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G0000SV1NS701\d11757$\doc\!!NETDATAからの移行分!!\04_【財政】\03 決算　★\26 財政状況資料集\財政状況資料集【H24～】\R6（R5決算）\14_ホームページ掲載用（２回目）\"/>
    </mc:Choice>
  </mc:AlternateContent>
  <xr:revisionPtr revIDLastSave="0" documentId="13_ncr:1_{E76C80DA-B584-4778-9375-D079FE1E10FA}" xr6:coauthVersionLast="47" xr6:coauthVersionMax="47" xr10:uidLastSave="{00000000-0000-0000-0000-000000000000}"/>
  <bookViews>
    <workbookView xWindow="1440" yWindow="2280" windowWidth="21528" windowHeight="11148" xr2:uid="{00000000-000D-0000-FFFF-FFFF00000000}"/>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公会計指標分析・財政指標組合せ分析表" sheetId="18" r:id="rId14"/>
    <sheet name="施設類型別ストック情報分析表①" sheetId="19" r:id="rId15"/>
    <sheet name="施設類型別ストック情報分析表②" sheetId="20" r:id="rId16"/>
    <sheet name="データシート" sheetId="9" state="hidden" r:id="rId17"/>
  </sheets>
  <externalReferences>
    <externalReference r:id="rId18"/>
  </externalReferenc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O36" i="10" l="1"/>
  <c r="AO35" i="10"/>
  <c r="AO34"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W42" i="10"/>
  <c r="BE42" i="10"/>
  <c r="AM42" i="10"/>
  <c r="U42" i="10"/>
  <c r="C42" i="10"/>
  <c r="CO41" i="10"/>
  <c r="BW41" i="10"/>
  <c r="BE41" i="10"/>
  <c r="AM41" i="10"/>
  <c r="U41" i="10"/>
  <c r="C41" i="10"/>
  <c r="CO40" i="10"/>
  <c r="BE40" i="10"/>
  <c r="AM40" i="10"/>
  <c r="U40" i="10"/>
  <c r="C40" i="10"/>
  <c r="CO39" i="10"/>
  <c r="BE39" i="10"/>
  <c r="AM39" i="10"/>
  <c r="U39" i="10"/>
  <c r="C39" i="10"/>
  <c r="BE38" i="10"/>
  <c r="AM38" i="10"/>
  <c r="U38" i="10"/>
  <c r="C38" i="10"/>
  <c r="BE37" i="10"/>
  <c r="AM37" i="10"/>
  <c r="U37" i="10"/>
  <c r="C37" i="10"/>
  <c r="BE36" i="10"/>
  <c r="BW35" i="10"/>
  <c r="BW36" i="10" s="1"/>
  <c r="BE35" i="10"/>
  <c r="BW34" i="10"/>
  <c r="BE34" i="10"/>
  <c r="C34" i="10"/>
  <c r="BW37" i="10" l="1"/>
  <c r="BW38" i="10" s="1"/>
  <c r="BW39" i="10" s="1"/>
  <c r="BW40" i="10" s="1"/>
  <c r="C35" i="10"/>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 r="CO34" i="10" l="1"/>
  <c r="CO35" i="10" s="1"/>
  <c r="CO36" i="10" s="1"/>
  <c r="CO37" i="10" s="1"/>
  <c r="CO38" i="10" s="1"/>
  <c r="C36" i="10"/>
  <c r="AM34" i="10"/>
  <c r="AM35" i="10" s="1"/>
  <c r="AM36" i="10" s="1"/>
  <c r="U34" i="10"/>
  <c r="U35" i="10" s="1"/>
  <c r="U36" i="10" s="1"/>
</calcChain>
</file>

<file path=xl/sharedStrings.xml><?xml version="1.0" encoding="utf-8"?>
<sst xmlns="http://schemas.openxmlformats.org/spreadsheetml/2006/main" count="1129" uniqueCount="576">
  <si>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</si>
  <si>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</si>
  <si>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</si>
  <si>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</si>
  <si>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</si>
  <si>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</si>
  <si>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会計</t>
    <rPh sb="0" eb="2">
      <t>カイケイ</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</si>
  <si>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</si>
  <si>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</si>
  <si>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</si>
  <si>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</si>
  <si>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</si>
  <si>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</si>
  <si>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</si>
  <si>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</si>
  <si>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</si>
  <si>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</si>
  <si>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</si>
  <si>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</si>
  <si>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</si>
  <si>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</si>
  <si>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 減債基金積立不足算定額=(C)×(１－(D)/(E))</t>
    <phoneticPr fontId="5"/>
  </si>
  <si>
    <t>（参考）</t>
    <rPh sb="1" eb="3">
      <t>サンコウ</t>
    </rPh>
    <phoneticPr fontId="5"/>
  </si>
  <si>
    <t>（百万円）</t>
    <phoneticPr fontId="5"/>
  </si>
  <si>
    <t>減債基金
積立状況等（注）</t>
    <rPh sb="0" eb="2">
      <t>ゲンサイ</t>
    </rPh>
    <rPh sb="2" eb="4">
      <t>キキン</t>
    </rPh>
    <rPh sb="5" eb="7">
      <t>ツミタテ</t>
    </rPh>
    <rPh sb="7" eb="9">
      <t>ジョウキョウ</t>
    </rPh>
    <rPh sb="9" eb="10">
      <t>トウ</t>
    </rPh>
    <rPh sb="10" eb="13">
      <t>チュウ</t>
    </rPh>
    <phoneticPr fontId="10"/>
  </si>
  <si>
    <t>満期一括償還地方債に係る実質償還額又は理論償還額のいずれか少ない額(C)</t>
    <phoneticPr fontId="1"/>
  </si>
  <si>
    <t>前年度末減債基金残高(D)</t>
    <phoneticPr fontId="5"/>
  </si>
  <si>
    <t>前年度末減債基金積立相当額(E)</t>
    <rPh sb="0" eb="3">
      <t>ゼンネンド</t>
    </rPh>
    <rPh sb="3" eb="4">
      <t>マツ</t>
    </rPh>
    <rPh sb="4" eb="6">
      <t>ゲンサイ</t>
    </rPh>
    <rPh sb="6" eb="8">
      <t>キキン</t>
    </rPh>
    <rPh sb="8" eb="10">
      <t>ツミタテ</t>
    </rPh>
    <rPh sb="10" eb="12">
      <t>ソウトウ</t>
    </rPh>
    <rPh sb="12" eb="13">
      <t>ガク</t>
    </rPh>
    <phoneticPr fontId="1"/>
  </si>
  <si>
    <t>（注）減債基金のうち、実質公債費比率の算定に用いる満期一括償還地方債の償還の財源に係るもののみを記入。</t>
    <rPh sb="0" eb="3">
      <t>チュウ</t>
    </rPh>
    <rPh sb="3" eb="5">
      <t>ゲンサイ</t>
    </rPh>
    <rPh sb="5" eb="7">
      <t>キキン</t>
    </rPh>
    <rPh sb="11" eb="13">
      <t>ジッシツ</t>
    </rPh>
    <rPh sb="13" eb="16">
      <t>コウサイヒ</t>
    </rPh>
    <rPh sb="16" eb="18">
      <t>ヒリツ</t>
    </rPh>
    <rPh sb="19" eb="21">
      <t>サンテイ</t>
    </rPh>
    <rPh sb="22" eb="23">
      <t>モチ</t>
    </rPh>
    <rPh sb="25" eb="27">
      <t>マンキ</t>
    </rPh>
    <rPh sb="27" eb="29">
      <t>イッカツ</t>
    </rPh>
    <rPh sb="29" eb="31">
      <t>ショウカン</t>
    </rPh>
    <rPh sb="31" eb="34">
      <t>チホウサイ</t>
    </rPh>
    <rPh sb="35" eb="37">
      <t>ショウカン</t>
    </rPh>
    <rPh sb="38" eb="40">
      <t>ザイゲン</t>
    </rPh>
    <rPh sb="41" eb="42">
      <t>カカ</t>
    </rPh>
    <rPh sb="48" eb="50">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</si>
  <si>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</si>
  <si>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</si>
  <si>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</si>
  <si>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</si>
  <si>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</si>
  <si>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</si>
  <si>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</si>
  <si>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</si>
  <si>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</si>
  <si>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</si>
  <si>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</si>
  <si>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</si>
  <si>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</si>
  <si>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</si>
  <si>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</si>
  <si>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将来負担比率の分子</t>
  </si>
  <si>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</si>
  <si>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</si>
  <si>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</si>
  <si>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</si>
  <si>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</si>
  <si>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</si>
  <si>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</si>
  <si>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7"/>
  </si>
  <si>
    <t>財政調整基金残高</t>
    <phoneticPr fontId="5"/>
  </si>
  <si>
    <t>実質単年度収支</t>
    <rPh sb="0" eb="2">
      <t>ジッシツ</t>
    </rPh>
    <rPh sb="2" eb="5">
      <t>タンネンド</t>
    </rPh>
    <rPh sb="5" eb="7">
      <t>シュウシ</t>
    </rPh>
    <phoneticPr fontId="17"/>
  </si>
  <si>
    <t>連結実質赤字比率に係る赤字・黒字の構成分析</t>
  </si>
  <si>
    <t>赤字額</t>
    <rPh sb="0" eb="2">
      <t>アカジ</t>
    </rPh>
    <rPh sb="2" eb="3">
      <t>ガク</t>
    </rPh>
    <phoneticPr fontId="17"/>
  </si>
  <si>
    <t>黒字額</t>
    <rPh sb="0" eb="2">
      <t>クロジ</t>
    </rPh>
    <rPh sb="2" eb="3">
      <t>ガク</t>
    </rPh>
    <phoneticPr fontId="17"/>
  </si>
  <si>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</si>
  <si>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</si>
  <si>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</si>
  <si>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7"/>
  </si>
  <si>
    <t>債務負担行為に基づく支出額</t>
    <phoneticPr fontId="5"/>
  </si>
  <si>
    <t>組合等が起こした地方債の元利償還金に対する負担金等</t>
    <phoneticPr fontId="5"/>
  </si>
  <si>
    <t>公営企業債の元利償還金に対する繰入金</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</si>
  <si>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</si>
  <si>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</si>
  <si>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</si>
  <si>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</si>
  <si>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</si>
  <si>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</si>
  <si>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</si>
  <si>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20"/>
  </si>
  <si>
    <t>財政調整基金</t>
    <phoneticPr fontId="20"/>
  </si>
  <si>
    <t>減債基金</t>
    <phoneticPr fontId="20"/>
  </si>
  <si>
    <t>その他特定目的基金</t>
    <phoneticPr fontId="20"/>
  </si>
  <si>
    <t>令和5年度　財政状況資料集</t>
    <phoneticPr fontId="5"/>
  </si>
  <si>
    <t>総括表（市町村）</t>
    <rPh sb="0" eb="2">
      <t>ソウカツ</t>
    </rPh>
    <rPh sb="2" eb="3">
      <t>ヒョウ</t>
    </rPh>
    <rPh sb="4" eb="7">
      <t>シチョウソン</t>
    </rPh>
    <phoneticPr fontId="5"/>
  </si>
  <si>
    <t>都道府県名</t>
    <phoneticPr fontId="5"/>
  </si>
  <si>
    <t>大阪府</t>
    <phoneticPr fontId="5"/>
  </si>
  <si>
    <t>市町村類型</t>
    <phoneticPr fontId="5"/>
  </si>
  <si>
    <t>中核市</t>
    <phoneticPr fontId="5"/>
  </si>
  <si>
    <t>指定団体等の指定状況</t>
    <phoneticPr fontId="5"/>
  </si>
  <si>
    <t>令和5年度(千円)</t>
    <rPh sb="0" eb="2">
      <t>レイワ</t>
    </rPh>
    <rPh sb="3" eb="5">
      <t>ネンド</t>
    </rPh>
    <rPh sb="6" eb="8">
      <t>センエン</t>
    </rPh>
    <phoneticPr fontId="5"/>
  </si>
  <si>
    <t>令和4年度(千円)</t>
    <rPh sb="0" eb="2">
      <t>レイワ</t>
    </rPh>
    <rPh sb="3" eb="5">
      <t>ネンド</t>
    </rPh>
    <rPh sb="4" eb="5">
      <t>ド</t>
    </rPh>
    <rPh sb="6" eb="8">
      <t>センエン</t>
    </rPh>
    <phoneticPr fontId="5"/>
  </si>
  <si>
    <t>令和5年度(千円･％)</t>
    <rPh sb="0" eb="2">
      <t>レイワ</t>
    </rPh>
    <rPh sb="3" eb="5">
      <t>ネンド</t>
    </rPh>
    <rPh sb="6" eb="8">
      <t>センエン</t>
    </rPh>
    <phoneticPr fontId="5"/>
  </si>
  <si>
    <t>令和4年度(千円･％)</t>
    <rPh sb="0" eb="2">
      <t>レイワ</t>
    </rPh>
    <rPh sb="3" eb="5">
      <t>ネンド</t>
    </rPh>
    <rPh sb="4" eb="5">
      <t>ド</t>
    </rPh>
    <rPh sb="6" eb="8">
      <t>センエン</t>
    </rPh>
    <phoneticPr fontId="5"/>
  </si>
  <si>
    <t>歳入総額</t>
    <phoneticPr fontId="26"/>
  </si>
  <si>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</si>
  <si>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</si>
  <si>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</si>
  <si>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6"/>
  </si>
  <si>
    <t>経常収支比率</t>
    <rPh sb="0" eb="2">
      <t>ケイジョウ</t>
    </rPh>
    <rPh sb="2" eb="4">
      <t>シュウシ</t>
    </rPh>
    <rPh sb="4" eb="6">
      <t>ヒリツ</t>
    </rPh>
    <phoneticPr fontId="5"/>
  </si>
  <si>
    <t>市町村名</t>
    <rPh sb="0" eb="3">
      <t>シチョウソン</t>
    </rPh>
    <rPh sb="3" eb="4">
      <t>メイ</t>
    </rPh>
    <phoneticPr fontId="5"/>
  </si>
  <si>
    <t>豊中市</t>
    <phoneticPr fontId="5"/>
  </si>
  <si>
    <t>地方交付税種地</t>
    <rPh sb="0" eb="2">
      <t>チホウ</t>
    </rPh>
    <rPh sb="2" eb="5">
      <t>コウフゼイ</t>
    </rPh>
    <rPh sb="5" eb="6">
      <t>シュ</t>
    </rPh>
    <rPh sb="6" eb="7">
      <t>チ</t>
    </rPh>
    <phoneticPr fontId="5"/>
  </si>
  <si>
    <t>1-7</t>
    <phoneticPr fontId="5"/>
  </si>
  <si>
    <t>財源超過</t>
    <rPh sb="0" eb="2">
      <t>ザイゲン</t>
    </rPh>
    <rPh sb="2" eb="4">
      <t>チョウカ</t>
    </rPh>
    <phoneticPr fontId="5"/>
  </si>
  <si>
    <t>歳入歳出差引</t>
    <phoneticPr fontId="26"/>
  </si>
  <si>
    <t>　　(※1)</t>
    <phoneticPr fontId="5"/>
  </si>
  <si>
    <t>首都</t>
    <rPh sb="0" eb="2">
      <t>シュト</t>
    </rPh>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</si>
  <si>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</si>
  <si>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</si>
  <si>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</si>
  <si>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</si>
  <si>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26"/>
  </si>
  <si>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</si>
  <si>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</si>
  <si>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</si>
  <si>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</si>
  <si>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</si>
  <si>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6"/>
  </si>
  <si>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</si>
  <si>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</si>
  <si>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</si>
  <si>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積立金</t>
    <phoneticPr fontId="26"/>
  </si>
  <si>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</si>
  <si>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</si>
  <si>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1.5</t>
    <phoneticPr fontId="5"/>
  </si>
  <si>
    <t>山振</t>
    <rPh sb="0" eb="1">
      <t>ヤマ</t>
    </rPh>
    <rPh sb="1" eb="2">
      <t>フ</t>
    </rPh>
    <phoneticPr fontId="5"/>
  </si>
  <si>
    <t>繰上償還金</t>
    <phoneticPr fontId="26"/>
  </si>
  <si>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</si>
  <si>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</si>
  <si>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</si>
  <si>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令06.01.01(人)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</si>
  <si>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</si>
  <si>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</si>
  <si>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</si>
  <si>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積立金取崩し額</t>
    <phoneticPr fontId="26"/>
  </si>
  <si>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</si>
  <si>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</si>
  <si>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</si>
  <si>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</si>
  <si>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26"/>
  </si>
  <si>
    <t>　実質公債費比率</t>
    <rPh sb="1" eb="3">
      <t>ジッシツ</t>
    </rPh>
    <rPh sb="3" eb="6">
      <t>コウサイヒ</t>
    </rPh>
    <rPh sb="6" eb="8">
      <t>ヒリツ</t>
    </rPh>
    <phoneticPr fontId="5"/>
  </si>
  <si>
    <t>令05.01.01(人)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</si>
  <si>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</si>
  <si>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</si>
  <si>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6"/>
  </si>
  <si>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</si>
  <si>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</si>
  <si>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-0.2</t>
    <phoneticPr fontId="5"/>
  </si>
  <si>
    <t>基準財政需要額</t>
    <phoneticPr fontId="26"/>
  </si>
  <si>
    <t>うち日本人(％)</t>
    <phoneticPr fontId="5"/>
  </si>
  <si>
    <t>-0.3</t>
    <phoneticPr fontId="5"/>
  </si>
  <si>
    <t>第3次</t>
    <rPh sb="0" eb="1">
      <t>ダイ</t>
    </rPh>
    <rPh sb="2" eb="3">
      <t>ジ</t>
    </rPh>
    <phoneticPr fontId="5"/>
  </si>
  <si>
    <t>標準税収入額等</t>
    <phoneticPr fontId="26"/>
  </si>
  <si>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</si>
  <si>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6"/>
  </si>
  <si>
    <t>人口密度 (人/k㎡)</t>
    <rPh sb="0" eb="2">
      <t>ジンコウ</t>
    </rPh>
    <rPh sb="2" eb="4">
      <t>ミツド</t>
    </rPh>
    <phoneticPr fontId="5"/>
  </si>
  <si>
    <t>歳入一般財源等</t>
    <rPh sb="0" eb="2">
      <t>サイニュウ</t>
    </rPh>
    <rPh sb="2" eb="4">
      <t>イッパン</t>
    </rPh>
    <rPh sb="4" eb="6">
      <t>ザイゲン</t>
    </rPh>
    <rPh sb="6" eb="7">
      <t>トウ</t>
    </rPh>
    <phoneticPr fontId="26"/>
  </si>
  <si>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</si>
  <si>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</si>
  <si>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</si>
  <si>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</si>
  <si>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</si>
  <si>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</si>
  <si>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</si>
  <si>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</si>
  <si>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</si>
  <si>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</si>
  <si>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</si>
  <si>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</si>
  <si>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</si>
  <si>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</si>
  <si>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</si>
  <si>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</si>
  <si>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</si>
  <si>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</si>
  <si>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</si>
  <si>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</si>
  <si>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</si>
  <si>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6"/>
  </si>
  <si>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</si>
  <si>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</si>
  <si>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6"/>
  </si>
  <si>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</si>
  <si>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</si>
  <si>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</si>
  <si>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</si>
  <si>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</si>
  <si>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</si>
  <si>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</si>
  <si>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</si>
  <si>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</si>
  <si>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</si>
  <si>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</si>
  <si>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</si>
  <si>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</si>
  <si>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</si>
  <si>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</si>
  <si>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</si>
  <si>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</si>
  <si>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</si>
  <si>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</si>
  <si>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9"/>
  </si>
  <si>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</si>
  <si>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</si>
  <si>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</si>
  <si>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</si>
  <si>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30"/>
  </si>
  <si>
    <t>※8：職員の状況については、調査対象年度の地方公務員給与実態調査に基づいている。</t>
    <phoneticPr fontId="30"/>
  </si>
  <si>
    <t>令和5年度</t>
    <phoneticPr fontId="26"/>
  </si>
  <si>
    <t>大阪府豊中市</t>
    <phoneticPr fontId="26"/>
  </si>
  <si>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</si>
  <si>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</si>
  <si>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</si>
  <si>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</si>
  <si>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</si>
  <si>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</si>
  <si>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</si>
  <si>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</si>
  <si>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</si>
  <si>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</si>
  <si>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</si>
  <si>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</si>
  <si>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5"/>
  </si>
  <si>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</si>
  <si>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</si>
  <si>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</si>
  <si>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</si>
  <si>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</si>
  <si>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</si>
  <si>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</si>
  <si>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</si>
  <si>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</si>
  <si>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5"/>
  </si>
  <si>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</si>
  <si>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</si>
  <si>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5"/>
  </si>
  <si>
    <t>　　　所得割</t>
    <phoneticPr fontId="5"/>
  </si>
  <si>
    <t>衛生費</t>
  </si>
  <si>
    <t>分離課税所得割交付金</t>
    <phoneticPr fontId="26"/>
  </si>
  <si>
    <t>　　　法人均等割</t>
    <phoneticPr fontId="5"/>
  </si>
  <si>
    <t>労働費</t>
  </si>
  <si>
    <t>地方消費税交付金</t>
  </si>
  <si>
    <t>　　　法人税割</t>
    <phoneticPr fontId="5"/>
  </si>
  <si>
    <t>農林水産業費</t>
  </si>
  <si>
    <t>ゴルフ場利用税交付金</t>
  </si>
  <si>
    <t>　　固定資産税</t>
    <phoneticPr fontId="5"/>
  </si>
  <si>
    <t>商工費</t>
  </si>
  <si>
    <t>特別地方消費税交付金</t>
  </si>
  <si>
    <t>　　　うち純固定資産税</t>
    <phoneticPr fontId="5"/>
  </si>
  <si>
    <t>土木費</t>
  </si>
  <si>
    <t>自動車取得税交付金</t>
  </si>
  <si>
    <t>　　軽自動車税</t>
    <phoneticPr fontId="5"/>
  </si>
  <si>
    <t>消防費</t>
  </si>
  <si>
    <t>軽油引取税交付金</t>
  </si>
  <si>
    <t>　　市町村たばこ税</t>
    <phoneticPr fontId="5"/>
  </si>
  <si>
    <t>教育費</t>
  </si>
  <si>
    <t>自動車税環境性能割交付金</t>
    <phoneticPr fontId="5"/>
  </si>
  <si>
    <t>　　鉱産税</t>
    <phoneticPr fontId="5"/>
  </si>
  <si>
    <t>災害復旧費</t>
  </si>
  <si>
    <t>法人事業税交付金</t>
    <phoneticPr fontId="17"/>
  </si>
  <si>
    <t>　　特別土地保有税</t>
    <phoneticPr fontId="5"/>
  </si>
  <si>
    <t>公債費</t>
  </si>
  <si>
    <t>地方特例交付金等</t>
    <rPh sb="7" eb="8">
      <t>トウ</t>
    </rPh>
    <phoneticPr fontId="17"/>
  </si>
  <si>
    <t>　法定外普通税</t>
    <phoneticPr fontId="5"/>
  </si>
  <si>
    <t>諸支出金</t>
    <rPh sb="3" eb="4">
      <t>キン</t>
    </rPh>
    <phoneticPr fontId="26"/>
  </si>
  <si>
    <t>　地方特例交付金</t>
    <rPh sb="1" eb="3">
      <t>チホウ</t>
    </rPh>
    <phoneticPr fontId="5"/>
  </si>
  <si>
    <t>目的税</t>
  </si>
  <si>
    <t>前年度繰上充用金</t>
    <phoneticPr fontId="5"/>
  </si>
  <si>
    <t>　新型コロナウイルス感染症対策地方税減収補塡特別交付金</t>
    <phoneticPr fontId="5"/>
  </si>
  <si>
    <t>　法定目的税</t>
    <phoneticPr fontId="5"/>
  </si>
  <si>
    <t>歳出合計</t>
  </si>
  <si>
    <t>地方交付税</t>
  </si>
  <si>
    <t>　　入湯税</t>
    <phoneticPr fontId="5"/>
  </si>
  <si>
    <t>　普通交付税</t>
    <phoneticPr fontId="5"/>
  </si>
  <si>
    <t>　　事業所税</t>
    <phoneticPr fontId="5"/>
  </si>
  <si>
    <t>性質別歳出の状況（単位 千円・％）</t>
    <rPh sb="0" eb="2">
      <t>セイシツ</t>
    </rPh>
    <phoneticPr fontId="5"/>
  </si>
  <si>
    <t>　特別交付税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</si>
  <si>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</si>
  <si>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</si>
  <si>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</si>
  <si>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</si>
  <si>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</si>
  <si>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1"/>
  </si>
  <si>
    <t>　震災復興特別交付税</t>
    <phoneticPr fontId="26"/>
  </si>
  <si>
    <t>　　水利地益税等</t>
    <phoneticPr fontId="5"/>
  </si>
  <si>
    <t>義務的経費計</t>
    <rPh sb="0" eb="3">
      <t>ギムテキ</t>
    </rPh>
    <rPh sb="3" eb="5">
      <t>ケイヒ</t>
    </rPh>
    <rPh sb="5" eb="6">
      <t>ケイ</t>
    </rPh>
    <phoneticPr fontId="5"/>
  </si>
  <si>
    <t>(一般財源計)</t>
    <phoneticPr fontId="5"/>
  </si>
  <si>
    <t>　法定外目的税</t>
    <phoneticPr fontId="5"/>
  </si>
  <si>
    <t>　人件費</t>
    <phoneticPr fontId="5"/>
  </si>
  <si>
    <t>交通安全対策特別交付金</t>
    <phoneticPr fontId="5"/>
  </si>
  <si>
    <t>旧法による税</t>
  </si>
  <si>
    <t>　　うち職員給</t>
    <rPh sb="4" eb="6">
      <t>ショクイン</t>
    </rPh>
    <rPh sb="6" eb="7">
      <t>キュウ</t>
    </rPh>
    <phoneticPr fontId="5"/>
  </si>
  <si>
    <t>分担金・負担金</t>
  </si>
  <si>
    <t>合計</t>
  </si>
  <si>
    <t>　扶助費</t>
    <phoneticPr fontId="5"/>
  </si>
  <si>
    <t>使用料</t>
  </si>
  <si>
    <t>　公債費</t>
    <phoneticPr fontId="5"/>
  </si>
  <si>
    <t>手数料</t>
  </si>
  <si>
    <t>内訳</t>
    <rPh sb="0" eb="2">
      <t>ウチワケ</t>
    </rPh>
    <phoneticPr fontId="5"/>
  </si>
  <si>
    <t>国庫支出金</t>
  </si>
  <si>
    <t>令和5年度</t>
    <rPh sb="0" eb="2">
      <t>レイワ</t>
    </rPh>
    <rPh sb="3" eb="5">
      <t>ネンド</t>
    </rPh>
    <phoneticPr fontId="5"/>
  </si>
  <si>
    <t>令和4年度</t>
    <rPh sb="0" eb="2">
      <t>レイワ</t>
    </rPh>
    <rPh sb="3" eb="5">
      <t>ネンド</t>
    </rPh>
    <rPh sb="4" eb="5">
      <t>ド</t>
    </rPh>
    <phoneticPr fontId="5"/>
  </si>
  <si>
    <t>　うち元金</t>
    <phoneticPr fontId="26"/>
  </si>
  <si>
    <t>国有提供交付金(特別区財調交付金)</t>
  </si>
  <si>
    <t>徴収率
(％)</t>
    <rPh sb="0" eb="2">
      <t>チョウシュウ</t>
    </rPh>
    <rPh sb="2" eb="3">
      <t>リツ</t>
    </rPh>
    <phoneticPr fontId="5"/>
  </si>
  <si>
    <t>現年</t>
    <rPh sb="0" eb="1">
      <t>ゲン</t>
    </rPh>
    <rPh sb="1" eb="2">
      <t>ネン</t>
    </rPh>
    <phoneticPr fontId="5"/>
  </si>
  <si>
    <t>　うち利子</t>
    <phoneticPr fontId="26"/>
  </si>
  <si>
    <t>都道府県支出金</t>
  </si>
  <si>
    <t>・計</t>
    <phoneticPr fontId="5"/>
  </si>
  <si>
    <t>市町村民税</t>
    <rPh sb="0" eb="3">
      <t>シチョウソン</t>
    </rPh>
    <rPh sb="3" eb="4">
      <t>ミン</t>
    </rPh>
    <rPh sb="4" eb="5">
      <t>ゼイ</t>
    </rPh>
    <phoneticPr fontId="5"/>
  </si>
  <si>
    <t>一時借入金利子</t>
    <phoneticPr fontId="5"/>
  </si>
  <si>
    <t>財産収入</t>
  </si>
  <si>
    <t>純固定資産税</t>
    <rPh sb="0" eb="1">
      <t>ジュン</t>
    </rPh>
    <rPh sb="1" eb="3">
      <t>コテイ</t>
    </rPh>
    <rPh sb="3" eb="6">
      <t>シサンゼイ</t>
    </rPh>
    <phoneticPr fontId="5"/>
  </si>
  <si>
    <t>その他の経費</t>
    <rPh sb="2" eb="3">
      <t>タ</t>
    </rPh>
    <rPh sb="4" eb="6">
      <t>ケイヒ</t>
    </rPh>
    <phoneticPr fontId="5"/>
  </si>
  <si>
    <t>寄附金</t>
  </si>
  <si>
    <t>　物件費</t>
    <phoneticPr fontId="5"/>
  </si>
  <si>
    <t>繰入金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</si>
  <si>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</si>
  <si>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</si>
  <si>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</si>
  <si>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繰越金</t>
  </si>
  <si>
    <t>合計</t>
    <phoneticPr fontId="5"/>
  </si>
  <si>
    <t>実質収支</t>
    <rPh sb="0" eb="2">
      <t>ジッシツ</t>
    </rPh>
    <rPh sb="2" eb="4">
      <t>シュウシ</t>
    </rPh>
    <phoneticPr fontId="5"/>
  </si>
  <si>
    <t>　補助費等</t>
    <rPh sb="1" eb="3">
      <t>ホジョ</t>
    </rPh>
    <rPh sb="3" eb="4">
      <t>ヒ</t>
    </rPh>
    <rPh sb="4" eb="5">
      <t>トウ</t>
    </rPh>
    <phoneticPr fontId="5"/>
  </si>
  <si>
    <t>諸収入</t>
  </si>
  <si>
    <t>下水道</t>
    <phoneticPr fontId="5"/>
  </si>
  <si>
    <t>再差引収支</t>
    <rPh sb="0" eb="1">
      <t>サイ</t>
    </rPh>
    <rPh sb="1" eb="3">
      <t>サシヒキ</t>
    </rPh>
    <rPh sb="3" eb="5">
      <t>シュウシ</t>
    </rPh>
    <phoneticPr fontId="5"/>
  </si>
  <si>
    <t>　　うち一部事務組合負担金</t>
    <phoneticPr fontId="5"/>
  </si>
  <si>
    <t>地方債</t>
  </si>
  <si>
    <t>病院</t>
    <phoneticPr fontId="5"/>
  </si>
  <si>
    <t>加入世帯数(世帯)</t>
  </si>
  <si>
    <t>　繰出金</t>
    <phoneticPr fontId="5"/>
  </si>
  <si>
    <t>　うち減収補塡債(特例分)</t>
    <rPh sb="4" eb="5">
      <t>シュウ</t>
    </rPh>
    <rPh sb="9" eb="10">
      <t>トク</t>
    </rPh>
    <rPh sb="10" eb="11">
      <t>レイ</t>
    </rPh>
    <rPh sb="11" eb="12">
      <t>ブン</t>
    </rPh>
    <phoneticPr fontId="17"/>
  </si>
  <si>
    <t>上水道</t>
    <phoneticPr fontId="5"/>
  </si>
  <si>
    <t>被保険者数(人)</t>
  </si>
  <si>
    <t>　積立金</t>
    <phoneticPr fontId="5"/>
  </si>
  <si>
    <t>　うち臨時財政対策債</t>
    <phoneticPr fontId="5"/>
  </si>
  <si>
    <t>介護サービス</t>
    <phoneticPr fontId="5"/>
  </si>
  <si>
    <t>被保険者
1人当り</t>
    <phoneticPr fontId="5"/>
  </si>
  <si>
    <t>保険税(料)収入額</t>
    <phoneticPr fontId="5"/>
  </si>
  <si>
    <t>　投資・出資金・貸付金</t>
    <phoneticPr fontId="5"/>
  </si>
  <si>
    <t>歳入合計</t>
    <phoneticPr fontId="5"/>
  </si>
  <si>
    <t>国民健康保険</t>
    <phoneticPr fontId="5"/>
  </si>
  <si>
    <t>国庫支出金</t>
    <phoneticPr fontId="5"/>
  </si>
  <si>
    <t>　前年度繰上充用金</t>
    <phoneticPr fontId="5"/>
  </si>
  <si>
    <t>その他</t>
    <phoneticPr fontId="5"/>
  </si>
  <si>
    <t>保険給付費</t>
    <phoneticPr fontId="5"/>
  </si>
  <si>
    <t>投資的経費計</t>
    <rPh sb="5" eb="6">
      <t>ケイ</t>
    </rPh>
    <phoneticPr fontId="5"/>
  </si>
  <si>
    <t>(注釈)</t>
    <rPh sb="1" eb="2">
      <t>チュウ</t>
    </rPh>
    <rPh sb="2" eb="3">
      <t>シャク</t>
    </rPh>
    <phoneticPr fontId="5"/>
  </si>
  <si>
    <t>　　うち人件費</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</si>
  <si>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</si>
  <si>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普通建設事業費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</si>
  <si>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</si>
  <si>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</si>
  <si>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</si>
  <si>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</si>
  <si>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</si>
  <si>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</si>
  <si>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</si>
  <si>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令和5年度</t>
  </si>
  <si>
    <t>大阪府豊中市</t>
  </si>
  <si>
    <t>一般会計等の財政状況（単位：百万円）</t>
    <rPh sb="0" eb="2">
      <t>イッパン</t>
    </rPh>
    <rPh sb="2" eb="4">
      <t>カイケイ</t>
    </rPh>
    <rPh sb="4" eb="5">
      <t>トウ</t>
    </rPh>
    <rPh sb="6" eb="8">
      <t>ザイセイ</t>
    </rPh>
    <rPh sb="8" eb="10">
      <t>ジョウキョウ</t>
    </rPh>
    <phoneticPr fontId="32"/>
  </si>
  <si>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2"/>
  </si>
  <si>
    <t>会計名</t>
    <rPh sb="0" eb="2">
      <t>カイケイ</t>
    </rPh>
    <rPh sb="2" eb="3">
      <t>メイ</t>
    </rPh>
    <phoneticPr fontId="32"/>
  </si>
  <si>
    <t>歳入</t>
    <rPh sb="0" eb="2">
      <t>サイニュウ</t>
    </rPh>
    <phoneticPr fontId="32"/>
  </si>
  <si>
    <t>歳出</t>
    <phoneticPr fontId="32"/>
  </si>
  <si>
    <t>形式収支</t>
    <phoneticPr fontId="32"/>
  </si>
  <si>
    <t>実質収支</t>
    <phoneticPr fontId="32"/>
  </si>
  <si>
    <t>他会計等
からの
繰入金</t>
    <rPh sb="9" eb="11">
      <t>クリイレ</t>
    </rPh>
    <rPh sb="11" eb="12">
      <t>キン</t>
    </rPh>
    <phoneticPr fontId="32"/>
  </si>
  <si>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</si>
  <si>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</si>
  <si>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</si>
  <si>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</si>
  <si>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</si>
  <si>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</si>
  <si>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</si>
  <si>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</si>
  <si>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</si>
  <si>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</si>
  <si>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</si>
  <si>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</si>
  <si>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母子父子寡婦福祉資金貸付金特別会計</t>
    <phoneticPr fontId="5"/>
  </si>
  <si>
    <t>公共用地先行取得事業特別会計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</si>
  <si>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</si>
  <si>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</si>
  <si>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</si>
  <si>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</si>
  <si>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</si>
  <si>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</si>
  <si>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</si>
  <si>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</si>
  <si>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</si>
  <si>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</si>
  <si>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</si>
  <si>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</si>
  <si>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</si>
  <si>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国民健康保険事業特別会計</t>
    <phoneticPr fontId="5"/>
  </si>
  <si>
    <t>介護保険事業特別会計</t>
    <phoneticPr fontId="5"/>
  </si>
  <si>
    <t>後期高齢者医療事業特別会計</t>
    <phoneticPr fontId="5"/>
  </si>
  <si>
    <t>病院事業会計</t>
    <phoneticPr fontId="5"/>
  </si>
  <si>
    <t>法適用企業</t>
    <phoneticPr fontId="5"/>
  </si>
  <si>
    <t>水道事業会計</t>
    <phoneticPr fontId="5"/>
  </si>
  <si>
    <t>公共下水道事業会計</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</si>
  <si>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</si>
  <si>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</si>
  <si>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</si>
  <si>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2"/>
  </si>
  <si>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</si>
  <si>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</si>
  <si>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</si>
  <si>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</si>
  <si>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</si>
  <si>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</si>
  <si>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</si>
  <si>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</si>
  <si>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</si>
  <si>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2"/>
  </si>
  <si>
    <t>令和3年度</t>
    <rPh sb="0" eb="2">
      <t>レイワ</t>
    </rPh>
    <rPh sb="3" eb="5">
      <t>ネンド</t>
    </rPh>
    <phoneticPr fontId="5"/>
  </si>
  <si>
    <t>令和4年度</t>
    <rPh sb="0" eb="2">
      <t>レイワ</t>
    </rPh>
    <rPh sb="3" eb="5">
      <t>ネンド</t>
    </rPh>
    <phoneticPr fontId="5"/>
  </si>
  <si>
    <t>分母比</t>
    <rPh sb="0" eb="2">
      <t>ブンボ</t>
    </rPh>
    <rPh sb="2" eb="3">
      <t>ヒ</t>
    </rPh>
    <phoneticPr fontId="5"/>
  </si>
  <si>
    <t>内訳</t>
    <rPh sb="0" eb="2">
      <t>ウチワケ</t>
    </rPh>
    <phoneticPr fontId="32"/>
  </si>
  <si>
    <t>元利償還金</t>
    <rPh sb="0" eb="2">
      <t>ガンリ</t>
    </rPh>
    <rPh sb="2" eb="5">
      <t>ショウカンキン</t>
    </rPh>
    <phoneticPr fontId="32"/>
  </si>
  <si>
    <t xml:space="preserve">一般会計等に係る地方債の現在高 </t>
    <rPh sb="0" eb="2">
      <t>イッパン</t>
    </rPh>
    <rPh sb="2" eb="4">
      <t>カイケイ</t>
    </rPh>
    <rPh sb="4" eb="5">
      <t>トウ</t>
    </rPh>
    <rPh sb="6" eb="7">
      <t>カカ</t>
    </rPh>
    <rPh sb="8" eb="11">
      <t>チホウサイ</t>
    </rPh>
    <rPh sb="12" eb="15">
      <t>ゲンザイダカ</t>
    </rPh>
    <phoneticPr fontId="32"/>
  </si>
  <si>
    <t>債務負担行為</t>
    <rPh sb="0" eb="2">
      <t>サイム</t>
    </rPh>
    <rPh sb="2" eb="4">
      <t>フタン</t>
    </rPh>
    <rPh sb="4" eb="6">
      <t>コウイ</t>
    </rPh>
    <phoneticPr fontId="5"/>
  </si>
  <si>
    <t>PFI事業に係るもの</t>
    <rPh sb="3" eb="5">
      <t>ジギョウ</t>
    </rPh>
    <rPh sb="6" eb="7">
      <t>カカ</t>
    </rPh>
    <phoneticPr fontId="32"/>
  </si>
  <si>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</si>
  <si>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2"/>
  </si>
  <si>
    <t>いわゆる五省協定等に係るもの</t>
    <rPh sb="4" eb="6">
      <t>ゴショウ</t>
    </rPh>
    <rPh sb="6" eb="9">
      <t>キョウテイトウ</t>
    </rPh>
    <rPh sb="10" eb="11">
      <t>カカ</t>
    </rPh>
    <phoneticPr fontId="32"/>
  </si>
  <si>
    <t>準元利償還金</t>
    <rPh sb="0" eb="1">
      <t>ジュン</t>
    </rPh>
    <rPh sb="1" eb="3">
      <t>ガンリ</t>
    </rPh>
    <rPh sb="3" eb="6">
      <t>ショウカンキン</t>
    </rPh>
    <phoneticPr fontId="32"/>
  </si>
  <si>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2"/>
  </si>
  <si>
    <t xml:space="preserve">公営企業債等繰入見込額 </t>
    <rPh sb="0" eb="2">
      <t>コウエイ</t>
    </rPh>
    <rPh sb="2" eb="5">
      <t>キギョウサイ</t>
    </rPh>
    <rPh sb="5" eb="6">
      <t>トウ</t>
    </rPh>
    <rPh sb="6" eb="8">
      <t>クリイ</t>
    </rPh>
    <rPh sb="8" eb="11">
      <t>ミコミガク</t>
    </rPh>
    <phoneticPr fontId="32"/>
  </si>
  <si>
    <t>国営土地改良事業に係るもの</t>
    <rPh sb="0" eb="2">
      <t>コクエイ</t>
    </rPh>
    <rPh sb="2" eb="4">
      <t>トチ</t>
    </rPh>
    <rPh sb="4" eb="6">
      <t>カイリョウ</t>
    </rPh>
    <rPh sb="6" eb="8">
      <t>ジギョウ</t>
    </rPh>
    <rPh sb="9" eb="10">
      <t>カカ</t>
    </rPh>
    <phoneticPr fontId="32"/>
  </si>
  <si>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2"/>
  </si>
  <si>
    <t xml:space="preserve">組合等負担等見込額 </t>
    <rPh sb="0" eb="2">
      <t>クミアイ</t>
    </rPh>
    <rPh sb="2" eb="3">
      <t>トウ</t>
    </rPh>
    <rPh sb="3" eb="5">
      <t>フタン</t>
    </rPh>
    <rPh sb="5" eb="6">
      <t>トウ</t>
    </rPh>
    <rPh sb="6" eb="9">
      <t>ミコミガク</t>
    </rPh>
    <phoneticPr fontId="32"/>
  </si>
  <si>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</si>
  <si>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2"/>
  </si>
  <si>
    <t xml:space="preserve">退職手当負担見込額 </t>
    <rPh sb="0" eb="2">
      <t>タイショク</t>
    </rPh>
    <rPh sb="2" eb="4">
      <t>テアテ</t>
    </rPh>
    <rPh sb="4" eb="6">
      <t>フタン</t>
    </rPh>
    <rPh sb="6" eb="9">
      <t>ミコミガク</t>
    </rPh>
    <phoneticPr fontId="32"/>
  </si>
  <si>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</si>
  <si>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2"/>
  </si>
  <si>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2"/>
  </si>
  <si>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</si>
  <si>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2"/>
  </si>
  <si>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</si>
  <si>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</si>
  <si>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</si>
  <si>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</si>
  <si>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</si>
  <si>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2"/>
  </si>
  <si>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</si>
  <si>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</si>
  <si>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</si>
  <si>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</si>
  <si>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2"/>
  </si>
  <si>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</si>
  <si>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2"/>
  </si>
  <si>
    <t xml:space="preserve">充当可能特定歳入 </t>
    <rPh sb="0" eb="2">
      <t>ジュウトウ</t>
    </rPh>
    <rPh sb="2" eb="4">
      <t>カノウ</t>
    </rPh>
    <rPh sb="4" eb="6">
      <t>トクテイ</t>
    </rPh>
    <rPh sb="6" eb="8">
      <t>サイニュウ</t>
    </rPh>
    <phoneticPr fontId="32"/>
  </si>
  <si>
    <t xml:space="preserve">基準財政需要額算入見込額 </t>
    <rPh sb="0" eb="2">
      <t>キジュン</t>
    </rPh>
    <rPh sb="2" eb="4">
      <t>ザイセイ</t>
    </rPh>
    <rPh sb="4" eb="7">
      <t>ジュヨウガク</t>
    </rPh>
    <rPh sb="7" eb="9">
      <t>サンニュウ</t>
    </rPh>
    <rPh sb="9" eb="12">
      <t>ミコミガク</t>
    </rPh>
    <phoneticPr fontId="32"/>
  </si>
  <si>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</si>
  <si>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</si>
  <si>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</si>
  <si>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</si>
  <si>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2"/>
  </si>
  <si>
    <t>土地開発公社に係る将来負担額</t>
    <rPh sb="0" eb="2">
      <t>トチ</t>
    </rPh>
    <rPh sb="2" eb="4">
      <t>カイハツ</t>
    </rPh>
    <rPh sb="4" eb="6">
      <t>コウシャ</t>
    </rPh>
    <rPh sb="7" eb="8">
      <t>カカ</t>
    </rPh>
    <rPh sb="9" eb="11">
      <t>ショウライ</t>
    </rPh>
    <rPh sb="11" eb="14">
      <t>フタンガク</t>
    </rPh>
    <phoneticPr fontId="32"/>
  </si>
  <si>
    <t>利子補給に係るもの</t>
  </si>
  <si>
    <t>健全化判断比率</t>
    <rPh sb="0" eb="3">
      <t>ケンゼンカ</t>
    </rPh>
    <rPh sb="3" eb="5">
      <t>ハンダン</t>
    </rPh>
    <rPh sb="5" eb="7">
      <t>ヒリツ</t>
    </rPh>
    <phoneticPr fontId="21"/>
  </si>
  <si>
    <t>令和5年度</t>
    <rPh sb="0" eb="2">
      <t>レイワ</t>
    </rPh>
    <rPh sb="3" eb="5">
      <t>ネンド</t>
    </rPh>
    <phoneticPr fontId="21"/>
  </si>
  <si>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</si>
  <si>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</si>
  <si>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</si>
  <si>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</si>
  <si>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</si>
  <si>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1"/>
  </si>
  <si>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2"/>
  </si>
  <si>
    <t>(Ｃ)</t>
    <phoneticPr fontId="5"/>
  </si>
  <si>
    <t>連結実質赤字比率</t>
    <rPh sb="0" eb="2">
      <t>レンケツ</t>
    </rPh>
    <rPh sb="2" eb="4">
      <t>ジッシツ</t>
    </rPh>
    <rPh sb="4" eb="6">
      <t>アカジ</t>
    </rPh>
    <rPh sb="6" eb="8">
      <t>ヒリツ</t>
    </rPh>
    <phoneticPr fontId="21"/>
  </si>
  <si>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</si>
  <si>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</si>
  <si>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1"/>
  </si>
  <si>
    <t>(Ｃ)－(Ｄ)</t>
    <phoneticPr fontId="5"/>
  </si>
  <si>
    <t>将来負担比率</t>
    <rPh sb="0" eb="2">
      <t>ショウライ</t>
    </rPh>
    <rPh sb="2" eb="4">
      <t>フタン</t>
    </rPh>
    <rPh sb="4" eb="6">
      <t>ヒリツ</t>
    </rPh>
    <phoneticPr fontId="21"/>
  </si>
  <si>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</si>
  <si>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</si>
  <si>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</si>
  <si>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</si>
  <si>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</si>
  <si>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</si>
  <si>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</si>
  <si>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</si>
  <si>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</si>
  <si>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</si>
  <si>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</si>
  <si>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</si>
  <si>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</si>
  <si>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</si>
  <si>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</si>
  <si>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t>
  </si>
  <si>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</si>
  <si>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</si>
  <si>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</si>
  <si>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</si>
  <si>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</si>
  <si>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</si>
  <si>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</si>
  <si>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</si>
  <si>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</si>
  <si>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</si>
  <si>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</si>
  <si>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</si>
  <si>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</si>
  <si>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8"/>
  </si>
  <si>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</si>
  <si>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</si>
  <si>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</si>
  <si>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</si>
  <si>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</si>
  <si>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</si>
  <si>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</si>
  <si>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</si>
  <si>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</si>
  <si>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</si>
  <si>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</si>
  <si>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</si>
  <si>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</si>
  <si>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</si>
  <si>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</si>
  <si>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R01</t>
  </si>
  <si>
    <t>うち単独分</t>
    <rPh sb="2" eb="4">
      <t>タンドク</t>
    </rPh>
    <rPh sb="4" eb="5">
      <t>ブン</t>
    </rPh>
    <phoneticPr fontId="5"/>
  </si>
  <si>
    <t xml:space="preserve"> R02</t>
  </si>
  <si>
    <t xml:space="preserve"> R03</t>
  </si>
  <si>
    <t xml:space="preserve"> R04</t>
  </si>
  <si>
    <t xml:space="preserve"> R05</t>
  </si>
  <si>
    <t xml:space="preserve"> 過去５年間平均</t>
    <rPh sb="1" eb="3">
      <t>カコ</t>
    </rPh>
    <rPh sb="4" eb="6">
      <t>ネンカン</t>
    </rPh>
    <rPh sb="6" eb="8">
      <t>ヘイキン</t>
    </rPh>
    <phoneticPr fontId="5"/>
  </si>
  <si>
    <t>類似団体内平均(円)</t>
    <rPh sb="0" eb="2">
      <t>ルイジ</t>
    </rPh>
    <rPh sb="2" eb="4">
      <t>ダンタイ</t>
    </rPh>
    <phoneticPr fontId="5"/>
  </si>
  <si>
    <t>R01</t>
  </si>
  <si>
    <t>R02</t>
  </si>
  <si>
    <t>R03</t>
  </si>
  <si>
    <t>R04</t>
  </si>
  <si>
    <t>R05</t>
  </si>
  <si>
    <t>病院事業会計</t>
  </si>
  <si>
    <t>公共下水道事業会計</t>
  </si>
  <si>
    <t>一般会計</t>
  </si>
  <si>
    <t>水道事業会計</t>
  </si>
  <si>
    <t>介護保険事業特別会計</t>
  </si>
  <si>
    <t>国民健康保険事業特別会計</t>
  </si>
  <si>
    <t>後期高齢者医療事業特別会計</t>
  </si>
  <si>
    <t>母子父子寡婦福祉資金貸付金特別会計</t>
  </si>
  <si>
    <t>その他会計（赤字）</t>
  </si>
  <si>
    <t>その他会計（黒字）</t>
  </si>
  <si>
    <t>R01</t>
    <phoneticPr fontId="5"/>
  </si>
  <si>
    <t>R02</t>
    <phoneticPr fontId="5"/>
  </si>
  <si>
    <t>R03</t>
    <phoneticPr fontId="5"/>
  </si>
  <si>
    <t>R04</t>
    <phoneticPr fontId="5"/>
  </si>
  <si>
    <t>R05</t>
    <phoneticPr fontId="5"/>
  </si>
  <si>
    <t>豊中市住宅協会</t>
    <rPh sb="0" eb="3">
      <t>トヨナカシ</t>
    </rPh>
    <rPh sb="3" eb="5">
      <t>ジュウタク</t>
    </rPh>
    <rPh sb="5" eb="7">
      <t>キョウカイ</t>
    </rPh>
    <phoneticPr fontId="10"/>
  </si>
  <si>
    <t>豊中市医療保健センター</t>
    <rPh sb="0" eb="3">
      <t>トヨナカシ</t>
    </rPh>
    <rPh sb="3" eb="5">
      <t>イリョウ</t>
    </rPh>
    <rPh sb="5" eb="7">
      <t>ホケン</t>
    </rPh>
    <phoneticPr fontId="10"/>
  </si>
  <si>
    <t>とよなか国際交流協会</t>
    <rPh sb="4" eb="6">
      <t>コクサイ</t>
    </rPh>
    <rPh sb="6" eb="8">
      <t>コウリュウ</t>
    </rPh>
    <rPh sb="8" eb="10">
      <t>キョウカイ</t>
    </rPh>
    <phoneticPr fontId="10"/>
  </si>
  <si>
    <t>とよなか男女共同参画推進財団</t>
    <rPh sb="4" eb="6">
      <t>ダンジョ</t>
    </rPh>
    <rPh sb="6" eb="8">
      <t>キョウドウ</t>
    </rPh>
    <rPh sb="8" eb="10">
      <t>サンカク</t>
    </rPh>
    <rPh sb="10" eb="12">
      <t>スイシン</t>
    </rPh>
    <rPh sb="12" eb="14">
      <t>ザイダン</t>
    </rPh>
    <phoneticPr fontId="10"/>
  </si>
  <si>
    <t>豊中都市管理</t>
    <rPh sb="0" eb="2">
      <t>トヨナカ</t>
    </rPh>
    <rPh sb="2" eb="4">
      <t>トシ</t>
    </rPh>
    <rPh sb="4" eb="6">
      <t>カンリ</t>
    </rPh>
    <phoneticPr fontId="10"/>
  </si>
  <si>
    <t>-</t>
    <phoneticPr fontId="10"/>
  </si>
  <si>
    <t>豊中市伊丹市クリーンランド</t>
    <rPh sb="0" eb="3">
      <t>トヨナカシ</t>
    </rPh>
    <rPh sb="3" eb="6">
      <t>イタミシ</t>
    </rPh>
    <phoneticPr fontId="2"/>
  </si>
  <si>
    <t>大阪府後期高齢者医療広域連合（一般会計）</t>
    <rPh sb="0" eb="3">
      <t>オオサカフ</t>
    </rPh>
    <rPh sb="3" eb="5">
      <t>コウキ</t>
    </rPh>
    <rPh sb="5" eb="8">
      <t>コウレイシャ</t>
    </rPh>
    <rPh sb="8" eb="10">
      <t>イリョウ</t>
    </rPh>
    <rPh sb="10" eb="12">
      <t>コウイキ</t>
    </rPh>
    <rPh sb="12" eb="14">
      <t>レンゴウ</t>
    </rPh>
    <rPh sb="15" eb="17">
      <t>イッパン</t>
    </rPh>
    <rPh sb="17" eb="19">
      <t>カイケイ</t>
    </rPh>
    <phoneticPr fontId="2"/>
  </si>
  <si>
    <t>大阪府後期高齢者医療広域連合（後期高齢者医療特別会計）</t>
    <rPh sb="0" eb="3">
      <t>オオサカフ</t>
    </rPh>
    <rPh sb="3" eb="5">
      <t>コウキ</t>
    </rPh>
    <rPh sb="5" eb="8">
      <t>コウレイシャ</t>
    </rPh>
    <rPh sb="8" eb="10">
      <t>イリョウ</t>
    </rPh>
    <rPh sb="10" eb="12">
      <t>コウイキ</t>
    </rPh>
    <rPh sb="12" eb="14">
      <t>レンゴウ</t>
    </rPh>
    <rPh sb="15" eb="17">
      <t>コウキ</t>
    </rPh>
    <rPh sb="17" eb="20">
      <t>コウレイシャ</t>
    </rPh>
    <rPh sb="20" eb="22">
      <t>イリョウ</t>
    </rPh>
    <rPh sb="22" eb="24">
      <t>トクベツ</t>
    </rPh>
    <rPh sb="24" eb="26">
      <t>カイケイ</t>
    </rPh>
    <phoneticPr fontId="2"/>
  </si>
  <si>
    <t>淀川右岸水防事務組合</t>
    <rPh sb="0" eb="2">
      <t>ヨドガワ</t>
    </rPh>
    <rPh sb="2" eb="4">
      <t>ウガン</t>
    </rPh>
    <rPh sb="4" eb="6">
      <t>スイボウ</t>
    </rPh>
    <rPh sb="6" eb="8">
      <t>ジム</t>
    </rPh>
    <rPh sb="8" eb="10">
      <t>クミアイ</t>
    </rPh>
    <phoneticPr fontId="2"/>
  </si>
  <si>
    <t>大阪府都市競艇企業団</t>
    <rPh sb="0" eb="3">
      <t>オオサカフ</t>
    </rPh>
    <rPh sb="3" eb="5">
      <t>トシ</t>
    </rPh>
    <rPh sb="5" eb="7">
      <t>キョウテイ</t>
    </rPh>
    <rPh sb="7" eb="9">
      <t>キギョウ</t>
    </rPh>
    <rPh sb="9" eb="10">
      <t>ダン</t>
    </rPh>
    <phoneticPr fontId="2"/>
  </si>
  <si>
    <t>大阪府広域水道企業団（工業用水道事業会計）</t>
    <rPh sb="0" eb="3">
      <t>オオサカフ</t>
    </rPh>
    <rPh sb="3" eb="5">
      <t>コウイキ</t>
    </rPh>
    <rPh sb="5" eb="7">
      <t>スイドウ</t>
    </rPh>
    <rPh sb="7" eb="9">
      <t>キギョウ</t>
    </rPh>
    <rPh sb="9" eb="10">
      <t>ダン</t>
    </rPh>
    <rPh sb="11" eb="14">
      <t>コウギョウヨウ</t>
    </rPh>
    <rPh sb="14" eb="16">
      <t>スイドウ</t>
    </rPh>
    <rPh sb="16" eb="18">
      <t>ジギョウ</t>
    </rPh>
    <rPh sb="18" eb="20">
      <t>カイケイ</t>
    </rPh>
    <phoneticPr fontId="2"/>
  </si>
  <si>
    <t>大阪府広域水道企業団（水道用水供給事業）</t>
    <rPh sb="0" eb="3">
      <t>オオサカフ</t>
    </rPh>
    <rPh sb="3" eb="5">
      <t>コウイキ</t>
    </rPh>
    <rPh sb="5" eb="7">
      <t>スイドウ</t>
    </rPh>
    <rPh sb="7" eb="9">
      <t>キギョウ</t>
    </rPh>
    <rPh sb="9" eb="10">
      <t>ダン</t>
    </rPh>
    <rPh sb="11" eb="13">
      <t>スイドウ</t>
    </rPh>
    <rPh sb="13" eb="15">
      <t>ヨウスイ</t>
    </rPh>
    <rPh sb="15" eb="17">
      <t>キョウキュウ</t>
    </rPh>
    <rPh sb="17" eb="19">
      <t>ジギョウ</t>
    </rPh>
    <phoneticPr fontId="2"/>
  </si>
  <si>
    <t>公共施設等整備基金</t>
    <phoneticPr fontId="5"/>
  </si>
  <si>
    <t>社会福祉事業基金</t>
    <phoneticPr fontId="2"/>
  </si>
  <si>
    <t>庁舎建設基金</t>
    <phoneticPr fontId="2"/>
  </si>
  <si>
    <t>文化芸術振興基金</t>
    <phoneticPr fontId="2"/>
  </si>
  <si>
    <t>スポーツ振興基金</t>
    <phoneticPr fontId="2"/>
  </si>
  <si>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</si>
  <si>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</si>
  <si>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t>地方債の新規発行の抑制や交付税措置のある地方債の積極的な活用を行ってきた結果、将来負担比率が低下している。また、有形固定資産減価償却率は類似団体よりも高くなっているものの、横ばいとなっており、主な要因としては、学校の集約化に合わせて周辺の公共施設も集約化した事などが挙げられる。
　今後については、公共施設等総合管理計画に基づき、老朽化対策への取り組みを行っていくことで有形固定資産減価償却率が下がり、将来負担比率が上昇すると推測される。</t>
    <rPh sb="86" eb="87">
      <t>ヨコ</t>
    </rPh>
    <phoneticPr fontId="5"/>
  </si>
  <si>
    <t>(　参考　）</t>
    <rPh sb="2" eb="4">
      <t>サンコウ</t>
    </rPh>
    <phoneticPr fontId="5"/>
  </si>
  <si>
    <t>当該団体値</t>
    <rPh sb="0" eb="2">
      <t>トウガイ</t>
    </rPh>
    <rPh sb="2" eb="4">
      <t>ダンタイ</t>
    </rPh>
    <rPh sb="4" eb="5">
      <t>アタイ</t>
    </rPh>
    <phoneticPr fontId="5"/>
  </si>
  <si>
    <t>将来負担比率</t>
    <phoneticPr fontId="5"/>
  </si>
  <si>
    <t>有形固定資産減価償却率</t>
    <phoneticPr fontId="5"/>
  </si>
  <si>
    <t>類似団体内平均値</t>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</si>
  <si>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</si>
  <si>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実質公債費比率は類似団体と比較して低い水準にあり、近年横ばいもしくは若干の低下傾向となっており、将来負担比率についても低下傾向にある。これは、新規の起債を抑制し市債残高を減らしてきたことや、交付税措置のある起債を積極的に活用してきた事などから改善が続いているものと推測される。
　今後については、老朽化への取組みを含めた施設整備を行っていく必要があり、比率は双方とも一定程度悪化に向かうことが予想されるため、引き続き交付税措置のある起債を積極的に活用していく必要がある。</t>
    <phoneticPr fontId="5"/>
  </si>
  <si>
    <t>実質公債費比率</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</si>
</sst>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 numFmtId="191" formatCode="#,##0.0_);[Red]\(#,##0.0\)"/>
  </numFmts>
  <fonts count="41" x14ac:knownFonts="1">
    <font>
      <sz val="11"/>
      <color theme="1"/>
      <name val="ＭＳ ゴシック"/>
      <family val="2"/>
      <charset val="128"/>
    </font>
    <font>
      <sz val="11"/>
      <color indexed="8"/>
      <name val="ＭＳ Ｐゴシック"/>
      <family val="3"/>
      <charset val="128"/>
    </font>
    <font>
      <sz val="6"/>
      <name val="ＭＳ 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6"/>
      <name val="ＭＳ Ｐゴシック"/>
      <family val="2"/>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1"/>
      <color theme="1"/>
      <name val="ＭＳ Ｐゴシック"/>
      <family val="3"/>
      <charset val="128"/>
    </font>
    <font>
      <sz val="14"/>
      <color theme="1"/>
      <name val="ＭＳ Ｐ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1">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5" fillId="0" borderId="0">
      <alignment vertical="center"/>
    </xf>
    <xf numFmtId="0" fontId="17" fillId="0" borderId="0"/>
    <xf numFmtId="0" fontId="17" fillId="0" borderId="0">
      <alignment vertical="center"/>
    </xf>
    <xf numFmtId="0" fontId="15" fillId="0" borderId="0">
      <alignment vertical="center"/>
    </xf>
    <xf numFmtId="0" fontId="1" fillId="0" borderId="0">
      <alignment vertical="center"/>
    </xf>
    <xf numFmtId="0" fontId="2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7" fillId="0" borderId="0">
      <alignment vertical="center"/>
    </xf>
    <xf numFmtId="0" fontId="17" fillId="0" borderId="0">
      <alignment vertical="center"/>
    </xf>
    <xf numFmtId="0" fontId="17" fillId="0" borderId="0"/>
    <xf numFmtId="0" fontId="17" fillId="0" borderId="0"/>
    <xf numFmtId="0" fontId="39" fillId="0" borderId="0">
      <alignment vertical="center"/>
    </xf>
  </cellStyleXfs>
  <cellXfs count="1250">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Border="1" applyAlignment="1">
      <alignment horizontal="center" vertical="center" wrapText="1"/>
    </xf>
    <xf numFmtId="176" fontId="6" fillId="0" borderId="4" xfId="1" applyNumberFormat="1" applyFont="1" applyBorder="1" applyAlignment="1">
      <alignment horizontal="right" vertical="center" shrinkToFit="1"/>
    </xf>
    <xf numFmtId="176" fontId="6" fillId="0" borderId="5" xfId="1" applyNumberFormat="1" applyFont="1" applyBorder="1" applyAlignment="1">
      <alignment horizontal="right" vertical="center" shrinkToFit="1"/>
    </xf>
    <xf numFmtId="176" fontId="6" fillId="0" borderId="10" xfId="1" applyNumberFormat="1" applyFont="1" applyBorder="1" applyAlignment="1">
      <alignment horizontal="right" vertical="center" shrinkToFit="1"/>
    </xf>
    <xf numFmtId="0" fontId="6" fillId="0" borderId="11" xfId="1" applyFont="1" applyBorder="1" applyAlignment="1">
      <alignment horizontal="center" vertical="center" wrapText="1"/>
    </xf>
    <xf numFmtId="176" fontId="6" fillId="0" borderId="14" xfId="1" applyNumberFormat="1" applyFont="1" applyBorder="1" applyAlignment="1">
      <alignment horizontal="right" vertical="center" shrinkToFit="1"/>
    </xf>
    <xf numFmtId="176" fontId="6" fillId="0" borderId="15" xfId="1" applyNumberFormat="1" applyFont="1" applyBorder="1" applyAlignment="1">
      <alignment horizontal="right" vertical="center" shrinkToFit="1"/>
    </xf>
    <xf numFmtId="176" fontId="6" fillId="0" borderId="16" xfId="1" applyNumberFormat="1" applyFont="1" applyBorder="1" applyAlignment="1">
      <alignment horizontal="right" vertical="center" shrinkToFit="1"/>
    </xf>
    <xf numFmtId="0" fontId="6" fillId="0" borderId="17" xfId="1" applyFont="1" applyBorder="1" applyAlignment="1">
      <alignment horizontal="center" vertical="center"/>
    </xf>
    <xf numFmtId="176" fontId="6" fillId="0" borderId="20" xfId="1" applyNumberFormat="1" applyFont="1" applyBorder="1" applyAlignment="1">
      <alignment horizontal="right" vertical="center" shrinkToFit="1"/>
    </xf>
    <xf numFmtId="176" fontId="6" fillId="0" borderId="21" xfId="1" applyNumberFormat="1" applyFont="1" applyBorder="1" applyAlignment="1">
      <alignment horizontal="right" vertical="center" shrinkToFit="1"/>
    </xf>
    <xf numFmtId="176" fontId="6" fillId="0" borderId="22" xfId="1" applyNumberFormat="1" applyFont="1" applyBorder="1" applyAlignment="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Border="1" applyAlignment="1">
      <alignment vertical="center" wrapText="1"/>
    </xf>
    <xf numFmtId="176" fontId="6" fillId="0" borderId="27" xfId="2" applyNumberFormat="1" applyFont="1" applyBorder="1" applyAlignment="1">
      <alignment horizontal="right" vertical="center" shrinkToFit="1"/>
    </xf>
    <xf numFmtId="176" fontId="6" fillId="0" borderId="28" xfId="2" applyNumberFormat="1" applyFont="1" applyBorder="1" applyAlignment="1">
      <alignment horizontal="right" vertical="center" shrinkToFit="1"/>
    </xf>
    <xf numFmtId="176" fontId="6" fillId="0" borderId="29" xfId="2" applyNumberFormat="1" applyFont="1" applyBorder="1" applyAlignment="1">
      <alignment horizontal="right" vertical="center" shrinkToFit="1"/>
    </xf>
    <xf numFmtId="0" fontId="6" fillId="0" borderId="30" xfId="2" applyFont="1" applyBorder="1">
      <alignment vertical="center"/>
    </xf>
    <xf numFmtId="176" fontId="6" fillId="0" borderId="33" xfId="2" applyNumberFormat="1" applyFont="1" applyBorder="1" applyAlignment="1">
      <alignment horizontal="right" vertical="center" shrinkToFit="1"/>
    </xf>
    <xf numFmtId="176" fontId="6" fillId="0" borderId="34" xfId="2" applyNumberFormat="1" applyFont="1" applyBorder="1" applyAlignment="1">
      <alignment horizontal="right" vertical="center" shrinkToFit="1"/>
    </xf>
    <xf numFmtId="176" fontId="6" fillId="0" borderId="35" xfId="2" applyNumberFormat="1" applyFont="1" applyBorder="1" applyAlignment="1">
      <alignment horizontal="right" vertical="center" shrinkToFit="1"/>
    </xf>
    <xf numFmtId="0" fontId="6" fillId="0" borderId="11" xfId="2" applyFont="1" applyBorder="1">
      <alignment vertical="center"/>
    </xf>
    <xf numFmtId="0" fontId="6" fillId="0" borderId="17" xfId="2" applyFont="1" applyBorder="1">
      <alignment vertical="center"/>
    </xf>
    <xf numFmtId="176" fontId="6" fillId="0" borderId="20" xfId="2" applyNumberFormat="1" applyFont="1" applyBorder="1" applyAlignment="1">
      <alignment horizontal="right" vertical="center" shrinkToFit="1"/>
    </xf>
    <xf numFmtId="176" fontId="6" fillId="0" borderId="21" xfId="2" applyNumberFormat="1" applyFont="1" applyBorder="1" applyAlignment="1">
      <alignment horizontal="right" vertical="center" shrinkToFit="1"/>
    </xf>
    <xf numFmtId="176" fontId="6" fillId="0" borderId="22" xfId="2" applyNumberFormat="1" applyFont="1" applyBorder="1" applyAlignment="1">
      <alignment horizontal="right" vertical="center" shrinkToFit="1"/>
    </xf>
    <xf numFmtId="0" fontId="7" fillId="0" borderId="0" xfId="2" applyFont="1">
      <alignment vertical="center"/>
    </xf>
    <xf numFmtId="0" fontId="7" fillId="0" borderId="0" xfId="2" applyFont="1" applyAlignment="1">
      <alignment vertical="center" wrapText="1"/>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Border="1" applyAlignment="1">
      <alignment vertical="center" wrapText="1"/>
    </xf>
    <xf numFmtId="177" fontId="7" fillId="0" borderId="27" xfId="3" applyNumberFormat="1" applyFont="1" applyBorder="1" applyAlignment="1">
      <alignment horizontal="right" vertical="center" shrinkToFit="1"/>
    </xf>
    <xf numFmtId="177" fontId="7" fillId="0" borderId="28" xfId="3" applyNumberFormat="1" applyFont="1" applyBorder="1" applyAlignment="1">
      <alignment horizontal="right" vertical="center" shrinkToFit="1"/>
    </xf>
    <xf numFmtId="177" fontId="7" fillId="0" borderId="29" xfId="3" applyNumberFormat="1" applyFont="1" applyBorder="1" applyAlignment="1">
      <alignment horizontal="right" vertical="center" shrinkToFit="1"/>
    </xf>
    <xf numFmtId="0" fontId="7" fillId="0" borderId="39" xfId="3" applyFont="1" applyBorder="1">
      <alignment vertical="center"/>
    </xf>
    <xf numFmtId="177" fontId="7" fillId="0" borderId="33" xfId="3" applyNumberFormat="1" applyFont="1" applyBorder="1" applyAlignment="1">
      <alignment horizontal="right" vertical="center" shrinkToFit="1"/>
    </xf>
    <xf numFmtId="177" fontId="7" fillId="0" borderId="34" xfId="3" applyNumberFormat="1" applyFont="1" applyBorder="1" applyAlignment="1">
      <alignment horizontal="right" vertical="center" shrinkToFit="1"/>
    </xf>
    <xf numFmtId="177" fontId="7" fillId="0" borderId="35" xfId="3" applyNumberFormat="1" applyFont="1" applyBorder="1" applyAlignment="1">
      <alignment horizontal="right" vertical="center" shrinkToFit="1"/>
    </xf>
    <xf numFmtId="0" fontId="7" fillId="0" borderId="41" xfId="3" applyFont="1" applyBorder="1">
      <alignment vertical="center"/>
    </xf>
    <xf numFmtId="0" fontId="7" fillId="0" borderId="44" xfId="3" applyFont="1" applyBorder="1">
      <alignment vertical="center"/>
    </xf>
    <xf numFmtId="177" fontId="7" fillId="0" borderId="20" xfId="3" applyNumberFormat="1" applyFont="1" applyBorder="1" applyAlignment="1">
      <alignment horizontal="right" vertical="center" shrinkToFit="1"/>
    </xf>
    <xf numFmtId="177" fontId="7" fillId="0" borderId="21" xfId="3" applyNumberFormat="1" applyFont="1" applyBorder="1" applyAlignment="1">
      <alignment horizontal="right" vertical="center" shrinkToFit="1"/>
    </xf>
    <xf numFmtId="177" fontId="7" fillId="0" borderId="22" xfId="3" applyNumberFormat="1" applyFont="1" applyBorder="1" applyAlignment="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47" xfId="3" applyNumberFormat="1" applyFont="1" applyBorder="1" applyAlignment="1" applyProtection="1">
      <alignment horizontal="right" vertical="center" shrinkToFit="1"/>
      <protection locked="0"/>
    </xf>
    <xf numFmtId="177" fontId="8" fillId="0" borderId="48" xfId="3" applyNumberFormat="1" applyFont="1" applyBorder="1" applyAlignment="1" applyProtection="1">
      <alignment horizontal="right" vertical="center" shrinkToFit="1"/>
      <protection locked="0"/>
    </xf>
    <xf numFmtId="177" fontId="8" fillId="0" borderId="4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2" fillId="0" borderId="0" xfId="3" applyFont="1" applyAlignment="1">
      <alignment horizontal="center" vertical="center" wrapText="1"/>
    </xf>
    <xf numFmtId="0" fontId="8" fillId="0" borderId="0" xfId="3" applyFont="1" applyAlignment="1">
      <alignment vertical="top"/>
    </xf>
    <xf numFmtId="0" fontId="13" fillId="0" borderId="0" xfId="3" applyFont="1">
      <alignment vertical="center"/>
    </xf>
    <xf numFmtId="0" fontId="12"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Border="1" applyAlignment="1">
      <alignment vertical="center" wrapText="1"/>
    </xf>
    <xf numFmtId="0" fontId="7" fillId="0" borderId="39" xfId="4" applyFont="1" applyBorder="1">
      <alignment vertical="center"/>
    </xf>
    <xf numFmtId="0" fontId="7" fillId="0" borderId="41" xfId="4" applyFont="1" applyBorder="1">
      <alignment vertical="center"/>
    </xf>
    <xf numFmtId="0" fontId="7" fillId="0" borderId="50" xfId="4" applyFont="1" applyBorder="1">
      <alignment vertical="center"/>
    </xf>
    <xf numFmtId="0" fontId="7" fillId="0" borderId="39" xfId="4" applyFont="1" applyBorder="1" applyAlignment="1">
      <alignment vertical="center" wrapText="1"/>
    </xf>
    <xf numFmtId="0" fontId="7" fillId="0" borderId="44" xfId="4" applyFont="1" applyBorder="1">
      <alignment vertical="center"/>
    </xf>
    <xf numFmtId="0" fontId="7" fillId="0" borderId="0" xfId="4" applyFont="1" applyAlignment="1"/>
    <xf numFmtId="0" fontId="7" fillId="0" borderId="0" xfId="4" applyFont="1">
      <alignment vertical="center"/>
    </xf>
    <xf numFmtId="0" fontId="7" fillId="0" borderId="0" xfId="4" applyFont="1" applyAlignment="1">
      <alignment horizontal="left" vertical="center"/>
    </xf>
    <xf numFmtId="177" fontId="7" fillId="0" borderId="0" xfId="4" applyNumberFormat="1" applyFont="1" applyAlignment="1">
      <alignment horizontal="right" vertical="center"/>
    </xf>
    <xf numFmtId="0" fontId="4" fillId="0" borderId="0" xfId="1" applyFont="1" applyAlignment="1">
      <alignment horizontal="right"/>
    </xf>
    <xf numFmtId="0" fontId="14" fillId="2" borderId="1" xfId="1" applyFont="1" applyFill="1" applyBorder="1" applyAlignment="1"/>
    <xf numFmtId="0" fontId="14" fillId="2" borderId="2" xfId="1" applyFont="1" applyFill="1" applyBorder="1" applyAlignment="1">
      <alignment horizontal="right" vertical="top"/>
    </xf>
    <xf numFmtId="0" fontId="14" fillId="2" borderId="3" xfId="1" applyFont="1" applyFill="1" applyBorder="1" applyAlignment="1">
      <alignment horizontal="right" vertical="top"/>
    </xf>
    <xf numFmtId="0" fontId="16" fillId="4" borderId="5" xfId="5" applyFont="1" applyFill="1" applyBorder="1" applyAlignment="1">
      <alignment horizontal="center" vertical="center"/>
    </xf>
    <xf numFmtId="0" fontId="16" fillId="4" borderId="6" xfId="5" applyFont="1" applyFill="1" applyBorder="1" applyAlignment="1">
      <alignment horizontal="center" vertical="center"/>
    </xf>
    <xf numFmtId="0" fontId="14" fillId="0" borderId="7" xfId="1" applyFont="1" applyBorder="1" applyAlignment="1">
      <alignment horizontal="center" vertical="center" wrapText="1"/>
    </xf>
    <xf numFmtId="177" fontId="14" fillId="0" borderId="5" xfId="5" applyNumberFormat="1" applyFont="1" applyBorder="1" applyAlignment="1">
      <alignment horizontal="right" vertical="center" shrinkToFit="1"/>
    </xf>
    <xf numFmtId="177" fontId="14" fillId="0" borderId="10" xfId="5" applyNumberFormat="1" applyFont="1" applyBorder="1" applyAlignment="1">
      <alignment horizontal="right" vertical="center" shrinkToFit="1"/>
    </xf>
    <xf numFmtId="0" fontId="14" fillId="0" borderId="11" xfId="1" applyFont="1" applyBorder="1" applyAlignment="1">
      <alignment horizontal="center" vertical="center" wrapText="1"/>
    </xf>
    <xf numFmtId="177" fontId="14" fillId="0" borderId="15" xfId="5" applyNumberFormat="1" applyFont="1" applyBorder="1" applyAlignment="1">
      <alignment horizontal="right" vertical="center" shrinkToFit="1"/>
    </xf>
    <xf numFmtId="177" fontId="14" fillId="0" borderId="16" xfId="5" applyNumberFormat="1" applyFont="1" applyBorder="1" applyAlignment="1">
      <alignment horizontal="right" vertical="center" shrinkToFit="1"/>
    </xf>
    <xf numFmtId="177" fontId="14" fillId="0" borderId="34" xfId="5" applyNumberFormat="1" applyFont="1" applyBorder="1" applyAlignment="1">
      <alignment horizontal="right" vertical="center" shrinkToFit="1"/>
    </xf>
    <xf numFmtId="177" fontId="14" fillId="0" borderId="35" xfId="5" applyNumberFormat="1" applyFont="1" applyBorder="1" applyAlignment="1">
      <alignment horizontal="right" vertical="center" shrinkToFit="1"/>
    </xf>
    <xf numFmtId="0" fontId="14" fillId="0" borderId="47" xfId="1" applyFont="1" applyBorder="1" applyAlignment="1">
      <alignment horizontal="center" vertical="center"/>
    </xf>
    <xf numFmtId="177" fontId="14" fillId="0" borderId="34" xfId="5" applyNumberFormat="1" applyFont="1" applyBorder="1" applyAlignment="1" applyProtection="1">
      <alignment horizontal="right" vertical="center" shrinkToFit="1"/>
      <protection locked="0"/>
    </xf>
    <xf numFmtId="177" fontId="14" fillId="0" borderId="35" xfId="5" applyNumberFormat="1" applyFont="1" applyBorder="1" applyAlignment="1" applyProtection="1">
      <alignment horizontal="right" vertical="center" shrinkToFit="1"/>
      <protection locked="0"/>
    </xf>
    <xf numFmtId="0" fontId="14" fillId="0" borderId="52" xfId="1" applyFont="1" applyBorder="1" applyAlignment="1">
      <alignment horizontal="center" vertical="center"/>
    </xf>
    <xf numFmtId="177" fontId="14" fillId="0" borderId="21" xfId="5" applyNumberFormat="1" applyFont="1" applyBorder="1" applyAlignment="1" applyProtection="1">
      <alignment horizontal="right" vertical="center" shrinkToFit="1"/>
      <protection locked="0"/>
    </xf>
    <xf numFmtId="177" fontId="14" fillId="0" borderId="22" xfId="5" applyNumberFormat="1" applyFont="1" applyBorder="1" applyAlignment="1" applyProtection="1">
      <alignment horizontal="right" vertical="center" shrinkToFit="1"/>
      <protection locked="0"/>
    </xf>
    <xf numFmtId="0" fontId="14" fillId="0" borderId="1" xfId="1" applyFont="1" applyBorder="1" applyAlignment="1">
      <alignment horizontal="center" vertical="center"/>
    </xf>
    <xf numFmtId="177" fontId="14" fillId="0" borderId="53" xfId="5" applyNumberFormat="1" applyFont="1" applyBorder="1" applyAlignment="1">
      <alignment horizontal="right" vertical="center" shrinkToFit="1"/>
    </xf>
    <xf numFmtId="177" fontId="14" fillId="0" borderId="6" xfId="5" applyNumberFormat="1" applyFont="1" applyBorder="1" applyAlignment="1">
      <alignment horizontal="right" vertical="center" shrinkToFit="1"/>
    </xf>
    <xf numFmtId="178" fontId="18" fillId="0" borderId="41" xfId="6" applyNumberFormat="1" applyFont="1" applyBorder="1" applyAlignment="1">
      <alignment vertical="center"/>
    </xf>
    <xf numFmtId="178" fontId="18" fillId="0" borderId="51" xfId="6" applyNumberFormat="1" applyFont="1" applyBorder="1" applyAlignment="1">
      <alignment vertical="center"/>
    </xf>
    <xf numFmtId="178" fontId="18" fillId="0" borderId="15" xfId="6" applyNumberFormat="1" applyFont="1" applyBorder="1" applyAlignment="1">
      <alignment horizontal="center" vertical="center" wrapText="1"/>
    </xf>
    <xf numFmtId="178" fontId="18" fillId="0" borderId="39" xfId="6" applyNumberFormat="1" applyFont="1" applyBorder="1" applyAlignment="1">
      <alignment horizontal="center" vertical="center"/>
    </xf>
    <xf numFmtId="178" fontId="18" fillId="0" borderId="31" xfId="6" applyNumberFormat="1" applyFont="1" applyBorder="1" applyAlignment="1">
      <alignment horizontal="center" vertical="center"/>
    </xf>
    <xf numFmtId="178" fontId="18" fillId="0" borderId="42" xfId="6" applyNumberFormat="1" applyFont="1" applyBorder="1" applyAlignment="1">
      <alignment horizontal="center" vertical="center"/>
    </xf>
    <xf numFmtId="0" fontId="17" fillId="0" borderId="0" xfId="6"/>
    <xf numFmtId="178" fontId="18" fillId="0" borderId="37" xfId="6" applyNumberFormat="1" applyFont="1" applyBorder="1" applyAlignment="1">
      <alignment vertical="center"/>
    </xf>
    <xf numFmtId="178" fontId="18" fillId="0" borderId="40" xfId="6" applyNumberFormat="1" applyFont="1" applyBorder="1" applyAlignment="1">
      <alignment vertical="center"/>
    </xf>
    <xf numFmtId="0" fontId="17" fillId="0" borderId="50" xfId="6" applyBorder="1" applyAlignment="1">
      <alignment vertical="center"/>
    </xf>
    <xf numFmtId="178" fontId="18" fillId="0" borderId="41" xfId="6" applyNumberFormat="1" applyFont="1" applyBorder="1" applyAlignment="1">
      <alignment horizontal="center" vertical="center"/>
    </xf>
    <xf numFmtId="178" fontId="18" fillId="0" borderId="54" xfId="6" applyNumberFormat="1" applyFont="1" applyBorder="1" applyAlignment="1">
      <alignment horizontal="center" vertical="center" wrapText="1"/>
    </xf>
    <xf numFmtId="178" fontId="18" fillId="0" borderId="55" xfId="6" applyNumberFormat="1" applyFont="1" applyBorder="1" applyAlignment="1">
      <alignment horizontal="center" vertical="center"/>
    </xf>
    <xf numFmtId="178" fontId="18" fillId="0" borderId="56" xfId="6" applyNumberFormat="1" applyFont="1" applyBorder="1" applyAlignment="1">
      <alignment horizontal="center" vertical="center" wrapText="1"/>
    </xf>
    <xf numFmtId="178" fontId="18" fillId="0" borderId="34" xfId="6" applyNumberFormat="1" applyFont="1" applyBorder="1" applyAlignment="1">
      <alignment horizontal="center" vertical="center"/>
    </xf>
    <xf numFmtId="178" fontId="18" fillId="0" borderId="51" xfId="6" applyNumberFormat="1" applyFont="1" applyBorder="1" applyAlignment="1">
      <alignment horizontal="center" vertical="center"/>
    </xf>
    <xf numFmtId="179" fontId="18" fillId="0" borderId="15" xfId="6" applyNumberFormat="1" applyFont="1" applyBorder="1" applyAlignment="1">
      <alignment vertical="center"/>
    </xf>
    <xf numFmtId="179" fontId="18" fillId="0" borderId="41" xfId="6" applyNumberFormat="1" applyFont="1" applyBorder="1" applyAlignment="1">
      <alignment vertical="center"/>
    </xf>
    <xf numFmtId="180" fontId="18" fillId="0" borderId="57" xfId="6" applyNumberFormat="1" applyFont="1" applyBorder="1" applyAlignment="1">
      <alignment vertical="center"/>
    </xf>
    <xf numFmtId="179" fontId="18" fillId="0" borderId="55" xfId="6" applyNumberFormat="1" applyFont="1" applyBorder="1" applyAlignment="1">
      <alignment vertical="center"/>
    </xf>
    <xf numFmtId="180" fontId="18" fillId="0" borderId="58" xfId="6" applyNumberFormat="1" applyFont="1" applyBorder="1" applyAlignment="1">
      <alignment vertical="center"/>
    </xf>
    <xf numFmtId="180" fontId="18" fillId="0" borderId="15" xfId="6" applyNumberFormat="1" applyFont="1" applyBorder="1" applyAlignment="1">
      <alignment vertical="center"/>
    </xf>
    <xf numFmtId="178" fontId="18" fillId="0" borderId="37" xfId="6" applyNumberFormat="1" applyFont="1" applyBorder="1" applyAlignment="1">
      <alignment horizontal="center" vertical="center"/>
    </xf>
    <xf numFmtId="178" fontId="18" fillId="0" borderId="59" xfId="6" applyNumberFormat="1" applyFont="1" applyBorder="1" applyAlignment="1">
      <alignment horizontal="center" vertical="center"/>
    </xf>
    <xf numFmtId="179" fontId="18" fillId="0" borderId="60" xfId="6" applyNumberFormat="1" applyFont="1" applyBorder="1" applyAlignment="1">
      <alignment vertical="center"/>
    </xf>
    <xf numFmtId="179" fontId="18" fillId="0" borderId="61" xfId="6" applyNumberFormat="1" applyFont="1" applyBorder="1" applyAlignment="1">
      <alignment vertical="center"/>
    </xf>
    <xf numFmtId="180" fontId="18" fillId="0" borderId="59" xfId="6" applyNumberFormat="1" applyFont="1" applyBorder="1" applyAlignment="1">
      <alignment vertical="center"/>
    </xf>
    <xf numFmtId="179" fontId="18" fillId="0" borderId="62" xfId="6" applyNumberFormat="1" applyFont="1" applyBorder="1" applyAlignment="1">
      <alignment vertical="center"/>
    </xf>
    <xf numFmtId="180" fontId="18" fillId="0" borderId="63" xfId="6" applyNumberFormat="1" applyFont="1" applyBorder="1" applyAlignment="1">
      <alignment vertical="center"/>
    </xf>
    <xf numFmtId="180" fontId="18" fillId="0" borderId="60" xfId="6" applyNumberFormat="1" applyFont="1" applyBorder="1" applyAlignment="1">
      <alignment vertical="center"/>
    </xf>
    <xf numFmtId="179" fontId="18" fillId="0" borderId="60" xfId="6" applyNumberFormat="1" applyFont="1" applyBorder="1" applyAlignment="1">
      <alignment vertical="center" wrapText="1"/>
    </xf>
    <xf numFmtId="180" fontId="18" fillId="0" borderId="12" xfId="6" applyNumberFormat="1" applyFont="1" applyBorder="1" applyAlignment="1">
      <alignment vertical="center"/>
    </xf>
    <xf numFmtId="0" fontId="17" fillId="0" borderId="34" xfId="6" applyBorder="1"/>
    <xf numFmtId="0" fontId="17" fillId="0" borderId="34" xfId="6" applyBorder="1" applyAlignment="1">
      <alignment vertical="center"/>
    </xf>
    <xf numFmtId="0" fontId="19" fillId="0" borderId="34" xfId="6" applyFont="1" applyBorder="1"/>
    <xf numFmtId="0" fontId="17" fillId="0" borderId="0" xfId="7" applyAlignment="1"/>
    <xf numFmtId="0" fontId="17" fillId="0" borderId="34" xfId="7" applyBorder="1" applyAlignment="1"/>
    <xf numFmtId="177" fontId="17" fillId="0" borderId="34" xfId="7" applyNumberFormat="1" applyBorder="1" applyAlignment="1"/>
    <xf numFmtId="0" fontId="21" fillId="0" borderId="0" xfId="8" applyFont="1">
      <alignment vertical="center"/>
    </xf>
    <xf numFmtId="49" fontId="21" fillId="0" borderId="0" xfId="8" applyNumberFormat="1" applyFont="1">
      <alignment vertical="center"/>
    </xf>
    <xf numFmtId="0" fontId="23" fillId="0" borderId="0" xfId="8" applyFont="1">
      <alignment vertical="center"/>
    </xf>
    <xf numFmtId="0" fontId="24" fillId="0" borderId="0" xfId="8" applyFont="1">
      <alignment vertical="center"/>
    </xf>
    <xf numFmtId="0" fontId="21" fillId="0" borderId="7" xfId="8" applyFont="1" applyBorder="1" applyAlignment="1">
      <alignment horizontal="center" vertical="center"/>
    </xf>
    <xf numFmtId="0" fontId="21" fillId="0" borderId="0" xfId="8" applyFont="1" applyAlignment="1">
      <alignment horizontal="center" vertical="center"/>
    </xf>
    <xf numFmtId="0" fontId="21" fillId="0" borderId="66" xfId="8" applyFont="1" applyBorder="1" applyAlignment="1">
      <alignment horizontal="center" vertical="center"/>
    </xf>
    <xf numFmtId="0" fontId="21" fillId="0" borderId="36" xfId="8" applyFont="1" applyBorder="1" applyAlignment="1">
      <alignment horizontal="left" vertical="center"/>
    </xf>
    <xf numFmtId="0" fontId="21" fillId="0" borderId="8" xfId="8" applyFont="1" applyBorder="1" applyAlignment="1">
      <alignment horizontal="left" vertical="center"/>
    </xf>
    <xf numFmtId="0" fontId="21" fillId="0" borderId="9" xfId="8" applyFont="1" applyBorder="1" applyAlignment="1">
      <alignment horizontal="left" vertical="center"/>
    </xf>
    <xf numFmtId="0" fontId="21" fillId="0" borderId="7" xfId="8" applyFont="1" applyBorder="1" applyAlignment="1">
      <alignment horizontal="left" vertical="center"/>
    </xf>
    <xf numFmtId="49" fontId="21" fillId="0" borderId="0" xfId="8" applyNumberFormat="1" applyFont="1" applyAlignment="1">
      <alignment horizontal="center" vertical="center"/>
    </xf>
    <xf numFmtId="0" fontId="21" fillId="0" borderId="74" xfId="8" applyFont="1" applyBorder="1" applyAlignment="1">
      <alignment horizontal="center" vertical="center"/>
    </xf>
    <xf numFmtId="184" fontId="21" fillId="0" borderId="36" xfId="8" applyNumberFormat="1" applyFont="1" applyBorder="1" applyAlignment="1">
      <alignment horizontal="right" vertical="center" shrinkToFit="1"/>
    </xf>
    <xf numFmtId="184" fontId="21" fillId="0" borderId="8" xfId="8" applyNumberFormat="1" applyFont="1" applyBorder="1" applyAlignment="1">
      <alignment horizontal="right" vertical="center" shrinkToFit="1"/>
    </xf>
    <xf numFmtId="184" fontId="21" fillId="0" borderId="9" xfId="8" applyNumberFormat="1" applyFont="1" applyBorder="1" applyAlignment="1">
      <alignment horizontal="right" vertical="center" shrinkToFit="1"/>
    </xf>
    <xf numFmtId="0" fontId="25" fillId="0" borderId="50" xfId="9" applyFont="1" applyBorder="1">
      <alignment vertical="center"/>
    </xf>
    <xf numFmtId="184" fontId="21" fillId="0" borderId="36" xfId="8" applyNumberFormat="1" applyFont="1" applyBorder="1" applyAlignment="1">
      <alignment vertical="center" shrinkToFit="1"/>
    </xf>
    <xf numFmtId="184" fontId="21" fillId="0" borderId="8" xfId="8" applyNumberFormat="1" applyFont="1" applyBorder="1" applyAlignment="1">
      <alignment vertical="center" shrinkToFit="1"/>
    </xf>
    <xf numFmtId="184" fontId="21" fillId="0" borderId="9" xfId="8" applyNumberFormat="1" applyFont="1" applyBorder="1" applyAlignment="1">
      <alignment vertical="center" shrinkToFit="1"/>
    </xf>
    <xf numFmtId="0" fontId="25" fillId="0" borderId="71" xfId="9" applyFont="1" applyBorder="1" applyAlignment="1">
      <alignment horizontal="center" vertical="center"/>
    </xf>
    <xf numFmtId="0" fontId="27" fillId="0" borderId="75" xfId="8" applyFont="1" applyBorder="1" applyAlignment="1">
      <alignment vertical="center" wrapText="1"/>
    </xf>
    <xf numFmtId="0" fontId="27" fillId="0" borderId="76" xfId="8" applyFont="1" applyBorder="1" applyAlignment="1">
      <alignment vertical="center" wrapText="1"/>
    </xf>
    <xf numFmtId="181" fontId="21" fillId="0" borderId="74" xfId="8" applyNumberFormat="1" applyFont="1" applyBorder="1">
      <alignment vertical="center"/>
    </xf>
    <xf numFmtId="181" fontId="21" fillId="0" borderId="75" xfId="8" applyNumberFormat="1" applyFont="1" applyBorder="1">
      <alignment vertical="center"/>
    </xf>
    <xf numFmtId="181" fontId="21" fillId="0" borderId="76" xfId="8" applyNumberFormat="1" applyFont="1" applyBorder="1">
      <alignment vertical="center"/>
    </xf>
    <xf numFmtId="0" fontId="21" fillId="0" borderId="7" xfId="8" applyFont="1" applyBorder="1">
      <alignment vertical="center"/>
    </xf>
    <xf numFmtId="0" fontId="21" fillId="0" borderId="66" xfId="8" applyFont="1" applyBorder="1">
      <alignment vertical="center"/>
    </xf>
    <xf numFmtId="49" fontId="21" fillId="0" borderId="7" xfId="8" applyNumberFormat="1" applyFont="1" applyBorder="1">
      <alignment vertical="center"/>
    </xf>
    <xf numFmtId="0" fontId="21" fillId="0" borderId="74" xfId="8" applyFont="1" applyBorder="1">
      <alignment vertical="center"/>
    </xf>
    <xf numFmtId="0" fontId="21" fillId="0" borderId="75" xfId="8" applyFont="1" applyBorder="1">
      <alignment vertical="center"/>
    </xf>
    <xf numFmtId="0" fontId="21" fillId="0" borderId="76" xfId="8" applyFont="1" applyBorder="1">
      <alignment vertical="center"/>
    </xf>
    <xf numFmtId="49" fontId="31" fillId="0" borderId="0" xfId="11" applyNumberFormat="1" applyFont="1">
      <alignment vertical="center"/>
    </xf>
    <xf numFmtId="49" fontId="21" fillId="0" borderId="0" xfId="11" applyNumberFormat="1" applyFont="1">
      <alignment vertical="center"/>
    </xf>
    <xf numFmtId="0" fontId="21" fillId="0" borderId="0" xfId="11" applyFont="1">
      <alignment vertical="center"/>
    </xf>
    <xf numFmtId="0" fontId="32" fillId="0" borderId="0" xfId="11" applyFont="1">
      <alignment vertical="center"/>
    </xf>
    <xf numFmtId="0" fontId="3" fillId="0" borderId="56" xfId="11" applyFont="1" applyBorder="1" applyAlignment="1">
      <alignment horizontal="center" vertical="center"/>
    </xf>
    <xf numFmtId="0" fontId="3" fillId="0" borderId="56" xfId="11" applyFont="1" applyBorder="1">
      <alignment vertical="center"/>
    </xf>
    <xf numFmtId="0" fontId="21" fillId="0" borderId="12" xfId="11" applyFont="1" applyBorder="1">
      <alignment vertical="center"/>
    </xf>
    <xf numFmtId="0" fontId="21" fillId="0" borderId="56" xfId="11" applyFont="1" applyBorder="1">
      <alignment vertical="center"/>
    </xf>
    <xf numFmtId="0" fontId="21" fillId="0" borderId="0" xfId="11" applyFont="1" applyAlignment="1">
      <alignment horizontal="center" vertical="center" wrapText="1"/>
    </xf>
    <xf numFmtId="0" fontId="21" fillId="0" borderId="56" xfId="11" applyFont="1" applyBorder="1" applyAlignment="1">
      <alignment horizontal="center" vertical="center" wrapText="1"/>
    </xf>
    <xf numFmtId="0" fontId="21" fillId="0" borderId="41" xfId="11" applyFont="1" applyBorder="1" applyAlignment="1">
      <alignment horizontal="center" vertical="center"/>
    </xf>
    <xf numFmtId="0" fontId="21" fillId="0" borderId="12" xfId="11" applyFont="1" applyBorder="1" applyAlignment="1">
      <alignment horizontal="center" vertical="center"/>
    </xf>
    <xf numFmtId="0" fontId="21" fillId="0" borderId="65" xfId="11" applyFont="1" applyBorder="1" applyAlignment="1">
      <alignment horizontal="center" vertical="center"/>
    </xf>
    <xf numFmtId="0" fontId="25" fillId="0" borderId="0" xfId="11" applyFont="1">
      <alignment vertical="center"/>
    </xf>
    <xf numFmtId="0" fontId="21" fillId="0" borderId="0" xfId="11" applyFont="1" applyAlignment="1">
      <alignment vertical="center" shrinkToFit="1"/>
    </xf>
    <xf numFmtId="49" fontId="21" fillId="6" borderId="0" xfId="12" applyNumberFormat="1" applyFont="1" applyFill="1">
      <alignment vertical="center"/>
    </xf>
    <xf numFmtId="0" fontId="21" fillId="6" borderId="0" xfId="12" applyFont="1" applyFill="1">
      <alignment vertical="center"/>
    </xf>
    <xf numFmtId="0" fontId="21" fillId="6" borderId="75" xfId="12" applyFont="1" applyFill="1" applyBorder="1">
      <alignment vertical="center"/>
    </xf>
    <xf numFmtId="0" fontId="1" fillId="6" borderId="0" xfId="13" applyFill="1">
      <alignment vertical="center"/>
    </xf>
    <xf numFmtId="0" fontId="1" fillId="0" borderId="0" xfId="13">
      <alignment vertical="center"/>
    </xf>
    <xf numFmtId="0" fontId="35" fillId="6" borderId="0" xfId="12" applyFont="1" applyFill="1">
      <alignment vertical="center"/>
    </xf>
    <xf numFmtId="0" fontId="36" fillId="6" borderId="0" xfId="12" applyFont="1" applyFill="1">
      <alignment vertical="center"/>
    </xf>
    <xf numFmtId="0" fontId="35" fillId="6" borderId="75" xfId="12" applyFont="1" applyFill="1" applyBorder="1">
      <alignment vertical="center"/>
    </xf>
    <xf numFmtId="0" fontId="36" fillId="6" borderId="0" xfId="13" applyFont="1" applyFill="1">
      <alignment vertical="center"/>
    </xf>
    <xf numFmtId="0" fontId="36" fillId="0" borderId="0" xfId="13" applyFont="1">
      <alignment vertical="center"/>
    </xf>
    <xf numFmtId="0" fontId="35" fillId="0" borderId="97" xfId="12" applyFont="1" applyBorder="1" applyAlignment="1" applyProtection="1">
      <alignment horizontal="center" vertical="center" shrinkToFit="1"/>
      <protection locked="0"/>
    </xf>
    <xf numFmtId="0" fontId="35" fillId="0" borderId="109" xfId="15" applyFont="1" applyBorder="1" applyAlignment="1" applyProtection="1">
      <alignment horizontal="center" vertical="center" shrinkToFit="1"/>
      <protection locked="0"/>
    </xf>
    <xf numFmtId="0" fontId="35" fillId="0" borderId="111" xfId="12" applyFont="1" applyBorder="1" applyAlignment="1" applyProtection="1">
      <alignment horizontal="center" vertical="center" shrinkToFit="1"/>
      <protection locked="0"/>
    </xf>
    <xf numFmtId="0" fontId="35" fillId="0" borderId="122" xfId="15" applyFont="1" applyBorder="1" applyAlignment="1" applyProtection="1">
      <alignment horizontal="center" vertical="center" shrinkToFit="1"/>
      <protection locked="0"/>
    </xf>
    <xf numFmtId="0" fontId="35" fillId="8" borderId="20" xfId="12" applyFont="1" applyFill="1" applyBorder="1" applyAlignment="1" applyProtection="1">
      <alignment horizontal="center" vertical="center" shrinkToFit="1"/>
      <protection locked="0"/>
    </xf>
    <xf numFmtId="0" fontId="28" fillId="6" borderId="0" xfId="12" applyFont="1" applyFill="1">
      <alignment vertical="center"/>
    </xf>
    <xf numFmtId="0" fontId="35" fillId="0" borderId="135" xfId="12" applyFont="1" applyBorder="1" applyAlignment="1" applyProtection="1">
      <alignment horizontal="center" vertical="center" shrinkToFit="1"/>
      <protection locked="0"/>
    </xf>
    <xf numFmtId="0" fontId="35" fillId="6" borderId="122" xfId="12" applyFont="1" applyFill="1" applyBorder="1" applyAlignment="1" applyProtection="1">
      <alignment horizontal="center" vertical="center" shrinkToFit="1"/>
      <protection locked="0"/>
    </xf>
    <xf numFmtId="0" fontId="35" fillId="0" borderId="144" xfId="12" applyFont="1" applyBorder="1" applyAlignment="1" applyProtection="1">
      <alignment horizontal="center" vertical="center" shrinkToFit="1"/>
      <protection locked="0"/>
    </xf>
    <xf numFmtId="0" fontId="35" fillId="6" borderId="0" xfId="12" applyFont="1" applyFill="1" applyAlignment="1">
      <alignment horizontal="center" vertical="center" shrinkToFit="1"/>
    </xf>
    <xf numFmtId="0" fontId="35" fillId="6" borderId="0" xfId="12" applyFont="1" applyFill="1" applyAlignment="1">
      <alignment horizontal="left" vertical="center" shrinkToFit="1"/>
    </xf>
    <xf numFmtId="177" fontId="35" fillId="6" borderId="0" xfId="12" applyNumberFormat="1" applyFont="1" applyFill="1" applyAlignment="1">
      <alignment horizontal="right" vertical="center" shrinkToFit="1"/>
    </xf>
    <xf numFmtId="177" fontId="35" fillId="6" borderId="0" xfId="12" applyNumberFormat="1" applyFont="1" applyFill="1" applyAlignment="1">
      <alignment horizontal="left" vertical="center" shrinkToFit="1"/>
    </xf>
    <xf numFmtId="0" fontId="35" fillId="6" borderId="75" xfId="12" applyFont="1" applyFill="1" applyBorder="1" applyAlignment="1">
      <alignment horizontal="center" vertical="center"/>
    </xf>
    <xf numFmtId="0" fontId="35" fillId="6" borderId="11" xfId="12" applyFont="1" applyFill="1" applyBorder="1">
      <alignment vertical="center"/>
    </xf>
    <xf numFmtId="0" fontId="35" fillId="6" borderId="12" xfId="12" applyFont="1" applyFill="1" applyBorder="1">
      <alignment vertical="center"/>
    </xf>
    <xf numFmtId="0" fontId="35" fillId="6" borderId="31" xfId="12" applyFont="1" applyFill="1" applyBorder="1">
      <alignment vertical="center"/>
    </xf>
    <xf numFmtId="0" fontId="35" fillId="6" borderId="66" xfId="12" applyFont="1" applyFill="1" applyBorder="1">
      <alignment vertical="center"/>
    </xf>
    <xf numFmtId="0" fontId="35" fillId="6" borderId="0" xfId="12" applyFont="1" applyFill="1" applyAlignment="1">
      <alignment horizontal="center" vertical="center"/>
    </xf>
    <xf numFmtId="0" fontId="36" fillId="6" borderId="0" xfId="12" applyFont="1" applyFill="1" applyAlignment="1">
      <alignment horizontal="center" vertical="center"/>
    </xf>
    <xf numFmtId="0" fontId="36" fillId="6" borderId="7" xfId="12" applyFont="1" applyFill="1" applyBorder="1">
      <alignment vertical="center"/>
    </xf>
    <xf numFmtId="0" fontId="38" fillId="6" borderId="0" xfId="13" applyFont="1" applyFill="1">
      <alignment vertical="center"/>
    </xf>
    <xf numFmtId="0" fontId="17" fillId="6" borderId="0" xfId="6" applyFill="1" applyProtection="1">
      <protection hidden="1"/>
    </xf>
    <xf numFmtId="0" fontId="17" fillId="6" borderId="0" xfId="6" applyFill="1"/>
    <xf numFmtId="0" fontId="1" fillId="0" borderId="0" xfId="16" applyFont="1">
      <alignment vertical="center"/>
    </xf>
    <xf numFmtId="0" fontId="35" fillId="0" borderId="41" xfId="16" applyFont="1" applyBorder="1">
      <alignment vertical="center"/>
    </xf>
    <xf numFmtId="0" fontId="1" fillId="0" borderId="12" xfId="16" applyFont="1" applyBorder="1">
      <alignment vertical="center"/>
    </xf>
    <xf numFmtId="0" fontId="1" fillId="0" borderId="51" xfId="16" applyFont="1" applyBorder="1">
      <alignment vertical="center"/>
    </xf>
    <xf numFmtId="0" fontId="1" fillId="0" borderId="65" xfId="16" applyFont="1" applyBorder="1">
      <alignment vertical="center"/>
    </xf>
    <xf numFmtId="178" fontId="3" fillId="0" borderId="0" xfId="16" applyNumberFormat="1" applyFont="1">
      <alignment vertical="center"/>
    </xf>
    <xf numFmtId="0" fontId="1" fillId="0" borderId="38" xfId="16" applyFont="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51"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6"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1" fillId="6" borderId="186" xfId="16" applyNumberFormat="1" applyFont="1" applyFill="1" applyBorder="1" applyAlignment="1">
      <alignment horizontal="center" vertical="center"/>
    </xf>
    <xf numFmtId="178" fontId="3" fillId="6" borderId="54" xfId="16" applyNumberFormat="1" applyFont="1" applyFill="1" applyBorder="1" applyAlignment="1">
      <alignment horizontal="center" vertical="center"/>
    </xf>
    <xf numFmtId="177" fontId="3" fillId="6" borderId="50"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4" xfId="17" applyNumberFormat="1" applyFont="1" applyFill="1" applyBorder="1" applyAlignment="1">
      <alignment horizontal="right" vertical="center" shrinkToFit="1"/>
    </xf>
    <xf numFmtId="189" fontId="3" fillId="0" borderId="0" xfId="16" applyNumberFormat="1" applyFont="1">
      <alignment vertical="center"/>
    </xf>
    <xf numFmtId="178" fontId="3" fillId="0" borderId="39" xfId="16" applyNumberFormat="1" applyFont="1" applyBorder="1">
      <alignment vertical="center"/>
    </xf>
    <xf numFmtId="178" fontId="3" fillId="0" borderId="31" xfId="16" applyNumberFormat="1" applyFont="1" applyBorder="1">
      <alignment vertical="center"/>
    </xf>
    <xf numFmtId="178" fontId="3" fillId="0" borderId="42" xfId="16" applyNumberFormat="1" applyFont="1" applyBorder="1">
      <alignment vertical="center"/>
    </xf>
    <xf numFmtId="178" fontId="3" fillId="0" borderId="34" xfId="16" applyNumberFormat="1" applyFont="1" applyBorder="1" applyAlignment="1">
      <alignment horizontal="center" vertical="center"/>
    </xf>
    <xf numFmtId="178" fontId="3" fillId="0" borderId="186" xfId="16" applyNumberFormat="1" applyFont="1" applyBorder="1" applyAlignment="1">
      <alignment horizontal="center" vertical="center"/>
    </xf>
    <xf numFmtId="178" fontId="3" fillId="0" borderId="54" xfId="16" applyNumberFormat="1" applyFont="1" applyBorder="1" applyAlignment="1">
      <alignment horizontal="center" vertical="center"/>
    </xf>
    <xf numFmtId="178" fontId="3" fillId="0" borderId="0" xfId="16" applyNumberFormat="1" applyFont="1" applyAlignment="1">
      <alignment horizontal="center" vertical="center"/>
    </xf>
    <xf numFmtId="178" fontId="3" fillId="0" borderId="65" xfId="16" applyNumberFormat="1" applyFont="1" applyBorder="1">
      <alignment vertical="center"/>
    </xf>
    <xf numFmtId="190" fontId="18" fillId="0" borderId="34" xfId="16" applyNumberFormat="1" applyFont="1" applyBorder="1" applyAlignment="1">
      <alignment horizontal="right" vertical="center" shrinkToFit="1"/>
    </xf>
    <xf numFmtId="190" fontId="18" fillId="0" borderId="186" xfId="16" applyNumberFormat="1" applyFont="1" applyBorder="1" applyAlignment="1">
      <alignment horizontal="right" vertical="center" shrinkToFit="1"/>
    </xf>
    <xf numFmtId="190" fontId="3" fillId="0" borderId="54" xfId="16" applyNumberFormat="1" applyFont="1" applyBorder="1" applyAlignment="1">
      <alignment horizontal="right" vertical="center" shrinkToFit="1"/>
    </xf>
    <xf numFmtId="178" fontId="3" fillId="0" borderId="38" xfId="16" applyNumberFormat="1" applyFont="1" applyBorder="1">
      <alignment vertical="center"/>
    </xf>
    <xf numFmtId="187" fontId="18" fillId="0" borderId="34" xfId="16" applyNumberFormat="1" applyFont="1" applyBorder="1" applyAlignment="1">
      <alignment horizontal="right" vertical="center" shrinkToFit="1"/>
    </xf>
    <xf numFmtId="187" fontId="18" fillId="0" borderId="186" xfId="16" applyNumberFormat="1" applyFont="1" applyBorder="1" applyAlignment="1">
      <alignment horizontal="right" vertical="center" shrinkToFit="1"/>
    </xf>
    <xf numFmtId="187" fontId="3" fillId="0" borderId="54" xfId="16" applyNumberFormat="1" applyFont="1" applyBorder="1" applyAlignment="1">
      <alignment horizontal="right" vertical="center" shrinkToFit="1"/>
    </xf>
    <xf numFmtId="178" fontId="3" fillId="0" borderId="37" xfId="16" applyNumberFormat="1" applyFont="1" applyBorder="1">
      <alignment vertical="center"/>
    </xf>
    <xf numFmtId="178" fontId="3" fillId="0" borderId="56" xfId="16" applyNumberFormat="1" applyFont="1" applyBorder="1">
      <alignment vertical="center"/>
    </xf>
    <xf numFmtId="189" fontId="3" fillId="0" borderId="56" xfId="16" applyNumberFormat="1" applyFont="1" applyBorder="1">
      <alignment vertical="center"/>
    </xf>
    <xf numFmtId="178" fontId="3" fillId="0" borderId="40" xfId="16" applyNumberFormat="1" applyFont="1" applyBorder="1">
      <alignment vertical="center"/>
    </xf>
    <xf numFmtId="0" fontId="3" fillId="0" borderId="0" xfId="16" applyFont="1">
      <alignment vertical="center"/>
    </xf>
    <xf numFmtId="0" fontId="1" fillId="0" borderId="51" xfId="16" applyFont="1" applyBorder="1" applyAlignment="1"/>
    <xf numFmtId="0" fontId="1" fillId="0" borderId="38" xfId="16" applyFont="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4" xfId="16" applyNumberFormat="1" applyFont="1" applyFill="1" applyBorder="1" applyAlignment="1">
      <alignment horizontal="right" vertical="center" shrinkToFit="1"/>
    </xf>
    <xf numFmtId="177" fontId="3" fillId="0" borderId="34" xfId="16" applyNumberFormat="1" applyFont="1" applyBorder="1" applyAlignment="1">
      <alignment horizontal="right" vertical="center" shrinkToFit="1"/>
    </xf>
    <xf numFmtId="177" fontId="3" fillId="0" borderId="186" xfId="16" applyNumberFormat="1" applyFont="1" applyBorder="1" applyAlignment="1">
      <alignment horizontal="right" vertical="center" shrinkToFit="1"/>
    </xf>
    <xf numFmtId="0" fontId="3" fillId="0" borderId="0" xfId="16" applyFont="1" applyAlignment="1"/>
    <xf numFmtId="0" fontId="1" fillId="0" borderId="0" xfId="16" applyFont="1" applyAlignment="1"/>
    <xf numFmtId="189" fontId="3" fillId="0" borderId="12" xfId="16" applyNumberFormat="1" applyFont="1" applyBorder="1">
      <alignment vertical="center"/>
    </xf>
    <xf numFmtId="0" fontId="1" fillId="0" borderId="56" xfId="16" applyFont="1" applyBorder="1">
      <alignment vertical="center"/>
    </xf>
    <xf numFmtId="0" fontId="35" fillId="0" borderId="65" xfId="16" applyFont="1" applyBorder="1">
      <alignment vertical="center"/>
    </xf>
    <xf numFmtId="0" fontId="1" fillId="0" borderId="56" xfId="17" applyFont="1" applyBorder="1">
      <alignment vertical="center"/>
    </xf>
    <xf numFmtId="189" fontId="3" fillId="0" borderId="56" xfId="17" applyNumberFormat="1" applyFont="1" applyBorder="1">
      <alignment vertical="center"/>
    </xf>
    <xf numFmtId="178" fontId="18" fillId="0" borderId="41" xfId="18" applyNumberFormat="1" applyFont="1" applyBorder="1" applyAlignment="1">
      <alignment vertical="center"/>
    </xf>
    <xf numFmtId="178" fontId="18" fillId="0" borderId="51" xfId="18" applyNumberFormat="1" applyFont="1" applyBorder="1" applyAlignment="1">
      <alignment vertical="center"/>
    </xf>
    <xf numFmtId="178" fontId="18" fillId="0" borderId="37" xfId="18" applyNumberFormat="1" applyFont="1" applyBorder="1" applyAlignment="1">
      <alignment vertical="center"/>
    </xf>
    <xf numFmtId="178" fontId="18" fillId="0" borderId="40" xfId="18" applyNumberFormat="1" applyFont="1" applyBorder="1" applyAlignment="1">
      <alignment vertical="center"/>
    </xf>
    <xf numFmtId="178" fontId="18" fillId="0" borderId="41" xfId="18" applyNumberFormat="1" applyFont="1" applyBorder="1" applyAlignment="1">
      <alignment horizontal="center" vertical="center"/>
    </xf>
    <xf numFmtId="178" fontId="18" fillId="0" borderId="54" xfId="18" applyNumberFormat="1" applyFont="1" applyBorder="1" applyAlignment="1">
      <alignment horizontal="center" vertical="center" wrapText="1"/>
    </xf>
    <xf numFmtId="178" fontId="25" fillId="0" borderId="55" xfId="18" applyNumberFormat="1" applyFont="1" applyBorder="1" applyAlignment="1">
      <alignment horizontal="center" vertical="center"/>
    </xf>
    <xf numFmtId="178" fontId="18" fillId="0" borderId="56" xfId="18" applyNumberFormat="1" applyFont="1" applyBorder="1" applyAlignment="1">
      <alignment horizontal="center" vertical="center" wrapText="1"/>
    </xf>
    <xf numFmtId="178" fontId="18" fillId="0" borderId="34" xfId="18" applyNumberFormat="1" applyFont="1" applyBorder="1" applyAlignment="1">
      <alignment horizontal="center" vertical="center"/>
    </xf>
    <xf numFmtId="177" fontId="18" fillId="0" borderId="15" xfId="19" applyNumberFormat="1" applyFont="1" applyBorder="1" applyAlignment="1">
      <alignment horizontal="right" vertical="center" shrinkToFit="1"/>
    </xf>
    <xf numFmtId="177" fontId="18" fillId="0" borderId="41" xfId="19" applyNumberFormat="1" applyFont="1" applyBorder="1" applyAlignment="1">
      <alignment horizontal="right" vertical="center" shrinkToFit="1"/>
    </xf>
    <xf numFmtId="187" fontId="18" fillId="0" borderId="57" xfId="19" applyNumberFormat="1" applyFont="1" applyBorder="1" applyAlignment="1">
      <alignment horizontal="right" vertical="center" shrinkToFit="1"/>
    </xf>
    <xf numFmtId="177" fontId="18" fillId="0" borderId="55" xfId="19" applyNumberFormat="1" applyFont="1" applyBorder="1" applyAlignment="1">
      <alignment horizontal="right" vertical="center" shrinkToFit="1"/>
    </xf>
    <xf numFmtId="187" fontId="18" fillId="0" borderId="58" xfId="19" applyNumberFormat="1" applyFont="1" applyBorder="1" applyAlignment="1">
      <alignment horizontal="right" vertical="center" shrinkToFit="1"/>
    </xf>
    <xf numFmtId="187" fontId="18" fillId="0" borderId="15" xfId="19" applyNumberFormat="1" applyFont="1" applyBorder="1" applyAlignment="1">
      <alignment horizontal="right" vertical="center" shrinkToFit="1"/>
    </xf>
    <xf numFmtId="178" fontId="18" fillId="0" borderId="37" xfId="18" applyNumberFormat="1" applyFont="1" applyBorder="1" applyAlignment="1">
      <alignment horizontal="center" vertical="center"/>
    </xf>
    <xf numFmtId="178" fontId="18" fillId="0" borderId="59" xfId="18" applyNumberFormat="1" applyFont="1" applyBorder="1" applyAlignment="1">
      <alignment horizontal="center" vertical="center"/>
    </xf>
    <xf numFmtId="177" fontId="18" fillId="0" borderId="60" xfId="19" applyNumberFormat="1" applyFont="1" applyBorder="1" applyAlignment="1">
      <alignment horizontal="right" vertical="center" shrinkToFit="1"/>
    </xf>
    <xf numFmtId="177" fontId="18" fillId="0" borderId="61" xfId="19" applyNumberFormat="1" applyFont="1" applyBorder="1" applyAlignment="1">
      <alignment horizontal="right" vertical="center" shrinkToFit="1"/>
    </xf>
    <xf numFmtId="187" fontId="18" fillId="0" borderId="59" xfId="19" applyNumberFormat="1" applyFont="1" applyBorder="1" applyAlignment="1">
      <alignment horizontal="right" vertical="center" shrinkToFit="1"/>
    </xf>
    <xf numFmtId="177" fontId="18" fillId="0" borderId="62" xfId="19" applyNumberFormat="1" applyFont="1" applyBorder="1" applyAlignment="1">
      <alignment horizontal="right" vertical="center" shrinkToFit="1"/>
    </xf>
    <xf numFmtId="187" fontId="18" fillId="0" borderId="63" xfId="19" applyNumberFormat="1" applyFont="1" applyBorder="1" applyAlignment="1">
      <alignment horizontal="right" vertical="center" shrinkToFit="1"/>
    </xf>
    <xf numFmtId="187" fontId="18" fillId="0" borderId="60" xfId="19" applyNumberFormat="1" applyFont="1" applyBorder="1" applyAlignment="1">
      <alignment horizontal="right" vertical="center" shrinkToFit="1"/>
    </xf>
    <xf numFmtId="178" fontId="18" fillId="0" borderId="51" xfId="18" applyNumberFormat="1" applyFont="1" applyBorder="1" applyAlignment="1">
      <alignment horizontal="center" vertical="center"/>
    </xf>
    <xf numFmtId="187" fontId="18" fillId="0" borderId="12" xfId="19" applyNumberFormat="1" applyFont="1" applyBorder="1" applyAlignment="1">
      <alignment horizontal="right" vertical="center" shrinkToFit="1"/>
    </xf>
    <xf numFmtId="0" fontId="1" fillId="0" borderId="37" xfId="16" applyFont="1" applyBorder="1">
      <alignment vertical="center"/>
    </xf>
    <xf numFmtId="0" fontId="1" fillId="0" borderId="40" xfId="16" applyFont="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0" fontId="21" fillId="0" borderId="36" xfId="8" applyFont="1" applyBorder="1" applyAlignment="1">
      <alignment horizontal="center" vertical="center"/>
    </xf>
    <xf numFmtId="0" fontId="21" fillId="0" borderId="8" xfId="8" applyFont="1" applyBorder="1" applyAlignment="1">
      <alignment horizontal="center" vertical="center"/>
    </xf>
    <xf numFmtId="0" fontId="21" fillId="0" borderId="9" xfId="8" applyFont="1" applyBorder="1" applyAlignment="1">
      <alignment horizontal="center" vertical="center"/>
    </xf>
    <xf numFmtId="0" fontId="25" fillId="0" borderId="36" xfId="7" applyFont="1" applyBorder="1" applyAlignment="1">
      <alignment horizontal="left" vertical="center"/>
    </xf>
    <xf numFmtId="0" fontId="25" fillId="0" borderId="8" xfId="7" applyFont="1" applyBorder="1" applyAlignment="1">
      <alignment horizontal="left" vertical="center"/>
    </xf>
    <xf numFmtId="0" fontId="25" fillId="0" borderId="9" xfId="7" applyFont="1" applyBorder="1" applyAlignment="1">
      <alignment horizontal="left" vertical="center"/>
    </xf>
    <xf numFmtId="178" fontId="21" fillId="0" borderId="36" xfId="8" applyNumberFormat="1" applyFont="1" applyBorder="1" applyAlignment="1">
      <alignment horizontal="right" vertical="center" shrinkToFit="1"/>
    </xf>
    <xf numFmtId="178" fontId="21" fillId="0" borderId="8" xfId="8" applyNumberFormat="1" applyFont="1" applyBorder="1" applyAlignment="1">
      <alignment horizontal="right" vertical="center" shrinkToFit="1"/>
    </xf>
    <xf numFmtId="178" fontId="21" fillId="0" borderId="9" xfId="8" applyNumberFormat="1" applyFont="1" applyBorder="1" applyAlignment="1">
      <alignment horizontal="right" vertical="center" shrinkToFit="1"/>
    </xf>
    <xf numFmtId="0" fontId="21" fillId="0" borderId="36" xfId="8" applyFont="1" applyBorder="1" applyAlignment="1">
      <alignment horizontal="left" vertical="center"/>
    </xf>
    <xf numFmtId="0" fontId="21" fillId="0" borderId="8" xfId="8" applyFont="1" applyBorder="1" applyAlignment="1">
      <alignment horizontal="left" vertical="center"/>
    </xf>
    <xf numFmtId="0" fontId="21" fillId="0" borderId="9" xfId="8" applyFont="1" applyBorder="1" applyAlignment="1">
      <alignment horizontal="left" vertical="center"/>
    </xf>
    <xf numFmtId="181" fontId="21" fillId="0" borderId="36" xfId="8" applyNumberFormat="1" applyFont="1" applyBorder="1" applyAlignment="1">
      <alignment horizontal="right" vertical="center" shrinkToFit="1"/>
    </xf>
    <xf numFmtId="181" fontId="21" fillId="0" borderId="8" xfId="8" applyNumberFormat="1" applyFont="1" applyBorder="1" applyAlignment="1">
      <alignment horizontal="right" vertical="center" shrinkToFit="1"/>
    </xf>
    <xf numFmtId="181" fontId="21" fillId="0" borderId="9" xfId="8" applyNumberFormat="1" applyFont="1" applyBorder="1" applyAlignment="1">
      <alignment horizontal="right" vertical="center" shrinkToFit="1"/>
    </xf>
    <xf numFmtId="49" fontId="22" fillId="0" borderId="0" xfId="8" applyNumberFormat="1" applyFont="1" applyAlignment="1">
      <alignment horizontal="center" vertical="center"/>
    </xf>
    <xf numFmtId="0" fontId="21" fillId="0" borderId="4" xfId="8" applyFont="1" applyBorder="1" applyAlignment="1">
      <alignment horizontal="center" vertical="center"/>
    </xf>
    <xf numFmtId="0" fontId="21" fillId="0" borderId="23" xfId="8" applyFont="1" applyBorder="1" applyAlignment="1">
      <alignment horizontal="center" vertical="center"/>
    </xf>
    <xf numFmtId="0" fontId="21" fillId="0" borderId="5" xfId="8" applyFont="1" applyBorder="1" applyAlignment="1">
      <alignment horizontal="center" vertical="center"/>
    </xf>
    <xf numFmtId="0" fontId="21" fillId="0" borderId="47" xfId="8" applyFont="1" applyBorder="1" applyAlignment="1">
      <alignment horizontal="center" vertical="center"/>
    </xf>
    <xf numFmtId="0" fontId="21" fillId="0" borderId="38" xfId="8" applyFont="1" applyBorder="1" applyAlignment="1">
      <alignment horizontal="center" vertical="center"/>
    </xf>
    <xf numFmtId="0" fontId="21" fillId="0" borderId="48" xfId="8" applyFont="1" applyBorder="1" applyAlignment="1">
      <alignment horizontal="center" vertical="center"/>
    </xf>
    <xf numFmtId="0" fontId="21" fillId="0" borderId="68" xfId="8" applyFont="1" applyBorder="1" applyAlignment="1">
      <alignment horizontal="center" vertical="center"/>
    </xf>
    <xf numFmtId="0" fontId="21" fillId="0" borderId="40" xfId="8" applyFont="1" applyBorder="1" applyAlignment="1">
      <alignment horizontal="center" vertical="center"/>
    </xf>
    <xf numFmtId="0" fontId="21" fillId="0" borderId="50" xfId="8" applyFont="1" applyBorder="1" applyAlignment="1">
      <alignment horizontal="center" vertical="center"/>
    </xf>
    <xf numFmtId="0" fontId="21" fillId="0" borderId="64" xfId="8" applyFont="1" applyBorder="1" applyAlignment="1">
      <alignment horizontal="center" vertical="center"/>
    </xf>
    <xf numFmtId="0" fontId="21" fillId="0" borderId="10" xfId="8" applyFont="1" applyBorder="1" applyAlignment="1">
      <alignment horizontal="center" vertical="center"/>
    </xf>
    <xf numFmtId="0" fontId="21" fillId="0" borderId="65" xfId="8" applyFont="1" applyBorder="1" applyAlignment="1">
      <alignment horizontal="center" vertical="center"/>
    </xf>
    <xf numFmtId="0" fontId="21" fillId="0" borderId="49" xfId="8" applyFont="1" applyBorder="1" applyAlignment="1">
      <alignment horizontal="center" vertical="center"/>
    </xf>
    <xf numFmtId="0" fontId="21" fillId="0" borderId="37" xfId="8" applyFont="1" applyBorder="1" applyAlignment="1">
      <alignment horizontal="center" vertical="center"/>
    </xf>
    <xf numFmtId="0" fontId="21" fillId="0" borderId="69" xfId="8" applyFont="1" applyBorder="1" applyAlignment="1">
      <alignment horizontal="center" vertical="center"/>
    </xf>
    <xf numFmtId="0" fontId="21" fillId="0" borderId="7" xfId="8" applyFont="1" applyBorder="1" applyAlignment="1">
      <alignment horizontal="center" vertical="center"/>
    </xf>
    <xf numFmtId="0" fontId="21" fillId="0" borderId="0" xfId="8" applyFont="1" applyAlignment="1">
      <alignment horizontal="center" vertical="center"/>
    </xf>
    <xf numFmtId="0" fontId="21" fillId="0" borderId="24" xfId="8" applyFont="1" applyBorder="1" applyAlignment="1">
      <alignment horizontal="center" vertical="center"/>
    </xf>
    <xf numFmtId="0" fontId="21" fillId="0" borderId="56" xfId="8" applyFont="1" applyBorder="1" applyAlignment="1">
      <alignment horizontal="center" vertical="center"/>
    </xf>
    <xf numFmtId="0" fontId="21" fillId="0" borderId="66" xfId="8" applyFont="1" applyBorder="1" applyAlignment="1">
      <alignment horizontal="center" vertical="center"/>
    </xf>
    <xf numFmtId="0" fontId="21" fillId="0" borderId="67" xfId="8" applyFont="1" applyBorder="1" applyAlignment="1">
      <alignment horizontal="center" vertical="center"/>
    </xf>
    <xf numFmtId="0" fontId="21" fillId="0" borderId="1" xfId="8" applyFont="1" applyBorder="1" applyAlignment="1">
      <alignment horizontal="center" vertical="center"/>
    </xf>
    <xf numFmtId="0" fontId="21" fillId="0" borderId="2" xfId="8" applyFont="1" applyBorder="1" applyAlignment="1">
      <alignment horizontal="center" vertical="center"/>
    </xf>
    <xf numFmtId="0" fontId="21" fillId="0" borderId="3" xfId="8" applyFont="1" applyBorder="1" applyAlignment="1">
      <alignment horizontal="center" vertical="center"/>
    </xf>
    <xf numFmtId="181" fontId="21" fillId="0" borderId="7" xfId="8" applyNumberFormat="1" applyFont="1" applyBorder="1" applyAlignment="1">
      <alignment horizontal="right" vertical="center" shrinkToFit="1"/>
    </xf>
    <xf numFmtId="181" fontId="21" fillId="0" borderId="0" xfId="8" applyNumberFormat="1" applyFont="1" applyAlignment="1">
      <alignment horizontal="right" vertical="center" shrinkToFit="1"/>
    </xf>
    <xf numFmtId="181" fontId="21" fillId="0" borderId="66" xfId="8" applyNumberFormat="1" applyFont="1" applyBorder="1" applyAlignment="1">
      <alignment horizontal="right" vertical="center" shrinkToFit="1"/>
    </xf>
    <xf numFmtId="178" fontId="21" fillId="0" borderId="7" xfId="8" applyNumberFormat="1" applyFont="1" applyBorder="1" applyAlignment="1">
      <alignment horizontal="right" vertical="center" shrinkToFit="1"/>
    </xf>
    <xf numFmtId="178" fontId="21" fillId="0" borderId="0" xfId="8" applyNumberFormat="1" applyFont="1" applyAlignment="1">
      <alignment horizontal="right" vertical="center" shrinkToFit="1"/>
    </xf>
    <xf numFmtId="178" fontId="21" fillId="0" borderId="66" xfId="8" applyNumberFormat="1" applyFont="1" applyBorder="1" applyAlignment="1">
      <alignment horizontal="right" vertical="center" shrinkToFit="1"/>
    </xf>
    <xf numFmtId="0" fontId="21" fillId="0" borderId="7" xfId="8" applyFont="1" applyBorder="1" applyAlignment="1">
      <alignment horizontal="left" vertical="center"/>
    </xf>
    <xf numFmtId="0" fontId="21" fillId="0" borderId="0" xfId="8" applyFont="1" applyAlignment="1">
      <alignment horizontal="left" vertical="center"/>
    </xf>
    <xf numFmtId="0" fontId="21" fillId="0" borderId="66" xfId="8" applyFont="1" applyBorder="1" applyAlignment="1">
      <alignment horizontal="left" vertical="center"/>
    </xf>
    <xf numFmtId="0" fontId="21" fillId="0" borderId="14" xfId="8" applyFont="1" applyBorder="1" applyAlignment="1">
      <alignment horizontal="center" vertical="center"/>
    </xf>
    <xf numFmtId="0" fontId="21" fillId="0" borderId="51" xfId="8" applyFont="1" applyBorder="1" applyAlignment="1">
      <alignment horizontal="center" vertical="center"/>
    </xf>
    <xf numFmtId="0" fontId="21" fillId="0" borderId="15" xfId="8" applyFont="1" applyBorder="1" applyAlignment="1">
      <alignment horizontal="center" vertical="center"/>
    </xf>
    <xf numFmtId="0" fontId="21" fillId="0" borderId="52" xfId="8" applyFont="1" applyBorder="1" applyAlignment="1">
      <alignment horizontal="center" vertical="center"/>
    </xf>
    <xf numFmtId="0" fontId="21" fillId="0" borderId="70" xfId="8" applyFont="1" applyBorder="1" applyAlignment="1">
      <alignment horizontal="center" vertical="center"/>
    </xf>
    <xf numFmtId="0" fontId="21" fillId="0" borderId="71" xfId="8" applyFont="1" applyBorder="1" applyAlignment="1">
      <alignment horizontal="center" vertical="center"/>
    </xf>
    <xf numFmtId="0" fontId="21" fillId="0" borderId="41" xfId="8" applyFont="1" applyBorder="1" applyAlignment="1">
      <alignment horizontal="center" vertical="center"/>
    </xf>
    <xf numFmtId="0" fontId="21" fillId="0" borderId="16" xfId="8" applyFont="1" applyBorder="1" applyAlignment="1">
      <alignment horizontal="center" vertical="center"/>
    </xf>
    <xf numFmtId="0" fontId="21" fillId="0" borderId="72" xfId="8" applyFont="1" applyBorder="1" applyAlignment="1">
      <alignment horizontal="center" vertical="center"/>
    </xf>
    <xf numFmtId="0" fontId="21" fillId="0" borderId="73" xfId="8" applyFont="1" applyBorder="1" applyAlignment="1">
      <alignment horizontal="center" vertical="center"/>
    </xf>
    <xf numFmtId="0" fontId="21" fillId="0" borderId="11" xfId="8" applyFont="1" applyBorder="1" applyAlignment="1">
      <alignment horizontal="center" vertical="center"/>
    </xf>
    <xf numFmtId="0" fontId="21" fillId="0" borderId="12" xfId="8" applyFont="1" applyBorder="1" applyAlignment="1">
      <alignment horizontal="center" vertical="center"/>
    </xf>
    <xf numFmtId="0" fontId="21" fillId="0" borderId="74" xfId="8" applyFont="1" applyBorder="1" applyAlignment="1">
      <alignment horizontal="center" vertical="center"/>
    </xf>
    <xf numFmtId="0" fontId="21" fillId="0" borderId="75" xfId="8" applyFont="1" applyBorder="1" applyAlignment="1">
      <alignment horizontal="center" vertical="center"/>
    </xf>
    <xf numFmtId="49" fontId="21" fillId="0" borderId="41" xfId="8" applyNumberFormat="1" applyFont="1" applyBorder="1" applyAlignment="1">
      <alignment horizontal="center" vertical="center"/>
    </xf>
    <xf numFmtId="49" fontId="21" fillId="0" borderId="12" xfId="8" applyNumberFormat="1" applyFont="1" applyBorder="1" applyAlignment="1">
      <alignment horizontal="center" vertical="center"/>
    </xf>
    <xf numFmtId="49" fontId="21" fillId="0" borderId="13" xfId="8" applyNumberFormat="1" applyFont="1" applyBorder="1" applyAlignment="1">
      <alignment horizontal="center" vertical="center"/>
    </xf>
    <xf numFmtId="49" fontId="21" fillId="0" borderId="65" xfId="8" applyNumberFormat="1" applyFont="1" applyBorder="1" applyAlignment="1">
      <alignment horizontal="center" vertical="center"/>
    </xf>
    <xf numFmtId="49" fontId="21" fillId="0" borderId="0" xfId="8" applyNumberFormat="1" applyFont="1" applyAlignment="1">
      <alignment horizontal="center" vertical="center"/>
    </xf>
    <xf numFmtId="49" fontId="21" fillId="0" borderId="66" xfId="8" applyNumberFormat="1" applyFont="1" applyBorder="1" applyAlignment="1">
      <alignment horizontal="center" vertical="center"/>
    </xf>
    <xf numFmtId="49" fontId="21" fillId="0" borderId="72" xfId="8" applyNumberFormat="1" applyFont="1" applyBorder="1" applyAlignment="1">
      <alignment horizontal="center" vertical="center"/>
    </xf>
    <xf numFmtId="49" fontId="21" fillId="0" borderId="75" xfId="8" applyNumberFormat="1" applyFont="1" applyBorder="1" applyAlignment="1">
      <alignment horizontal="center" vertical="center"/>
    </xf>
    <xf numFmtId="49" fontId="21" fillId="0" borderId="76" xfId="8" applyNumberFormat="1" applyFont="1" applyBorder="1" applyAlignment="1">
      <alignment horizontal="center" vertical="center"/>
    </xf>
    <xf numFmtId="0" fontId="21" fillId="0" borderId="30" xfId="8" applyFont="1" applyBorder="1">
      <alignment vertical="center"/>
    </xf>
    <xf numFmtId="0" fontId="21" fillId="0" borderId="31" xfId="8" applyFont="1" applyBorder="1">
      <alignment vertical="center"/>
    </xf>
    <xf numFmtId="0" fontId="21" fillId="0" borderId="42" xfId="8" applyFont="1" applyBorder="1">
      <alignment vertical="center"/>
    </xf>
    <xf numFmtId="0" fontId="21" fillId="0" borderId="39" xfId="8" applyFont="1" applyBorder="1" applyAlignment="1">
      <alignment horizontal="center" vertical="center"/>
    </xf>
    <xf numFmtId="0" fontId="21" fillId="0" borderId="31" xfId="8" applyFont="1" applyBorder="1" applyAlignment="1">
      <alignment horizontal="center" vertical="center"/>
    </xf>
    <xf numFmtId="0" fontId="25" fillId="0" borderId="7" xfId="7" applyFont="1" applyBorder="1" applyAlignment="1">
      <alignment horizontal="left" vertical="center"/>
    </xf>
    <xf numFmtId="0" fontId="25" fillId="0" borderId="0" xfId="7" applyFont="1" applyAlignment="1">
      <alignment horizontal="left" vertical="center"/>
    </xf>
    <xf numFmtId="0" fontId="25" fillId="0" borderId="66" xfId="7" applyFont="1" applyBorder="1" applyAlignment="1">
      <alignment horizontal="left" vertical="center"/>
    </xf>
    <xf numFmtId="182" fontId="21" fillId="0" borderId="7" xfId="8" applyNumberFormat="1" applyFont="1" applyBorder="1" applyAlignment="1">
      <alignment horizontal="right" vertical="center" shrinkToFit="1"/>
    </xf>
    <xf numFmtId="182" fontId="21" fillId="0" borderId="0" xfId="8" applyNumberFormat="1" applyFont="1" applyAlignment="1">
      <alignment horizontal="right" vertical="center" shrinkToFit="1"/>
    </xf>
    <xf numFmtId="182" fontId="21" fillId="0" borderId="66" xfId="8" applyNumberFormat="1" applyFont="1" applyBorder="1" applyAlignment="1">
      <alignment horizontal="right" vertical="center" shrinkToFit="1"/>
    </xf>
    <xf numFmtId="183" fontId="21" fillId="0" borderId="7" xfId="8" applyNumberFormat="1" applyFont="1" applyBorder="1" applyAlignment="1">
      <alignment horizontal="right" vertical="center" shrinkToFit="1"/>
    </xf>
    <xf numFmtId="183" fontId="21" fillId="0" borderId="0" xfId="8" applyNumberFormat="1" applyFont="1" applyAlignment="1">
      <alignment horizontal="right" vertical="center" shrinkToFit="1"/>
    </xf>
    <xf numFmtId="183" fontId="21" fillId="0" borderId="66" xfId="8" applyNumberFormat="1" applyFont="1" applyBorder="1" applyAlignment="1">
      <alignment horizontal="right" vertical="center" shrinkToFit="1"/>
    </xf>
    <xf numFmtId="0" fontId="21" fillId="0" borderId="77" xfId="8" applyFont="1" applyBorder="1" applyAlignment="1">
      <alignment horizontal="center" vertical="center"/>
    </xf>
    <xf numFmtId="0" fontId="21" fillId="0" borderId="45" xfId="8" applyFont="1" applyBorder="1">
      <alignment vertical="center"/>
    </xf>
    <xf numFmtId="0" fontId="21" fillId="0" borderId="25" xfId="8" applyFont="1" applyBorder="1">
      <alignment vertical="center"/>
    </xf>
    <xf numFmtId="0" fontId="21" fillId="0" borderId="46" xfId="8" applyFont="1" applyBorder="1">
      <alignment vertical="center"/>
    </xf>
    <xf numFmtId="178" fontId="21" fillId="0" borderId="45" xfId="8" applyNumberFormat="1" applyFont="1" applyBorder="1" applyAlignment="1">
      <alignment horizontal="right" vertical="center" shrinkToFit="1"/>
    </xf>
    <xf numFmtId="178" fontId="21" fillId="0" borderId="25" xfId="8" applyNumberFormat="1" applyFont="1" applyBorder="1" applyAlignment="1">
      <alignment horizontal="right" vertical="center" shrinkToFit="1"/>
    </xf>
    <xf numFmtId="178" fontId="21" fillId="0" borderId="26" xfId="8" applyNumberFormat="1" applyFont="1" applyBorder="1" applyAlignment="1">
      <alignment horizontal="right" vertical="center" shrinkToFit="1"/>
    </xf>
    <xf numFmtId="0" fontId="21" fillId="0" borderId="39" xfId="8" applyFont="1" applyBorder="1">
      <alignment vertical="center"/>
    </xf>
    <xf numFmtId="178" fontId="21" fillId="0" borderId="39" xfId="8" applyNumberFormat="1" applyFont="1" applyBorder="1" applyAlignment="1">
      <alignment horizontal="right" vertical="center" shrinkToFit="1"/>
    </xf>
    <xf numFmtId="178" fontId="21" fillId="0" borderId="31" xfId="8" applyNumberFormat="1" applyFont="1" applyBorder="1" applyAlignment="1">
      <alignment horizontal="right" vertical="center" shrinkToFit="1"/>
    </xf>
    <xf numFmtId="178" fontId="21" fillId="0" borderId="32" xfId="8" applyNumberFormat="1" applyFont="1" applyBorder="1" applyAlignment="1">
      <alignment horizontal="right" vertical="center" shrinkToFit="1"/>
    </xf>
    <xf numFmtId="0" fontId="21" fillId="0" borderId="44" xfId="8" applyFont="1" applyBorder="1">
      <alignment vertical="center"/>
    </xf>
    <xf numFmtId="0" fontId="21" fillId="0" borderId="18" xfId="8" applyFont="1" applyBorder="1">
      <alignment vertical="center"/>
    </xf>
    <xf numFmtId="0" fontId="21" fillId="0" borderId="43" xfId="8" applyFont="1" applyBorder="1">
      <alignment vertical="center"/>
    </xf>
    <xf numFmtId="185" fontId="21" fillId="0" borderId="44" xfId="8" applyNumberFormat="1" applyFont="1" applyBorder="1" applyAlignment="1">
      <alignment horizontal="right" vertical="center" shrinkToFit="1"/>
    </xf>
    <xf numFmtId="185" fontId="21" fillId="0" borderId="18" xfId="8" applyNumberFormat="1" applyFont="1" applyBorder="1" applyAlignment="1">
      <alignment horizontal="right" vertical="center" shrinkToFit="1"/>
    </xf>
    <xf numFmtId="185" fontId="21" fillId="0" borderId="19" xfId="8" applyNumberFormat="1" applyFont="1" applyBorder="1" applyAlignment="1">
      <alignment horizontal="right" vertical="center" shrinkToFit="1"/>
    </xf>
    <xf numFmtId="0" fontId="21" fillId="0" borderId="36" xfId="8" applyFont="1" applyBorder="1" applyAlignment="1">
      <alignment horizontal="center" vertical="center" wrapText="1"/>
    </xf>
    <xf numFmtId="0" fontId="21" fillId="0" borderId="8" xfId="8" applyFont="1" applyBorder="1" applyAlignment="1">
      <alignment horizontal="center" vertical="center" wrapText="1"/>
    </xf>
    <xf numFmtId="0" fontId="21" fillId="0" borderId="23" xfId="8" applyFont="1" applyBorder="1" applyAlignment="1">
      <alignment horizontal="center" vertical="center" wrapText="1"/>
    </xf>
    <xf numFmtId="0" fontId="21" fillId="0" borderId="7" xfId="8" applyFont="1" applyBorder="1" applyAlignment="1">
      <alignment horizontal="center" vertical="center" wrapText="1"/>
    </xf>
    <xf numFmtId="0" fontId="21" fillId="0" borderId="0" xfId="8" applyFont="1" applyAlignment="1">
      <alignment horizontal="center" vertical="center" wrapText="1"/>
    </xf>
    <xf numFmtId="0" fontId="21" fillId="0" borderId="38" xfId="8" applyFont="1" applyBorder="1" applyAlignment="1">
      <alignment horizontal="center" vertical="center" wrapText="1"/>
    </xf>
    <xf numFmtId="0" fontId="21" fillId="0" borderId="74" xfId="8" applyFont="1" applyBorder="1" applyAlignment="1">
      <alignment horizontal="center" vertical="center" wrapText="1"/>
    </xf>
    <xf numFmtId="0" fontId="21" fillId="0" borderId="75" xfId="8" applyFont="1" applyBorder="1" applyAlignment="1">
      <alignment horizontal="center" vertical="center" wrapText="1"/>
    </xf>
    <xf numFmtId="0" fontId="21" fillId="0" borderId="70" xfId="8" applyFont="1" applyBorder="1" applyAlignment="1">
      <alignment horizontal="center" vertical="center" wrapText="1"/>
    </xf>
    <xf numFmtId="0" fontId="25" fillId="0" borderId="64" xfId="8" applyFont="1" applyBorder="1">
      <alignment vertical="center"/>
    </xf>
    <xf numFmtId="0" fontId="25" fillId="0" borderId="25" xfId="8" applyFont="1" applyBorder="1">
      <alignment vertical="center"/>
    </xf>
    <xf numFmtId="0" fontId="25" fillId="0" borderId="46" xfId="8" applyFont="1" applyBorder="1">
      <alignment vertical="center"/>
    </xf>
    <xf numFmtId="178" fontId="25" fillId="0" borderId="64" xfId="8" applyNumberFormat="1" applyFont="1" applyBorder="1" applyAlignment="1">
      <alignment horizontal="right" vertical="center" shrinkToFit="1"/>
    </xf>
    <xf numFmtId="178" fontId="25" fillId="0" borderId="8" xfId="8" applyNumberFormat="1" applyFont="1" applyBorder="1" applyAlignment="1">
      <alignment horizontal="right" vertical="center" shrinkToFit="1"/>
    </xf>
    <xf numFmtId="178" fontId="25" fillId="0" borderId="9" xfId="8" applyNumberFormat="1" applyFont="1" applyBorder="1" applyAlignment="1">
      <alignment horizontal="right" vertical="center" shrinkToFit="1"/>
    </xf>
    <xf numFmtId="0" fontId="21" fillId="0" borderId="30" xfId="8" applyFont="1" applyBorder="1" applyAlignment="1">
      <alignment horizontal="center" vertical="center"/>
    </xf>
    <xf numFmtId="0" fontId="21" fillId="0" borderId="42" xfId="8" applyFont="1" applyBorder="1" applyAlignment="1">
      <alignment horizontal="center" vertical="center"/>
    </xf>
    <xf numFmtId="0" fontId="21" fillId="0" borderId="39" xfId="8" applyFont="1" applyBorder="1" applyAlignment="1">
      <alignment horizontal="center" vertical="center" shrinkToFit="1"/>
    </xf>
    <xf numFmtId="0" fontId="21" fillId="0" borderId="31" xfId="8" applyFont="1" applyBorder="1" applyAlignment="1">
      <alignment horizontal="center" vertical="center" shrinkToFit="1"/>
    </xf>
    <xf numFmtId="0" fontId="21" fillId="0" borderId="42" xfId="8" applyFont="1" applyBorder="1" applyAlignment="1">
      <alignment horizontal="center" vertical="center" shrinkToFit="1"/>
    </xf>
    <xf numFmtId="0" fontId="21" fillId="0" borderId="32" xfId="8" applyFont="1" applyBorder="1" applyAlignment="1">
      <alignment horizontal="center" vertical="center" shrinkToFit="1"/>
    </xf>
    <xf numFmtId="0" fontId="25" fillId="0" borderId="41" xfId="8" applyFont="1" applyBorder="1">
      <alignment vertical="center"/>
    </xf>
    <xf numFmtId="0" fontId="25" fillId="0" borderId="31" xfId="8" applyFont="1" applyBorder="1">
      <alignment vertical="center"/>
    </xf>
    <xf numFmtId="0" fontId="25" fillId="0" borderId="42" xfId="8" applyFont="1" applyBorder="1">
      <alignment vertical="center"/>
    </xf>
    <xf numFmtId="178" fontId="25" fillId="0" borderId="39" xfId="8" applyNumberFormat="1" applyFont="1" applyBorder="1" applyAlignment="1">
      <alignment horizontal="right" vertical="center" shrinkToFit="1"/>
    </xf>
    <xf numFmtId="178" fontId="25" fillId="0" borderId="31" xfId="8" applyNumberFormat="1" applyFont="1" applyBorder="1" applyAlignment="1">
      <alignment horizontal="right" vertical="center" shrinkToFit="1"/>
    </xf>
    <xf numFmtId="178" fontId="25" fillId="0" borderId="32" xfId="8" applyNumberFormat="1" applyFont="1" applyBorder="1" applyAlignment="1">
      <alignment horizontal="right" vertical="center" shrinkToFit="1"/>
    </xf>
    <xf numFmtId="181" fontId="21" fillId="0" borderId="39" xfId="8" applyNumberFormat="1" applyFont="1" applyBorder="1" applyAlignment="1">
      <alignment horizontal="right" vertical="center" shrinkToFit="1"/>
    </xf>
    <xf numFmtId="181" fontId="21" fillId="0" borderId="31" xfId="8" applyNumberFormat="1" applyFont="1" applyBorder="1" applyAlignment="1">
      <alignment horizontal="right" vertical="center" shrinkToFit="1"/>
    </xf>
    <xf numFmtId="181" fontId="21" fillId="0" borderId="42" xfId="8" applyNumberFormat="1" applyFont="1" applyBorder="1" applyAlignment="1">
      <alignment horizontal="right" vertical="center" shrinkToFit="1"/>
    </xf>
    <xf numFmtId="181" fontId="21" fillId="0" borderId="32" xfId="8" applyNumberFormat="1" applyFont="1" applyBorder="1" applyAlignment="1">
      <alignment horizontal="right" vertical="center" shrinkToFit="1"/>
    </xf>
    <xf numFmtId="0" fontId="25" fillId="0" borderId="41" xfId="9" applyFont="1" applyBorder="1" applyAlignment="1">
      <alignment horizontal="center" vertical="center" shrinkToFit="1"/>
    </xf>
    <xf numFmtId="0" fontId="25" fillId="0" borderId="12" xfId="9" applyFont="1" applyBorder="1" applyAlignment="1">
      <alignment horizontal="center" vertical="center" shrinkToFit="1"/>
    </xf>
    <xf numFmtId="0" fontId="25" fillId="0" borderId="51" xfId="9" applyFont="1" applyBorder="1" applyAlignment="1">
      <alignment horizontal="center" vertical="center" shrinkToFit="1"/>
    </xf>
    <xf numFmtId="178" fontId="21" fillId="0" borderId="42" xfId="8" applyNumberFormat="1" applyFont="1" applyBorder="1" applyAlignment="1">
      <alignment horizontal="right" vertical="center" shrinkToFit="1"/>
    </xf>
    <xf numFmtId="0" fontId="21" fillId="0" borderId="74" xfId="8" applyFont="1" applyBorder="1" applyAlignment="1">
      <alignment horizontal="left" vertical="center"/>
    </xf>
    <xf numFmtId="0" fontId="21" fillId="0" borderId="75" xfId="8" applyFont="1" applyBorder="1" applyAlignment="1">
      <alignment horizontal="left" vertical="center"/>
    </xf>
    <xf numFmtId="0" fontId="21" fillId="0" borderId="76" xfId="8" applyFont="1" applyBorder="1" applyAlignment="1">
      <alignment horizontal="left" vertical="center"/>
    </xf>
    <xf numFmtId="181" fontId="21" fillId="0" borderId="74" xfId="8" applyNumberFormat="1" applyFont="1" applyBorder="1" applyAlignment="1">
      <alignment horizontal="right" vertical="center" shrinkToFit="1"/>
    </xf>
    <xf numFmtId="181" fontId="21" fillId="0" borderId="75" xfId="8" applyNumberFormat="1" applyFont="1" applyBorder="1" applyAlignment="1">
      <alignment horizontal="right" vertical="center" shrinkToFit="1"/>
    </xf>
    <xf numFmtId="181" fontId="21" fillId="0" borderId="76" xfId="8" applyNumberFormat="1" applyFont="1" applyBorder="1" applyAlignment="1">
      <alignment horizontal="right" vertical="center" shrinkToFit="1"/>
    </xf>
    <xf numFmtId="0" fontId="21" fillId="0" borderId="36" xfId="10" applyBorder="1" applyAlignment="1">
      <alignment horizontal="left" vertical="center"/>
    </xf>
    <xf numFmtId="0" fontId="21" fillId="0" borderId="8" xfId="10" applyBorder="1" applyAlignment="1">
      <alignment horizontal="left" vertical="center"/>
    </xf>
    <xf numFmtId="0" fontId="21" fillId="0" borderId="9" xfId="10" applyBorder="1" applyAlignment="1">
      <alignment horizontal="left" vertical="center"/>
    </xf>
    <xf numFmtId="0" fontId="25" fillId="0" borderId="12" xfId="8" applyFont="1" applyBorder="1">
      <alignment vertical="center"/>
    </xf>
    <xf numFmtId="0" fontId="25" fillId="0" borderId="51" xfId="8" applyFont="1" applyBorder="1">
      <alignment vertical="center"/>
    </xf>
    <xf numFmtId="185" fontId="25" fillId="0" borderId="41" xfId="8" applyNumberFormat="1" applyFont="1" applyBorder="1" applyAlignment="1">
      <alignment horizontal="right" vertical="center" shrinkToFit="1"/>
    </xf>
    <xf numFmtId="185" fontId="25" fillId="0" borderId="12" xfId="8" applyNumberFormat="1" applyFont="1" applyBorder="1" applyAlignment="1">
      <alignment horizontal="right" vertical="center" shrinkToFit="1"/>
    </xf>
    <xf numFmtId="185" fontId="25" fillId="0" borderId="13" xfId="8" applyNumberFormat="1" applyFont="1" applyBorder="1" applyAlignment="1">
      <alignment horizontal="right" vertical="center" shrinkToFit="1"/>
    </xf>
    <xf numFmtId="178" fontId="21" fillId="0" borderId="8" xfId="8" applyNumberFormat="1" applyFont="1" applyBorder="1" applyAlignment="1">
      <alignment horizontal="right" vertical="center"/>
    </xf>
    <xf numFmtId="178" fontId="21" fillId="0" borderId="9" xfId="8" applyNumberFormat="1" applyFont="1" applyBorder="1" applyAlignment="1">
      <alignment horizontal="right" vertical="center"/>
    </xf>
    <xf numFmtId="0" fontId="25" fillId="0" borderId="44" xfId="9" applyFont="1" applyBorder="1" applyAlignment="1">
      <alignment horizontal="center" vertical="center" shrinkToFit="1"/>
    </xf>
    <xf numFmtId="0" fontId="25" fillId="0" borderId="18" xfId="9" applyFont="1" applyBorder="1" applyAlignment="1">
      <alignment horizontal="center" vertical="center" shrinkToFit="1"/>
    </xf>
    <xf numFmtId="0" fontId="25" fillId="0" borderId="43" xfId="9" applyFont="1" applyBorder="1" applyAlignment="1">
      <alignment horizontal="center" vertical="center" shrinkToFit="1"/>
    </xf>
    <xf numFmtId="0" fontId="27" fillId="0" borderId="0" xfId="8" applyFont="1" applyAlignment="1">
      <alignment horizontal="left" vertical="center" wrapText="1"/>
    </xf>
    <xf numFmtId="0" fontId="27" fillId="0" borderId="66" xfId="8" applyFont="1" applyBorder="1" applyAlignment="1">
      <alignment horizontal="left" vertical="center" wrapText="1"/>
    </xf>
    <xf numFmtId="0" fontId="25" fillId="0" borderId="74" xfId="7" applyFont="1" applyBorder="1" applyAlignment="1">
      <alignment horizontal="left" vertical="center"/>
    </xf>
    <xf numFmtId="0" fontId="25" fillId="0" borderId="75" xfId="7" applyFont="1" applyBorder="1" applyAlignment="1">
      <alignment horizontal="left" vertical="center"/>
    </xf>
    <xf numFmtId="0" fontId="25" fillId="0" borderId="76" xfId="7" applyFont="1" applyBorder="1" applyAlignment="1">
      <alignment horizontal="left" vertical="center"/>
    </xf>
    <xf numFmtId="178" fontId="21" fillId="0" borderId="74" xfId="8" applyNumberFormat="1" applyFont="1" applyBorder="1" applyAlignment="1">
      <alignment horizontal="right" vertical="center" shrinkToFit="1"/>
    </xf>
    <xf numFmtId="178" fontId="21" fillId="0" borderId="75" xfId="8" applyNumberFormat="1" applyFont="1" applyBorder="1" applyAlignment="1">
      <alignment horizontal="right" vertical="center" shrinkToFit="1"/>
    </xf>
    <xf numFmtId="178" fontId="21" fillId="0" borderId="76" xfId="8" applyNumberFormat="1" applyFont="1" applyBorder="1" applyAlignment="1">
      <alignment horizontal="right" vertical="center" shrinkToFit="1"/>
    </xf>
    <xf numFmtId="0" fontId="21" fillId="0" borderId="78" xfId="8" applyFont="1" applyBorder="1" applyAlignment="1">
      <alignment horizontal="center" vertical="center"/>
    </xf>
    <xf numFmtId="0" fontId="21" fillId="0" borderId="53" xfId="8" applyFont="1" applyBorder="1" applyAlignment="1">
      <alignment horizontal="center" vertical="center"/>
    </xf>
    <xf numFmtId="183" fontId="21" fillId="0" borderId="53" xfId="8" applyNumberFormat="1" applyFont="1" applyBorder="1" applyAlignment="1">
      <alignment horizontal="right" vertical="center" shrinkToFit="1"/>
    </xf>
    <xf numFmtId="183" fontId="21" fillId="0" borderId="79" xfId="8" applyNumberFormat="1" applyFont="1" applyBorder="1" applyAlignment="1">
      <alignment horizontal="right" vertical="center" shrinkToFit="1"/>
    </xf>
    <xf numFmtId="183" fontId="21" fillId="0" borderId="6" xfId="8" applyNumberFormat="1" applyFont="1" applyBorder="1" applyAlignment="1">
      <alignment horizontal="right" vertical="center" shrinkToFit="1"/>
    </xf>
    <xf numFmtId="181" fontId="21" fillId="0" borderId="44" xfId="8" applyNumberFormat="1" applyFont="1" applyBorder="1" applyAlignment="1">
      <alignment horizontal="right" vertical="center" shrinkToFit="1"/>
    </xf>
    <xf numFmtId="181" fontId="21" fillId="0" borderId="18" xfId="8" applyNumberFormat="1" applyFont="1" applyBorder="1" applyAlignment="1">
      <alignment horizontal="right" vertical="center" shrinkToFit="1"/>
    </xf>
    <xf numFmtId="181" fontId="21" fillId="0" borderId="43" xfId="8" applyNumberFormat="1" applyFont="1" applyBorder="1" applyAlignment="1">
      <alignment horizontal="right" vertical="center" shrinkToFit="1"/>
    </xf>
    <xf numFmtId="181" fontId="21" fillId="0" borderId="19" xfId="8" applyNumberFormat="1" applyFont="1" applyBorder="1" applyAlignment="1">
      <alignment horizontal="right" vertical="center" shrinkToFit="1"/>
    </xf>
    <xf numFmtId="178" fontId="21" fillId="0" borderId="53" xfId="8" applyNumberFormat="1" applyFont="1" applyBorder="1" applyAlignment="1">
      <alignment horizontal="right" vertical="center" shrinkToFit="1"/>
    </xf>
    <xf numFmtId="178" fontId="21" fillId="0" borderId="79" xfId="8" applyNumberFormat="1" applyFont="1" applyBorder="1" applyAlignment="1">
      <alignment horizontal="right" vertical="center" shrinkToFit="1"/>
    </xf>
    <xf numFmtId="178" fontId="21" fillId="0" borderId="6" xfId="8" applyNumberFormat="1" applyFont="1" applyBorder="1" applyAlignment="1">
      <alignment horizontal="right" vertical="center" shrinkToFit="1"/>
    </xf>
    <xf numFmtId="181" fontId="21" fillId="0" borderId="75" xfId="8" applyNumberFormat="1" applyFont="1" applyBorder="1" applyAlignment="1">
      <alignment horizontal="right" vertical="center"/>
    </xf>
    <xf numFmtId="181" fontId="21" fillId="0" borderId="76" xfId="8" applyNumberFormat="1" applyFont="1" applyBorder="1" applyAlignment="1">
      <alignment horizontal="right" vertical="center"/>
    </xf>
    <xf numFmtId="0" fontId="21" fillId="0" borderId="17" xfId="8" applyFont="1" applyBorder="1">
      <alignment vertical="center"/>
    </xf>
    <xf numFmtId="0" fontId="21" fillId="0" borderId="22" xfId="8" applyFont="1" applyBorder="1" applyAlignment="1">
      <alignment horizontal="center" vertical="center"/>
    </xf>
    <xf numFmtId="0" fontId="21" fillId="0" borderId="19" xfId="8" applyFont="1" applyBorder="1" applyAlignment="1">
      <alignment horizontal="center" vertical="center"/>
    </xf>
    <xf numFmtId="0" fontId="21" fillId="0" borderId="80" xfId="8" applyFont="1" applyBorder="1" applyAlignment="1">
      <alignment horizontal="center" vertical="center"/>
    </xf>
    <xf numFmtId="0" fontId="21" fillId="0" borderId="81" xfId="8" applyFont="1" applyBorder="1" applyAlignment="1">
      <alignment horizontal="center" vertical="center"/>
    </xf>
    <xf numFmtId="0" fontId="21" fillId="0" borderId="25" xfId="8" applyFont="1" applyBorder="1" applyAlignment="1">
      <alignment horizontal="center" vertical="center"/>
    </xf>
    <xf numFmtId="0" fontId="21" fillId="0" borderId="26" xfId="8" applyFont="1" applyBorder="1" applyAlignment="1">
      <alignment horizontal="center" vertical="center"/>
    </xf>
    <xf numFmtId="0" fontId="21" fillId="0" borderId="41" xfId="8" applyFont="1" applyBorder="1" applyAlignment="1">
      <alignment horizontal="center" vertical="center" textRotation="255"/>
    </xf>
    <xf numFmtId="0" fontId="21" fillId="0" borderId="12" xfId="8" applyFont="1" applyBorder="1" applyAlignment="1">
      <alignment horizontal="center" vertical="center" textRotation="255"/>
    </xf>
    <xf numFmtId="0" fontId="21" fillId="0" borderId="51" xfId="8" applyFont="1" applyBorder="1" applyAlignment="1">
      <alignment horizontal="center" vertical="center" textRotation="255"/>
    </xf>
    <xf numFmtId="0" fontId="21" fillId="0" borderId="65" xfId="8" applyFont="1" applyBorder="1" applyAlignment="1">
      <alignment horizontal="center" vertical="center" textRotation="255"/>
    </xf>
    <xf numFmtId="0" fontId="21" fillId="0" borderId="0" xfId="8" applyFont="1" applyAlignment="1">
      <alignment horizontal="center" vertical="center" textRotation="255"/>
    </xf>
    <xf numFmtId="0" fontId="21" fillId="0" borderId="38" xfId="8" applyFont="1" applyBorder="1" applyAlignment="1">
      <alignment horizontal="center" vertical="center" textRotation="255"/>
    </xf>
    <xf numFmtId="0" fontId="21" fillId="0" borderId="37" xfId="8" applyFont="1" applyBorder="1" applyAlignment="1">
      <alignment horizontal="center" vertical="center" textRotation="255"/>
    </xf>
    <xf numFmtId="0" fontId="21" fillId="0" borderId="56" xfId="8" applyFont="1" applyBorder="1" applyAlignment="1">
      <alignment horizontal="center" vertical="center" textRotation="255"/>
    </xf>
    <xf numFmtId="0" fontId="21" fillId="0" borderId="40" xfId="8" applyFont="1" applyBorder="1" applyAlignment="1">
      <alignment horizontal="center" vertical="center" textRotation="255"/>
    </xf>
    <xf numFmtId="0" fontId="28" fillId="0" borderId="31" xfId="8" applyFont="1" applyBorder="1">
      <alignment vertical="center"/>
    </xf>
    <xf numFmtId="0" fontId="28" fillId="0" borderId="42" xfId="8" applyFont="1" applyBorder="1">
      <alignment vertical="center"/>
    </xf>
    <xf numFmtId="0" fontId="25" fillId="0" borderId="36" xfId="7" applyFont="1" applyBorder="1" applyAlignment="1">
      <alignment horizontal="center" vertical="center" wrapText="1"/>
    </xf>
    <xf numFmtId="0" fontId="25" fillId="0" borderId="8" xfId="7" applyFont="1" applyBorder="1" applyAlignment="1">
      <alignment horizontal="center" vertical="center" wrapText="1"/>
    </xf>
    <xf numFmtId="0" fontId="25" fillId="0" borderId="9" xfId="7" applyFont="1" applyBorder="1" applyAlignment="1">
      <alignment horizontal="center" vertical="center" wrapText="1"/>
    </xf>
    <xf numFmtId="0" fontId="25" fillId="0" borderId="7" xfId="7" applyFont="1" applyBorder="1" applyAlignment="1">
      <alignment horizontal="center" vertical="center" wrapText="1"/>
    </xf>
    <xf numFmtId="0" fontId="25" fillId="0" borderId="0" xfId="7" applyFont="1" applyAlignment="1">
      <alignment horizontal="center" vertical="center" wrapText="1"/>
    </xf>
    <xf numFmtId="0" fontId="25" fillId="0" borderId="66" xfId="7" applyFont="1" applyBorder="1" applyAlignment="1">
      <alignment horizontal="center" vertical="center" wrapText="1"/>
    </xf>
    <xf numFmtId="0" fontId="25" fillId="0" borderId="74" xfId="7" applyFont="1" applyBorder="1" applyAlignment="1">
      <alignment horizontal="center" vertical="center" wrapText="1"/>
    </xf>
    <xf numFmtId="0" fontId="25" fillId="0" borderId="75" xfId="7" applyFont="1" applyBorder="1" applyAlignment="1">
      <alignment horizontal="center" vertical="center" wrapText="1"/>
    </xf>
    <xf numFmtId="0" fontId="25" fillId="0" borderId="76" xfId="7" applyFont="1" applyBorder="1" applyAlignment="1">
      <alignment horizontal="center" vertical="center" wrapText="1"/>
    </xf>
    <xf numFmtId="49" fontId="21" fillId="0" borderId="0" xfId="8" applyNumberFormat="1" applyFont="1" applyAlignment="1">
      <alignment horizontal="left" vertical="center"/>
    </xf>
    <xf numFmtId="178" fontId="21" fillId="0" borderId="44" xfId="8" applyNumberFormat="1" applyFont="1" applyBorder="1" applyAlignment="1">
      <alignment horizontal="right" vertical="center"/>
    </xf>
    <xf numFmtId="178" fontId="21" fillId="0" borderId="18" xfId="8" applyNumberFormat="1" applyFont="1" applyBorder="1" applyAlignment="1">
      <alignment horizontal="right" vertical="center"/>
    </xf>
    <xf numFmtId="178" fontId="21" fillId="0" borderId="43" xfId="8" applyNumberFormat="1" applyFont="1" applyBorder="1" applyAlignment="1">
      <alignment horizontal="right" vertical="center"/>
    </xf>
    <xf numFmtId="0" fontId="21" fillId="0" borderId="72" xfId="8" applyFont="1" applyBorder="1" applyAlignment="1">
      <alignment horizontal="center" vertical="center" shrinkToFit="1"/>
    </xf>
    <xf numFmtId="0" fontId="21" fillId="0" borderId="75" xfId="8" applyFont="1" applyBorder="1" applyAlignment="1">
      <alignment horizontal="center" vertical="center" shrinkToFit="1"/>
    </xf>
    <xf numFmtId="0" fontId="21" fillId="0" borderId="70" xfId="8" applyFont="1" applyBorder="1" applyAlignment="1">
      <alignment horizontal="center" vertical="center" shrinkToFit="1"/>
    </xf>
    <xf numFmtId="0" fontId="21" fillId="0" borderId="11" xfId="8" applyFont="1" applyBorder="1" applyAlignment="1">
      <alignment horizontal="center" vertical="center" textRotation="255"/>
    </xf>
    <xf numFmtId="0" fontId="21" fillId="0" borderId="7" xfId="8" applyFont="1" applyBorder="1" applyAlignment="1">
      <alignment horizontal="center" vertical="center" textRotation="255"/>
    </xf>
    <xf numFmtId="0" fontId="21" fillId="0" borderId="74" xfId="8" applyFont="1" applyBorder="1" applyAlignment="1">
      <alignment horizontal="center" vertical="center" textRotation="255"/>
    </xf>
    <xf numFmtId="0" fontId="21" fillId="0" borderId="75" xfId="8" applyFont="1" applyBorder="1" applyAlignment="1">
      <alignment horizontal="center" vertical="center" textRotation="255"/>
    </xf>
    <xf numFmtId="0" fontId="21" fillId="0" borderId="70" xfId="8" applyFont="1" applyBorder="1" applyAlignment="1">
      <alignment horizontal="center" vertical="center" textRotation="255"/>
    </xf>
    <xf numFmtId="0" fontId="27" fillId="0" borderId="41" xfId="8" applyFont="1" applyBorder="1" applyAlignment="1">
      <alignment horizontal="center" vertical="center" wrapText="1"/>
    </xf>
    <xf numFmtId="0" fontId="27" fillId="0" borderId="12" xfId="8" applyFont="1" applyBorder="1" applyAlignment="1">
      <alignment horizontal="center" vertical="center" wrapText="1"/>
    </xf>
    <xf numFmtId="0" fontId="27" fillId="0" borderId="51" xfId="8" applyFont="1" applyBorder="1" applyAlignment="1">
      <alignment horizontal="center" vertical="center" wrapText="1"/>
    </xf>
    <xf numFmtId="0" fontId="27" fillId="0" borderId="37" xfId="8" applyFont="1" applyBorder="1" applyAlignment="1">
      <alignment horizontal="center" vertical="center" wrapText="1"/>
    </xf>
    <xf numFmtId="0" fontId="27" fillId="0" borderId="56" xfId="8" applyFont="1" applyBorder="1" applyAlignment="1">
      <alignment horizontal="center" vertical="center" wrapText="1"/>
    </xf>
    <xf numFmtId="0" fontId="27" fillId="0" borderId="40" xfId="8" applyFont="1" applyBorder="1" applyAlignment="1">
      <alignment horizontal="center" vertical="center" wrapText="1"/>
    </xf>
    <xf numFmtId="0" fontId="21" fillId="0" borderId="41" xfId="8" applyFont="1" applyBorder="1" applyAlignment="1">
      <alignment horizontal="center" vertical="center" wrapText="1"/>
    </xf>
    <xf numFmtId="0" fontId="21" fillId="0" borderId="12" xfId="8" applyFont="1" applyBorder="1" applyAlignment="1">
      <alignment horizontal="center" vertical="center" wrapText="1"/>
    </xf>
    <xf numFmtId="0" fontId="21" fillId="0" borderId="51" xfId="8" applyFont="1" applyBorder="1" applyAlignment="1">
      <alignment horizontal="center" vertical="center" wrapText="1"/>
    </xf>
    <xf numFmtId="0" fontId="21" fillId="0" borderId="37" xfId="8" applyFont="1" applyBorder="1" applyAlignment="1">
      <alignment horizontal="center" vertical="center" wrapText="1"/>
    </xf>
    <xf numFmtId="0" fontId="21" fillId="0" borderId="56" xfId="8" applyFont="1" applyBorder="1" applyAlignment="1">
      <alignment horizontal="center" vertical="center" wrapText="1"/>
    </xf>
    <xf numFmtId="0" fontId="21" fillId="0" borderId="40" xfId="8" applyFont="1" applyBorder="1" applyAlignment="1">
      <alignment horizontal="center" vertical="center" wrapText="1"/>
    </xf>
    <xf numFmtId="0" fontId="27" fillId="0" borderId="13" xfId="8" applyFont="1" applyBorder="1" applyAlignment="1">
      <alignment horizontal="center" vertical="center" wrapText="1"/>
    </xf>
    <xf numFmtId="0" fontId="27" fillId="0" borderId="67" xfId="8" applyFont="1" applyBorder="1" applyAlignment="1">
      <alignment horizontal="center" vertical="center" wrapText="1"/>
    </xf>
    <xf numFmtId="0" fontId="21" fillId="0" borderId="0" xfId="8" applyFont="1" applyAlignment="1">
      <alignment horizontal="center" vertical="center" shrinkToFit="1"/>
    </xf>
    <xf numFmtId="186" fontId="21" fillId="0" borderId="0" xfId="8" applyNumberFormat="1" applyFont="1" applyAlignment="1" applyProtection="1">
      <alignment horizontal="center" vertical="center" shrinkToFit="1"/>
      <protection hidden="1"/>
    </xf>
    <xf numFmtId="0" fontId="27" fillId="0" borderId="0" xfId="8" applyFont="1" applyAlignment="1" applyProtection="1">
      <alignment horizontal="left" vertical="center" wrapText="1"/>
      <protection hidden="1"/>
    </xf>
    <xf numFmtId="0" fontId="21" fillId="0" borderId="0" xfId="8" applyFont="1" applyAlignment="1" applyProtection="1">
      <alignment horizontal="center" vertical="center" shrinkToFit="1"/>
      <protection hidden="1"/>
    </xf>
    <xf numFmtId="0" fontId="21" fillId="0" borderId="0" xfId="8" applyFont="1">
      <alignment vertical="center"/>
    </xf>
    <xf numFmtId="0" fontId="21" fillId="0" borderId="0" xfId="10">
      <alignment vertical="center"/>
    </xf>
    <xf numFmtId="49" fontId="24" fillId="0" borderId="1" xfId="11" applyNumberFormat="1" applyFont="1" applyBorder="1" applyAlignment="1">
      <alignment horizontal="center" vertical="center"/>
    </xf>
    <xf numFmtId="49" fontId="24" fillId="0" borderId="2" xfId="11" applyNumberFormat="1" applyFont="1" applyBorder="1" applyAlignment="1">
      <alignment horizontal="center" vertical="center"/>
    </xf>
    <xf numFmtId="49" fontId="24" fillId="0" borderId="3" xfId="11" applyNumberFormat="1" applyFont="1" applyBorder="1" applyAlignment="1">
      <alignment horizontal="center" vertical="center"/>
    </xf>
    <xf numFmtId="0" fontId="21" fillId="0" borderId="39" xfId="11" applyFont="1" applyBorder="1" applyAlignment="1">
      <alignment horizontal="center" vertical="center"/>
    </xf>
    <xf numFmtId="0" fontId="21" fillId="0" borderId="31" xfId="11" applyFont="1" applyBorder="1" applyAlignment="1">
      <alignment horizontal="center" vertical="center"/>
    </xf>
    <xf numFmtId="0" fontId="21" fillId="0" borderId="42" xfId="11" applyFont="1" applyBorder="1" applyAlignment="1">
      <alignment horizontal="center" vertical="center"/>
    </xf>
    <xf numFmtId="0" fontId="21" fillId="0" borderId="34" xfId="11" applyFont="1" applyBorder="1" applyAlignment="1">
      <alignment horizontal="center" vertical="center"/>
    </xf>
    <xf numFmtId="0" fontId="21" fillId="0" borderId="41" xfId="11" applyFont="1" applyBorder="1">
      <alignment vertical="center"/>
    </xf>
    <xf numFmtId="0" fontId="21" fillId="0" borderId="12" xfId="11" applyFont="1" applyBorder="1">
      <alignment vertical="center"/>
    </xf>
    <xf numFmtId="0" fontId="21" fillId="0" borderId="51" xfId="11" applyFont="1" applyBorder="1">
      <alignment vertical="center"/>
    </xf>
    <xf numFmtId="178" fontId="21" fillId="0" borderId="41" xfId="11" applyNumberFormat="1" applyFont="1" applyBorder="1" applyAlignment="1">
      <alignment horizontal="right" vertical="center" shrinkToFit="1"/>
    </xf>
    <xf numFmtId="178" fontId="21" fillId="0" borderId="12" xfId="11" applyNumberFormat="1" applyFont="1" applyBorder="1" applyAlignment="1">
      <alignment horizontal="right" vertical="center" shrinkToFit="1"/>
    </xf>
    <xf numFmtId="178" fontId="21" fillId="0" borderId="82" xfId="11" applyNumberFormat="1" applyFont="1" applyBorder="1" applyAlignment="1">
      <alignment horizontal="right" vertical="center" shrinkToFit="1"/>
    </xf>
    <xf numFmtId="181" fontId="21" fillId="0" borderId="83" xfId="11" applyNumberFormat="1" applyFont="1" applyBorder="1" applyAlignment="1">
      <alignment horizontal="right" vertical="center" shrinkToFit="1"/>
    </xf>
    <xf numFmtId="178" fontId="21" fillId="0" borderId="83" xfId="11" applyNumberFormat="1" applyFont="1" applyBorder="1" applyAlignment="1">
      <alignment horizontal="right" vertical="center" shrinkToFit="1"/>
    </xf>
    <xf numFmtId="181" fontId="21" fillId="0" borderId="84" xfId="11" applyNumberFormat="1" applyFont="1" applyBorder="1" applyAlignment="1">
      <alignment horizontal="right" vertical="center" shrinkToFit="1"/>
    </xf>
    <xf numFmtId="181" fontId="21" fillId="0" borderId="12" xfId="11" applyNumberFormat="1" applyFont="1" applyBorder="1" applyAlignment="1">
      <alignment horizontal="right" vertical="center" shrinkToFit="1"/>
    </xf>
    <xf numFmtId="181" fontId="21" fillId="0" borderId="51" xfId="11" applyNumberFormat="1" applyFont="1" applyBorder="1" applyAlignment="1">
      <alignment horizontal="right" vertical="center" shrinkToFit="1"/>
    </xf>
    <xf numFmtId="0" fontId="21" fillId="0" borderId="65" xfId="11" applyFont="1" applyBorder="1">
      <alignment vertical="center"/>
    </xf>
    <xf numFmtId="0" fontId="21" fillId="0" borderId="0" xfId="11" applyFont="1">
      <alignment vertical="center"/>
    </xf>
    <xf numFmtId="0" fontId="21" fillId="0" borderId="38" xfId="11" applyFont="1" applyBorder="1">
      <alignment vertical="center"/>
    </xf>
    <xf numFmtId="178" fontId="21" fillId="0" borderId="65" xfId="11" applyNumberFormat="1" applyFont="1" applyBorder="1" applyAlignment="1">
      <alignment horizontal="right" vertical="center" shrinkToFit="1"/>
    </xf>
    <xf numFmtId="178" fontId="21" fillId="0" borderId="0" xfId="11" applyNumberFormat="1" applyFont="1" applyAlignment="1">
      <alignment horizontal="right" vertical="center" shrinkToFit="1"/>
    </xf>
    <xf numFmtId="178" fontId="21" fillId="0" borderId="85" xfId="11" applyNumberFormat="1" applyFont="1" applyBorder="1" applyAlignment="1">
      <alignment horizontal="right" vertical="center" shrinkToFit="1"/>
    </xf>
    <xf numFmtId="181" fontId="21" fillId="0" borderId="86" xfId="11" applyNumberFormat="1" applyFont="1" applyBorder="1" applyAlignment="1">
      <alignment horizontal="right" vertical="center" shrinkToFit="1"/>
    </xf>
    <xf numFmtId="178" fontId="21" fillId="0" borderId="86" xfId="11" applyNumberFormat="1" applyFont="1" applyBorder="1" applyAlignment="1">
      <alignment horizontal="right" vertical="center" shrinkToFit="1"/>
    </xf>
    <xf numFmtId="181" fontId="21" fillId="0" borderId="88" xfId="11" applyNumberFormat="1" applyFont="1" applyBorder="1" applyAlignment="1">
      <alignment horizontal="right" vertical="center" shrinkToFit="1"/>
    </xf>
    <xf numFmtId="181" fontId="21" fillId="0" borderId="0" xfId="11" applyNumberFormat="1" applyFont="1" applyAlignment="1">
      <alignment horizontal="right" vertical="center" shrinkToFit="1"/>
    </xf>
    <xf numFmtId="181" fontId="21" fillId="0" borderId="38" xfId="11" applyNumberFormat="1" applyFont="1" applyBorder="1" applyAlignment="1">
      <alignment horizontal="right" vertical="center" shrinkToFit="1"/>
    </xf>
    <xf numFmtId="178" fontId="21" fillId="0" borderId="87" xfId="11" applyNumberFormat="1" applyFont="1" applyBorder="1" applyAlignment="1">
      <alignment horizontal="right" vertical="center" shrinkToFit="1"/>
    </xf>
    <xf numFmtId="178" fontId="21" fillId="0" borderId="88" xfId="11" applyNumberFormat="1" applyFont="1" applyBorder="1" applyAlignment="1">
      <alignment horizontal="right" vertical="center" shrinkToFit="1"/>
    </xf>
    <xf numFmtId="178" fontId="21" fillId="0" borderId="38" xfId="11" applyNumberFormat="1" applyFont="1" applyBorder="1" applyAlignment="1">
      <alignment horizontal="right" vertical="center" shrinkToFit="1"/>
    </xf>
    <xf numFmtId="181" fontId="21" fillId="0" borderId="82" xfId="11" applyNumberFormat="1" applyFont="1" applyBorder="1" applyAlignment="1">
      <alignment horizontal="right" vertical="center" shrinkToFit="1"/>
    </xf>
    <xf numFmtId="181" fontId="21" fillId="0" borderId="85" xfId="11" applyNumberFormat="1" applyFont="1" applyBorder="1" applyAlignment="1">
      <alignment horizontal="right" vertical="center" shrinkToFit="1"/>
    </xf>
    <xf numFmtId="0" fontId="27" fillId="0" borderId="65" xfId="11" applyFont="1" applyBorder="1">
      <alignment vertical="center"/>
    </xf>
    <xf numFmtId="0" fontId="27" fillId="0" borderId="0" xfId="11" applyFont="1">
      <alignment vertical="center"/>
    </xf>
    <xf numFmtId="0" fontId="27" fillId="0" borderId="38" xfId="11" applyFont="1" applyBorder="1">
      <alignment vertical="center"/>
    </xf>
    <xf numFmtId="0" fontId="17" fillId="0" borderId="0" xfId="6" applyAlignment="1">
      <alignment vertical="center"/>
    </xf>
    <xf numFmtId="0" fontId="17" fillId="0" borderId="38" xfId="6" applyBorder="1" applyAlignment="1">
      <alignment vertical="center"/>
    </xf>
    <xf numFmtId="178" fontId="21" fillId="0" borderId="88" xfId="11" applyNumberFormat="1" applyFont="1" applyBorder="1" applyAlignment="1">
      <alignment horizontal="right" vertical="center"/>
    </xf>
    <xf numFmtId="178" fontId="21" fillId="0" borderId="0" xfId="11" applyNumberFormat="1" applyFont="1" applyAlignment="1">
      <alignment horizontal="right" vertical="center"/>
    </xf>
    <xf numFmtId="178" fontId="21" fillId="0" borderId="38" xfId="11" applyNumberFormat="1" applyFont="1" applyBorder="1" applyAlignment="1">
      <alignment horizontal="right" vertical="center"/>
    </xf>
    <xf numFmtId="0" fontId="21" fillId="0" borderId="37" xfId="11" applyFont="1" applyBorder="1">
      <alignment vertical="center"/>
    </xf>
    <xf numFmtId="0" fontId="21" fillId="0" borderId="56" xfId="11" applyFont="1" applyBorder="1">
      <alignment vertical="center"/>
    </xf>
    <xf numFmtId="0" fontId="21" fillId="0" borderId="40" xfId="11" applyFont="1" applyBorder="1">
      <alignment vertical="center"/>
    </xf>
    <xf numFmtId="178" fontId="21" fillId="0" borderId="65" xfId="11" applyNumberFormat="1" applyFont="1" applyBorder="1" applyAlignment="1">
      <alignment horizontal="right" vertical="center"/>
    </xf>
    <xf numFmtId="178" fontId="21" fillId="0" borderId="85" xfId="11" applyNumberFormat="1" applyFont="1" applyBorder="1" applyAlignment="1">
      <alignment horizontal="right" vertical="center"/>
    </xf>
    <xf numFmtId="181" fontId="21" fillId="0" borderId="86" xfId="11" applyNumberFormat="1" applyFont="1" applyBorder="1" applyAlignment="1">
      <alignment horizontal="right" vertical="center"/>
    </xf>
    <xf numFmtId="0" fontId="27" fillId="0" borderId="39" xfId="11" applyFont="1" applyBorder="1" applyAlignment="1">
      <alignment horizontal="center" vertical="center"/>
    </xf>
    <xf numFmtId="0" fontId="27" fillId="0" borderId="31" xfId="11" applyFont="1" applyBorder="1" applyAlignment="1">
      <alignment horizontal="center" vertical="center"/>
    </xf>
    <xf numFmtId="0" fontId="27" fillId="0" borderId="42" xfId="11" applyFont="1" applyBorder="1" applyAlignment="1">
      <alignment horizontal="center" vertical="center"/>
    </xf>
    <xf numFmtId="178" fontId="21" fillId="0" borderId="84" xfId="11" applyNumberFormat="1" applyFont="1" applyBorder="1" applyAlignment="1">
      <alignment horizontal="right" vertical="center" shrinkToFit="1"/>
    </xf>
    <xf numFmtId="181" fontId="1" fillId="0" borderId="0" xfId="11" applyNumberFormat="1" applyAlignment="1">
      <alignment horizontal="right" vertical="center" shrinkToFit="1"/>
    </xf>
    <xf numFmtId="181" fontId="1" fillId="0" borderId="38" xfId="11" applyNumberFormat="1" applyBorder="1" applyAlignment="1">
      <alignment horizontal="right" vertical="center" shrinkToFit="1"/>
    </xf>
    <xf numFmtId="0" fontId="1" fillId="0" borderId="0" xfId="11" applyAlignment="1">
      <alignment horizontal="right" vertical="center" shrinkToFit="1"/>
    </xf>
    <xf numFmtId="0" fontId="1" fillId="0" borderId="85" xfId="11" applyBorder="1" applyAlignment="1">
      <alignment horizontal="right" vertical="center" shrinkToFit="1"/>
    </xf>
    <xf numFmtId="181" fontId="1" fillId="0" borderId="85" xfId="11" applyNumberFormat="1" applyBorder="1" applyAlignment="1">
      <alignment horizontal="right" vertical="center" shrinkToFit="1"/>
    </xf>
    <xf numFmtId="0" fontId="21" fillId="0" borderId="41" xfId="11" applyFont="1" applyBorder="1" applyAlignment="1">
      <alignment horizontal="center" vertical="center" textRotation="255"/>
    </xf>
    <xf numFmtId="0" fontId="21" fillId="0" borderId="51" xfId="11" applyFont="1" applyBorder="1" applyAlignment="1">
      <alignment horizontal="center" vertical="center" textRotation="255"/>
    </xf>
    <xf numFmtId="0" fontId="21" fillId="0" borderId="65" xfId="11" applyFont="1" applyBorder="1" applyAlignment="1">
      <alignment horizontal="center" vertical="center" textRotation="255"/>
    </xf>
    <xf numFmtId="0" fontId="21" fillId="0" borderId="38" xfId="11" applyFont="1" applyBorder="1" applyAlignment="1">
      <alignment horizontal="center" vertical="center" textRotation="255"/>
    </xf>
    <xf numFmtId="0" fontId="21" fillId="0" borderId="37" xfId="11" applyFont="1" applyBorder="1" applyAlignment="1">
      <alignment horizontal="center" vertical="center" textRotation="255"/>
    </xf>
    <xf numFmtId="0" fontId="21" fillId="0" borderId="40" xfId="11" applyFont="1" applyBorder="1" applyAlignment="1">
      <alignment horizontal="center" vertical="center" textRotation="255"/>
    </xf>
    <xf numFmtId="0" fontId="1" fillId="0" borderId="31" xfId="11" applyBorder="1" applyAlignment="1">
      <alignment horizontal="center" vertical="center"/>
    </xf>
    <xf numFmtId="0" fontId="1" fillId="0" borderId="42" xfId="11" applyBorder="1" applyAlignment="1">
      <alignment horizontal="center" vertical="center"/>
    </xf>
    <xf numFmtId="0" fontId="1" fillId="0" borderId="12" xfId="11" applyBorder="1" applyAlignment="1">
      <alignment horizontal="right" vertical="center" shrinkToFit="1"/>
    </xf>
    <xf numFmtId="0" fontId="1" fillId="0" borderId="51" xfId="11" applyBorder="1" applyAlignment="1">
      <alignment horizontal="right" vertical="center" shrinkToFit="1"/>
    </xf>
    <xf numFmtId="0" fontId="21" fillId="0" borderId="41" xfId="11" applyFont="1" applyBorder="1" applyAlignment="1">
      <alignment horizontal="center" vertical="center" wrapText="1"/>
    </xf>
    <xf numFmtId="0" fontId="21" fillId="0" borderId="12" xfId="11" applyFont="1" applyBorder="1" applyAlignment="1">
      <alignment horizontal="center" vertical="center" wrapText="1"/>
    </xf>
    <xf numFmtId="0" fontId="21" fillId="0" borderId="65" xfId="11" applyFont="1" applyBorder="1" applyAlignment="1">
      <alignment horizontal="center" vertical="center" wrapText="1"/>
    </xf>
    <xf numFmtId="0" fontId="21" fillId="0" borderId="0" xfId="11" applyFont="1" applyAlignment="1">
      <alignment horizontal="center" vertical="center" wrapText="1"/>
    </xf>
    <xf numFmtId="0" fontId="21" fillId="0" borderId="37" xfId="11" applyFont="1" applyBorder="1" applyAlignment="1">
      <alignment horizontal="center" vertical="center" wrapText="1"/>
    </xf>
    <xf numFmtId="0" fontId="21" fillId="0" borderId="56" xfId="11" applyFont="1" applyBorder="1" applyAlignment="1">
      <alignment horizontal="center" vertical="center" wrapText="1"/>
    </xf>
    <xf numFmtId="0" fontId="21" fillId="0" borderId="12" xfId="11" applyFont="1" applyBorder="1" applyAlignment="1">
      <alignment vertical="center" textRotation="255"/>
    </xf>
    <xf numFmtId="0" fontId="21" fillId="0" borderId="0" xfId="11" applyFont="1" applyAlignment="1">
      <alignment vertical="center" textRotation="255"/>
    </xf>
    <xf numFmtId="0" fontId="21" fillId="0" borderId="56" xfId="11" applyFont="1" applyBorder="1" applyAlignment="1">
      <alignment vertical="center" textRotation="255"/>
    </xf>
    <xf numFmtId="0" fontId="1" fillId="0" borderId="38" xfId="11" applyBorder="1" applyAlignment="1">
      <alignment horizontal="right" vertical="center" shrinkToFit="1"/>
    </xf>
    <xf numFmtId="181" fontId="21" fillId="0" borderId="41" xfId="11" applyNumberFormat="1" applyFont="1" applyBorder="1" applyAlignment="1">
      <alignment horizontal="right" vertical="center" shrinkToFit="1"/>
    </xf>
    <xf numFmtId="181" fontId="21" fillId="0" borderId="65" xfId="11" applyNumberFormat="1" applyFont="1" applyBorder="1" applyAlignment="1">
      <alignment horizontal="right" vertical="center" shrinkToFit="1"/>
    </xf>
    <xf numFmtId="181" fontId="21" fillId="0" borderId="37" xfId="11" applyNumberFormat="1" applyFont="1" applyBorder="1" applyAlignment="1">
      <alignment horizontal="right" vertical="center" shrinkToFit="1"/>
    </xf>
    <xf numFmtId="0" fontId="1" fillId="0" borderId="56" xfId="11" applyBorder="1" applyAlignment="1">
      <alignment horizontal="right" vertical="center" shrinkToFit="1"/>
    </xf>
    <xf numFmtId="181" fontId="21" fillId="0" borderId="56" xfId="11" applyNumberFormat="1" applyFont="1" applyBorder="1" applyAlignment="1">
      <alignment horizontal="right" vertical="center" shrinkToFit="1"/>
    </xf>
    <xf numFmtId="0" fontId="1" fillId="0" borderId="40" xfId="11" applyBorder="1" applyAlignment="1">
      <alignment horizontal="right" vertical="center" shrinkToFit="1"/>
    </xf>
    <xf numFmtId="178" fontId="21" fillId="0" borderId="51" xfId="11" applyNumberFormat="1" applyFont="1" applyBorder="1" applyAlignment="1">
      <alignment horizontal="right" vertical="center" shrinkToFit="1"/>
    </xf>
    <xf numFmtId="0" fontId="21" fillId="0" borderId="65" xfId="11" applyFont="1" applyBorder="1" applyAlignment="1">
      <alignment horizontal="left" vertical="center"/>
    </xf>
    <xf numFmtId="0" fontId="21" fillId="0" borderId="0" xfId="11" applyFont="1" applyAlignment="1">
      <alignment horizontal="left" vertical="center"/>
    </xf>
    <xf numFmtId="0" fontId="21" fillId="0" borderId="38" xfId="11" applyFont="1" applyBorder="1" applyAlignment="1">
      <alignment horizontal="left" vertical="center"/>
    </xf>
    <xf numFmtId="0" fontId="21" fillId="0" borderId="41" xfId="11" applyFont="1" applyBorder="1" applyAlignment="1">
      <alignment horizontal="left" vertical="center"/>
    </xf>
    <xf numFmtId="0" fontId="21" fillId="0" borderId="12" xfId="11" applyFont="1" applyBorder="1" applyAlignment="1">
      <alignment horizontal="left" vertical="center"/>
    </xf>
    <xf numFmtId="0" fontId="21" fillId="0" borderId="51" xfId="11" applyFont="1" applyBorder="1" applyAlignment="1">
      <alignment horizontal="left" vertical="center"/>
    </xf>
    <xf numFmtId="0" fontId="21" fillId="0" borderId="37" xfId="11" applyFont="1" applyBorder="1" applyAlignment="1">
      <alignment horizontal="left" vertical="center"/>
    </xf>
    <xf numFmtId="0" fontId="21" fillId="0" borderId="56" xfId="11" applyFont="1" applyBorder="1" applyAlignment="1">
      <alignment horizontal="left" vertical="center"/>
    </xf>
    <xf numFmtId="0" fontId="21" fillId="0" borderId="40" xfId="11" applyFont="1" applyBorder="1" applyAlignment="1">
      <alignment horizontal="left" vertical="center"/>
    </xf>
    <xf numFmtId="178" fontId="21" fillId="0" borderId="37" xfId="11" applyNumberFormat="1" applyFont="1" applyBorder="1" applyAlignment="1">
      <alignment horizontal="right" vertical="center" shrinkToFit="1"/>
    </xf>
    <xf numFmtId="178" fontId="21" fillId="0" borderId="56" xfId="11" applyNumberFormat="1" applyFont="1" applyBorder="1" applyAlignment="1">
      <alignment horizontal="right" vertical="center" shrinkToFit="1"/>
    </xf>
    <xf numFmtId="0" fontId="21" fillId="5" borderId="88" xfId="11" applyFont="1" applyFill="1" applyBorder="1" applyAlignment="1">
      <alignment horizontal="right" vertical="center" shrinkToFit="1"/>
    </xf>
    <xf numFmtId="0" fontId="21" fillId="5" borderId="0" xfId="11" applyFont="1" applyFill="1" applyAlignment="1">
      <alignment horizontal="right" vertical="center" shrinkToFit="1"/>
    </xf>
    <xf numFmtId="0" fontId="21" fillId="5" borderId="38" xfId="11" applyFont="1" applyFill="1" applyBorder="1" applyAlignment="1">
      <alignment horizontal="right" vertical="center" shrinkToFit="1"/>
    </xf>
    <xf numFmtId="178" fontId="21" fillId="0" borderId="89" xfId="11" applyNumberFormat="1" applyFont="1" applyBorder="1" applyAlignment="1">
      <alignment horizontal="right" vertical="center" shrinkToFit="1"/>
    </xf>
    <xf numFmtId="181" fontId="21" fillId="0" borderId="90" xfId="11" applyNumberFormat="1" applyFont="1" applyBorder="1" applyAlignment="1">
      <alignment horizontal="right" vertical="center" shrinkToFit="1"/>
    </xf>
    <xf numFmtId="178" fontId="21" fillId="0" borderId="90" xfId="11" applyNumberFormat="1" applyFont="1" applyBorder="1" applyAlignment="1">
      <alignment horizontal="right" vertical="center" shrinkToFit="1"/>
    </xf>
    <xf numFmtId="181" fontId="21" fillId="0" borderId="91" xfId="11" applyNumberFormat="1" applyFont="1" applyBorder="1" applyAlignment="1">
      <alignment horizontal="right" vertical="center" shrinkToFit="1"/>
    </xf>
    <xf numFmtId="181" fontId="21" fillId="0" borderId="40" xfId="11" applyNumberFormat="1" applyFont="1" applyBorder="1" applyAlignment="1">
      <alignment horizontal="right" vertical="center" shrinkToFit="1"/>
    </xf>
    <xf numFmtId="178" fontId="21" fillId="0" borderId="40" xfId="11" applyNumberFormat="1" applyFont="1" applyBorder="1" applyAlignment="1">
      <alignment horizontal="right" vertical="center" shrinkToFit="1"/>
    </xf>
    <xf numFmtId="178" fontId="21" fillId="5" borderId="88" xfId="11" applyNumberFormat="1" applyFont="1" applyFill="1" applyBorder="1" applyAlignment="1">
      <alignment horizontal="right" vertical="center" shrinkToFit="1"/>
    </xf>
    <xf numFmtId="178" fontId="21" fillId="5" borderId="0" xfId="11" applyNumberFormat="1" applyFont="1" applyFill="1" applyAlignment="1">
      <alignment horizontal="right" vertical="center" shrinkToFit="1"/>
    </xf>
    <xf numFmtId="178" fontId="21" fillId="5" borderId="85" xfId="11" applyNumberFormat="1" applyFont="1" applyFill="1" applyBorder="1" applyAlignment="1">
      <alignment horizontal="right" vertical="center" shrinkToFit="1"/>
    </xf>
    <xf numFmtId="0" fontId="25" fillId="0" borderId="0" xfId="11" applyFont="1">
      <alignment vertical="center"/>
    </xf>
    <xf numFmtId="0" fontId="25" fillId="0" borderId="38" xfId="11" applyFont="1" applyBorder="1">
      <alignment vertical="center"/>
    </xf>
    <xf numFmtId="0" fontId="1" fillId="0" borderId="89" xfId="11" applyBorder="1" applyAlignment="1">
      <alignment horizontal="right" vertical="center" shrinkToFit="1"/>
    </xf>
    <xf numFmtId="181" fontId="1" fillId="0" borderId="56" xfId="11" applyNumberFormat="1" applyBorder="1" applyAlignment="1">
      <alignment horizontal="right" vertical="center" shrinkToFit="1"/>
    </xf>
    <xf numFmtId="181" fontId="1" fillId="0" borderId="89" xfId="11" applyNumberFormat="1" applyBorder="1" applyAlignment="1">
      <alignment horizontal="right" vertical="center" shrinkToFit="1"/>
    </xf>
    <xf numFmtId="178" fontId="21" fillId="0" borderId="91" xfId="11" applyNumberFormat="1" applyFont="1" applyBorder="1" applyAlignment="1">
      <alignment horizontal="right" vertical="center" shrinkToFit="1"/>
    </xf>
    <xf numFmtId="178" fontId="21" fillId="5" borderId="91" xfId="11" applyNumberFormat="1" applyFont="1" applyFill="1" applyBorder="1" applyAlignment="1">
      <alignment horizontal="right" vertical="center" shrinkToFit="1"/>
    </xf>
    <xf numFmtId="178" fontId="21" fillId="5" borderId="56" xfId="11" applyNumberFormat="1" applyFont="1" applyFill="1" applyBorder="1" applyAlignment="1">
      <alignment horizontal="right" vertical="center" shrinkToFit="1"/>
    </xf>
    <xf numFmtId="178" fontId="21" fillId="5" borderId="89" xfId="11" applyNumberFormat="1" applyFont="1" applyFill="1" applyBorder="1" applyAlignment="1">
      <alignment horizontal="right" vertical="center" shrinkToFit="1"/>
    </xf>
    <xf numFmtId="0" fontId="21" fillId="5" borderId="91" xfId="11" applyFont="1" applyFill="1" applyBorder="1" applyAlignment="1">
      <alignment horizontal="right" vertical="center" shrinkToFit="1"/>
    </xf>
    <xf numFmtId="0" fontId="21" fillId="5" borderId="56" xfId="11" applyFont="1" applyFill="1" applyBorder="1" applyAlignment="1">
      <alignment horizontal="right" vertical="center" shrinkToFit="1"/>
    </xf>
    <xf numFmtId="0" fontId="21" fillId="5" borderId="40" xfId="11" applyFont="1" applyFill="1" applyBorder="1" applyAlignment="1">
      <alignment horizontal="right" vertical="center" shrinkToFit="1"/>
    </xf>
    <xf numFmtId="0" fontId="33" fillId="6" borderId="0" xfId="12" applyFont="1" applyFill="1">
      <alignment vertical="center"/>
    </xf>
    <xf numFmtId="0" fontId="34" fillId="6" borderId="1" xfId="12" applyFont="1" applyFill="1" applyBorder="1" applyAlignment="1">
      <alignment horizontal="center" vertical="center"/>
    </xf>
    <xf numFmtId="0" fontId="34" fillId="6" borderId="2" xfId="12" applyFont="1" applyFill="1" applyBorder="1" applyAlignment="1">
      <alignment horizontal="center" vertical="center"/>
    </xf>
    <xf numFmtId="0" fontId="34" fillId="6" borderId="3" xfId="12" applyFont="1" applyFill="1" applyBorder="1" applyAlignment="1">
      <alignment horizontal="center" vertical="center"/>
    </xf>
    <xf numFmtId="0" fontId="35" fillId="6" borderId="75" xfId="12" applyFont="1" applyFill="1" applyBorder="1" applyAlignment="1">
      <alignment horizontal="left" vertical="center"/>
    </xf>
    <xf numFmtId="0" fontId="35" fillId="6" borderId="75" xfId="12" applyFont="1" applyFill="1" applyBorder="1">
      <alignment vertical="center"/>
    </xf>
    <xf numFmtId="0" fontId="35" fillId="7" borderId="36" xfId="12" applyFont="1" applyFill="1" applyBorder="1" applyAlignment="1" applyProtection="1">
      <alignment horizontal="center" vertical="center"/>
      <protection locked="0"/>
    </xf>
    <xf numFmtId="0" fontId="35" fillId="7" borderId="8" xfId="12" applyFont="1" applyFill="1" applyBorder="1" applyAlignment="1" applyProtection="1">
      <alignment horizontal="center" vertical="center"/>
      <protection locked="0"/>
    </xf>
    <xf numFmtId="0" fontId="35" fillId="7" borderId="23" xfId="12" applyFont="1" applyFill="1" applyBorder="1" applyAlignment="1" applyProtection="1">
      <alignment horizontal="center" vertical="center"/>
      <protection locked="0"/>
    </xf>
    <xf numFmtId="0" fontId="35" fillId="7" borderId="92" xfId="12" applyFont="1" applyFill="1" applyBorder="1" applyAlignment="1" applyProtection="1">
      <alignment horizontal="center" vertical="center"/>
      <protection locked="0"/>
    </xf>
    <xf numFmtId="0" fontId="35" fillId="7" borderId="93" xfId="12" applyFont="1" applyFill="1" applyBorder="1" applyAlignment="1" applyProtection="1">
      <alignment horizontal="center" vertical="center"/>
      <protection locked="0"/>
    </xf>
    <xf numFmtId="0" fontId="35" fillId="7" borderId="94" xfId="12" applyFont="1" applyFill="1" applyBorder="1" applyAlignment="1" applyProtection="1">
      <alignment horizontal="center" vertical="center"/>
      <protection locked="0"/>
    </xf>
    <xf numFmtId="0" fontId="35" fillId="7" borderId="64" xfId="12" applyFont="1" applyFill="1" applyBorder="1" applyAlignment="1" applyProtection="1">
      <alignment horizontal="center" vertical="center" wrapText="1"/>
      <protection locked="0"/>
    </xf>
    <xf numFmtId="0" fontId="35" fillId="7" borderId="8" xfId="12" applyFont="1" applyFill="1" applyBorder="1" applyAlignment="1" applyProtection="1">
      <alignment horizontal="center" vertical="center" wrapText="1"/>
      <protection locked="0"/>
    </xf>
    <xf numFmtId="0" fontId="35" fillId="7" borderId="23" xfId="12" applyFont="1" applyFill="1" applyBorder="1" applyAlignment="1" applyProtection="1">
      <alignment horizontal="center" vertical="center" wrapText="1"/>
      <protection locked="0"/>
    </xf>
    <xf numFmtId="0" fontId="35" fillId="7" borderId="95" xfId="12" applyFont="1" applyFill="1" applyBorder="1" applyAlignment="1" applyProtection="1">
      <alignment horizontal="center" vertical="center" wrapText="1"/>
      <protection locked="0"/>
    </xf>
    <xf numFmtId="0" fontId="35" fillId="7" borderId="93" xfId="12" applyFont="1" applyFill="1" applyBorder="1" applyAlignment="1" applyProtection="1">
      <alignment horizontal="center" vertical="center" wrapText="1"/>
      <protection locked="0"/>
    </xf>
    <xf numFmtId="0" fontId="35" fillId="7" borderId="94" xfId="12" applyFont="1" applyFill="1" applyBorder="1" applyAlignment="1" applyProtection="1">
      <alignment horizontal="center" vertical="center" wrapText="1"/>
      <protection locked="0"/>
    </xf>
    <xf numFmtId="0" fontId="35" fillId="7" borderId="36" xfId="12" applyFont="1" applyFill="1" applyBorder="1" applyAlignment="1" applyProtection="1">
      <alignment horizontal="center" vertical="center" wrapText="1"/>
      <protection locked="0"/>
    </xf>
    <xf numFmtId="0" fontId="35" fillId="7" borderId="9" xfId="12" applyFont="1" applyFill="1" applyBorder="1" applyAlignment="1" applyProtection="1">
      <alignment horizontal="center" vertical="center" wrapText="1"/>
      <protection locked="0"/>
    </xf>
    <xf numFmtId="0" fontId="35" fillId="7" borderId="92" xfId="12" applyFont="1" applyFill="1" applyBorder="1" applyAlignment="1" applyProtection="1">
      <alignment horizontal="center" vertical="center" wrapText="1"/>
      <protection locked="0"/>
    </xf>
    <xf numFmtId="0" fontId="35" fillId="7" borderId="96" xfId="12" applyFont="1" applyFill="1" applyBorder="1" applyAlignment="1" applyProtection="1">
      <alignment horizontal="center" vertical="center" wrapText="1"/>
      <protection locked="0"/>
    </xf>
    <xf numFmtId="177" fontId="35" fillId="0" borderId="98" xfId="15" applyNumberFormat="1" applyFont="1" applyBorder="1" applyAlignment="1" applyProtection="1">
      <alignment horizontal="right" vertical="center" shrinkToFit="1"/>
      <protection locked="0"/>
    </xf>
    <xf numFmtId="177" fontId="35" fillId="0" borderId="99" xfId="15" applyNumberFormat="1" applyFont="1" applyBorder="1" applyAlignment="1" applyProtection="1">
      <alignment horizontal="right" vertical="center" shrinkToFit="1"/>
      <protection locked="0"/>
    </xf>
    <xf numFmtId="177" fontId="35" fillId="0" borderId="100" xfId="15" applyNumberFormat="1" applyFont="1" applyBorder="1" applyAlignment="1" applyProtection="1">
      <alignment horizontal="right" vertical="center" shrinkToFit="1"/>
      <protection locked="0"/>
    </xf>
    <xf numFmtId="0" fontId="35" fillId="0" borderId="98" xfId="15" applyFont="1" applyBorder="1" applyAlignment="1" applyProtection="1">
      <alignment horizontal="left" vertical="center" shrinkToFit="1"/>
      <protection locked="0"/>
    </xf>
    <xf numFmtId="0" fontId="35" fillId="0" borderId="99" xfId="15" applyFont="1" applyBorder="1" applyAlignment="1" applyProtection="1">
      <alignment horizontal="left" vertical="center" shrinkToFit="1"/>
      <protection locked="0"/>
    </xf>
    <xf numFmtId="0" fontId="35" fillId="0" borderId="110" xfId="15" applyFont="1" applyBorder="1" applyAlignment="1" applyProtection="1">
      <alignment horizontal="left" vertical="center" shrinkToFit="1"/>
      <protection locked="0"/>
    </xf>
    <xf numFmtId="0" fontId="35" fillId="0" borderId="98" xfId="14" applyFont="1" applyBorder="1" applyAlignment="1" applyProtection="1">
      <alignment horizontal="left" vertical="center" shrinkToFit="1"/>
      <protection locked="0"/>
    </xf>
    <xf numFmtId="0" fontId="35" fillId="0" borderId="99" xfId="14" applyFont="1" applyBorder="1" applyAlignment="1" applyProtection="1">
      <alignment horizontal="left" vertical="center" shrinkToFit="1"/>
      <protection locked="0"/>
    </xf>
    <xf numFmtId="0" fontId="35" fillId="0" borderId="100" xfId="14" applyFont="1" applyBorder="1" applyAlignment="1" applyProtection="1">
      <alignment horizontal="left" vertical="center" shrinkToFit="1"/>
      <protection locked="0"/>
    </xf>
    <xf numFmtId="177" fontId="35" fillId="0" borderId="101" xfId="14" applyNumberFormat="1" applyFont="1" applyBorder="1" applyAlignment="1" applyProtection="1">
      <alignment horizontal="right" vertical="center" shrinkToFit="1"/>
      <protection locked="0"/>
    </xf>
    <xf numFmtId="177" fontId="35" fillId="0" borderId="102" xfId="14" applyNumberFormat="1" applyFont="1" applyBorder="1" applyAlignment="1" applyProtection="1">
      <alignment horizontal="right" vertical="center" shrinkToFit="1"/>
      <protection locked="0"/>
    </xf>
    <xf numFmtId="177" fontId="35" fillId="0" borderId="103" xfId="14" applyNumberFormat="1" applyFont="1" applyBorder="1" applyAlignment="1" applyProtection="1">
      <alignment horizontal="right" vertical="center" shrinkToFit="1"/>
      <protection locked="0"/>
    </xf>
    <xf numFmtId="177" fontId="35" fillId="0" borderId="104" xfId="14" applyNumberFormat="1" applyFont="1" applyBorder="1" applyAlignment="1" applyProtection="1">
      <alignment horizontal="right" vertical="center" shrinkToFit="1"/>
      <protection locked="0"/>
    </xf>
    <xf numFmtId="177" fontId="35" fillId="0" borderId="105" xfId="14" applyNumberFormat="1" applyFont="1" applyBorder="1" applyAlignment="1" applyProtection="1">
      <alignment horizontal="right" vertical="center" shrinkToFit="1"/>
      <protection locked="0"/>
    </xf>
    <xf numFmtId="177" fontId="35" fillId="0" borderId="106" xfId="14" applyNumberFormat="1" applyFont="1" applyBorder="1" applyAlignment="1" applyProtection="1">
      <alignment horizontal="right" vertical="center" shrinkToFit="1"/>
      <protection locked="0"/>
    </xf>
    <xf numFmtId="177" fontId="35" fillId="0" borderId="107" xfId="15" applyNumberFormat="1" applyFont="1" applyBorder="1" applyAlignment="1" applyProtection="1">
      <alignment horizontal="right" vertical="center" shrinkToFit="1"/>
      <protection locked="0"/>
    </xf>
    <xf numFmtId="177" fontId="35" fillId="0" borderId="102" xfId="15" applyNumberFormat="1" applyFont="1" applyBorder="1" applyAlignment="1" applyProtection="1">
      <alignment horizontal="right" vertical="center" shrinkToFit="1"/>
      <protection locked="0"/>
    </xf>
    <xf numFmtId="0" fontId="35" fillId="0" borderId="102" xfId="15" applyFont="1" applyBorder="1" applyAlignment="1" applyProtection="1">
      <alignment horizontal="left" vertical="center" shrinkToFit="1"/>
      <protection locked="0"/>
    </xf>
    <xf numFmtId="0" fontId="35" fillId="0" borderId="108" xfId="15" applyFont="1" applyBorder="1" applyAlignment="1" applyProtection="1">
      <alignment horizontal="left" vertical="center" shrinkToFit="1"/>
      <protection locked="0"/>
    </xf>
    <xf numFmtId="0" fontId="35" fillId="0" borderId="100" xfId="15" applyFont="1" applyBorder="1" applyAlignment="1" applyProtection="1">
      <alignment horizontal="left" vertical="center" shrinkToFit="1"/>
      <protection locked="0"/>
    </xf>
    <xf numFmtId="0" fontId="1" fillId="7" borderId="64"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177" fontId="35" fillId="0" borderId="120" xfId="15" applyNumberFormat="1" applyFont="1" applyBorder="1" applyAlignment="1" applyProtection="1">
      <alignment horizontal="right" vertical="center" shrinkToFit="1"/>
      <protection locked="0"/>
    </xf>
    <xf numFmtId="177" fontId="35" fillId="0" borderId="116" xfId="15" applyNumberFormat="1" applyFont="1" applyBorder="1" applyAlignment="1" applyProtection="1">
      <alignment horizontal="right" vertical="center" shrinkToFit="1"/>
      <protection locked="0"/>
    </xf>
    <xf numFmtId="0" fontId="35" fillId="0" borderId="116" xfId="15" applyFont="1" applyBorder="1" applyAlignment="1" applyProtection="1">
      <alignment horizontal="left" vertical="center" shrinkToFit="1"/>
      <protection locked="0"/>
    </xf>
    <xf numFmtId="0" fontId="35" fillId="0" borderId="121" xfId="15" applyFont="1" applyBorder="1" applyAlignment="1" applyProtection="1">
      <alignment horizontal="left" vertical="center" shrinkToFit="1"/>
      <protection locked="0"/>
    </xf>
    <xf numFmtId="0" fontId="35" fillId="0" borderId="112" xfId="15" applyFont="1" applyBorder="1" applyAlignment="1" applyProtection="1">
      <alignment horizontal="left" vertical="center" shrinkToFit="1"/>
      <protection locked="0"/>
    </xf>
    <xf numFmtId="0" fontId="35" fillId="0" borderId="113" xfId="15" applyFont="1" applyBorder="1" applyAlignment="1" applyProtection="1">
      <alignment horizontal="left" vertical="center" shrinkToFit="1"/>
      <protection locked="0"/>
    </xf>
    <xf numFmtId="0" fontId="35" fillId="0" borderId="114" xfId="15" applyFont="1" applyBorder="1" applyAlignment="1" applyProtection="1">
      <alignment horizontal="left" vertical="center" shrinkToFit="1"/>
      <protection locked="0"/>
    </xf>
    <xf numFmtId="177" fontId="35" fillId="0" borderId="112" xfId="15" applyNumberFormat="1" applyFont="1" applyBorder="1" applyAlignment="1" applyProtection="1">
      <alignment horizontal="right" vertical="center" shrinkToFit="1"/>
      <protection locked="0"/>
    </xf>
    <xf numFmtId="177" fontId="35" fillId="0" borderId="113" xfId="15" applyNumberFormat="1" applyFont="1" applyBorder="1" applyAlignment="1" applyProtection="1">
      <alignment horizontal="right" vertical="center" shrinkToFit="1"/>
      <protection locked="0"/>
    </xf>
    <xf numFmtId="177" fontId="35" fillId="0" borderId="114" xfId="15" applyNumberFormat="1" applyFont="1" applyBorder="1" applyAlignment="1" applyProtection="1">
      <alignment horizontal="right" vertical="center" shrinkToFit="1"/>
      <protection locked="0"/>
    </xf>
    <xf numFmtId="0" fontId="35" fillId="0" borderId="119" xfId="15" applyFont="1" applyBorder="1" applyAlignment="1" applyProtection="1">
      <alignment horizontal="left" vertical="center" shrinkToFit="1"/>
      <protection locked="0"/>
    </xf>
    <xf numFmtId="0" fontId="35" fillId="0" borderId="112" xfId="14" applyFont="1" applyBorder="1" applyAlignment="1" applyProtection="1">
      <alignment horizontal="left" vertical="center" shrinkToFit="1"/>
      <protection locked="0"/>
    </xf>
    <xf numFmtId="0" fontId="35" fillId="0" borderId="113" xfId="14" applyFont="1" applyBorder="1" applyAlignment="1" applyProtection="1">
      <alignment horizontal="left" vertical="center" shrinkToFit="1"/>
      <protection locked="0"/>
    </xf>
    <xf numFmtId="0" fontId="35" fillId="0" borderId="114" xfId="14" applyFont="1" applyBorder="1" applyAlignment="1" applyProtection="1">
      <alignment horizontal="left" vertical="center" shrinkToFit="1"/>
      <protection locked="0"/>
    </xf>
    <xf numFmtId="177" fontId="35" fillId="0" borderId="115" xfId="14" applyNumberFormat="1" applyFont="1" applyBorder="1" applyAlignment="1" applyProtection="1">
      <alignment horizontal="right" vertical="center" shrinkToFit="1"/>
      <protection locked="0"/>
    </xf>
    <xf numFmtId="177" fontId="35" fillId="0" borderId="116" xfId="14" applyNumberFormat="1" applyFont="1" applyBorder="1" applyAlignment="1" applyProtection="1">
      <alignment horizontal="right" vertical="center" shrinkToFit="1"/>
      <protection locked="0"/>
    </xf>
    <xf numFmtId="177" fontId="35" fillId="0" borderId="117" xfId="14" applyNumberFormat="1" applyFont="1" applyBorder="1" applyAlignment="1" applyProtection="1">
      <alignment horizontal="right" vertical="center" shrinkToFit="1"/>
      <protection locked="0"/>
    </xf>
    <xf numFmtId="177" fontId="35" fillId="0" borderId="118" xfId="14" applyNumberFormat="1" applyFont="1" applyBorder="1" applyAlignment="1" applyProtection="1">
      <alignment horizontal="right" vertical="center" shrinkToFit="1"/>
      <protection locked="0"/>
    </xf>
    <xf numFmtId="177" fontId="35" fillId="0" borderId="113" xfId="14" applyNumberFormat="1" applyFont="1" applyBorder="1" applyAlignment="1" applyProtection="1">
      <alignment horizontal="right" vertical="center" shrinkToFit="1"/>
      <protection locked="0"/>
    </xf>
    <xf numFmtId="177" fontId="35" fillId="0" borderId="119" xfId="14" applyNumberFormat="1" applyFont="1" applyBorder="1" applyAlignment="1" applyProtection="1">
      <alignment horizontal="right" vertical="center" shrinkToFit="1"/>
      <protection locked="0"/>
    </xf>
    <xf numFmtId="0" fontId="35" fillId="8" borderId="44" xfId="12" applyFont="1" applyFill="1" applyBorder="1" applyAlignment="1" applyProtection="1">
      <alignment horizontal="left" vertical="center" shrinkToFit="1"/>
      <protection locked="0"/>
    </xf>
    <xf numFmtId="0" fontId="35" fillId="8" borderId="18" xfId="12" applyFont="1" applyFill="1" applyBorder="1" applyAlignment="1" applyProtection="1">
      <alignment horizontal="left" vertical="center" shrinkToFit="1"/>
      <protection locked="0"/>
    </xf>
    <xf numFmtId="0" fontId="35" fillId="8" borderId="43" xfId="12" applyFont="1" applyFill="1" applyBorder="1" applyAlignment="1" applyProtection="1">
      <alignment horizontal="left" vertical="center" shrinkToFit="1"/>
      <protection locked="0"/>
    </xf>
    <xf numFmtId="177" fontId="35" fillId="8" borderId="128" xfId="15" applyNumberFormat="1" applyFont="1" applyFill="1" applyBorder="1" applyAlignment="1" applyProtection="1">
      <alignment horizontal="right" vertical="center" shrinkToFit="1"/>
      <protection locked="0"/>
    </xf>
    <xf numFmtId="177" fontId="35" fillId="8" borderId="129" xfId="15" applyNumberFormat="1" applyFont="1" applyFill="1" applyBorder="1" applyAlignment="1" applyProtection="1">
      <alignment horizontal="right" vertical="center" shrinkToFit="1"/>
      <protection locked="0"/>
    </xf>
    <xf numFmtId="177" fontId="35" fillId="8" borderId="130" xfId="15" applyNumberFormat="1" applyFont="1" applyFill="1" applyBorder="1" applyAlignment="1" applyProtection="1">
      <alignment horizontal="right" vertical="center" shrinkToFit="1"/>
      <protection locked="0"/>
    </xf>
    <xf numFmtId="177" fontId="35" fillId="8" borderId="131" xfId="15" applyNumberFormat="1" applyFont="1" applyFill="1" applyBorder="1" applyAlignment="1" applyProtection="1">
      <alignment horizontal="right" vertical="center" shrinkToFit="1"/>
      <protection locked="0"/>
    </xf>
    <xf numFmtId="177" fontId="35" fillId="8" borderId="132" xfId="15" applyNumberFormat="1" applyFont="1" applyFill="1" applyBorder="1" applyAlignment="1" applyProtection="1">
      <alignment horizontal="right" vertical="center" shrinkToFit="1"/>
      <protection locked="0"/>
    </xf>
    <xf numFmtId="177" fontId="35" fillId="8" borderId="133" xfId="15" applyNumberFormat="1" applyFont="1" applyFill="1" applyBorder="1" applyAlignment="1" applyProtection="1">
      <alignment horizontal="right" vertical="center" shrinkToFit="1"/>
      <protection locked="0"/>
    </xf>
    <xf numFmtId="177" fontId="35" fillId="8" borderId="134" xfId="15" applyNumberFormat="1" applyFont="1" applyFill="1" applyBorder="1" applyAlignment="1" applyProtection="1">
      <alignment horizontal="right" vertical="center" shrinkToFit="1"/>
      <protection locked="0"/>
    </xf>
    <xf numFmtId="177" fontId="35" fillId="0" borderId="123" xfId="14" applyNumberFormat="1" applyFont="1" applyBorder="1" applyAlignment="1" applyProtection="1">
      <alignment horizontal="right" vertical="center" shrinkToFit="1"/>
      <protection locked="0"/>
    </xf>
    <xf numFmtId="177" fontId="35" fillId="0" borderId="124" xfId="14" applyNumberFormat="1" applyFont="1" applyBorder="1" applyAlignment="1" applyProtection="1">
      <alignment horizontal="right" vertical="center" shrinkToFit="1"/>
      <protection locked="0"/>
    </xf>
    <xf numFmtId="177" fontId="35" fillId="0" borderId="125" xfId="14" applyNumberFormat="1" applyFont="1" applyBorder="1" applyAlignment="1" applyProtection="1">
      <alignment horizontal="right" vertical="center" shrinkToFit="1"/>
      <protection locked="0"/>
    </xf>
    <xf numFmtId="177" fontId="35" fillId="0" borderId="126" xfId="15" applyNumberFormat="1" applyFont="1" applyBorder="1" applyAlignment="1" applyProtection="1">
      <alignment horizontal="right" vertical="center" shrinkToFit="1"/>
      <protection locked="0"/>
    </xf>
    <xf numFmtId="177" fontId="35" fillId="0" borderId="124" xfId="15" applyNumberFormat="1" applyFont="1" applyBorder="1" applyAlignment="1" applyProtection="1">
      <alignment horizontal="right" vertical="center" shrinkToFit="1"/>
      <protection locked="0"/>
    </xf>
    <xf numFmtId="0" fontId="35" fillId="0" borderId="124" xfId="15" applyFont="1" applyBorder="1" applyAlignment="1" applyProtection="1">
      <alignment horizontal="left" vertical="center" shrinkToFit="1"/>
      <protection locked="0"/>
    </xf>
    <xf numFmtId="0" fontId="35" fillId="0" borderId="127" xfId="15" applyFont="1" applyBorder="1" applyAlignment="1" applyProtection="1">
      <alignment horizontal="left" vertical="center" shrinkToFit="1"/>
      <protection locked="0"/>
    </xf>
    <xf numFmtId="0" fontId="35" fillId="0" borderId="25" xfId="12" applyFont="1" applyBorder="1" applyAlignment="1" applyProtection="1">
      <alignment horizontal="center" vertical="center"/>
      <protection locked="0"/>
    </xf>
    <xf numFmtId="0" fontId="35" fillId="0" borderId="26" xfId="12" applyFont="1" applyBorder="1" applyAlignment="1" applyProtection="1">
      <alignment horizontal="center" vertical="center"/>
      <protection locked="0"/>
    </xf>
    <xf numFmtId="0" fontId="35" fillId="6" borderId="8" xfId="12" applyFont="1" applyFill="1" applyBorder="1" applyAlignment="1">
      <alignment horizontal="left" vertical="center"/>
    </xf>
    <xf numFmtId="0" fontId="35" fillId="8" borderId="129" xfId="15" applyFont="1" applyFill="1" applyBorder="1" applyAlignment="1" applyProtection="1">
      <alignment horizontal="left" vertical="center" shrinkToFit="1"/>
      <protection locked="0"/>
    </xf>
    <xf numFmtId="0" fontId="35" fillId="8" borderId="132" xfId="15" applyFont="1" applyFill="1" applyBorder="1" applyAlignment="1" applyProtection="1">
      <alignment horizontal="left" vertical="center" shrinkToFit="1"/>
      <protection locked="0"/>
    </xf>
    <xf numFmtId="177" fontId="35" fillId="8" borderId="17" xfId="15" applyNumberFormat="1" applyFont="1" applyFill="1" applyBorder="1" applyAlignment="1" applyProtection="1">
      <alignment horizontal="right" vertical="center" shrinkToFit="1"/>
      <protection locked="0"/>
    </xf>
    <xf numFmtId="177" fontId="35" fillId="8" borderId="18" xfId="15" applyNumberFormat="1" applyFont="1" applyFill="1" applyBorder="1" applyAlignment="1" applyProtection="1">
      <alignment horizontal="right" vertical="center" shrinkToFit="1"/>
      <protection locked="0"/>
    </xf>
    <xf numFmtId="177" fontId="35" fillId="8" borderId="19" xfId="15" applyNumberFormat="1" applyFont="1" applyFill="1" applyBorder="1" applyAlignment="1" applyProtection="1">
      <alignment horizontal="right" vertical="center" shrinkToFit="1"/>
      <protection locked="0"/>
    </xf>
    <xf numFmtId="0" fontId="35" fillId="7" borderId="36" xfId="12" applyFont="1" applyFill="1" applyBorder="1" applyAlignment="1" applyProtection="1">
      <alignment horizontal="center" vertical="center" wrapText="1" shrinkToFit="1"/>
      <protection locked="0"/>
    </xf>
    <xf numFmtId="0" fontId="35" fillId="7" borderId="8" xfId="12" applyFont="1" applyFill="1" applyBorder="1" applyAlignment="1" applyProtection="1">
      <alignment horizontal="center" vertical="center" shrinkToFit="1"/>
      <protection locked="0"/>
    </xf>
    <xf numFmtId="0" fontId="35" fillId="7" borderId="9" xfId="12" applyFont="1" applyFill="1" applyBorder="1" applyAlignment="1" applyProtection="1">
      <alignment horizontal="center" vertical="center" shrinkToFit="1"/>
      <protection locked="0"/>
    </xf>
    <xf numFmtId="0" fontId="35" fillId="7" borderId="92" xfId="12" applyFont="1" applyFill="1" applyBorder="1" applyAlignment="1" applyProtection="1">
      <alignment horizontal="center" vertical="center" shrinkToFit="1"/>
      <protection locked="0"/>
    </xf>
    <xf numFmtId="0" fontId="35" fillId="7" borderId="93" xfId="12" applyFont="1" applyFill="1" applyBorder="1" applyAlignment="1" applyProtection="1">
      <alignment horizontal="center" vertical="center" shrinkToFit="1"/>
      <protection locked="0"/>
    </xf>
    <xf numFmtId="0" fontId="35" fillId="7" borderId="96" xfId="12" applyFont="1" applyFill="1" applyBorder="1" applyAlignment="1" applyProtection="1">
      <alignment horizontal="center" vertical="center" shrinkToFit="1"/>
      <protection locked="0"/>
    </xf>
    <xf numFmtId="0" fontId="35" fillId="0" borderId="137" xfId="12" applyFont="1" applyBorder="1" applyAlignment="1" applyProtection="1">
      <alignment horizontal="left" vertical="center" shrinkToFit="1"/>
      <protection locked="0"/>
    </xf>
    <xf numFmtId="0" fontId="35" fillId="0" borderId="140" xfId="12" applyFont="1" applyBorder="1" applyAlignment="1" applyProtection="1">
      <alignment horizontal="left" vertical="center" shrinkToFit="1"/>
      <protection locked="0"/>
    </xf>
    <xf numFmtId="177" fontId="35" fillId="0" borderId="136" xfId="14" applyNumberFormat="1" applyFont="1" applyBorder="1" applyAlignment="1" applyProtection="1">
      <alignment horizontal="right" vertical="center" shrinkToFit="1"/>
      <protection locked="0"/>
    </xf>
    <xf numFmtId="177" fontId="35" fillId="0" borderId="137" xfId="14" applyNumberFormat="1" applyFont="1" applyBorder="1" applyAlignment="1" applyProtection="1">
      <alignment horizontal="right" vertical="center" shrinkToFit="1"/>
      <protection locked="0"/>
    </xf>
    <xf numFmtId="177" fontId="35" fillId="0" borderId="138" xfId="14" applyNumberFormat="1" applyFont="1" applyBorder="1" applyAlignment="1" applyProtection="1">
      <alignment horizontal="right" vertical="center" shrinkToFit="1"/>
      <protection locked="0"/>
    </xf>
    <xf numFmtId="177" fontId="35" fillId="0" borderId="139" xfId="14" applyNumberFormat="1" applyFont="1" applyBorder="1" applyAlignment="1" applyProtection="1">
      <alignment horizontal="right" vertical="center" shrinkToFit="1"/>
      <protection locked="0"/>
    </xf>
    <xf numFmtId="177" fontId="35" fillId="0" borderId="140" xfId="14" applyNumberFormat="1" applyFont="1" applyBorder="1" applyAlignment="1" applyProtection="1">
      <alignment horizontal="right" vertical="center" shrinkToFit="1"/>
      <protection locked="0"/>
    </xf>
    <xf numFmtId="177" fontId="35" fillId="0" borderId="141" xfId="12" applyNumberFormat="1" applyFont="1" applyBorder="1" applyAlignment="1" applyProtection="1">
      <alignment horizontal="right" vertical="center" shrinkToFit="1"/>
      <protection locked="0"/>
    </xf>
    <xf numFmtId="177" fontId="35" fillId="0" borderId="137" xfId="12" applyNumberFormat="1" applyFont="1" applyBorder="1" applyAlignment="1" applyProtection="1">
      <alignment horizontal="right" vertical="center" shrinkToFit="1"/>
      <protection locked="0"/>
    </xf>
    <xf numFmtId="187" fontId="35" fillId="0" borderId="137" xfId="12" applyNumberFormat="1" applyFont="1" applyBorder="1" applyAlignment="1" applyProtection="1">
      <alignment horizontal="right" vertical="center" shrinkToFit="1"/>
      <protection locked="0"/>
    </xf>
    <xf numFmtId="177" fontId="35" fillId="0" borderId="116" xfId="12" applyNumberFormat="1" applyFont="1" applyBorder="1" applyAlignment="1" applyProtection="1">
      <alignment horizontal="right" vertical="center" shrinkToFit="1"/>
      <protection locked="0"/>
    </xf>
    <xf numFmtId="187" fontId="35" fillId="0" borderId="116" xfId="12" applyNumberFormat="1" applyFont="1" applyBorder="1" applyAlignment="1" applyProtection="1">
      <alignment horizontal="right" vertical="center" shrinkToFit="1"/>
      <protection locked="0"/>
    </xf>
    <xf numFmtId="0" fontId="35" fillId="0" borderId="116" xfId="12" applyFont="1" applyBorder="1" applyAlignment="1" applyProtection="1">
      <alignment horizontal="left" vertical="center" shrinkToFit="1"/>
      <protection locked="0"/>
    </xf>
    <xf numFmtId="0" fontId="35" fillId="0" borderId="121" xfId="12" applyFont="1" applyBorder="1" applyAlignment="1" applyProtection="1">
      <alignment horizontal="left" vertical="center" shrinkToFit="1"/>
      <protection locked="0"/>
    </xf>
    <xf numFmtId="177" fontId="35" fillId="0" borderId="120" xfId="12" applyNumberFormat="1" applyFont="1" applyBorder="1" applyAlignment="1" applyProtection="1">
      <alignment horizontal="right" vertical="center" shrinkToFit="1"/>
      <protection locked="0"/>
    </xf>
    <xf numFmtId="177" fontId="35" fillId="6" borderId="115" xfId="13" applyNumberFormat="1" applyFont="1" applyFill="1" applyBorder="1" applyAlignment="1" applyProtection="1">
      <alignment horizontal="right" vertical="center" shrinkToFit="1"/>
      <protection locked="0"/>
    </xf>
    <xf numFmtId="177" fontId="35" fillId="6" borderId="116" xfId="13" applyNumberFormat="1" applyFont="1" applyFill="1" applyBorder="1" applyAlignment="1" applyProtection="1">
      <alignment horizontal="right" vertical="center" shrinkToFit="1"/>
      <protection locked="0"/>
    </xf>
    <xf numFmtId="177" fontId="35" fillId="6" borderId="117" xfId="13" applyNumberFormat="1" applyFont="1" applyFill="1" applyBorder="1" applyAlignment="1" applyProtection="1">
      <alignment horizontal="right" vertical="center" shrinkToFit="1"/>
      <protection locked="0"/>
    </xf>
    <xf numFmtId="187" fontId="35" fillId="6" borderId="116" xfId="13" applyNumberFormat="1" applyFont="1" applyFill="1" applyBorder="1" applyAlignment="1" applyProtection="1">
      <alignment horizontal="right" vertical="center" shrinkToFit="1"/>
      <protection locked="0"/>
    </xf>
    <xf numFmtId="177" fontId="35" fillId="6" borderId="120" xfId="13" applyNumberFormat="1" applyFont="1" applyFill="1" applyBorder="1" applyAlignment="1" applyProtection="1">
      <alignment horizontal="right" vertical="center" shrinkToFit="1"/>
      <protection locked="0"/>
    </xf>
    <xf numFmtId="177" fontId="35" fillId="8" borderId="142" xfId="12" applyNumberFormat="1" applyFont="1" applyFill="1" applyBorder="1" applyAlignment="1" applyProtection="1">
      <alignment horizontal="right" vertical="center" shrinkToFit="1"/>
      <protection locked="0"/>
    </xf>
    <xf numFmtId="177" fontId="35" fillId="8" borderId="134" xfId="12" applyNumberFormat="1" applyFont="1" applyFill="1" applyBorder="1" applyAlignment="1" applyProtection="1">
      <alignment horizontal="right" vertical="center" shrinkToFit="1"/>
      <protection locked="0"/>
    </xf>
    <xf numFmtId="177" fontId="35" fillId="8" borderId="143" xfId="12" applyNumberFormat="1" applyFont="1" applyFill="1" applyBorder="1" applyAlignment="1" applyProtection="1">
      <alignment horizontal="right" vertical="center" shrinkToFit="1"/>
      <protection locked="0"/>
    </xf>
    <xf numFmtId="177" fontId="35" fillId="8" borderId="131" xfId="12" applyNumberFormat="1" applyFont="1" applyFill="1" applyBorder="1" applyAlignment="1" applyProtection="1">
      <alignment horizontal="right" vertical="center" shrinkToFit="1"/>
      <protection locked="0"/>
    </xf>
    <xf numFmtId="177" fontId="35" fillId="8" borderId="129" xfId="12" applyNumberFormat="1" applyFont="1" applyFill="1" applyBorder="1" applyAlignment="1" applyProtection="1">
      <alignment horizontal="right" vertical="center" shrinkToFit="1"/>
      <protection locked="0"/>
    </xf>
    <xf numFmtId="177" fontId="35" fillId="8" borderId="132" xfId="12" applyNumberFormat="1" applyFont="1" applyFill="1" applyBorder="1" applyAlignment="1" applyProtection="1">
      <alignment horizontal="right" vertical="center" shrinkToFit="1"/>
      <protection locked="0"/>
    </xf>
    <xf numFmtId="177" fontId="35" fillId="8" borderId="133" xfId="12" applyNumberFormat="1" applyFont="1" applyFill="1" applyBorder="1" applyAlignment="1" applyProtection="1">
      <alignment horizontal="right" vertical="center" shrinkToFit="1"/>
      <protection locked="0"/>
    </xf>
    <xf numFmtId="0" fontId="35" fillId="0" borderId="81" xfId="12" applyFont="1" applyBorder="1" applyAlignment="1" applyProtection="1">
      <alignment horizontal="center" vertical="center" shrinkToFit="1"/>
      <protection locked="0"/>
    </xf>
    <xf numFmtId="187" fontId="35" fillId="8" borderId="134" xfId="12" applyNumberFormat="1" applyFont="1" applyFill="1" applyBorder="1" applyAlignment="1" applyProtection="1">
      <alignment horizontal="right" vertical="center" shrinkToFit="1"/>
      <protection locked="0"/>
    </xf>
    <xf numFmtId="0" fontId="35" fillId="8" borderId="129" xfId="12" applyFont="1" applyFill="1" applyBorder="1" applyAlignment="1" applyProtection="1">
      <alignment horizontal="left" vertical="center" shrinkToFit="1"/>
      <protection locked="0"/>
    </xf>
    <xf numFmtId="0" fontId="35" fillId="8" borderId="132" xfId="12" applyFont="1" applyFill="1" applyBorder="1" applyAlignment="1" applyProtection="1">
      <alignment horizontal="left" vertical="center" shrinkToFit="1"/>
      <protection locked="0"/>
    </xf>
    <xf numFmtId="177" fontId="35" fillId="8" borderId="17" xfId="12" applyNumberFormat="1" applyFont="1" applyFill="1" applyBorder="1" applyAlignment="1" applyProtection="1">
      <alignment horizontal="right" vertical="center" shrinkToFit="1"/>
      <protection locked="0"/>
    </xf>
    <xf numFmtId="177" fontId="35" fillId="8" borderId="18" xfId="12" applyNumberFormat="1" applyFont="1" applyFill="1" applyBorder="1" applyAlignment="1" applyProtection="1">
      <alignment horizontal="right" vertical="center" shrinkToFit="1"/>
      <protection locked="0"/>
    </xf>
    <xf numFmtId="177" fontId="35" fillId="8" borderId="19" xfId="12" applyNumberFormat="1" applyFont="1" applyFill="1" applyBorder="1" applyAlignment="1" applyProtection="1">
      <alignment horizontal="right" vertical="center" shrinkToFit="1"/>
      <protection locked="0"/>
    </xf>
    <xf numFmtId="0" fontId="35" fillId="7" borderId="64" xfId="12" applyFont="1" applyFill="1" applyBorder="1" applyAlignment="1" applyProtection="1">
      <alignment horizontal="center" vertical="center" wrapText="1" shrinkToFit="1"/>
      <protection locked="0"/>
    </xf>
    <xf numFmtId="0" fontId="35" fillId="7" borderId="23" xfId="12" applyFont="1" applyFill="1" applyBorder="1" applyAlignment="1" applyProtection="1">
      <alignment horizontal="center" vertical="center" shrinkToFit="1"/>
      <protection locked="0"/>
    </xf>
    <xf numFmtId="0" fontId="35" fillId="7" borderId="95" xfId="12" applyFont="1" applyFill="1" applyBorder="1" applyAlignment="1" applyProtection="1">
      <alignment horizontal="center" vertical="center" shrinkToFit="1"/>
      <protection locked="0"/>
    </xf>
    <xf numFmtId="0" fontId="35" fillId="7" borderId="94" xfId="12" applyFont="1" applyFill="1" applyBorder="1" applyAlignment="1" applyProtection="1">
      <alignment horizontal="center" vertical="center" shrinkToFit="1"/>
      <protection locked="0"/>
    </xf>
    <xf numFmtId="0" fontId="35" fillId="7" borderId="95" xfId="12" applyFont="1" applyFill="1" applyBorder="1" applyAlignment="1" applyProtection="1">
      <alignment horizontal="center" vertical="center"/>
      <protection locked="0"/>
    </xf>
    <xf numFmtId="0" fontId="35" fillId="6" borderId="112" xfId="12" applyFont="1" applyFill="1" applyBorder="1" applyAlignment="1" applyProtection="1">
      <alignment horizontal="left" vertical="center" shrinkToFit="1"/>
      <protection locked="0"/>
    </xf>
    <xf numFmtId="0" fontId="35" fillId="6" borderId="113" xfId="12" applyFont="1" applyFill="1" applyBorder="1" applyAlignment="1" applyProtection="1">
      <alignment horizontal="left" vertical="center" shrinkToFit="1"/>
      <protection locked="0"/>
    </xf>
    <xf numFmtId="0" fontId="35" fillId="6" borderId="119" xfId="12" applyFont="1" applyFill="1" applyBorder="1" applyAlignment="1" applyProtection="1">
      <alignment horizontal="left" vertical="center" shrinkToFit="1"/>
      <protection locked="0"/>
    </xf>
    <xf numFmtId="177" fontId="35" fillId="6" borderId="112" xfId="12" applyNumberFormat="1" applyFont="1" applyFill="1" applyBorder="1" applyAlignment="1" applyProtection="1">
      <alignment horizontal="right" vertical="center" shrinkToFit="1"/>
      <protection locked="0"/>
    </xf>
    <xf numFmtId="177" fontId="35" fillId="6" borderId="113" xfId="12" applyNumberFormat="1" applyFont="1" applyFill="1" applyBorder="1" applyAlignment="1" applyProtection="1">
      <alignment horizontal="right" vertical="center" shrinkToFit="1"/>
      <protection locked="0"/>
    </xf>
    <xf numFmtId="177" fontId="35" fillId="6" borderId="114" xfId="12" applyNumberFormat="1" applyFont="1" applyFill="1" applyBorder="1" applyAlignment="1" applyProtection="1">
      <alignment horizontal="right" vertical="center" shrinkToFit="1"/>
      <protection locked="0"/>
    </xf>
    <xf numFmtId="0" fontId="35" fillId="6" borderId="114" xfId="12" applyFont="1" applyFill="1" applyBorder="1" applyAlignment="1" applyProtection="1">
      <alignment horizontal="left" vertical="center" shrinkToFit="1"/>
      <protection locked="0"/>
    </xf>
    <xf numFmtId="177" fontId="35" fillId="0" borderId="102" xfId="12" applyNumberFormat="1" applyFont="1" applyBorder="1" applyAlignment="1" applyProtection="1">
      <alignment horizontal="right" vertical="center" shrinkToFit="1"/>
      <protection locked="0"/>
    </xf>
    <xf numFmtId="0" fontId="35" fillId="0" borderId="102" xfId="12" applyFont="1" applyBorder="1" applyAlignment="1" applyProtection="1">
      <alignment horizontal="left" vertical="center" shrinkToFit="1"/>
      <protection locked="0"/>
    </xf>
    <xf numFmtId="0" fontId="35" fillId="0" borderId="108" xfId="12" applyFont="1" applyBorder="1" applyAlignment="1" applyProtection="1">
      <alignment horizontal="left" vertical="center" shrinkToFit="1"/>
      <protection locked="0"/>
    </xf>
    <xf numFmtId="0" fontId="35" fillId="0" borderId="98" xfId="12" applyFont="1" applyBorder="1" applyAlignment="1" applyProtection="1">
      <alignment horizontal="left" vertical="center" shrinkToFit="1"/>
      <protection locked="0"/>
    </xf>
    <xf numFmtId="0" fontId="35" fillId="0" borderId="99" xfId="12" applyFont="1" applyBorder="1" applyAlignment="1" applyProtection="1">
      <alignment horizontal="left" vertical="center" shrinkToFit="1"/>
      <protection locked="0"/>
    </xf>
    <xf numFmtId="0" fontId="35" fillId="0" borderId="100" xfId="12" applyFont="1" applyBorder="1" applyAlignment="1" applyProtection="1">
      <alignment horizontal="left" vertical="center" shrinkToFit="1"/>
      <protection locked="0"/>
    </xf>
    <xf numFmtId="177" fontId="35" fillId="0" borderId="101" xfId="12" applyNumberFormat="1" applyFont="1" applyBorder="1" applyAlignment="1" applyProtection="1">
      <alignment horizontal="right" vertical="center" shrinkToFit="1"/>
      <protection locked="0"/>
    </xf>
    <xf numFmtId="0" fontId="35" fillId="0" borderId="112" xfId="12" applyFont="1" applyBorder="1" applyAlignment="1" applyProtection="1">
      <alignment horizontal="left" vertical="center" shrinkToFit="1"/>
      <protection locked="0"/>
    </xf>
    <xf numFmtId="0" fontId="35" fillId="0" borderId="113" xfId="12" applyFont="1" applyBorder="1" applyAlignment="1" applyProtection="1">
      <alignment horizontal="left" vertical="center" shrinkToFit="1"/>
      <protection locked="0"/>
    </xf>
    <xf numFmtId="0" fontId="35" fillId="0" borderId="114" xfId="12" applyFont="1" applyBorder="1" applyAlignment="1" applyProtection="1">
      <alignment horizontal="left" vertical="center" shrinkToFit="1"/>
      <protection locked="0"/>
    </xf>
    <xf numFmtId="177" fontId="35" fillId="0" borderId="115" xfId="12" applyNumberFormat="1" applyFont="1" applyBorder="1" applyAlignment="1" applyProtection="1">
      <alignment horizontal="right" vertical="center" shrinkToFit="1"/>
      <protection locked="0"/>
    </xf>
    <xf numFmtId="177" fontId="35" fillId="0" borderId="112" xfId="12" applyNumberFormat="1" applyFont="1" applyBorder="1" applyAlignment="1" applyProtection="1">
      <alignment horizontal="right" vertical="center" shrinkToFit="1"/>
      <protection locked="0"/>
    </xf>
    <xf numFmtId="177" fontId="35" fillId="0" borderId="113" xfId="12" applyNumberFormat="1" applyFont="1" applyBorder="1" applyAlignment="1" applyProtection="1">
      <alignment horizontal="right" vertical="center" shrinkToFit="1"/>
      <protection locked="0"/>
    </xf>
    <xf numFmtId="177" fontId="35" fillId="0" borderId="117" xfId="12" applyNumberFormat="1" applyFont="1" applyBorder="1" applyAlignment="1" applyProtection="1">
      <alignment horizontal="right" vertical="center" shrinkToFit="1"/>
      <protection locked="0"/>
    </xf>
    <xf numFmtId="0" fontId="35" fillId="6" borderId="145" xfId="12" applyFont="1" applyFill="1" applyBorder="1" applyAlignment="1" applyProtection="1">
      <alignment horizontal="left" vertical="center" shrinkToFit="1"/>
      <protection locked="0"/>
    </xf>
    <xf numFmtId="0" fontId="35" fillId="6" borderId="146" xfId="12" applyFont="1" applyFill="1" applyBorder="1" applyAlignment="1" applyProtection="1">
      <alignment horizontal="left" vertical="center" shrinkToFit="1"/>
      <protection locked="0"/>
    </xf>
    <xf numFmtId="0" fontId="35" fillId="6" borderId="147" xfId="12" applyFont="1" applyFill="1" applyBorder="1" applyAlignment="1" applyProtection="1">
      <alignment horizontal="left" vertical="center" shrinkToFit="1"/>
      <protection locked="0"/>
    </xf>
    <xf numFmtId="177" fontId="35" fillId="6" borderId="123" xfId="12" applyNumberFormat="1" applyFont="1" applyFill="1" applyBorder="1" applyAlignment="1" applyProtection="1">
      <alignment horizontal="right" vertical="center" shrinkToFit="1"/>
      <protection locked="0"/>
    </xf>
    <xf numFmtId="177" fontId="35" fillId="6" borderId="124" xfId="12" applyNumberFormat="1" applyFont="1" applyFill="1" applyBorder="1" applyAlignment="1" applyProtection="1">
      <alignment horizontal="right" vertical="center" shrinkToFit="1"/>
      <protection locked="0"/>
    </xf>
    <xf numFmtId="0" fontId="35" fillId="6" borderId="124" xfId="12" applyFont="1" applyFill="1" applyBorder="1" applyAlignment="1" applyProtection="1">
      <alignment horizontal="left" vertical="center" shrinkToFit="1"/>
      <protection locked="0"/>
    </xf>
    <xf numFmtId="0" fontId="35" fillId="6" borderId="127" xfId="12" applyFont="1" applyFill="1" applyBorder="1" applyAlignment="1" applyProtection="1">
      <alignment horizontal="left" vertical="center" shrinkToFit="1"/>
      <protection locked="0"/>
    </xf>
    <xf numFmtId="177" fontId="35" fillId="8" borderId="148" xfId="12" applyNumberFormat="1" applyFont="1" applyFill="1" applyBorder="1" applyAlignment="1" applyProtection="1">
      <alignment horizontal="right" vertical="center" shrinkToFit="1"/>
      <protection locked="0"/>
    </xf>
    <xf numFmtId="177" fontId="35" fillId="8" borderId="149" xfId="12" applyNumberFormat="1" applyFont="1" applyFill="1" applyBorder="1" applyAlignment="1" applyProtection="1">
      <alignment horizontal="right" vertical="center" shrinkToFit="1"/>
      <protection locked="0"/>
    </xf>
    <xf numFmtId="177" fontId="35" fillId="8" borderId="150" xfId="12" applyNumberFormat="1" applyFont="1" applyFill="1" applyBorder="1" applyAlignment="1" applyProtection="1">
      <alignment horizontal="right" vertical="center" shrinkToFit="1"/>
      <protection locked="0"/>
    </xf>
    <xf numFmtId="177" fontId="35" fillId="8" borderId="44" xfId="12" applyNumberFormat="1" applyFont="1" applyFill="1" applyBorder="1" applyAlignment="1" applyProtection="1">
      <alignment horizontal="right" vertical="center" shrinkToFit="1"/>
      <protection locked="0"/>
    </xf>
    <xf numFmtId="177" fontId="35" fillId="8" borderId="43" xfId="12" applyNumberFormat="1" applyFont="1" applyFill="1" applyBorder="1" applyAlignment="1" applyProtection="1">
      <alignment horizontal="right" vertical="center" shrinkToFit="1"/>
      <protection locked="0"/>
    </xf>
    <xf numFmtId="0" fontId="35" fillId="6" borderId="39" xfId="12" applyFont="1" applyFill="1" applyBorder="1" applyAlignment="1">
      <alignment horizontal="center" vertical="center"/>
    </xf>
    <xf numFmtId="0" fontId="35" fillId="6" borderId="31" xfId="12" applyFont="1" applyFill="1" applyBorder="1" applyAlignment="1">
      <alignment horizontal="center" vertical="center"/>
    </xf>
    <xf numFmtId="0" fontId="35" fillId="6" borderId="42" xfId="12" applyFont="1" applyFill="1" applyBorder="1" applyAlignment="1">
      <alignment horizontal="center" vertical="center"/>
    </xf>
    <xf numFmtId="0" fontId="35" fillId="6" borderId="32" xfId="12" applyFont="1" applyFill="1" applyBorder="1" applyAlignment="1">
      <alignment horizontal="center" vertical="center"/>
    </xf>
    <xf numFmtId="0" fontId="35" fillId="6" borderId="11" xfId="12" applyFont="1" applyFill="1" applyBorder="1">
      <alignment vertical="center"/>
    </xf>
    <xf numFmtId="0" fontId="35" fillId="6" borderId="12" xfId="12" applyFont="1" applyFill="1" applyBorder="1">
      <alignment vertical="center"/>
    </xf>
    <xf numFmtId="0" fontId="35" fillId="6" borderId="51" xfId="12" applyFont="1" applyFill="1" applyBorder="1">
      <alignment vertical="center"/>
    </xf>
    <xf numFmtId="177" fontId="35" fillId="6" borderId="41" xfId="14" applyNumberFormat="1" applyFont="1" applyFill="1" applyBorder="1" applyAlignment="1">
      <alignment horizontal="right" vertical="center" shrinkToFit="1"/>
    </xf>
    <xf numFmtId="177" fontId="35" fillId="6" borderId="12" xfId="14" applyNumberFormat="1" applyFont="1" applyFill="1" applyBorder="1" applyAlignment="1">
      <alignment horizontal="right" vertical="center" shrinkToFit="1"/>
    </xf>
    <xf numFmtId="177" fontId="35" fillId="6" borderId="82" xfId="14" applyNumberFormat="1" applyFont="1" applyFill="1" applyBorder="1" applyAlignment="1">
      <alignment horizontal="right" vertical="center" shrinkToFit="1"/>
    </xf>
    <xf numFmtId="177" fontId="35" fillId="6" borderId="84" xfId="14" applyNumberFormat="1" applyFont="1" applyFill="1" applyBorder="1" applyAlignment="1">
      <alignment horizontal="right" vertical="center" shrinkToFit="1"/>
    </xf>
    <xf numFmtId="187" fontId="35" fillId="6" borderId="84" xfId="14" applyNumberFormat="1" applyFont="1" applyFill="1" applyBorder="1" applyAlignment="1">
      <alignment horizontal="right" vertical="center" shrinkToFit="1"/>
    </xf>
    <xf numFmtId="187" fontId="35" fillId="6" borderId="12" xfId="14" applyNumberFormat="1" applyFont="1" applyFill="1" applyBorder="1" applyAlignment="1">
      <alignment horizontal="right" vertical="center" shrinkToFit="1"/>
    </xf>
    <xf numFmtId="187" fontId="35" fillId="6" borderId="13" xfId="14" applyNumberFormat="1" applyFont="1" applyFill="1" applyBorder="1" applyAlignment="1">
      <alignment horizontal="right" vertical="center" shrinkToFit="1"/>
    </xf>
    <xf numFmtId="0" fontId="35" fillId="6" borderId="11" xfId="12" applyFont="1" applyFill="1" applyBorder="1" applyAlignment="1">
      <alignment horizontal="center" vertical="top"/>
    </xf>
    <xf numFmtId="0" fontId="35" fillId="6" borderId="12" xfId="12" applyFont="1" applyFill="1" applyBorder="1" applyAlignment="1">
      <alignment horizontal="center" vertical="top"/>
    </xf>
    <xf numFmtId="0" fontId="35" fillId="6" borderId="7" xfId="12" applyFont="1" applyFill="1" applyBorder="1" applyAlignment="1">
      <alignment horizontal="center" vertical="top"/>
    </xf>
    <xf numFmtId="0" fontId="35" fillId="6" borderId="0" xfId="12" applyFont="1" applyFill="1" applyAlignment="1">
      <alignment horizontal="center" vertical="top"/>
    </xf>
    <xf numFmtId="0" fontId="35" fillId="6" borderId="24" xfId="12" applyFont="1" applyFill="1" applyBorder="1" applyAlignment="1">
      <alignment horizontal="center" vertical="top"/>
    </xf>
    <xf numFmtId="0" fontId="35" fillId="6" borderId="56" xfId="12" applyFont="1" applyFill="1" applyBorder="1" applyAlignment="1">
      <alignment horizontal="center" vertical="top"/>
    </xf>
    <xf numFmtId="0" fontId="35" fillId="6" borderId="30" xfId="12" applyFont="1" applyFill="1" applyBorder="1" applyAlignment="1">
      <alignment horizontal="center" vertical="center"/>
    </xf>
    <xf numFmtId="0" fontId="35" fillId="6" borderId="34" xfId="12" applyFont="1" applyFill="1" applyBorder="1" applyAlignment="1">
      <alignment horizontal="center" vertical="center"/>
    </xf>
    <xf numFmtId="0" fontId="35" fillId="8" borderId="19" xfId="12" applyFont="1" applyFill="1" applyBorder="1" applyAlignment="1" applyProtection="1">
      <alignment horizontal="left" vertical="center" shrinkToFit="1"/>
      <protection locked="0"/>
    </xf>
    <xf numFmtId="0" fontId="35" fillId="6" borderId="8" xfId="12" applyFont="1" applyFill="1" applyBorder="1" applyAlignment="1">
      <alignment horizontal="left" vertical="center" wrapText="1"/>
    </xf>
    <xf numFmtId="0" fontId="35" fillId="6" borderId="0" xfId="13" applyFont="1" applyFill="1" applyAlignment="1">
      <alignment horizontal="left" vertical="center"/>
    </xf>
    <xf numFmtId="0" fontId="35" fillId="6" borderId="24" xfId="12" applyFont="1" applyFill="1" applyBorder="1" applyAlignment="1">
      <alignment horizontal="center" vertical="center"/>
    </xf>
    <xf numFmtId="0" fontId="35" fillId="6" borderId="56" xfId="12" applyFont="1" applyFill="1" applyBorder="1" applyAlignment="1">
      <alignment horizontal="center" vertical="center"/>
    </xf>
    <xf numFmtId="0" fontId="35" fillId="6" borderId="67" xfId="12" applyFont="1" applyFill="1" applyBorder="1" applyAlignment="1">
      <alignment horizontal="center" vertical="center"/>
    </xf>
    <xf numFmtId="187" fontId="35" fillId="6" borderId="87" xfId="14" applyNumberFormat="1" applyFont="1" applyFill="1" applyBorder="1" applyAlignment="1">
      <alignment horizontal="right" vertical="center" shrinkToFit="1"/>
    </xf>
    <xf numFmtId="187" fontId="35" fillId="6" borderId="48" xfId="14" applyNumberFormat="1" applyFont="1" applyFill="1" applyBorder="1" applyAlignment="1">
      <alignment horizontal="right" vertical="center" shrinkToFit="1"/>
    </xf>
    <xf numFmtId="0" fontId="35" fillId="6" borderId="65" xfId="12" applyFont="1" applyFill="1" applyBorder="1">
      <alignment vertical="center"/>
    </xf>
    <xf numFmtId="0" fontId="35" fillId="6" borderId="0" xfId="12" applyFont="1" applyFill="1">
      <alignment vertical="center"/>
    </xf>
    <xf numFmtId="0" fontId="35" fillId="6" borderId="38" xfId="12" applyFont="1" applyFill="1" applyBorder="1">
      <alignment vertical="center"/>
    </xf>
    <xf numFmtId="177" fontId="35" fillId="6" borderId="154" xfId="14" applyNumberFormat="1" applyFont="1" applyFill="1" applyBorder="1" applyAlignment="1">
      <alignment horizontal="right" vertical="center" shrinkToFit="1"/>
    </xf>
    <xf numFmtId="177" fontId="35" fillId="6" borderId="86" xfId="14" applyNumberFormat="1" applyFont="1" applyFill="1" applyBorder="1" applyAlignment="1">
      <alignment horizontal="right" vertical="center" shrinkToFit="1"/>
    </xf>
    <xf numFmtId="187" fontId="35" fillId="6" borderId="86" xfId="14" applyNumberFormat="1" applyFont="1" applyFill="1" applyBorder="1" applyAlignment="1">
      <alignment horizontal="right" vertical="center" shrinkToFit="1"/>
    </xf>
    <xf numFmtId="187" fontId="35" fillId="6" borderId="155" xfId="14" applyNumberFormat="1" applyFont="1" applyFill="1" applyBorder="1" applyAlignment="1">
      <alignment horizontal="right" vertical="center" shrinkToFit="1"/>
    </xf>
    <xf numFmtId="0" fontId="35" fillId="6" borderId="41" xfId="12" applyFont="1" applyFill="1" applyBorder="1">
      <alignment vertical="center"/>
    </xf>
    <xf numFmtId="177" fontId="35" fillId="6" borderId="151" xfId="14" applyNumberFormat="1" applyFont="1" applyFill="1" applyBorder="1" applyAlignment="1">
      <alignment horizontal="right" vertical="center" shrinkToFit="1"/>
    </xf>
    <xf numFmtId="177" fontId="35" fillId="6" borderId="83" xfId="14" applyNumberFormat="1" applyFont="1" applyFill="1" applyBorder="1" applyAlignment="1">
      <alignment horizontal="right" vertical="center" shrinkToFit="1"/>
    </xf>
    <xf numFmtId="187" fontId="35" fillId="6" borderId="83" xfId="14" applyNumberFormat="1" applyFont="1" applyFill="1" applyBorder="1" applyAlignment="1">
      <alignment horizontal="right" vertical="center" shrinkToFit="1"/>
    </xf>
    <xf numFmtId="187" fontId="35" fillId="6" borderId="153" xfId="14" applyNumberFormat="1" applyFont="1" applyFill="1" applyBorder="1" applyAlignment="1">
      <alignment horizontal="right" vertical="center" shrinkToFit="1"/>
    </xf>
    <xf numFmtId="0" fontId="35" fillId="6" borderId="7" xfId="12" applyFont="1" applyFill="1" applyBorder="1" applyAlignment="1">
      <alignment horizontal="left" vertical="center"/>
    </xf>
    <xf numFmtId="0" fontId="35" fillId="6" borderId="0" xfId="12" applyFont="1" applyFill="1" applyAlignment="1">
      <alignment horizontal="left" vertical="center"/>
    </xf>
    <xf numFmtId="0" fontId="35" fillId="6" borderId="38" xfId="12" applyFont="1" applyFill="1" applyBorder="1" applyAlignment="1">
      <alignment horizontal="left" vertical="center"/>
    </xf>
    <xf numFmtId="177" fontId="35" fillId="6" borderId="65" xfId="13" applyNumberFormat="1" applyFont="1" applyFill="1" applyBorder="1" applyAlignment="1">
      <alignment horizontal="right" vertical="center" shrinkToFit="1"/>
    </xf>
    <xf numFmtId="177" fontId="35" fillId="6" borderId="0" xfId="13" applyNumberFormat="1" applyFont="1" applyFill="1" applyAlignment="1">
      <alignment horizontal="right" vertical="center" shrinkToFit="1"/>
    </xf>
    <xf numFmtId="177" fontId="35" fillId="6" borderId="85" xfId="13" applyNumberFormat="1" applyFont="1" applyFill="1" applyBorder="1" applyAlignment="1">
      <alignment horizontal="right" vertical="center" shrinkToFit="1"/>
    </xf>
    <xf numFmtId="177" fontId="35" fillId="6" borderId="88" xfId="13" applyNumberFormat="1" applyFont="1" applyFill="1" applyBorder="1" applyAlignment="1">
      <alignment horizontal="right" vertical="center" shrinkToFit="1"/>
    </xf>
    <xf numFmtId="187" fontId="35" fillId="6" borderId="88" xfId="13" applyNumberFormat="1" applyFont="1" applyFill="1" applyBorder="1" applyAlignment="1">
      <alignment horizontal="right" vertical="center" shrinkToFit="1"/>
    </xf>
    <xf numFmtId="187" fontId="35" fillId="6" borderId="0" xfId="13" applyNumberFormat="1" applyFont="1" applyFill="1" applyAlignment="1">
      <alignment horizontal="right" vertical="center" shrinkToFit="1"/>
    </xf>
    <xf numFmtId="187" fontId="35" fillId="6" borderId="66" xfId="13" applyNumberFormat="1" applyFont="1" applyFill="1" applyBorder="1" applyAlignment="1">
      <alignment horizontal="right" vertical="center" shrinkToFit="1"/>
    </xf>
    <xf numFmtId="187" fontId="35" fillId="6" borderId="152" xfId="14" applyNumberFormat="1" applyFont="1" applyFill="1" applyBorder="1" applyAlignment="1">
      <alignment horizontal="right" vertical="center" shrinkToFit="1"/>
    </xf>
    <xf numFmtId="187" fontId="35" fillId="6" borderId="15" xfId="14" applyNumberFormat="1" applyFont="1" applyFill="1" applyBorder="1" applyAlignment="1">
      <alignment horizontal="right" vertical="center" shrinkToFit="1"/>
    </xf>
    <xf numFmtId="0" fontId="35" fillId="6" borderId="41" xfId="12" applyFont="1" applyFill="1" applyBorder="1" applyAlignment="1">
      <alignment horizontal="center" vertical="center" textRotation="255" wrapText="1"/>
    </xf>
    <xf numFmtId="0" fontId="35" fillId="6" borderId="51" xfId="12" applyFont="1" applyFill="1" applyBorder="1" applyAlignment="1">
      <alignment horizontal="center" vertical="center" textRotation="255" wrapText="1"/>
    </xf>
    <xf numFmtId="0" fontId="35" fillId="6" borderId="65" xfId="12" applyFont="1" applyFill="1" applyBorder="1" applyAlignment="1">
      <alignment horizontal="center" vertical="center" textRotation="255" wrapText="1"/>
    </xf>
    <xf numFmtId="0" fontId="35" fillId="6" borderId="38" xfId="12" applyFont="1" applyFill="1" applyBorder="1" applyAlignment="1">
      <alignment horizontal="center" vertical="center" textRotation="255" wrapText="1"/>
    </xf>
    <xf numFmtId="0" fontId="35" fillId="6" borderId="37" xfId="12" applyFont="1" applyFill="1" applyBorder="1" applyAlignment="1">
      <alignment horizontal="center" vertical="center" textRotation="255" wrapText="1"/>
    </xf>
    <xf numFmtId="0" fontId="35" fillId="6" borderId="40" xfId="12" applyFont="1" applyFill="1" applyBorder="1" applyAlignment="1">
      <alignment horizontal="center" vertical="center" textRotation="255" wrapText="1"/>
    </xf>
    <xf numFmtId="0" fontId="35" fillId="6" borderId="11" xfId="12" applyFont="1" applyFill="1" applyBorder="1" applyAlignment="1">
      <alignment horizontal="center" vertical="center" textRotation="255" shrinkToFit="1"/>
    </xf>
    <xf numFmtId="0" fontId="35" fillId="6" borderId="51" xfId="12" applyFont="1" applyFill="1" applyBorder="1" applyAlignment="1">
      <alignment horizontal="center" vertical="center" textRotation="255" shrinkToFit="1"/>
    </xf>
    <xf numFmtId="0" fontId="35" fillId="6" borderId="7" xfId="12" applyFont="1" applyFill="1" applyBorder="1" applyAlignment="1">
      <alignment horizontal="center" vertical="center" textRotation="255" shrinkToFit="1"/>
    </xf>
    <xf numFmtId="0" fontId="35" fillId="6" borderId="38" xfId="12" applyFont="1" applyFill="1" applyBorder="1" applyAlignment="1">
      <alignment horizontal="center" vertical="center" textRotation="255" shrinkToFit="1"/>
    </xf>
    <xf numFmtId="0" fontId="35" fillId="6" borderId="24" xfId="12" applyFont="1" applyFill="1" applyBorder="1" applyAlignment="1">
      <alignment horizontal="center" vertical="center" textRotation="255" shrinkToFit="1"/>
    </xf>
    <xf numFmtId="0" fontId="35" fillId="6" borderId="40" xfId="12" applyFont="1" applyFill="1" applyBorder="1" applyAlignment="1">
      <alignment horizontal="center" vertical="center" textRotation="255" shrinkToFit="1"/>
    </xf>
    <xf numFmtId="177" fontId="35" fillId="6" borderId="65" xfId="14" applyNumberFormat="1" applyFont="1" applyFill="1" applyBorder="1" applyAlignment="1">
      <alignment horizontal="right" vertical="center" shrinkToFit="1"/>
    </xf>
    <xf numFmtId="177" fontId="35" fillId="6" borderId="0" xfId="14" applyNumberFormat="1" applyFont="1" applyFill="1" applyAlignment="1">
      <alignment horizontal="right" vertical="center" shrinkToFit="1"/>
    </xf>
    <xf numFmtId="177" fontId="35" fillId="6" borderId="85" xfId="14" applyNumberFormat="1" applyFont="1" applyFill="1" applyBorder="1" applyAlignment="1">
      <alignment horizontal="right" vertical="center" shrinkToFit="1"/>
    </xf>
    <xf numFmtId="177" fontId="35" fillId="6" borderId="88" xfId="14" applyNumberFormat="1" applyFont="1" applyFill="1" applyBorder="1" applyAlignment="1">
      <alignment horizontal="right" vertical="center" shrinkToFit="1"/>
    </xf>
    <xf numFmtId="187" fontId="35" fillId="6" borderId="88" xfId="14" applyNumberFormat="1" applyFont="1" applyFill="1" applyBorder="1" applyAlignment="1">
      <alignment horizontal="right" vertical="center" shrinkToFit="1"/>
    </xf>
    <xf numFmtId="187" fontId="35" fillId="6" borderId="0" xfId="14" applyNumberFormat="1" applyFont="1" applyFill="1" applyAlignment="1">
      <alignment horizontal="right" vertical="center" shrinkToFit="1"/>
    </xf>
    <xf numFmtId="187" fontId="35" fillId="6" borderId="66" xfId="14" applyNumberFormat="1" applyFont="1" applyFill="1" applyBorder="1" applyAlignment="1">
      <alignment horizontal="right" vertical="center" shrinkToFit="1"/>
    </xf>
    <xf numFmtId="0" fontId="35" fillId="6" borderId="56" xfId="12" applyFont="1" applyFill="1" applyBorder="1">
      <alignment vertical="center"/>
    </xf>
    <xf numFmtId="0" fontId="35" fillId="6" borderId="40" xfId="12" applyFont="1" applyFill="1" applyBorder="1">
      <alignment vertical="center"/>
    </xf>
    <xf numFmtId="0" fontId="1" fillId="6" borderId="65" xfId="12" applyFill="1" applyBorder="1" applyAlignment="1">
      <alignment vertical="center" shrinkToFit="1"/>
    </xf>
    <xf numFmtId="0" fontId="1" fillId="6" borderId="0" xfId="12" applyFill="1" applyAlignment="1">
      <alignment vertical="center" shrinkToFit="1"/>
    </xf>
    <xf numFmtId="0" fontId="1" fillId="6" borderId="38" xfId="12" applyFill="1" applyBorder="1" applyAlignment="1">
      <alignment vertical="center" shrinkToFit="1"/>
    </xf>
    <xf numFmtId="0" fontId="35" fillId="6" borderId="39" xfId="14" applyFont="1" applyFill="1" applyBorder="1" applyAlignment="1">
      <alignment horizontal="center" vertical="center"/>
    </xf>
    <xf numFmtId="0" fontId="35" fillId="6" borderId="31" xfId="14" applyFont="1" applyFill="1" applyBorder="1" applyAlignment="1">
      <alignment horizontal="center" vertical="center"/>
    </xf>
    <xf numFmtId="0" fontId="35" fillId="6" borderId="32" xfId="14" applyFont="1" applyFill="1" applyBorder="1" applyAlignment="1">
      <alignment horizontal="center" vertical="center"/>
    </xf>
    <xf numFmtId="0" fontId="35" fillId="6" borderId="37" xfId="12" applyFont="1" applyFill="1" applyBorder="1">
      <alignment vertical="center"/>
    </xf>
    <xf numFmtId="0" fontId="35" fillId="6" borderId="65" xfId="12" applyFont="1" applyFill="1" applyBorder="1" applyAlignment="1">
      <alignment vertical="center" shrinkToFit="1"/>
    </xf>
    <xf numFmtId="0" fontId="35" fillId="6" borderId="0" xfId="12" applyFont="1" applyFill="1" applyAlignment="1">
      <alignment vertical="center" shrinkToFit="1"/>
    </xf>
    <xf numFmtId="0" fontId="35" fillId="6" borderId="38" xfId="12" applyFont="1" applyFill="1" applyBorder="1" applyAlignment="1">
      <alignment vertical="center" shrinkToFit="1"/>
    </xf>
    <xf numFmtId="0" fontId="35" fillId="6" borderId="31" xfId="12" applyFont="1" applyFill="1" applyBorder="1" applyAlignment="1">
      <alignment horizontal="center" vertical="center" wrapText="1"/>
    </xf>
    <xf numFmtId="177" fontId="35" fillId="6" borderId="39" xfId="14" applyNumberFormat="1" applyFont="1" applyFill="1" applyBorder="1" applyAlignment="1">
      <alignment horizontal="right" vertical="center" shrinkToFit="1"/>
    </xf>
    <xf numFmtId="177" fontId="35" fillId="6" borderId="31" xfId="14" applyNumberFormat="1" applyFont="1" applyFill="1" applyBorder="1" applyAlignment="1">
      <alignment horizontal="right" vertical="center" shrinkToFit="1"/>
    </xf>
    <xf numFmtId="177" fontId="35" fillId="6" borderId="156" xfId="14" applyNumberFormat="1" applyFont="1" applyFill="1" applyBorder="1" applyAlignment="1">
      <alignment horizontal="right" vertical="center" shrinkToFit="1"/>
    </xf>
    <xf numFmtId="177" fontId="35" fillId="6" borderId="157" xfId="14" applyNumberFormat="1" applyFont="1" applyFill="1" applyBorder="1" applyAlignment="1">
      <alignment horizontal="right" vertical="center" shrinkToFit="1"/>
    </xf>
    <xf numFmtId="177" fontId="35" fillId="6" borderId="158" xfId="14" applyNumberFormat="1" applyFont="1" applyFill="1" applyBorder="1" applyAlignment="1">
      <alignment horizontal="right" vertical="center" shrinkToFit="1"/>
    </xf>
    <xf numFmtId="177" fontId="35" fillId="6" borderId="159" xfId="14" applyNumberFormat="1" applyFont="1" applyFill="1" applyBorder="1" applyAlignment="1">
      <alignment horizontal="right" vertical="center" shrinkToFit="1"/>
    </xf>
    <xf numFmtId="177" fontId="35" fillId="6" borderId="160" xfId="14" applyNumberFormat="1" applyFont="1" applyFill="1" applyBorder="1" applyAlignment="1">
      <alignment horizontal="right" vertical="center" shrinkToFit="1"/>
    </xf>
    <xf numFmtId="177" fontId="35" fillId="6" borderId="91" xfId="14" applyNumberFormat="1" applyFont="1" applyFill="1" applyBorder="1" applyAlignment="1">
      <alignment horizontal="right" vertical="center" shrinkToFit="1"/>
    </xf>
    <xf numFmtId="177" fontId="35" fillId="6" borderId="56" xfId="14" applyNumberFormat="1" applyFont="1" applyFill="1" applyBorder="1" applyAlignment="1">
      <alignment horizontal="right" vertical="center" shrinkToFit="1"/>
    </xf>
    <xf numFmtId="177" fontId="35" fillId="6" borderId="89" xfId="14" applyNumberFormat="1" applyFont="1" applyFill="1" applyBorder="1" applyAlignment="1">
      <alignment horizontal="right" vertical="center" shrinkToFit="1"/>
    </xf>
    <xf numFmtId="187" fontId="35" fillId="6" borderId="91" xfId="14" applyNumberFormat="1" applyFont="1" applyFill="1" applyBorder="1" applyAlignment="1">
      <alignment horizontal="right" vertical="center" shrinkToFit="1"/>
    </xf>
    <xf numFmtId="187" fontId="35" fillId="6" borderId="56" xfId="14" applyNumberFormat="1" applyFont="1" applyFill="1" applyBorder="1" applyAlignment="1">
      <alignment horizontal="right" vertical="center" shrinkToFit="1"/>
    </xf>
    <xf numFmtId="187" fontId="35" fillId="6" borderId="67" xfId="14" applyNumberFormat="1" applyFont="1" applyFill="1" applyBorder="1" applyAlignment="1">
      <alignment horizontal="right" vertical="center" shrinkToFit="1"/>
    </xf>
    <xf numFmtId="0" fontId="35" fillId="6" borderId="11" xfId="12" applyFont="1" applyFill="1" applyBorder="1" applyAlignment="1">
      <alignment horizontal="center" vertical="top" wrapText="1"/>
    </xf>
    <xf numFmtId="0" fontId="35" fillId="6" borderId="12" xfId="12" applyFont="1" applyFill="1" applyBorder="1" applyAlignment="1">
      <alignment horizontal="center" vertical="top" wrapText="1"/>
    </xf>
    <xf numFmtId="0" fontId="35" fillId="6" borderId="51" xfId="12" applyFont="1" applyFill="1" applyBorder="1" applyAlignment="1">
      <alignment horizontal="center" vertical="top" wrapText="1"/>
    </xf>
    <xf numFmtId="0" fontId="35" fillId="6" borderId="7" xfId="12" applyFont="1" applyFill="1" applyBorder="1" applyAlignment="1">
      <alignment horizontal="center" vertical="top" wrapText="1"/>
    </xf>
    <xf numFmtId="0" fontId="35" fillId="6" borderId="0" xfId="12" applyFont="1" applyFill="1" applyAlignment="1">
      <alignment horizontal="center" vertical="top" wrapText="1"/>
    </xf>
    <xf numFmtId="0" fontId="35" fillId="6" borderId="38" xfId="12" applyFont="1" applyFill="1" applyBorder="1" applyAlignment="1">
      <alignment horizontal="center" vertical="top" wrapText="1"/>
    </xf>
    <xf numFmtId="0" fontId="35" fillId="6" borderId="24" xfId="12" applyFont="1" applyFill="1" applyBorder="1" applyAlignment="1">
      <alignment horizontal="center" vertical="top" wrapText="1"/>
    </xf>
    <xf numFmtId="0" fontId="35" fillId="6" borderId="56" xfId="12" applyFont="1" applyFill="1" applyBorder="1" applyAlignment="1">
      <alignment horizontal="center" vertical="top" wrapText="1"/>
    </xf>
    <xf numFmtId="177" fontId="35" fillId="6" borderId="161" xfId="14" applyNumberFormat="1" applyFont="1" applyFill="1" applyBorder="1" applyAlignment="1">
      <alignment horizontal="right" vertical="center" shrinkToFit="1"/>
    </xf>
    <xf numFmtId="177" fontId="35" fillId="6" borderId="90" xfId="14" applyNumberFormat="1" applyFont="1" applyFill="1" applyBorder="1" applyAlignment="1">
      <alignment horizontal="right" vertical="center" shrinkToFit="1"/>
    </xf>
    <xf numFmtId="187" fontId="35" fillId="6" borderId="158" xfId="14" applyNumberFormat="1" applyFont="1" applyFill="1" applyBorder="1" applyAlignment="1">
      <alignment horizontal="right" vertical="center" shrinkToFit="1"/>
    </xf>
    <xf numFmtId="187" fontId="35" fillId="6" borderId="159" xfId="14" applyNumberFormat="1" applyFont="1" applyFill="1" applyBorder="1" applyAlignment="1">
      <alignment horizontal="right" vertical="center" shrinkToFit="1"/>
    </xf>
    <xf numFmtId="187" fontId="35" fillId="6" borderId="162" xfId="14" applyNumberFormat="1" applyFont="1" applyFill="1" applyBorder="1" applyAlignment="1">
      <alignment horizontal="right" vertical="center" shrinkToFit="1"/>
    </xf>
    <xf numFmtId="177" fontId="35" fillId="6" borderId="37" xfId="14" applyNumberFormat="1" applyFont="1" applyFill="1" applyBorder="1" applyAlignment="1">
      <alignment horizontal="right" vertical="center" shrinkToFit="1"/>
    </xf>
    <xf numFmtId="0" fontId="37" fillId="6" borderId="42" xfId="12" applyFont="1" applyFill="1" applyBorder="1" applyAlignment="1">
      <alignment horizontal="center" vertical="center"/>
    </xf>
    <xf numFmtId="0" fontId="35" fillId="6" borderId="41" xfId="12" applyFont="1" applyFill="1" applyBorder="1" applyAlignment="1">
      <alignment horizontal="center" vertical="center" wrapText="1"/>
    </xf>
    <xf numFmtId="0" fontId="35" fillId="6" borderId="12" xfId="12" applyFont="1" applyFill="1" applyBorder="1" applyAlignment="1">
      <alignment horizontal="center" vertical="center" wrapText="1"/>
    </xf>
    <xf numFmtId="0" fontId="35" fillId="6" borderId="51" xfId="12" applyFont="1" applyFill="1" applyBorder="1" applyAlignment="1">
      <alignment horizontal="center" vertical="center" wrapText="1"/>
    </xf>
    <xf numFmtId="0" fontId="35" fillId="6" borderId="65" xfId="12" applyFont="1" applyFill="1" applyBorder="1" applyAlignment="1">
      <alignment horizontal="center" vertical="center" wrapText="1"/>
    </xf>
    <xf numFmtId="0" fontId="35" fillId="6" borderId="0" xfId="12" applyFont="1" applyFill="1" applyAlignment="1">
      <alignment horizontal="center" vertical="center" wrapText="1"/>
    </xf>
    <xf numFmtId="0" fontId="35" fillId="6" borderId="38" xfId="12" applyFont="1" applyFill="1" applyBorder="1" applyAlignment="1">
      <alignment horizontal="center" vertical="center" wrapText="1"/>
    </xf>
    <xf numFmtId="0" fontId="35" fillId="6" borderId="56" xfId="12" applyFont="1" applyFill="1" applyBorder="1" applyAlignment="1">
      <alignment horizontal="center" vertical="center" wrapText="1"/>
    </xf>
    <xf numFmtId="0" fontId="35" fillId="6" borderId="40" xfId="12" applyFont="1" applyFill="1" applyBorder="1" applyAlignment="1">
      <alignment horizontal="center" vertical="center" wrapText="1"/>
    </xf>
    <xf numFmtId="0" fontId="35" fillId="6" borderId="41" xfId="14" applyFont="1" applyFill="1" applyBorder="1" applyAlignment="1">
      <alignment horizontal="left" vertical="center" shrinkToFit="1"/>
    </xf>
    <xf numFmtId="0" fontId="35" fillId="6" borderId="12" xfId="14" applyFont="1" applyFill="1" applyBorder="1" applyAlignment="1">
      <alignment horizontal="left" vertical="center" shrinkToFit="1"/>
    </xf>
    <xf numFmtId="0" fontId="35" fillId="6" borderId="51" xfId="14" applyFont="1" applyFill="1" applyBorder="1" applyAlignment="1">
      <alignment horizontal="left" vertical="center" shrinkToFit="1"/>
    </xf>
    <xf numFmtId="187" fontId="35" fillId="6" borderId="163" xfId="14" applyNumberFormat="1" applyFont="1" applyFill="1" applyBorder="1" applyAlignment="1">
      <alignment horizontal="right" vertical="center" shrinkToFit="1"/>
    </xf>
    <xf numFmtId="187" fontId="35" fillId="6" borderId="50" xfId="14" applyNumberFormat="1" applyFont="1" applyFill="1" applyBorder="1" applyAlignment="1">
      <alignment horizontal="right" vertical="center" shrinkToFit="1"/>
    </xf>
    <xf numFmtId="0" fontId="35" fillId="6" borderId="65" xfId="14" applyFont="1" applyFill="1" applyBorder="1" applyAlignment="1">
      <alignment horizontal="left" vertical="center" shrinkToFit="1"/>
    </xf>
    <xf numFmtId="0" fontId="35" fillId="6" borderId="0" xfId="14" applyFont="1" applyFill="1" applyAlignment="1">
      <alignment horizontal="left" vertical="center" shrinkToFit="1"/>
    </xf>
    <xf numFmtId="0" fontId="35" fillId="6" borderId="38" xfId="14" applyFont="1" applyFill="1" applyBorder="1" applyAlignment="1">
      <alignment horizontal="left" vertical="center" shrinkToFit="1"/>
    </xf>
    <xf numFmtId="0" fontId="35" fillId="6" borderId="11" xfId="12" applyFont="1" applyFill="1" applyBorder="1" applyAlignment="1">
      <alignment horizontal="center" vertical="center" wrapText="1"/>
    </xf>
    <xf numFmtId="0" fontId="35" fillId="6" borderId="7" xfId="12" applyFont="1" applyFill="1" applyBorder="1" applyAlignment="1">
      <alignment horizontal="center" vertical="center" wrapText="1"/>
    </xf>
    <xf numFmtId="0" fontId="35" fillId="6" borderId="74" xfId="12" applyFont="1" applyFill="1" applyBorder="1" applyAlignment="1">
      <alignment horizontal="center" vertical="center" wrapText="1"/>
    </xf>
    <xf numFmtId="0" fontId="35" fillId="6" borderId="75" xfId="12" applyFont="1" applyFill="1" applyBorder="1" applyAlignment="1">
      <alignment horizontal="center" vertical="center" wrapText="1"/>
    </xf>
    <xf numFmtId="0" fontId="35" fillId="6" borderId="70" xfId="12" applyFont="1" applyFill="1" applyBorder="1" applyAlignment="1">
      <alignment horizontal="center" vertical="center" wrapText="1"/>
    </xf>
    <xf numFmtId="187" fontId="35" fillId="6" borderId="129" xfId="14" applyNumberFormat="1" applyFont="1" applyFill="1" applyBorder="1" applyAlignment="1">
      <alignment horizontal="right" vertical="center" shrinkToFit="1"/>
    </xf>
    <xf numFmtId="187" fontId="35" fillId="6" borderId="166" xfId="14" applyNumberFormat="1" applyFont="1" applyFill="1" applyBorder="1" applyAlignment="1">
      <alignment horizontal="right" vertical="center" shrinkToFit="1"/>
    </xf>
    <xf numFmtId="187" fontId="35" fillId="6" borderId="167" xfId="14" applyNumberFormat="1" applyFont="1" applyFill="1" applyBorder="1" applyAlignment="1">
      <alignment horizontal="right" vertical="center" shrinkToFit="1"/>
    </xf>
    <xf numFmtId="187" fontId="35" fillId="6" borderId="168" xfId="14" applyNumberFormat="1" applyFont="1" applyFill="1" applyBorder="1" applyAlignment="1">
      <alignment horizontal="right" vertical="center" shrinkToFit="1"/>
    </xf>
    <xf numFmtId="0" fontId="35" fillId="6" borderId="81" xfId="12" applyFont="1" applyFill="1" applyBorder="1" applyAlignment="1">
      <alignment horizontal="center" vertical="center"/>
    </xf>
    <xf numFmtId="0" fontId="35" fillId="6" borderId="25" xfId="12" applyFont="1" applyFill="1" applyBorder="1" applyAlignment="1">
      <alignment horizontal="center" vertical="center"/>
    </xf>
    <xf numFmtId="0" fontId="35" fillId="6" borderId="46" xfId="12" applyFont="1" applyFill="1" applyBorder="1" applyAlignment="1">
      <alignment horizontal="center" vertical="center"/>
    </xf>
    <xf numFmtId="0" fontId="35" fillId="6" borderId="45" xfId="12" applyFont="1" applyFill="1" applyBorder="1" applyAlignment="1">
      <alignment horizontal="center" vertical="center"/>
    </xf>
    <xf numFmtId="0" fontId="35" fillId="6" borderId="72" xfId="12" applyFont="1" applyFill="1" applyBorder="1">
      <alignment vertical="center"/>
    </xf>
    <xf numFmtId="0" fontId="35" fillId="6" borderId="70" xfId="12" applyFont="1" applyFill="1" applyBorder="1">
      <alignment vertical="center"/>
    </xf>
    <xf numFmtId="177" fontId="35" fillId="6" borderId="172" xfId="14" applyNumberFormat="1" applyFont="1" applyFill="1" applyBorder="1" applyAlignment="1">
      <alignment horizontal="right" vertical="center" shrinkToFit="1"/>
    </xf>
    <xf numFmtId="177" fontId="35" fillId="6" borderId="173" xfId="14" applyNumberFormat="1" applyFont="1" applyFill="1" applyBorder="1" applyAlignment="1">
      <alignment horizontal="right" vertical="center" shrinkToFit="1"/>
    </xf>
    <xf numFmtId="187" fontId="35" fillId="6" borderId="173" xfId="14" applyNumberFormat="1" applyFont="1" applyFill="1" applyBorder="1" applyAlignment="1">
      <alignment horizontal="right" vertical="center" shrinkToFit="1"/>
    </xf>
    <xf numFmtId="187" fontId="35" fillId="6" borderId="174" xfId="14" applyNumberFormat="1" applyFont="1" applyFill="1" applyBorder="1" applyAlignment="1">
      <alignment horizontal="right" vertical="center" shrinkToFit="1"/>
    </xf>
    <xf numFmtId="0" fontId="35" fillId="6" borderId="11" xfId="12" applyFont="1" applyFill="1" applyBorder="1" applyAlignment="1">
      <alignment horizontal="left" vertical="center"/>
    </xf>
    <xf numFmtId="0" fontId="35" fillId="6" borderId="12" xfId="12" applyFont="1" applyFill="1" applyBorder="1" applyAlignment="1">
      <alignment horizontal="left" vertical="center"/>
    </xf>
    <xf numFmtId="0" fontId="35" fillId="6" borderId="12" xfId="12" applyFont="1" applyFill="1" applyBorder="1" applyAlignment="1">
      <alignment horizontal="right" vertical="center"/>
    </xf>
    <xf numFmtId="0" fontId="35" fillId="6" borderId="51" xfId="12" applyFont="1" applyFill="1" applyBorder="1" applyAlignment="1">
      <alignment horizontal="right" vertical="center"/>
    </xf>
    <xf numFmtId="177" fontId="35" fillId="6" borderId="41" xfId="13" applyNumberFormat="1" applyFont="1" applyFill="1" applyBorder="1" applyAlignment="1">
      <alignment horizontal="right" vertical="center" shrinkToFit="1"/>
    </xf>
    <xf numFmtId="177" fontId="35" fillId="6" borderId="12" xfId="13" applyNumberFormat="1" applyFont="1" applyFill="1" applyBorder="1" applyAlignment="1">
      <alignment horizontal="right" vertical="center" shrinkToFit="1"/>
    </xf>
    <xf numFmtId="177" fontId="35" fillId="6" borderId="82" xfId="13" applyNumberFormat="1" applyFont="1" applyFill="1" applyBorder="1" applyAlignment="1">
      <alignment horizontal="right" vertical="center" shrinkToFit="1"/>
    </xf>
    <xf numFmtId="177" fontId="35" fillId="6" borderId="84" xfId="13" applyNumberFormat="1" applyFont="1" applyFill="1" applyBorder="1" applyAlignment="1">
      <alignment horizontal="right" vertical="center" shrinkToFit="1"/>
    </xf>
    <xf numFmtId="187" fontId="35" fillId="6" borderId="169" xfId="14" applyNumberFormat="1" applyFont="1" applyFill="1" applyBorder="1" applyAlignment="1">
      <alignment horizontal="right" vertical="center" shrinkToFit="1"/>
    </xf>
    <xf numFmtId="187" fontId="35" fillId="6" borderId="170" xfId="14" applyNumberFormat="1" applyFont="1" applyFill="1" applyBorder="1" applyAlignment="1">
      <alignment horizontal="right" vertical="center" shrinkToFit="1"/>
    </xf>
    <xf numFmtId="187" fontId="35" fillId="6" borderId="171" xfId="14" applyNumberFormat="1" applyFont="1" applyFill="1" applyBorder="1" applyAlignment="1">
      <alignment horizontal="right" vertical="center" shrinkToFit="1"/>
    </xf>
    <xf numFmtId="176" fontId="35" fillId="6" borderId="41" xfId="14" applyNumberFormat="1" applyFont="1" applyFill="1" applyBorder="1" applyAlignment="1">
      <alignment horizontal="right" vertical="center" shrinkToFit="1"/>
    </xf>
    <xf numFmtId="176" fontId="35" fillId="6" borderId="12" xfId="14" applyNumberFormat="1" applyFont="1" applyFill="1" applyBorder="1" applyAlignment="1">
      <alignment horizontal="right" vertical="center" shrinkToFit="1"/>
    </xf>
    <xf numFmtId="176" fontId="35" fillId="6" borderId="51" xfId="14" applyNumberFormat="1" applyFont="1" applyFill="1" applyBorder="1" applyAlignment="1">
      <alignment horizontal="right" vertical="center" shrinkToFit="1"/>
    </xf>
    <xf numFmtId="0" fontId="35" fillId="6" borderId="26" xfId="12" applyFont="1" applyFill="1" applyBorder="1" applyAlignment="1">
      <alignment horizontal="center" vertical="center"/>
    </xf>
    <xf numFmtId="0" fontId="35" fillId="6" borderId="11" xfId="12" applyFont="1" applyFill="1" applyBorder="1" applyAlignment="1">
      <alignment horizontal="center" vertical="center" textRotation="255" wrapText="1"/>
    </xf>
    <xf numFmtId="0" fontId="35" fillId="6" borderId="7" xfId="12" applyFont="1" applyFill="1" applyBorder="1" applyAlignment="1">
      <alignment horizontal="center" vertical="center" textRotation="255" wrapText="1"/>
    </xf>
    <xf numFmtId="0" fontId="35" fillId="6" borderId="24" xfId="12" applyFont="1" applyFill="1" applyBorder="1" applyAlignment="1">
      <alignment horizontal="center" vertical="center" textRotation="255" wrapText="1"/>
    </xf>
    <xf numFmtId="0" fontId="35" fillId="6" borderId="17" xfId="12" applyFont="1" applyFill="1" applyBorder="1" applyAlignment="1">
      <alignment horizontal="left" vertical="center" wrapText="1"/>
    </xf>
    <xf numFmtId="0" fontId="35" fillId="6" borderId="18" xfId="12" applyFont="1" applyFill="1" applyBorder="1" applyAlignment="1">
      <alignment horizontal="left" vertical="center"/>
    </xf>
    <xf numFmtId="0" fontId="35" fillId="6" borderId="43" xfId="12" applyFont="1" applyFill="1" applyBorder="1" applyAlignment="1">
      <alignment horizontal="left" vertical="center"/>
    </xf>
    <xf numFmtId="187" fontId="35" fillId="6" borderId="128" xfId="14" applyNumberFormat="1" applyFont="1" applyFill="1" applyBorder="1" applyAlignment="1">
      <alignment horizontal="right" vertical="center" shrinkToFit="1"/>
    </xf>
    <xf numFmtId="177" fontId="35" fillId="6" borderId="164" xfId="14" applyNumberFormat="1" applyFont="1" applyFill="1" applyBorder="1" applyAlignment="1">
      <alignment horizontal="right" vertical="center" shrinkToFit="1"/>
    </xf>
    <xf numFmtId="177" fontId="35" fillId="6" borderId="165" xfId="14" applyNumberFormat="1" applyFont="1" applyFill="1" applyBorder="1" applyAlignment="1">
      <alignment horizontal="right" vertical="center" shrinkToFit="1"/>
    </xf>
    <xf numFmtId="0" fontId="35" fillId="6" borderId="7" xfId="12" applyFont="1" applyFill="1" applyBorder="1">
      <alignment vertical="center"/>
    </xf>
    <xf numFmtId="176" fontId="35" fillId="6" borderId="65" xfId="14" applyNumberFormat="1" applyFont="1" applyFill="1" applyBorder="1" applyAlignment="1">
      <alignment horizontal="right" vertical="center" shrinkToFit="1"/>
    </xf>
    <xf numFmtId="176" fontId="35" fillId="6" borderId="0" xfId="14" applyNumberFormat="1" applyFont="1" applyFill="1" applyAlignment="1">
      <alignment horizontal="right" vertical="center" shrinkToFit="1"/>
    </xf>
    <xf numFmtId="176" fontId="35" fillId="6" borderId="38" xfId="14" applyNumberFormat="1" applyFont="1" applyFill="1" applyBorder="1" applyAlignment="1">
      <alignment horizontal="right" vertical="center" shrinkToFit="1"/>
    </xf>
    <xf numFmtId="176" fontId="35" fillId="6" borderId="66" xfId="14" applyNumberFormat="1" applyFont="1" applyFill="1" applyBorder="1" applyAlignment="1">
      <alignment horizontal="right" vertical="center" shrinkToFit="1"/>
    </xf>
    <xf numFmtId="0" fontId="35" fillId="6" borderId="0" xfId="12" applyFont="1" applyFill="1" applyAlignment="1">
      <alignment horizontal="right" vertical="center" wrapText="1"/>
    </xf>
    <xf numFmtId="0" fontId="35" fillId="6" borderId="0" xfId="12" applyFont="1" applyFill="1" applyAlignment="1">
      <alignment horizontal="right" vertical="center"/>
    </xf>
    <xf numFmtId="0" fontId="35" fillId="6" borderId="38" xfId="12" applyFont="1" applyFill="1" applyBorder="1" applyAlignment="1">
      <alignment horizontal="right" vertical="center"/>
    </xf>
    <xf numFmtId="187" fontId="35" fillId="6" borderId="175" xfId="14" applyNumberFormat="1" applyFont="1" applyFill="1" applyBorder="1" applyAlignment="1">
      <alignment horizontal="right" vertical="center" shrinkToFit="1"/>
    </xf>
    <xf numFmtId="187" fontId="35" fillId="6" borderId="176" xfId="14" applyNumberFormat="1" applyFont="1" applyFill="1" applyBorder="1" applyAlignment="1">
      <alignment horizontal="right" vertical="center" shrinkToFit="1"/>
    </xf>
    <xf numFmtId="187" fontId="35" fillId="6" borderId="177" xfId="14" applyNumberFormat="1" applyFont="1" applyFill="1" applyBorder="1" applyAlignment="1">
      <alignment horizontal="right" vertical="center" shrinkToFit="1"/>
    </xf>
    <xf numFmtId="176" fontId="35" fillId="6" borderId="13" xfId="14" applyNumberFormat="1" applyFont="1" applyFill="1" applyBorder="1" applyAlignment="1">
      <alignment horizontal="right" vertical="center" shrinkToFit="1"/>
    </xf>
    <xf numFmtId="0" fontId="35" fillId="6" borderId="75" xfId="12" applyFont="1" applyFill="1" applyBorder="1" applyAlignment="1">
      <alignment horizontal="center" vertical="center"/>
    </xf>
    <xf numFmtId="0" fontId="35" fillId="6" borderId="70" xfId="12" applyFont="1" applyFill="1" applyBorder="1" applyAlignment="1">
      <alignment horizontal="center" vertical="center"/>
    </xf>
    <xf numFmtId="187" fontId="35" fillId="6" borderId="130" xfId="14" applyNumberFormat="1" applyFont="1" applyFill="1" applyBorder="1" applyAlignment="1">
      <alignment horizontal="right" vertical="center" shrinkToFit="1"/>
    </xf>
    <xf numFmtId="187" fontId="35" fillId="6" borderId="18" xfId="14" applyNumberFormat="1" applyFont="1" applyFill="1" applyBorder="1" applyAlignment="1">
      <alignment horizontal="right" vertical="center" shrinkToFit="1"/>
    </xf>
    <xf numFmtId="187" fontId="35" fillId="6" borderId="184" xfId="14" applyNumberFormat="1" applyFont="1" applyFill="1" applyBorder="1" applyAlignment="1">
      <alignment horizontal="right" vertical="center" shrinkToFit="1"/>
    </xf>
    <xf numFmtId="187" fontId="35" fillId="6" borderId="185" xfId="14" applyNumberFormat="1" applyFont="1" applyFill="1" applyBorder="1" applyAlignment="1">
      <alignment horizontal="right" vertical="center" shrinkToFit="1"/>
    </xf>
    <xf numFmtId="0" fontId="35" fillId="6" borderId="74" xfId="12" applyFont="1" applyFill="1" applyBorder="1">
      <alignment vertical="center"/>
    </xf>
    <xf numFmtId="188" fontId="35" fillId="6" borderId="72" xfId="14" applyNumberFormat="1" applyFont="1" applyFill="1" applyBorder="1" applyAlignment="1">
      <alignment horizontal="right" vertical="center" shrinkToFit="1"/>
    </xf>
    <xf numFmtId="188" fontId="35" fillId="6" borderId="75" xfId="14" applyNumberFormat="1" applyFont="1" applyFill="1" applyBorder="1" applyAlignment="1">
      <alignment horizontal="right" vertical="center" shrinkToFit="1"/>
    </xf>
    <xf numFmtId="188" fontId="35" fillId="6" borderId="70" xfId="14" applyNumberFormat="1" applyFont="1" applyFill="1" applyBorder="1" applyAlignment="1">
      <alignment horizontal="right" vertical="center" shrinkToFit="1"/>
    </xf>
    <xf numFmtId="188" fontId="35" fillId="6" borderId="181" xfId="14" applyNumberFormat="1" applyFont="1" applyFill="1" applyBorder="1" applyAlignment="1">
      <alignment horizontal="right" vertical="center" shrinkToFit="1"/>
    </xf>
    <xf numFmtId="188" fontId="35" fillId="6" borderId="182" xfId="14" applyNumberFormat="1" applyFont="1" applyFill="1" applyBorder="1" applyAlignment="1">
      <alignment horizontal="right" vertical="center" shrinkToFit="1"/>
    </xf>
    <xf numFmtId="188" fontId="35" fillId="6" borderId="183" xfId="14" applyNumberFormat="1" applyFont="1" applyFill="1" applyBorder="1" applyAlignment="1">
      <alignment horizontal="right" vertical="center" shrinkToFit="1"/>
    </xf>
    <xf numFmtId="0" fontId="35" fillId="6" borderId="11" xfId="12" applyFont="1" applyFill="1" applyBorder="1" applyAlignment="1">
      <alignment horizontal="left" vertical="center" wrapText="1"/>
    </xf>
    <xf numFmtId="0" fontId="35" fillId="6" borderId="12" xfId="12" applyFont="1" applyFill="1" applyBorder="1" applyAlignment="1">
      <alignment horizontal="left" vertical="center" wrapText="1"/>
    </xf>
    <xf numFmtId="0" fontId="35" fillId="6" borderId="74" xfId="12" applyFont="1" applyFill="1" applyBorder="1" applyAlignment="1">
      <alignment horizontal="left" vertical="center" wrapText="1"/>
    </xf>
    <xf numFmtId="0" fontId="35" fillId="6" borderId="75" xfId="12" applyFont="1" applyFill="1" applyBorder="1" applyAlignment="1">
      <alignment horizontal="left" vertical="center" wrapText="1"/>
    </xf>
    <xf numFmtId="0" fontId="35" fillId="6" borderId="12" xfId="12" applyFont="1" applyFill="1" applyBorder="1" applyAlignment="1">
      <alignment horizontal="center" vertical="center"/>
    </xf>
    <xf numFmtId="0" fontId="35" fillId="6" borderId="51" xfId="12" applyFont="1" applyFill="1" applyBorder="1" applyAlignment="1">
      <alignment horizontal="center" vertical="center"/>
    </xf>
    <xf numFmtId="187" fontId="35" fillId="6" borderId="39" xfId="14" applyNumberFormat="1" applyFont="1" applyFill="1" applyBorder="1" applyAlignment="1">
      <alignment horizontal="right" vertical="center" shrinkToFit="1"/>
    </xf>
    <xf numFmtId="187" fontId="35" fillId="6" borderId="31" xfId="14" applyNumberFormat="1" applyFont="1" applyFill="1" applyBorder="1" applyAlignment="1">
      <alignment horizontal="right" vertical="center" shrinkToFit="1"/>
    </xf>
    <xf numFmtId="187" fontId="35" fillId="6" borderId="156" xfId="14" applyNumberFormat="1" applyFont="1" applyFill="1" applyBorder="1" applyAlignment="1">
      <alignment horizontal="right" vertical="center" shrinkToFit="1"/>
    </xf>
    <xf numFmtId="187" fontId="35" fillId="6" borderId="157" xfId="14" applyNumberFormat="1" applyFont="1" applyFill="1" applyBorder="1" applyAlignment="1">
      <alignment horizontal="right" vertical="center" shrinkToFit="1"/>
    </xf>
    <xf numFmtId="187" fontId="35" fillId="6" borderId="160" xfId="14" applyNumberFormat="1" applyFont="1" applyFill="1" applyBorder="1" applyAlignment="1">
      <alignment horizontal="right" vertical="center" shrinkToFit="1"/>
    </xf>
    <xf numFmtId="188" fontId="35" fillId="6" borderId="65" xfId="14" applyNumberFormat="1" applyFont="1" applyFill="1" applyBorder="1" applyAlignment="1">
      <alignment horizontal="right" vertical="center" shrinkToFit="1"/>
    </xf>
    <xf numFmtId="188" fontId="35" fillId="6" borderId="0" xfId="14" applyNumberFormat="1" applyFont="1" applyFill="1" applyAlignment="1">
      <alignment horizontal="right" vertical="center" shrinkToFit="1"/>
    </xf>
    <xf numFmtId="188" fontId="35" fillId="6" borderId="38" xfId="14" applyNumberFormat="1" applyFont="1" applyFill="1" applyBorder="1" applyAlignment="1">
      <alignment horizontal="right" vertical="center" shrinkToFit="1"/>
    </xf>
    <xf numFmtId="188" fontId="35" fillId="6" borderId="66" xfId="14" applyNumberFormat="1" applyFont="1" applyFill="1" applyBorder="1" applyAlignment="1">
      <alignment horizontal="right" vertical="center" shrinkToFit="1"/>
    </xf>
    <xf numFmtId="0" fontId="37" fillId="6" borderId="24" xfId="12" applyFont="1" applyFill="1" applyBorder="1" applyAlignment="1">
      <alignment horizontal="left" vertical="center"/>
    </xf>
    <xf numFmtId="0" fontId="35" fillId="6" borderId="56" xfId="12" applyFont="1" applyFill="1" applyBorder="1" applyAlignment="1">
      <alignment horizontal="left" vertical="center"/>
    </xf>
    <xf numFmtId="0" fontId="35" fillId="6" borderId="56" xfId="12" applyFont="1" applyFill="1" applyBorder="1" applyAlignment="1">
      <alignment horizontal="right" vertical="center" wrapText="1"/>
    </xf>
    <xf numFmtId="0" fontId="35" fillId="6" borderId="56" xfId="12" applyFont="1" applyFill="1" applyBorder="1" applyAlignment="1">
      <alignment horizontal="right" vertical="center"/>
    </xf>
    <xf numFmtId="0" fontId="35" fillId="6" borderId="40" xfId="12" applyFont="1" applyFill="1" applyBorder="1" applyAlignment="1">
      <alignment horizontal="right" vertical="center"/>
    </xf>
    <xf numFmtId="187" fontId="35" fillId="6" borderId="178" xfId="14" applyNumberFormat="1" applyFont="1" applyFill="1" applyBorder="1" applyAlignment="1">
      <alignment horizontal="right" vertical="center" shrinkToFit="1"/>
    </xf>
    <xf numFmtId="187" fontId="35" fillId="6" borderId="179" xfId="14" applyNumberFormat="1" applyFont="1" applyFill="1" applyBorder="1" applyAlignment="1">
      <alignment horizontal="right" vertical="center" shrinkToFit="1"/>
    </xf>
    <xf numFmtId="187" fontId="35" fillId="6" borderId="180" xfId="14" applyNumberFormat="1" applyFont="1" applyFill="1" applyBorder="1" applyAlignment="1">
      <alignment horizontal="right" vertical="center" shrinkToFit="1"/>
    </xf>
    <xf numFmtId="178" fontId="3" fillId="0" borderId="12" xfId="16" applyNumberFormat="1" applyFont="1" applyBorder="1">
      <alignment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8" fillId="0" borderId="39" xfId="16" applyNumberFormat="1" applyFont="1" applyBorder="1">
      <alignment vertical="center"/>
    </xf>
    <xf numFmtId="178" fontId="18" fillId="0" borderId="31" xfId="16" applyNumberFormat="1" applyFont="1" applyBorder="1">
      <alignment vertical="center"/>
    </xf>
    <xf numFmtId="178" fontId="18" fillId="0" borderId="42" xfId="16" applyNumberFormat="1" applyFont="1" applyBorder="1">
      <alignment vertical="center"/>
    </xf>
    <xf numFmtId="178" fontId="18" fillId="0" borderId="15" xfId="18" applyNumberFormat="1" applyFont="1" applyBorder="1" applyAlignment="1">
      <alignment horizontal="center" vertical="center" wrapText="1"/>
    </xf>
    <xf numFmtId="178" fontId="18" fillId="0" borderId="50" xfId="18" applyNumberFormat="1" applyFont="1" applyBorder="1" applyAlignment="1">
      <alignment horizontal="center" vertical="center" wrapText="1"/>
    </xf>
    <xf numFmtId="178" fontId="18" fillId="0" borderId="39" xfId="18" applyNumberFormat="1" applyFont="1" applyBorder="1" applyAlignment="1">
      <alignment horizontal="center" vertical="center"/>
    </xf>
    <xf numFmtId="178" fontId="18" fillId="0" borderId="31" xfId="18" applyNumberFormat="1" applyFont="1" applyBorder="1" applyAlignment="1">
      <alignment horizontal="center" vertical="center"/>
    </xf>
    <xf numFmtId="178" fontId="18" fillId="0" borderId="42" xfId="18" applyNumberFormat="1" applyFont="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Border="1" applyAlignment="1">
      <alignment vertical="center" wrapText="1"/>
    </xf>
    <xf numFmtId="178" fontId="3" fillId="0" borderId="31" xfId="16" applyNumberFormat="1" applyFont="1" applyBorder="1" applyAlignment="1">
      <alignment vertical="center" wrapText="1"/>
    </xf>
    <xf numFmtId="178" fontId="3" fillId="0" borderId="42" xfId="16" applyNumberFormat="1" applyFont="1" applyBorder="1" applyAlignment="1">
      <alignment vertical="center" wrapText="1"/>
    </xf>
    <xf numFmtId="0" fontId="3" fillId="6" borderId="39" xfId="16" applyFont="1" applyFill="1" applyBorder="1">
      <alignment vertical="center"/>
    </xf>
    <xf numFmtId="0" fontId="3" fillId="6" borderId="31" xfId="16" applyFont="1" applyFill="1" applyBorder="1">
      <alignment vertical="center"/>
    </xf>
    <xf numFmtId="0" fontId="3" fillId="6" borderId="42" xfId="16" applyFont="1" applyFill="1" applyBorder="1">
      <alignment vertical="center"/>
    </xf>
    <xf numFmtId="0" fontId="6" fillId="0" borderId="8" xfId="1" applyFont="1" applyBorder="1" applyAlignment="1">
      <alignment horizontal="left" vertical="center" wrapText="1"/>
    </xf>
    <xf numFmtId="0" fontId="6" fillId="0" borderId="9" xfId="1" applyFont="1" applyBorder="1" applyAlignment="1">
      <alignment horizontal="left" vertical="center" wrapText="1"/>
    </xf>
    <xf numFmtId="0" fontId="6" fillId="0" borderId="12" xfId="1" applyFont="1" applyBorder="1" applyAlignment="1">
      <alignment horizontal="left" vertical="center"/>
    </xf>
    <xf numFmtId="0" fontId="6" fillId="0" borderId="13" xfId="1" applyFont="1" applyBorder="1" applyAlignment="1">
      <alignment horizontal="left" vertical="center"/>
    </xf>
    <xf numFmtId="0" fontId="6" fillId="0" borderId="18" xfId="1" applyFont="1" applyBorder="1" applyAlignment="1">
      <alignment horizontal="left" vertical="center"/>
    </xf>
    <xf numFmtId="0" fontId="6" fillId="0" borderId="19" xfId="1" applyFont="1" applyBorder="1" applyAlignment="1">
      <alignment horizontal="left" vertical="center"/>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Border="1" applyAlignment="1">
      <alignment horizontal="left" vertical="center" wrapText="1"/>
    </xf>
    <xf numFmtId="0" fontId="7" fillId="0" borderId="26" xfId="2" applyFont="1" applyBorder="1" applyAlignment="1">
      <alignment horizontal="left" vertical="center" wrapText="1"/>
    </xf>
    <xf numFmtId="0" fontId="7" fillId="0" borderId="36" xfId="3" applyFont="1" applyBorder="1" applyAlignment="1">
      <alignment vertical="center" wrapText="1"/>
    </xf>
    <xf numFmtId="0" fontId="7" fillId="0" borderId="23" xfId="3" applyFont="1" applyBorder="1" applyAlignment="1">
      <alignment vertical="center" wrapText="1"/>
    </xf>
    <xf numFmtId="0" fontId="7" fillId="0" borderId="7" xfId="3" applyFont="1" applyBorder="1" applyAlignment="1">
      <alignment vertical="center" wrapText="1"/>
    </xf>
    <xf numFmtId="0" fontId="7" fillId="0" borderId="38" xfId="3" applyFont="1" applyBorder="1" applyAlignment="1">
      <alignment vertical="center" wrapText="1"/>
    </xf>
    <xf numFmtId="0" fontId="7" fillId="0" borderId="24" xfId="3" applyFont="1" applyBorder="1" applyAlignment="1">
      <alignment vertical="center" wrapText="1"/>
    </xf>
    <xf numFmtId="0" fontId="7" fillId="0" borderId="40" xfId="3" applyFont="1" applyBorder="1" applyAlignment="1">
      <alignment vertical="center" wrapText="1"/>
    </xf>
    <xf numFmtId="0" fontId="7" fillId="0" borderId="25" xfId="3" applyFont="1" applyBorder="1">
      <alignment vertical="center"/>
    </xf>
    <xf numFmtId="0" fontId="7" fillId="0" borderId="26" xfId="3" applyFont="1" applyBorder="1">
      <alignment vertical="center"/>
    </xf>
    <xf numFmtId="0" fontId="7" fillId="0" borderId="31" xfId="3" applyFont="1" applyBorder="1">
      <alignment vertical="center"/>
    </xf>
    <xf numFmtId="0" fontId="7" fillId="0" borderId="32" xfId="3" applyFont="1" applyBorder="1">
      <alignment vertical="center"/>
    </xf>
    <xf numFmtId="0" fontId="7" fillId="0" borderId="30" xfId="3" applyFont="1" applyBorder="1" applyAlignment="1">
      <alignment vertical="center" wrapText="1"/>
    </xf>
    <xf numFmtId="0" fontId="7" fillId="0" borderId="42" xfId="3" applyFont="1" applyBorder="1" applyAlignment="1">
      <alignment vertical="center" wrapText="1"/>
    </xf>
    <xf numFmtId="0" fontId="7" fillId="0" borderId="17" xfId="3" applyFont="1" applyBorder="1">
      <alignment vertical="center"/>
    </xf>
    <xf numFmtId="0" fontId="7" fillId="0" borderId="43" xfId="3" applyFont="1" applyBorder="1">
      <alignment vertical="center"/>
    </xf>
    <xf numFmtId="0" fontId="7" fillId="0" borderId="18" xfId="3" applyFont="1" applyBorder="1">
      <alignment vertical="center"/>
    </xf>
    <xf numFmtId="0" fontId="7" fillId="0" borderId="19" xfId="3" applyFont="1" applyBorder="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47" xfId="3" applyFont="1" applyBorder="1" applyAlignment="1">
      <alignment horizontal="center" vertical="center" wrapText="1"/>
    </xf>
    <xf numFmtId="0" fontId="8" fillId="0" borderId="4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11" fillId="0" borderId="45" xfId="3" applyFont="1" applyBorder="1">
      <alignment vertical="center"/>
    </xf>
    <xf numFmtId="0" fontId="11" fillId="0" borderId="25" xfId="3" applyFont="1" applyBorder="1">
      <alignment vertical="center"/>
    </xf>
    <xf numFmtId="0" fontId="11" fillId="0" borderId="46" xfId="3" applyFont="1" applyBorder="1">
      <alignment vertical="center"/>
    </xf>
    <xf numFmtId="0" fontId="8" fillId="0" borderId="39" xfId="3" applyFont="1" applyBorder="1">
      <alignment vertical="center"/>
    </xf>
    <xf numFmtId="0" fontId="8" fillId="0" borderId="31" xfId="3" applyFont="1" applyBorder="1">
      <alignment vertical="center"/>
    </xf>
    <xf numFmtId="0" fontId="8" fillId="0" borderId="32"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4" applyFont="1" applyBorder="1" applyAlignment="1">
      <alignment vertical="center" wrapText="1"/>
    </xf>
    <xf numFmtId="0" fontId="7" fillId="0" borderId="23" xfId="4" applyFont="1" applyBorder="1" applyAlignment="1">
      <alignment vertical="center" wrapText="1"/>
    </xf>
    <xf numFmtId="0" fontId="7" fillId="0" borderId="7" xfId="4" applyFont="1" applyBorder="1" applyAlignment="1">
      <alignment vertical="center" wrapText="1"/>
    </xf>
    <xf numFmtId="0" fontId="7" fillId="0" borderId="38" xfId="4" applyFont="1" applyBorder="1" applyAlignment="1">
      <alignment vertical="center" wrapText="1"/>
    </xf>
    <xf numFmtId="0" fontId="7" fillId="0" borderId="24" xfId="4" applyFont="1" applyBorder="1" applyAlignment="1">
      <alignment vertical="center" wrapText="1"/>
    </xf>
    <xf numFmtId="0" fontId="7" fillId="0" borderId="40" xfId="4" applyFont="1" applyBorder="1" applyAlignment="1">
      <alignment vertical="center" wrapText="1"/>
    </xf>
    <xf numFmtId="0" fontId="7" fillId="0" borderId="25" xfId="4" applyFont="1" applyBorder="1" applyAlignment="1">
      <alignment horizontal="left" vertical="center"/>
    </xf>
    <xf numFmtId="0" fontId="7" fillId="0" borderId="26" xfId="4" applyFont="1" applyBorder="1" applyAlignment="1">
      <alignment horizontal="left" vertical="center"/>
    </xf>
    <xf numFmtId="0" fontId="7" fillId="0" borderId="31" xfId="4" applyFont="1" applyBorder="1" applyAlignment="1">
      <alignment horizontal="left" vertical="center"/>
    </xf>
    <xf numFmtId="0" fontId="7" fillId="0" borderId="32" xfId="4" applyFont="1" applyBorder="1" applyAlignment="1">
      <alignment horizontal="left" vertical="center"/>
    </xf>
    <xf numFmtId="0" fontId="7" fillId="0" borderId="39" xfId="4" applyFont="1" applyBorder="1" applyAlignment="1">
      <alignment horizontal="center" vertical="center" shrinkToFit="1"/>
    </xf>
    <xf numFmtId="0" fontId="7" fillId="0" borderId="31" xfId="4" applyFont="1" applyBorder="1" applyAlignment="1">
      <alignment horizontal="center" vertical="center" shrinkToFit="1"/>
    </xf>
    <xf numFmtId="0" fontId="7" fillId="0" borderId="32" xfId="4" applyFont="1" applyBorder="1" applyAlignment="1">
      <alignment horizontal="center" vertical="center" shrinkToFit="1"/>
    </xf>
    <xf numFmtId="0" fontId="7" fillId="0" borderId="11" xfId="4" applyFont="1" applyBorder="1" applyAlignment="1">
      <alignment vertical="center" wrapText="1"/>
    </xf>
    <xf numFmtId="0" fontId="7" fillId="0" borderId="51" xfId="4" applyFont="1" applyBorder="1" applyAlignment="1">
      <alignment vertical="center" wrapText="1"/>
    </xf>
    <xf numFmtId="0" fontId="7" fillId="0" borderId="17" xfId="4" applyFont="1" applyBorder="1">
      <alignment vertical="center"/>
    </xf>
    <xf numFmtId="0" fontId="7" fillId="0" borderId="43" xfId="4" applyFont="1" applyBorder="1">
      <alignment vertical="center"/>
    </xf>
    <xf numFmtId="0" fontId="7" fillId="0" borderId="18" xfId="4" applyFont="1" applyBorder="1" applyAlignment="1">
      <alignment horizontal="left" vertical="center"/>
    </xf>
    <xf numFmtId="0" fontId="7" fillId="0" borderId="19" xfId="4" applyFont="1" applyBorder="1" applyAlignment="1">
      <alignment horizontal="left" vertical="center"/>
    </xf>
    <xf numFmtId="0" fontId="14" fillId="0" borderId="39" xfId="1" applyFont="1" applyBorder="1" applyAlignment="1" applyProtection="1">
      <alignment horizontal="left" vertical="center" wrapText="1"/>
      <protection locked="0"/>
    </xf>
    <xf numFmtId="0" fontId="14" fillId="0" borderId="31" xfId="1" applyFont="1" applyBorder="1" applyAlignment="1" applyProtection="1">
      <alignment horizontal="left" vertical="center" wrapText="1"/>
      <protection locked="0"/>
    </xf>
    <xf numFmtId="0" fontId="14" fillId="0" borderId="32" xfId="1" applyFont="1" applyBorder="1" applyAlignment="1" applyProtection="1">
      <alignment horizontal="left" vertical="center" wrapText="1"/>
      <protection locked="0"/>
    </xf>
    <xf numFmtId="0" fontId="14" fillId="0" borderId="44" xfId="1" applyFont="1" applyBorder="1" applyAlignment="1" applyProtection="1">
      <alignment horizontal="left" vertical="center" wrapText="1"/>
      <protection locked="0"/>
    </xf>
    <xf numFmtId="0" fontId="14" fillId="0" borderId="18" xfId="1" applyFont="1" applyBorder="1" applyAlignment="1" applyProtection="1">
      <alignment horizontal="left" vertical="center" wrapText="1"/>
      <protection locked="0"/>
    </xf>
    <xf numFmtId="0" fontId="14" fillId="0" borderId="19" xfId="1" applyFont="1" applyBorder="1" applyAlignment="1" applyProtection="1">
      <alignment horizontal="left" vertical="center" wrapText="1"/>
      <protection locked="0"/>
    </xf>
    <xf numFmtId="0" fontId="14" fillId="0" borderId="2" xfId="1" applyFont="1" applyBorder="1" applyAlignment="1">
      <alignment horizontal="left" vertical="center"/>
    </xf>
    <xf numFmtId="0" fontId="14" fillId="0" borderId="3" xfId="1" applyFont="1" applyBorder="1" applyAlignment="1">
      <alignment horizontal="left" vertical="center"/>
    </xf>
    <xf numFmtId="0" fontId="14" fillId="0" borderId="8" xfId="1" applyFont="1" applyBorder="1" applyAlignment="1">
      <alignment horizontal="left" vertical="center" wrapText="1"/>
    </xf>
    <xf numFmtId="0" fontId="14" fillId="0" borderId="9" xfId="1" applyFont="1" applyBorder="1" applyAlignment="1">
      <alignment horizontal="left" vertical="center" wrapText="1"/>
    </xf>
    <xf numFmtId="0" fontId="14" fillId="0" borderId="12" xfId="1" applyFont="1" applyBorder="1" applyAlignment="1">
      <alignment horizontal="left" vertical="center"/>
    </xf>
    <xf numFmtId="0" fontId="14" fillId="0" borderId="13" xfId="1" applyFont="1" applyBorder="1" applyAlignment="1">
      <alignment horizontal="left" vertical="center"/>
    </xf>
    <xf numFmtId="0" fontId="14" fillId="0" borderId="31" xfId="1" applyFont="1" applyBorder="1" applyAlignment="1">
      <alignment horizontal="left" vertical="center"/>
    </xf>
    <xf numFmtId="0" fontId="14" fillId="0" borderId="32" xfId="1" applyFont="1" applyBorder="1" applyAlignment="1">
      <alignment horizontal="left" vertical="center"/>
    </xf>
    <xf numFmtId="0" fontId="0" fillId="6" borderId="0" xfId="6" applyFont="1" applyFill="1" applyAlignment="1">
      <alignment vertical="center"/>
    </xf>
    <xf numFmtId="0" fontId="17" fillId="6" borderId="0" xfId="6" applyFill="1" applyAlignment="1" applyProtection="1">
      <alignment vertical="center"/>
      <protection hidden="1"/>
    </xf>
    <xf numFmtId="0" fontId="17" fillId="6" borderId="0" xfId="6" applyFill="1" applyAlignment="1">
      <alignment vertical="center"/>
    </xf>
    <xf numFmtId="0" fontId="1" fillId="0" borderId="41" xfId="16" applyFont="1" applyBorder="1">
      <alignment vertical="center"/>
    </xf>
    <xf numFmtId="189" fontId="1" fillId="0" borderId="12" xfId="16" applyNumberFormat="1" applyFont="1" applyBorder="1">
      <alignment vertical="center"/>
    </xf>
    <xf numFmtId="0" fontId="1" fillId="0" borderId="31" xfId="16" applyFont="1" applyBorder="1">
      <alignment vertical="center"/>
    </xf>
    <xf numFmtId="178" fontId="39" fillId="0" borderId="0" xfId="16" applyNumberFormat="1" applyFont="1">
      <alignment vertical="center"/>
    </xf>
    <xf numFmtId="178" fontId="1" fillId="0" borderId="0" xfId="16" applyNumberFormat="1" applyFont="1">
      <alignment vertical="center"/>
    </xf>
    <xf numFmtId="0" fontId="1" fillId="0" borderId="41" xfId="16" applyFont="1" applyBorder="1" applyAlignment="1" applyProtection="1">
      <alignment horizontal="left" vertical="top" wrapText="1"/>
      <protection locked="0"/>
    </xf>
    <xf numFmtId="0" fontId="1" fillId="0" borderId="12" xfId="16" applyFont="1" applyBorder="1" applyAlignment="1" applyProtection="1">
      <alignment horizontal="left" vertical="top" wrapText="1"/>
      <protection locked="0"/>
    </xf>
    <xf numFmtId="0" fontId="1" fillId="0" borderId="51" xfId="16" applyFont="1" applyBorder="1" applyAlignment="1" applyProtection="1">
      <alignment horizontal="left" vertical="top" wrapText="1"/>
      <protection locked="0"/>
    </xf>
    <xf numFmtId="0" fontId="1" fillId="0" borderId="65" xfId="16" applyFont="1" applyBorder="1" applyAlignment="1" applyProtection="1">
      <alignment horizontal="left" vertical="top" wrapText="1"/>
      <protection locked="0"/>
    </xf>
    <xf numFmtId="0" fontId="1" fillId="0" borderId="0" xfId="16" applyFont="1" applyAlignment="1" applyProtection="1">
      <alignment horizontal="left" vertical="top" wrapText="1"/>
      <protection locked="0"/>
    </xf>
    <xf numFmtId="0" fontId="1" fillId="0" borderId="38" xfId="16" applyFont="1" applyBorder="1" applyAlignment="1" applyProtection="1">
      <alignment horizontal="left" vertical="top" wrapText="1"/>
      <protection locked="0"/>
    </xf>
    <xf numFmtId="0" fontId="1" fillId="0" borderId="37" xfId="16" applyFont="1" applyBorder="1" applyAlignment="1" applyProtection="1">
      <alignment horizontal="left" vertical="top" wrapText="1"/>
      <protection locked="0"/>
    </xf>
    <xf numFmtId="0" fontId="1" fillId="0" borderId="56" xfId="16" applyFont="1" applyBorder="1" applyAlignment="1" applyProtection="1">
      <alignment horizontal="left" vertical="top" wrapText="1"/>
      <protection locked="0"/>
    </xf>
    <xf numFmtId="0" fontId="1" fillId="0" borderId="40" xfId="16" applyFont="1" applyBorder="1" applyAlignment="1" applyProtection="1">
      <alignment horizontal="left" vertical="top" wrapText="1"/>
      <protection locked="0"/>
    </xf>
    <xf numFmtId="179" fontId="1" fillId="6" borderId="0" xfId="17" applyNumberFormat="1" applyFont="1" applyFill="1" applyAlignment="1">
      <alignment vertical="center" wrapText="1"/>
    </xf>
    <xf numFmtId="0" fontId="1" fillId="0" borderId="0" xfId="16" applyFont="1" applyAlignment="1">
      <alignment horizontal="center" vertical="center"/>
    </xf>
    <xf numFmtId="49" fontId="1" fillId="6" borderId="0" xfId="17" applyNumberFormat="1" applyFont="1" applyFill="1" applyAlignment="1">
      <alignment horizontal="center" vertical="center" wrapText="1"/>
    </xf>
    <xf numFmtId="49" fontId="1" fillId="6" borderId="0" xfId="17" applyNumberFormat="1" applyFont="1" applyFill="1" applyAlignment="1">
      <alignment horizontal="center" vertical="center"/>
    </xf>
    <xf numFmtId="0" fontId="1" fillId="0" borderId="39" xfId="16" applyFont="1" applyBorder="1" applyAlignment="1">
      <alignment horizontal="center" vertical="center"/>
    </xf>
    <xf numFmtId="0" fontId="1" fillId="0" borderId="31" xfId="16" applyFont="1" applyBorder="1" applyAlignment="1">
      <alignment horizontal="center" vertical="center"/>
    </xf>
    <xf numFmtId="0" fontId="1" fillId="0" borderId="42" xfId="16" applyFont="1" applyBorder="1" applyAlignment="1">
      <alignment horizontal="center" vertical="center"/>
    </xf>
    <xf numFmtId="0" fontId="1" fillId="0" borderId="34" xfId="16" applyFont="1" applyBorder="1" applyAlignment="1">
      <alignment horizontal="center" vertical="center"/>
    </xf>
    <xf numFmtId="179" fontId="1" fillId="6" borderId="0" xfId="17" applyNumberFormat="1" applyFont="1" applyFill="1" applyAlignment="1">
      <alignment horizontal="center" vertical="center" wrapText="1"/>
    </xf>
    <xf numFmtId="179" fontId="1" fillId="0" borderId="0" xfId="17" applyNumberFormat="1" applyFont="1" applyAlignment="1">
      <alignment horizontal="center" vertical="center" wrapText="1"/>
    </xf>
    <xf numFmtId="187" fontId="1" fillId="6" borderId="0" xfId="17" applyNumberFormat="1" applyFont="1" applyFill="1" applyAlignment="1">
      <alignment horizontal="center" vertical="center"/>
    </xf>
    <xf numFmtId="179" fontId="1" fillId="6" borderId="34" xfId="17" applyNumberFormat="1" applyFont="1" applyFill="1" applyBorder="1" applyAlignment="1">
      <alignment horizontal="center" vertical="center" wrapText="1"/>
    </xf>
    <xf numFmtId="187" fontId="1" fillId="6" borderId="34" xfId="17" applyNumberFormat="1" applyFont="1" applyFill="1" applyBorder="1" applyAlignment="1">
      <alignment horizontal="center" vertical="center"/>
    </xf>
    <xf numFmtId="178" fontId="1" fillId="0" borderId="65" xfId="16" applyNumberFormat="1" applyFont="1" applyBorder="1">
      <alignment vertical="center"/>
    </xf>
    <xf numFmtId="178" fontId="17" fillId="0" borderId="0" xfId="16" applyNumberFormat="1" applyAlignment="1">
      <alignment horizontal="center" vertical="center"/>
    </xf>
    <xf numFmtId="178" fontId="1" fillId="0" borderId="38" xfId="16" applyNumberFormat="1" applyFont="1" applyBorder="1">
      <alignment vertical="center"/>
    </xf>
    <xf numFmtId="191" fontId="1" fillId="0" borderId="0" xfId="16" applyNumberFormat="1" applyFont="1">
      <alignment vertical="center"/>
    </xf>
    <xf numFmtId="178" fontId="1" fillId="0" borderId="37" xfId="16" applyNumberFormat="1" applyFont="1" applyBorder="1">
      <alignment vertical="center"/>
    </xf>
    <xf numFmtId="178" fontId="1" fillId="0" borderId="56" xfId="16" applyNumberFormat="1" applyFont="1" applyBorder="1">
      <alignment vertical="center"/>
    </xf>
    <xf numFmtId="189" fontId="1" fillId="0" borderId="56" xfId="16" applyNumberFormat="1" applyFont="1" applyBorder="1">
      <alignment vertical="center"/>
    </xf>
    <xf numFmtId="178" fontId="1" fillId="0" borderId="40" xfId="16" applyNumberFormat="1" applyFont="1" applyBorder="1">
      <alignment vertical="center"/>
    </xf>
    <xf numFmtId="0" fontId="1" fillId="0" borderId="0" xfId="17" applyFont="1">
      <alignment vertical="center"/>
    </xf>
    <xf numFmtId="189" fontId="1" fillId="0" borderId="0" xfId="17" applyNumberFormat="1" applyFont="1">
      <alignment vertical="center"/>
    </xf>
    <xf numFmtId="178" fontId="17" fillId="0" borderId="0" xfId="18" applyNumberFormat="1" applyAlignment="1">
      <alignment vertical="center"/>
    </xf>
    <xf numFmtId="177" fontId="17" fillId="0" borderId="0" xfId="19" applyNumberFormat="1" applyAlignment="1">
      <alignment horizontal="right" vertical="center"/>
    </xf>
    <xf numFmtId="187" fontId="17" fillId="0" borderId="0" xfId="19" applyNumberFormat="1" applyAlignment="1">
      <alignment horizontal="right" vertical="center"/>
    </xf>
    <xf numFmtId="178" fontId="1" fillId="6" borderId="0" xfId="16" applyNumberFormat="1" applyFont="1" applyFill="1" applyAlignment="1">
      <alignment vertical="center" wrapText="1"/>
    </xf>
    <xf numFmtId="178" fontId="17" fillId="0" borderId="0" xfId="18" applyNumberFormat="1" applyAlignment="1">
      <alignment horizontal="center" vertical="center"/>
    </xf>
    <xf numFmtId="187" fontId="1" fillId="6" borderId="0" xfId="17" applyNumberFormat="1" applyFont="1" applyFill="1" applyAlignment="1">
      <alignment horizontal="center" vertical="center" wrapText="1"/>
    </xf>
    <xf numFmtId="187" fontId="1" fillId="0" borderId="0" xfId="16" applyNumberFormat="1" applyFont="1" applyAlignment="1">
      <alignment horizontal="center" vertical="center"/>
    </xf>
    <xf numFmtId="0" fontId="40" fillId="0" borderId="0" xfId="20" applyFont="1">
      <alignment vertical="center"/>
    </xf>
  </cellXfs>
  <cellStyles count="21">
    <cellStyle name="標準" xfId="0" builtinId="0"/>
    <cellStyle name="標準 2" xfId="6" xr:uid="{00000000-0005-0000-0000-000001000000}"/>
    <cellStyle name="標準 2 2" xfId="7" xr:uid="{00000000-0005-0000-0000-000002000000}"/>
    <cellStyle name="標準 2 3" xfId="10" xr:uid="{00000000-0005-0000-0000-000003000000}"/>
    <cellStyle name="標準 3" xfId="11" xr:uid="{00000000-0005-0000-0000-000004000000}"/>
    <cellStyle name="標準 4" xfId="5" xr:uid="{00000000-0005-0000-0000-000005000000}"/>
    <cellStyle name="標準 4_APAHO401600" xfId="1" xr:uid="{00000000-0005-0000-0000-000006000000}"/>
    <cellStyle name="標準 4_APAHO4019001" xfId="4" xr:uid="{00000000-0005-0000-0000-000007000000}"/>
    <cellStyle name="標準 4_ZJ08_022012_青森市_2010" xfId="3" xr:uid="{00000000-0005-0000-0000-000008000000}"/>
    <cellStyle name="標準 6" xfId="8" xr:uid="{00000000-0005-0000-0000-000009000000}"/>
    <cellStyle name="標準 6_APAHO401000" xfId="9" xr:uid="{00000000-0005-0000-0000-00000A000000}"/>
    <cellStyle name="標準 6_APAHO401200_O-JJ1016-001-3_財政状況資料集(決算状況カード(各会計・関係団体))(Rev2)2" xfId="15" xr:uid="{00000000-0005-0000-0000-00000B000000}"/>
    <cellStyle name="標準 6_APAHO402200_O-JJ1016-001-3_財政状況資料集(決算状況カード(各会計・関係団体))(Rev2)2" xfId="12" xr:uid="{00000000-0005-0000-0000-00000C000000}"/>
    <cellStyle name="標準 7" xfId="20" xr:uid="{E40A86D2-728E-4D47-8225-6245CB451AE1}"/>
    <cellStyle name="標準_【レイアウト】（県）資料３（Ｐ２）　歳出比較分析表" xfId="16" xr:uid="{00000000-0005-0000-0000-00000D000000}"/>
    <cellStyle name="標準_【レイアウト】（市）資料３（Ｐ２）　歳出比較分析表" xfId="17" xr:uid="{00000000-0005-0000-0000-00000E000000}"/>
    <cellStyle name="標準_APAHO251300" xfId="18" xr:uid="{00000000-0005-0000-0000-00000F000000}"/>
    <cellStyle name="標準_APAHO252300" xfId="19" xr:uid="{00000000-0005-0000-0000-000010000000}"/>
    <cellStyle name="標準_Book1" xfId="13" xr:uid="{00000000-0005-0000-0000-000011000000}"/>
    <cellStyle name="標準_O-JJ0722-001-3_決算状況カード(各会計・関係団体)_O-JJ1016-001-3_財政状況資料集(決算状況カード(各会計・関係団体))(Rev2)2" xfId="14" xr:uid="{00000000-0005-0000-0000-000012000000}"/>
    <cellStyle name="標準_O-JJ0722-001-8_連結実質赤字比率に係る赤字・黒字の構成分析" xfId="2" xr:uid="{00000000-0005-0000-0000-000013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R01</c:v>
                </c:pt>
                <c:pt idx="1">
                  <c:v> R02</c:v>
                </c:pt>
                <c:pt idx="2">
                  <c:v> R03</c:v>
                </c:pt>
                <c:pt idx="3">
                  <c:v> R04</c:v>
                </c:pt>
                <c:pt idx="4">
                  <c:v> R05</c:v>
                </c:pt>
              </c:strCache>
            </c:strRef>
          </c:cat>
          <c:val>
            <c:numRef>
              <c:f>(データシート!$F$3,データシート!$F$5,データシート!$F$7,データシート!$F$9,データシート!$F$11)</c:f>
              <c:numCache>
                <c:formatCode>#,##0;"△ "#,##0</c:formatCode>
                <c:ptCount val="5"/>
                <c:pt idx="0">
                  <c:v>51849</c:v>
                </c:pt>
                <c:pt idx="1">
                  <c:v>52191</c:v>
                </c:pt>
                <c:pt idx="2">
                  <c:v>48105</c:v>
                </c:pt>
                <c:pt idx="3">
                  <c:v>47446</c:v>
                </c:pt>
                <c:pt idx="4">
                  <c:v>48387</c:v>
                </c:pt>
              </c:numCache>
            </c:numRef>
          </c:val>
          <c:smooth val="0"/>
          <c:extLst>
            <c:ext xmlns:c16="http://schemas.microsoft.com/office/drawing/2014/chart" uri="{C3380CC4-5D6E-409C-BE32-E72D297353CC}">
              <c16:uniqueId val="{00000000-439C-4179-88DE-9242C010DF32}"/>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R01</c:v>
                </c:pt>
                <c:pt idx="1">
                  <c:v> R02</c:v>
                </c:pt>
                <c:pt idx="2">
                  <c:v> R03</c:v>
                </c:pt>
                <c:pt idx="3">
                  <c:v> R04</c:v>
                </c:pt>
                <c:pt idx="4">
                  <c:v> R05</c:v>
                </c:pt>
              </c:strCache>
            </c:strRef>
          </c:cat>
          <c:val>
            <c:numRef>
              <c:f>(データシート!$D$3,データシート!$D$5,データシート!$D$7,データシート!$D$9,データシート!$D$11)</c:f>
              <c:numCache>
                <c:formatCode>#,##0;"△ "#,##0</c:formatCode>
                <c:ptCount val="5"/>
                <c:pt idx="0">
                  <c:v>22443</c:v>
                </c:pt>
                <c:pt idx="1">
                  <c:v>19696</c:v>
                </c:pt>
                <c:pt idx="2">
                  <c:v>25742</c:v>
                </c:pt>
                <c:pt idx="3">
                  <c:v>38226</c:v>
                </c:pt>
                <c:pt idx="4">
                  <c:v>25111</c:v>
                </c:pt>
              </c:numCache>
            </c:numRef>
          </c:val>
          <c:smooth val="0"/>
          <c:extLst>
            <c:ext xmlns:c16="http://schemas.microsoft.com/office/drawing/2014/chart" uri="{C3380CC4-5D6E-409C-BE32-E72D297353CC}">
              <c16:uniqueId val="{00000001-439C-4179-88DE-9242C010DF32}"/>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7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R01</c:v>
                </c:pt>
                <c:pt idx="1">
                  <c:v>R02</c:v>
                </c:pt>
                <c:pt idx="2">
                  <c:v>R03</c:v>
                </c:pt>
                <c:pt idx="3">
                  <c:v>R04</c:v>
                </c:pt>
                <c:pt idx="4">
                  <c:v>R05</c:v>
                </c:pt>
              </c:strCache>
            </c:strRef>
          </c:cat>
          <c:val>
            <c:numRef>
              <c:f>データシート!$B$19:$F$19</c:f>
              <c:numCache>
                <c:formatCode>General</c:formatCode>
                <c:ptCount val="5"/>
                <c:pt idx="0">
                  <c:v>5.76</c:v>
                </c:pt>
                <c:pt idx="1">
                  <c:v>4.3899999999999997</c:v>
                </c:pt>
                <c:pt idx="2">
                  <c:v>6.12</c:v>
                </c:pt>
                <c:pt idx="3">
                  <c:v>6.74</c:v>
                </c:pt>
                <c:pt idx="4">
                  <c:v>6.18</c:v>
                </c:pt>
              </c:numCache>
            </c:numRef>
          </c:val>
          <c:extLst>
            <c:ext xmlns:c16="http://schemas.microsoft.com/office/drawing/2014/chart" uri="{C3380CC4-5D6E-409C-BE32-E72D297353CC}">
              <c16:uniqueId val="{00000000-1969-4F43-9948-D9705F0C19A5}"/>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R01</c:v>
                </c:pt>
                <c:pt idx="1">
                  <c:v>R02</c:v>
                </c:pt>
                <c:pt idx="2">
                  <c:v>R03</c:v>
                </c:pt>
                <c:pt idx="3">
                  <c:v>R04</c:v>
                </c:pt>
                <c:pt idx="4">
                  <c:v>R05</c:v>
                </c:pt>
              </c:strCache>
            </c:strRef>
          </c:cat>
          <c:val>
            <c:numRef>
              <c:f>データシート!$B$20:$F$20</c:f>
              <c:numCache>
                <c:formatCode>General</c:formatCode>
                <c:ptCount val="5"/>
                <c:pt idx="0">
                  <c:v>7.15</c:v>
                </c:pt>
                <c:pt idx="1">
                  <c:v>9.7799999999999994</c:v>
                </c:pt>
                <c:pt idx="2">
                  <c:v>14.6</c:v>
                </c:pt>
                <c:pt idx="3">
                  <c:v>14.32</c:v>
                </c:pt>
                <c:pt idx="4">
                  <c:v>16.190000000000001</c:v>
                </c:pt>
              </c:numCache>
            </c:numRef>
          </c:val>
          <c:extLst>
            <c:ext xmlns:c16="http://schemas.microsoft.com/office/drawing/2014/chart" uri="{C3380CC4-5D6E-409C-BE32-E72D297353CC}">
              <c16:uniqueId val="{00000001-1969-4F43-9948-D9705F0C19A5}"/>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R01</c:v>
                </c:pt>
                <c:pt idx="1">
                  <c:v>R02</c:v>
                </c:pt>
                <c:pt idx="2">
                  <c:v>R03</c:v>
                </c:pt>
                <c:pt idx="3">
                  <c:v>R04</c:v>
                </c:pt>
                <c:pt idx="4">
                  <c:v>R05</c:v>
                </c:pt>
              </c:strCache>
            </c:strRef>
          </c:cat>
          <c:val>
            <c:numRef>
              <c:f>データシート!$B$21:$F$21</c:f>
              <c:numCache>
                <c:formatCode>General</c:formatCode>
                <c:ptCount val="5"/>
                <c:pt idx="0">
                  <c:v>3.67</c:v>
                </c:pt>
                <c:pt idx="1">
                  <c:v>1.6</c:v>
                </c:pt>
                <c:pt idx="2">
                  <c:v>7.11</c:v>
                </c:pt>
                <c:pt idx="3">
                  <c:v>0.24</c:v>
                </c:pt>
                <c:pt idx="4">
                  <c:v>1.77</c:v>
                </c:pt>
              </c:numCache>
            </c:numRef>
          </c:val>
          <c:smooth val="0"/>
          <c:extLst>
            <c:ext xmlns:c16="http://schemas.microsoft.com/office/drawing/2014/chart" uri="{C3380CC4-5D6E-409C-BE32-E72D297353CC}">
              <c16:uniqueId val="{00000002-1969-4F43-9948-D9705F0C19A5}"/>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データシート!$B$27:$K$27</c:f>
              <c:numCache>
                <c:formatCode>General</c:formatCode>
                <c:ptCount val="10"/>
                <c:pt idx="0">
                  <c:v>#N/A</c:v>
                </c:pt>
                <c:pt idx="1">
                  <c:v>0</c:v>
                </c:pt>
                <c:pt idx="2">
                  <c:v>#N/A</c:v>
                </c:pt>
                <c:pt idx="3">
                  <c:v>0</c:v>
                </c:pt>
                <c:pt idx="4">
                  <c:v>#N/A</c:v>
                </c:pt>
                <c:pt idx="5">
                  <c:v>0</c:v>
                </c:pt>
                <c:pt idx="6">
                  <c:v>#N/A</c:v>
                </c:pt>
                <c:pt idx="7">
                  <c:v>0</c:v>
                </c:pt>
                <c:pt idx="8">
                  <c:v>#N/A</c:v>
                </c:pt>
                <c:pt idx="9">
                  <c:v>0</c:v>
                </c:pt>
              </c:numCache>
            </c:numRef>
          </c:val>
          <c:extLst>
            <c:ext xmlns:c16="http://schemas.microsoft.com/office/drawing/2014/chart" uri="{C3380CC4-5D6E-409C-BE32-E72D297353CC}">
              <c16:uniqueId val="{00000000-B19E-43D3-A75C-98DAA7E405B9}"/>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B19E-43D3-A75C-98DAA7E405B9}"/>
            </c:ext>
          </c:extLst>
        </c:ser>
        <c:ser>
          <c:idx val="2"/>
          <c:order val="2"/>
          <c:tx>
            <c:strRef>
              <c:f>データシート!$A$29</c:f>
              <c:strCache>
                <c:ptCount val="1"/>
                <c:pt idx="0">
                  <c:v>母子父子寡婦福祉資金貸付金特別会計</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データシート!$B$29:$K$29</c:f>
              <c:numCache>
                <c:formatCode>General</c:formatCode>
                <c:ptCount val="10"/>
                <c:pt idx="0">
                  <c:v>#N/A</c:v>
                </c:pt>
                <c:pt idx="1">
                  <c:v>0</c:v>
                </c:pt>
                <c:pt idx="2">
                  <c:v>#N/A</c:v>
                </c:pt>
                <c:pt idx="3">
                  <c:v>0</c:v>
                </c:pt>
                <c:pt idx="4">
                  <c:v>#N/A</c:v>
                </c:pt>
                <c:pt idx="5">
                  <c:v>0</c:v>
                </c:pt>
                <c:pt idx="6">
                  <c:v>#N/A</c:v>
                </c:pt>
                <c:pt idx="7">
                  <c:v>0</c:v>
                </c:pt>
                <c:pt idx="8">
                  <c:v>#N/A</c:v>
                </c:pt>
                <c:pt idx="9">
                  <c:v>0</c:v>
                </c:pt>
              </c:numCache>
            </c:numRef>
          </c:val>
          <c:extLst>
            <c:ext xmlns:c16="http://schemas.microsoft.com/office/drawing/2014/chart" uri="{C3380CC4-5D6E-409C-BE32-E72D297353CC}">
              <c16:uniqueId val="{00000002-B19E-43D3-A75C-98DAA7E405B9}"/>
            </c:ext>
          </c:extLst>
        </c:ser>
        <c:ser>
          <c:idx val="3"/>
          <c:order val="3"/>
          <c:tx>
            <c:strRef>
              <c:f>データシート!$A$30</c:f>
              <c:strCache>
                <c:ptCount val="1"/>
                <c:pt idx="0">
                  <c:v>後期高齢者医療事業特別会計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データシート!$B$30:$K$30</c:f>
              <c:numCache>
                <c:formatCode>General</c:formatCode>
                <c:ptCount val="10"/>
                <c:pt idx="0">
                  <c:v>#N/A</c:v>
                </c:pt>
                <c:pt idx="1">
                  <c:v>0.26</c:v>
                </c:pt>
                <c:pt idx="2">
                  <c:v>#N/A</c:v>
                </c:pt>
                <c:pt idx="3">
                  <c:v>0.28000000000000003</c:v>
                </c:pt>
                <c:pt idx="4">
                  <c:v>#N/A</c:v>
                </c:pt>
                <c:pt idx="5">
                  <c:v>0.27</c:v>
                </c:pt>
                <c:pt idx="6">
                  <c:v>#N/A</c:v>
                </c:pt>
                <c:pt idx="7">
                  <c:v>0.3</c:v>
                </c:pt>
                <c:pt idx="8">
                  <c:v>#N/A</c:v>
                </c:pt>
                <c:pt idx="9">
                  <c:v>0.31</c:v>
                </c:pt>
              </c:numCache>
            </c:numRef>
          </c:val>
          <c:extLst>
            <c:ext xmlns:c16="http://schemas.microsoft.com/office/drawing/2014/chart" uri="{C3380CC4-5D6E-409C-BE32-E72D297353CC}">
              <c16:uniqueId val="{00000003-B19E-43D3-A75C-98DAA7E405B9}"/>
            </c:ext>
          </c:extLst>
        </c:ser>
        <c:ser>
          <c:idx val="4"/>
          <c:order val="4"/>
          <c:tx>
            <c:strRef>
              <c:f>データシート!$A$31</c:f>
              <c:strCache>
                <c:ptCount val="1"/>
                <c:pt idx="0">
                  <c:v>国民健康保険事業特別会計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データシート!$B$31:$K$31</c:f>
              <c:numCache>
                <c:formatCode>General</c:formatCode>
                <c:ptCount val="10"/>
                <c:pt idx="0">
                  <c:v>#N/A</c:v>
                </c:pt>
                <c:pt idx="1">
                  <c:v>1.7</c:v>
                </c:pt>
                <c:pt idx="2">
                  <c:v>#N/A</c:v>
                </c:pt>
                <c:pt idx="3">
                  <c:v>1.73</c:v>
                </c:pt>
                <c:pt idx="4">
                  <c:v>#N/A</c:v>
                </c:pt>
                <c:pt idx="5">
                  <c:v>1.3</c:v>
                </c:pt>
                <c:pt idx="6">
                  <c:v>#N/A</c:v>
                </c:pt>
                <c:pt idx="7">
                  <c:v>1.02</c:v>
                </c:pt>
                <c:pt idx="8">
                  <c:v>#N/A</c:v>
                </c:pt>
                <c:pt idx="9">
                  <c:v>0.59</c:v>
                </c:pt>
              </c:numCache>
            </c:numRef>
          </c:val>
          <c:extLst>
            <c:ext xmlns:c16="http://schemas.microsoft.com/office/drawing/2014/chart" uri="{C3380CC4-5D6E-409C-BE32-E72D297353CC}">
              <c16:uniqueId val="{00000004-B19E-43D3-A75C-98DAA7E405B9}"/>
            </c:ext>
          </c:extLst>
        </c:ser>
        <c:ser>
          <c:idx val="5"/>
          <c:order val="5"/>
          <c:tx>
            <c:strRef>
              <c:f>データシート!$A$32</c:f>
              <c:strCache>
                <c:ptCount val="1"/>
                <c:pt idx="0">
                  <c:v>介護保険事業特別会計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データシート!$B$32:$K$32</c:f>
              <c:numCache>
                <c:formatCode>General</c:formatCode>
                <c:ptCount val="10"/>
                <c:pt idx="0">
                  <c:v>#N/A</c:v>
                </c:pt>
                <c:pt idx="1">
                  <c:v>0.66</c:v>
                </c:pt>
                <c:pt idx="2">
                  <c:v>#N/A</c:v>
                </c:pt>
                <c:pt idx="3">
                  <c:v>1.0900000000000001</c:v>
                </c:pt>
                <c:pt idx="4">
                  <c:v>#N/A</c:v>
                </c:pt>
                <c:pt idx="5">
                  <c:v>0.98</c:v>
                </c:pt>
                <c:pt idx="6">
                  <c:v>#N/A</c:v>
                </c:pt>
                <c:pt idx="7">
                  <c:v>0.99</c:v>
                </c:pt>
                <c:pt idx="8">
                  <c:v>#N/A</c:v>
                </c:pt>
                <c:pt idx="9">
                  <c:v>0.85</c:v>
                </c:pt>
              </c:numCache>
            </c:numRef>
          </c:val>
          <c:extLst>
            <c:ext xmlns:c16="http://schemas.microsoft.com/office/drawing/2014/chart" uri="{C3380CC4-5D6E-409C-BE32-E72D297353CC}">
              <c16:uniqueId val="{00000005-B19E-43D3-A75C-98DAA7E405B9}"/>
            </c:ext>
          </c:extLst>
        </c:ser>
        <c:ser>
          <c:idx val="6"/>
          <c:order val="6"/>
          <c:tx>
            <c:strRef>
              <c:f>データシート!$A$33</c:f>
              <c:strCache>
                <c:ptCount val="1"/>
                <c:pt idx="0">
                  <c:v>水道事業会計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データシート!$B$33:$K$33</c:f>
              <c:numCache>
                <c:formatCode>General</c:formatCode>
                <c:ptCount val="10"/>
                <c:pt idx="0">
                  <c:v>#N/A</c:v>
                </c:pt>
                <c:pt idx="1">
                  <c:v>4.6100000000000003</c:v>
                </c:pt>
                <c:pt idx="2">
                  <c:v>#N/A</c:v>
                </c:pt>
                <c:pt idx="3">
                  <c:v>4.83</c:v>
                </c:pt>
                <c:pt idx="4">
                  <c:v>#N/A</c:v>
                </c:pt>
                <c:pt idx="5">
                  <c:v>4.72</c:v>
                </c:pt>
                <c:pt idx="6">
                  <c:v>#N/A</c:v>
                </c:pt>
                <c:pt idx="7">
                  <c:v>4.58</c:v>
                </c:pt>
                <c:pt idx="8">
                  <c:v>#N/A</c:v>
                </c:pt>
                <c:pt idx="9">
                  <c:v>4.28</c:v>
                </c:pt>
              </c:numCache>
            </c:numRef>
          </c:val>
          <c:extLst>
            <c:ext xmlns:c16="http://schemas.microsoft.com/office/drawing/2014/chart" uri="{C3380CC4-5D6E-409C-BE32-E72D297353CC}">
              <c16:uniqueId val="{00000006-B19E-43D3-A75C-98DAA7E405B9}"/>
            </c:ext>
          </c:extLst>
        </c:ser>
        <c:ser>
          <c:idx val="7"/>
          <c:order val="7"/>
          <c:tx>
            <c:strRef>
              <c:f>データシート!$A$34</c:f>
              <c:strCache>
                <c:ptCount val="1"/>
                <c:pt idx="0">
                  <c:v>一般会計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データシート!$B$34:$K$34</c:f>
              <c:numCache>
                <c:formatCode>General</c:formatCode>
                <c:ptCount val="10"/>
                <c:pt idx="0">
                  <c:v>#N/A</c:v>
                </c:pt>
                <c:pt idx="1">
                  <c:v>5.75</c:v>
                </c:pt>
                <c:pt idx="2">
                  <c:v>#N/A</c:v>
                </c:pt>
                <c:pt idx="3">
                  <c:v>4.38</c:v>
                </c:pt>
                <c:pt idx="4">
                  <c:v>#N/A</c:v>
                </c:pt>
                <c:pt idx="5">
                  <c:v>6.12</c:v>
                </c:pt>
                <c:pt idx="6">
                  <c:v>#N/A</c:v>
                </c:pt>
                <c:pt idx="7">
                  <c:v>6.73</c:v>
                </c:pt>
                <c:pt idx="8">
                  <c:v>#N/A</c:v>
                </c:pt>
                <c:pt idx="9">
                  <c:v>6.17</c:v>
                </c:pt>
              </c:numCache>
            </c:numRef>
          </c:val>
          <c:extLst>
            <c:ext xmlns:c16="http://schemas.microsoft.com/office/drawing/2014/chart" uri="{C3380CC4-5D6E-409C-BE32-E72D297353CC}">
              <c16:uniqueId val="{00000007-B19E-43D3-A75C-98DAA7E405B9}"/>
            </c:ext>
          </c:extLst>
        </c:ser>
        <c:ser>
          <c:idx val="8"/>
          <c:order val="8"/>
          <c:tx>
            <c:strRef>
              <c:f>データシート!$A$35</c:f>
              <c:strCache>
                <c:ptCount val="1"/>
                <c:pt idx="0">
                  <c:v>公共下水道事業会計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データシート!$B$35:$K$35</c:f>
              <c:numCache>
                <c:formatCode>General</c:formatCode>
                <c:ptCount val="10"/>
                <c:pt idx="0">
                  <c:v>#N/A</c:v>
                </c:pt>
                <c:pt idx="1">
                  <c:v>4.8499999999999996</c:v>
                </c:pt>
                <c:pt idx="2">
                  <c:v>#N/A</c:v>
                </c:pt>
                <c:pt idx="3">
                  <c:v>5.56</c:v>
                </c:pt>
                <c:pt idx="4">
                  <c:v>#N/A</c:v>
                </c:pt>
                <c:pt idx="5">
                  <c:v>5.86</c:v>
                </c:pt>
                <c:pt idx="6">
                  <c:v>#N/A</c:v>
                </c:pt>
                <c:pt idx="7">
                  <c:v>6.21</c:v>
                </c:pt>
                <c:pt idx="8">
                  <c:v>#N/A</c:v>
                </c:pt>
                <c:pt idx="9">
                  <c:v>6.2</c:v>
                </c:pt>
              </c:numCache>
            </c:numRef>
          </c:val>
          <c:extLst>
            <c:ext xmlns:c16="http://schemas.microsoft.com/office/drawing/2014/chart" uri="{C3380CC4-5D6E-409C-BE32-E72D297353CC}">
              <c16:uniqueId val="{00000008-B19E-43D3-A75C-98DAA7E405B9}"/>
            </c:ext>
          </c:extLst>
        </c:ser>
        <c:ser>
          <c:idx val="9"/>
          <c:order val="9"/>
          <c:tx>
            <c:strRef>
              <c:f>データシート!$A$36</c:f>
              <c:strCache>
                <c:ptCount val="1"/>
                <c:pt idx="0">
                  <c:v>病院事業会計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データシート!$B$36:$K$36</c:f>
              <c:numCache>
                <c:formatCode>General</c:formatCode>
                <c:ptCount val="10"/>
                <c:pt idx="0">
                  <c:v>#N/A</c:v>
                </c:pt>
                <c:pt idx="1">
                  <c:v>6.73</c:v>
                </c:pt>
                <c:pt idx="2">
                  <c:v>#N/A</c:v>
                </c:pt>
                <c:pt idx="3">
                  <c:v>7.9</c:v>
                </c:pt>
                <c:pt idx="4">
                  <c:v>#N/A</c:v>
                </c:pt>
                <c:pt idx="5">
                  <c:v>9.2799999999999994</c:v>
                </c:pt>
                <c:pt idx="6">
                  <c:v>#N/A</c:v>
                </c:pt>
                <c:pt idx="7">
                  <c:v>9.8699999999999992</c:v>
                </c:pt>
                <c:pt idx="8">
                  <c:v>#N/A</c:v>
                </c:pt>
                <c:pt idx="9">
                  <c:v>9.06</c:v>
                </c:pt>
              </c:numCache>
            </c:numRef>
          </c:val>
          <c:extLst>
            <c:ext xmlns:c16="http://schemas.microsoft.com/office/drawing/2014/chart" uri="{C3380CC4-5D6E-409C-BE32-E72D297353CC}">
              <c16:uniqueId val="{00000009-B19E-43D3-A75C-98DAA7E405B9}"/>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データシート!$B$42:$P$42</c:f>
              <c:numCache>
                <c:formatCode>General</c:formatCode>
                <c:ptCount val="15"/>
                <c:pt idx="2">
                  <c:v>11071</c:v>
                </c:pt>
                <c:pt idx="5">
                  <c:v>11117</c:v>
                </c:pt>
                <c:pt idx="8">
                  <c:v>11201</c:v>
                </c:pt>
                <c:pt idx="11">
                  <c:v>11234</c:v>
                </c:pt>
                <c:pt idx="14">
                  <c:v>10940</c:v>
                </c:pt>
              </c:numCache>
            </c:numRef>
          </c:val>
          <c:extLst>
            <c:ext xmlns:c16="http://schemas.microsoft.com/office/drawing/2014/chart" uri="{C3380CC4-5D6E-409C-BE32-E72D297353CC}">
              <c16:uniqueId val="{00000000-A95C-4158-8AB5-49B91F7EB38A}"/>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A95C-4158-8AB5-49B91F7EB38A}"/>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データシート!$B$44:$P$44</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2-A95C-4158-8AB5-49B91F7EB38A}"/>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データシート!$B$45:$P$45</c:f>
              <c:numCache>
                <c:formatCode>General</c:formatCode>
                <c:ptCount val="15"/>
                <c:pt idx="0">
                  <c:v>443</c:v>
                </c:pt>
                <c:pt idx="3">
                  <c:v>392</c:v>
                </c:pt>
                <c:pt idx="6">
                  <c:v>431</c:v>
                </c:pt>
                <c:pt idx="9">
                  <c:v>415</c:v>
                </c:pt>
                <c:pt idx="12">
                  <c:v>295</c:v>
                </c:pt>
              </c:numCache>
            </c:numRef>
          </c:val>
          <c:extLst>
            <c:ext xmlns:c16="http://schemas.microsoft.com/office/drawing/2014/chart" uri="{C3380CC4-5D6E-409C-BE32-E72D297353CC}">
              <c16:uniqueId val="{00000003-A95C-4158-8AB5-49B91F7EB38A}"/>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データシート!$B$46:$P$46</c:f>
              <c:numCache>
                <c:formatCode>General</c:formatCode>
                <c:ptCount val="15"/>
                <c:pt idx="0">
                  <c:v>3229</c:v>
                </c:pt>
                <c:pt idx="3">
                  <c:v>3253</c:v>
                </c:pt>
                <c:pt idx="6">
                  <c:v>3273</c:v>
                </c:pt>
                <c:pt idx="9">
                  <c:v>3271</c:v>
                </c:pt>
                <c:pt idx="12">
                  <c:v>3268</c:v>
                </c:pt>
              </c:numCache>
            </c:numRef>
          </c:val>
          <c:extLst>
            <c:ext xmlns:c16="http://schemas.microsoft.com/office/drawing/2014/chart" uri="{C3380CC4-5D6E-409C-BE32-E72D297353CC}">
              <c16:uniqueId val="{00000004-A95C-4158-8AB5-49B91F7EB38A}"/>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A95C-4158-8AB5-49B91F7EB38A}"/>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A95C-4158-8AB5-49B91F7EB38A}"/>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データシート!$B$49:$P$49</c:f>
              <c:numCache>
                <c:formatCode>General</c:formatCode>
                <c:ptCount val="15"/>
                <c:pt idx="0">
                  <c:v>9337</c:v>
                </c:pt>
                <c:pt idx="3">
                  <c:v>9807</c:v>
                </c:pt>
                <c:pt idx="6">
                  <c:v>9617</c:v>
                </c:pt>
                <c:pt idx="9">
                  <c:v>9297</c:v>
                </c:pt>
                <c:pt idx="12">
                  <c:v>9008</c:v>
                </c:pt>
              </c:numCache>
            </c:numRef>
          </c:val>
          <c:extLst>
            <c:ext xmlns:c16="http://schemas.microsoft.com/office/drawing/2014/chart" uri="{C3380CC4-5D6E-409C-BE32-E72D297353CC}">
              <c16:uniqueId val="{00000007-A95C-4158-8AB5-49B91F7EB38A}"/>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データシート!$B$50:$P$50</c:f>
              <c:numCache>
                <c:formatCode>General</c:formatCode>
                <c:ptCount val="15"/>
                <c:pt idx="0">
                  <c:v>#N/A</c:v>
                </c:pt>
                <c:pt idx="1">
                  <c:v>1938</c:v>
                </c:pt>
                <c:pt idx="2">
                  <c:v>#N/A</c:v>
                </c:pt>
                <c:pt idx="3">
                  <c:v>#N/A</c:v>
                </c:pt>
                <c:pt idx="4">
                  <c:v>2335</c:v>
                </c:pt>
                <c:pt idx="5">
                  <c:v>#N/A</c:v>
                </c:pt>
                <c:pt idx="6">
                  <c:v>#N/A</c:v>
                </c:pt>
                <c:pt idx="7">
                  <c:v>2120</c:v>
                </c:pt>
                <c:pt idx="8">
                  <c:v>#N/A</c:v>
                </c:pt>
                <c:pt idx="9">
                  <c:v>#N/A</c:v>
                </c:pt>
                <c:pt idx="10">
                  <c:v>1749</c:v>
                </c:pt>
                <c:pt idx="11">
                  <c:v>#N/A</c:v>
                </c:pt>
                <c:pt idx="12">
                  <c:v>#N/A</c:v>
                </c:pt>
                <c:pt idx="13">
                  <c:v>1631</c:v>
                </c:pt>
                <c:pt idx="14">
                  <c:v>#N/A</c:v>
                </c:pt>
              </c:numCache>
            </c:numRef>
          </c:val>
          <c:smooth val="0"/>
          <c:extLst>
            <c:ext xmlns:c16="http://schemas.microsoft.com/office/drawing/2014/chart" uri="{C3380CC4-5D6E-409C-BE32-E72D297353CC}">
              <c16:uniqueId val="{00000008-A95C-4158-8AB5-49B91F7EB38A}"/>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データシート!$B$56:$P$56</c:f>
              <c:numCache>
                <c:formatCode>General</c:formatCode>
                <c:ptCount val="15"/>
                <c:pt idx="2">
                  <c:v>95373</c:v>
                </c:pt>
                <c:pt idx="5">
                  <c:v>96914</c:v>
                </c:pt>
                <c:pt idx="8">
                  <c:v>98223</c:v>
                </c:pt>
                <c:pt idx="11">
                  <c:v>97675</c:v>
                </c:pt>
                <c:pt idx="14">
                  <c:v>95704</c:v>
                </c:pt>
              </c:numCache>
            </c:numRef>
          </c:val>
          <c:extLst>
            <c:ext xmlns:c16="http://schemas.microsoft.com/office/drawing/2014/chart" uri="{C3380CC4-5D6E-409C-BE32-E72D297353CC}">
              <c16:uniqueId val="{00000000-891F-42AF-A645-C2B58B993974}"/>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データシート!$B$57:$P$57</c:f>
              <c:numCache>
                <c:formatCode>General</c:formatCode>
                <c:ptCount val="15"/>
                <c:pt idx="2">
                  <c:v>34067</c:v>
                </c:pt>
                <c:pt idx="5">
                  <c:v>33815</c:v>
                </c:pt>
                <c:pt idx="8">
                  <c:v>34034</c:v>
                </c:pt>
                <c:pt idx="11">
                  <c:v>32749</c:v>
                </c:pt>
                <c:pt idx="14">
                  <c:v>31275</c:v>
                </c:pt>
              </c:numCache>
            </c:numRef>
          </c:val>
          <c:extLst>
            <c:ext xmlns:c16="http://schemas.microsoft.com/office/drawing/2014/chart" uri="{C3380CC4-5D6E-409C-BE32-E72D297353CC}">
              <c16:uniqueId val="{00000001-891F-42AF-A645-C2B58B993974}"/>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データシート!$B$58:$P$58</c:f>
              <c:numCache>
                <c:formatCode>General</c:formatCode>
                <c:ptCount val="15"/>
                <c:pt idx="2">
                  <c:v>18605</c:v>
                </c:pt>
                <c:pt idx="5">
                  <c:v>22746</c:v>
                </c:pt>
                <c:pt idx="8">
                  <c:v>30714</c:v>
                </c:pt>
                <c:pt idx="11">
                  <c:v>31110</c:v>
                </c:pt>
                <c:pt idx="14">
                  <c:v>34488</c:v>
                </c:pt>
              </c:numCache>
            </c:numRef>
          </c:val>
          <c:extLst>
            <c:ext xmlns:c16="http://schemas.microsoft.com/office/drawing/2014/chart" uri="{C3380CC4-5D6E-409C-BE32-E72D297353CC}">
              <c16:uniqueId val="{00000002-891F-42AF-A645-C2B58B993974}"/>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891F-42AF-A645-C2B58B993974}"/>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891F-42AF-A645-C2B58B993974}"/>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データシート!$B$61:$P$61</c:f>
              <c:numCache>
                <c:formatCode>General</c:formatCode>
                <c:ptCount val="15"/>
                <c:pt idx="0">
                  <c:v>3</c:v>
                </c:pt>
                <c:pt idx="3">
                  <c:v>2</c:v>
                </c:pt>
                <c:pt idx="6">
                  <c:v>0</c:v>
                </c:pt>
                <c:pt idx="9">
                  <c:v>0</c:v>
                </c:pt>
                <c:pt idx="12">
                  <c:v>0</c:v>
                </c:pt>
              </c:numCache>
            </c:numRef>
          </c:val>
          <c:extLst>
            <c:ext xmlns:c16="http://schemas.microsoft.com/office/drawing/2014/chart" uri="{C3380CC4-5D6E-409C-BE32-E72D297353CC}">
              <c16:uniqueId val="{00000005-891F-42AF-A645-C2B58B993974}"/>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データシート!$B$62:$P$62</c:f>
              <c:numCache>
                <c:formatCode>General</c:formatCode>
                <c:ptCount val="15"/>
                <c:pt idx="0">
                  <c:v>19044</c:v>
                </c:pt>
                <c:pt idx="3">
                  <c:v>18904</c:v>
                </c:pt>
                <c:pt idx="6">
                  <c:v>19077</c:v>
                </c:pt>
                <c:pt idx="9">
                  <c:v>19055</c:v>
                </c:pt>
                <c:pt idx="12">
                  <c:v>19060</c:v>
                </c:pt>
              </c:numCache>
            </c:numRef>
          </c:val>
          <c:extLst>
            <c:ext xmlns:c16="http://schemas.microsoft.com/office/drawing/2014/chart" uri="{C3380CC4-5D6E-409C-BE32-E72D297353CC}">
              <c16:uniqueId val="{00000006-891F-42AF-A645-C2B58B993974}"/>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データシート!$B$63:$P$63</c:f>
              <c:numCache>
                <c:formatCode>General</c:formatCode>
                <c:ptCount val="15"/>
                <c:pt idx="0">
                  <c:v>6831</c:v>
                </c:pt>
                <c:pt idx="3">
                  <c:v>6087</c:v>
                </c:pt>
                <c:pt idx="6">
                  <c:v>5335</c:v>
                </c:pt>
                <c:pt idx="9">
                  <c:v>4580</c:v>
                </c:pt>
                <c:pt idx="12">
                  <c:v>3825</c:v>
                </c:pt>
              </c:numCache>
            </c:numRef>
          </c:val>
          <c:extLst>
            <c:ext xmlns:c16="http://schemas.microsoft.com/office/drawing/2014/chart" uri="{C3380CC4-5D6E-409C-BE32-E72D297353CC}">
              <c16:uniqueId val="{00000007-891F-42AF-A645-C2B58B993974}"/>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データシート!$B$64:$P$64</c:f>
              <c:numCache>
                <c:formatCode>General</c:formatCode>
                <c:ptCount val="15"/>
                <c:pt idx="0">
                  <c:v>31010</c:v>
                </c:pt>
                <c:pt idx="3">
                  <c:v>31643</c:v>
                </c:pt>
                <c:pt idx="6">
                  <c:v>31529</c:v>
                </c:pt>
                <c:pt idx="9">
                  <c:v>30635</c:v>
                </c:pt>
                <c:pt idx="12">
                  <c:v>29557</c:v>
                </c:pt>
              </c:numCache>
            </c:numRef>
          </c:val>
          <c:extLst>
            <c:ext xmlns:c16="http://schemas.microsoft.com/office/drawing/2014/chart" uri="{C3380CC4-5D6E-409C-BE32-E72D297353CC}">
              <c16:uniqueId val="{00000008-891F-42AF-A645-C2B58B993974}"/>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データシート!$B$65:$P$65</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9-891F-42AF-A645-C2B58B993974}"/>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データシート!$B$66:$P$66</c:f>
              <c:numCache>
                <c:formatCode>General</c:formatCode>
                <c:ptCount val="15"/>
                <c:pt idx="0">
                  <c:v>87944</c:v>
                </c:pt>
                <c:pt idx="3">
                  <c:v>87473</c:v>
                </c:pt>
                <c:pt idx="6">
                  <c:v>90151</c:v>
                </c:pt>
                <c:pt idx="9">
                  <c:v>90628</c:v>
                </c:pt>
                <c:pt idx="12">
                  <c:v>88441</c:v>
                </c:pt>
              </c:numCache>
            </c:numRef>
          </c:val>
          <c:extLst>
            <c:ext xmlns:c16="http://schemas.microsoft.com/office/drawing/2014/chart" uri="{C3380CC4-5D6E-409C-BE32-E72D297353CC}">
              <c16:uniqueId val="{0000000A-891F-42AF-A645-C2B58B993974}"/>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データシート!$B$67:$P$67</c:f>
              <c:numCache>
                <c:formatCode>General</c:formatCode>
                <c:ptCount val="15"/>
                <c:pt idx="0">
                  <c:v>#N/A</c:v>
                </c:pt>
                <c:pt idx="1">
                  <c:v>0</c:v>
                </c:pt>
                <c:pt idx="2">
                  <c:v>#N/A</c:v>
                </c:pt>
                <c:pt idx="3">
                  <c:v>#N/A</c:v>
                </c:pt>
                <c:pt idx="4">
                  <c:v>0</c:v>
                </c:pt>
                <c:pt idx="5">
                  <c:v>#N/A</c:v>
                </c:pt>
                <c:pt idx="6">
                  <c:v>#N/A</c:v>
                </c:pt>
                <c:pt idx="7">
                  <c:v>0</c:v>
                </c:pt>
                <c:pt idx="8">
                  <c:v>#N/A</c:v>
                </c:pt>
                <c:pt idx="9">
                  <c:v>#N/A</c:v>
                </c:pt>
                <c:pt idx="10">
                  <c:v>0</c:v>
                </c:pt>
                <c:pt idx="11">
                  <c:v>#N/A</c:v>
                </c:pt>
                <c:pt idx="12">
                  <c:v>#N/A</c:v>
                </c:pt>
                <c:pt idx="13">
                  <c:v>0</c:v>
                </c:pt>
                <c:pt idx="14">
                  <c:v>#N/A</c:v>
                </c:pt>
              </c:numCache>
            </c:numRef>
          </c:val>
          <c:smooth val="0"/>
          <c:extLst>
            <c:ext xmlns:c16="http://schemas.microsoft.com/office/drawing/2014/chart" uri="{C3380CC4-5D6E-409C-BE32-E72D297353CC}">
              <c16:uniqueId val="{0000000B-891F-42AF-A645-C2B58B993974}"/>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R03</c:v>
                </c:pt>
                <c:pt idx="1">
                  <c:v>R04</c:v>
                </c:pt>
                <c:pt idx="2">
                  <c:v>R05</c:v>
                </c:pt>
              </c:strCache>
            </c:strRef>
          </c:cat>
          <c:val>
            <c:numRef>
              <c:f>データシート!$B$72:$D$72</c:f>
              <c:numCache>
                <c:formatCode>#,##0;"▲ "#,##0</c:formatCode>
                <c:ptCount val="3"/>
                <c:pt idx="0">
                  <c:v>13182</c:v>
                </c:pt>
                <c:pt idx="1">
                  <c:v>12871</c:v>
                </c:pt>
                <c:pt idx="2">
                  <c:v>14878</c:v>
                </c:pt>
              </c:numCache>
            </c:numRef>
          </c:val>
          <c:extLst>
            <c:ext xmlns:c16="http://schemas.microsoft.com/office/drawing/2014/chart" uri="{C3380CC4-5D6E-409C-BE32-E72D297353CC}">
              <c16:uniqueId val="{00000000-2ADA-4591-8071-A8D811C1CD06}"/>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R03</c:v>
                </c:pt>
                <c:pt idx="1">
                  <c:v>R04</c:v>
                </c:pt>
                <c:pt idx="2">
                  <c:v>R05</c:v>
                </c:pt>
              </c:strCache>
            </c:strRef>
          </c:cat>
          <c:val>
            <c:numRef>
              <c:f>データシート!$B$73:$D$73</c:f>
              <c:numCache>
                <c:formatCode>#,##0;"▲ "#,##0</c:formatCode>
                <c:ptCount val="3"/>
                <c:pt idx="0">
                  <c:v>3851</c:v>
                </c:pt>
                <c:pt idx="1">
                  <c:v>3711</c:v>
                </c:pt>
                <c:pt idx="2">
                  <c:v>4369</c:v>
                </c:pt>
              </c:numCache>
            </c:numRef>
          </c:val>
          <c:extLst>
            <c:ext xmlns:c16="http://schemas.microsoft.com/office/drawing/2014/chart" uri="{C3380CC4-5D6E-409C-BE32-E72D297353CC}">
              <c16:uniqueId val="{00000001-2ADA-4591-8071-A8D811C1CD06}"/>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R03</c:v>
                </c:pt>
                <c:pt idx="1">
                  <c:v>R04</c:v>
                </c:pt>
                <c:pt idx="2">
                  <c:v>R05</c:v>
                </c:pt>
              </c:strCache>
            </c:strRef>
          </c:cat>
          <c:val>
            <c:numRef>
              <c:f>データシート!$B$74:$D$74</c:f>
              <c:numCache>
                <c:formatCode>#,##0;"▲ "#,##0</c:formatCode>
                <c:ptCount val="3"/>
                <c:pt idx="0">
                  <c:v>10834</c:v>
                </c:pt>
                <c:pt idx="1">
                  <c:v>11927</c:v>
                </c:pt>
                <c:pt idx="2">
                  <c:v>13293</c:v>
                </c:pt>
              </c:numCache>
            </c:numRef>
          </c:val>
          <c:extLst>
            <c:ext xmlns:c16="http://schemas.microsoft.com/office/drawing/2014/chart" uri="{C3380CC4-5D6E-409C-BE32-E72D297353CC}">
              <c16:uniqueId val="{00000002-2ADA-4591-8071-A8D811C1CD06}"/>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{A8B68357-912C-4ABB-AD61-34B43F06619A}</c15:txfldGUID>
                      <c15:f>公会計指標分析・財政指標組合せ分析表!$BP$50</c15:f>
                      <c15:dlblFieldTableCache>
                        <c:ptCount val="1"/>
                        <c:pt idx="0">
                          <c:v>R01</c:v>
                        </c:pt>
                      </c15:dlblFieldTableCache>
                    </c15:dlblFTEntry>
                  </c15:dlblFieldTable>
                  <c15:showDataLabelsRange val="0"/>
                </c:ext>
                <c:ext xmlns:c16="http://schemas.microsoft.com/office/drawing/2014/chart" uri="{C3380CC4-5D6E-409C-BE32-E72D297353CC}">
                  <c16:uniqueId val="{00000000-E417-4739-AE59-1F1EC89A4369}"/>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{EE8F20C3-E2AB-499A-981B-8CEBCEA3D40E}</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E417-4739-AE59-1F1EC89A4369}"/>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{C3F535BE-4A2A-4C56-8521-63FAF558735A}</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E417-4739-AE59-1F1EC89A4369}"/>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{F66566D2-D86C-4D45-821F-27FCDC7B3510}</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E417-4739-AE59-1F1EC89A4369}"/>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{24F69E28-E2E1-4270-86CF-6848B82A0516}</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E417-4739-AE59-1F1EC89A4369}"/>
                </c:ext>
              </c:extLst>
            </c:dLbl>
            <c:dLbl>
              <c:idx val="8"/>
              <c:tx>
                <c:strRef>
                  <c:f>公会計指標分析・財政指標組合せ分析表!$BX$50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{54450038-1E85-43F5-B968-194CE16BAB8D}</c15:txfldGUID>
                      <c15:f>公会計指標分析・財政指標組合せ分析表!$BX$50</c15:f>
                      <c15:dlblFieldTableCache>
                        <c:ptCount val="1"/>
                        <c:pt idx="0">
                          <c:v>R02</c:v>
                        </c:pt>
                      </c15:dlblFieldTableCache>
                    </c15:dlblFTEntry>
                  </c15:dlblFieldTable>
                  <c15:showDataLabelsRange val="0"/>
                </c:ext>
                <c:ext xmlns:c16="http://schemas.microsoft.com/office/drawing/2014/chart" uri="{C3380CC4-5D6E-409C-BE32-E72D297353CC}">
                  <c16:uniqueId val="{00000005-E417-4739-AE59-1F1EC89A4369}"/>
                </c:ext>
              </c:extLst>
            </c:dLbl>
            <c:dLbl>
              <c:idx val="16"/>
              <c:tx>
                <c:strRef>
                  <c:f>公会計指標分析・財政指標組合せ分析表!$CF$50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{87F98DBB-32CC-47AF-B6BC-9CD701CD8473}</c15:txfldGUID>
                      <c15:f>公会計指標分析・財政指標組合せ分析表!$CF$50</c15:f>
                      <c15:dlblFieldTableCache>
                        <c:ptCount val="1"/>
                        <c:pt idx="0">
                          <c:v>R03</c:v>
                        </c:pt>
                      </c15:dlblFieldTableCache>
                    </c15:dlblFTEntry>
                  </c15:dlblFieldTable>
                  <c15:showDataLabelsRange val="0"/>
                </c:ext>
                <c:ext xmlns:c16="http://schemas.microsoft.com/office/drawing/2014/chart" uri="{C3380CC4-5D6E-409C-BE32-E72D297353CC}">
                  <c16:uniqueId val="{00000006-E417-4739-AE59-1F1EC89A4369}"/>
                </c:ext>
              </c:extLst>
            </c:dLbl>
            <c:dLbl>
              <c:idx val="24"/>
              <c:tx>
                <c:strRef>
                  <c:f>公会計指標分析・財政指標組合せ分析表!$CN$50</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{77B82C8E-C806-4FDA-83E8-A9CF3455E182}</c15:txfldGUID>
                      <c15:f>公会計指標分析・財政指標組合せ分析表!$CN$50</c15:f>
                      <c15:dlblFieldTableCache>
                        <c:ptCount val="1"/>
                        <c:pt idx="0">
                          <c:v>R04</c:v>
                        </c:pt>
                      </c15:dlblFieldTableCache>
                    </c15:dlblFTEntry>
                  </c15:dlblFieldTable>
                  <c15:showDataLabelsRange val="0"/>
                </c:ext>
                <c:ext xmlns:c16="http://schemas.microsoft.com/office/drawing/2014/chart" uri="{C3380CC4-5D6E-409C-BE32-E72D297353CC}">
                  <c16:uniqueId val="{00000007-E417-4739-AE59-1F1EC89A4369}"/>
                </c:ext>
              </c:extLst>
            </c:dLbl>
            <c:dLbl>
              <c:idx val="32"/>
              <c:tx>
                <c:strRef>
                  <c:f>公会計指標分析・財政指標組合せ分析表!$CV$50</c:f>
                  <c:strCache>
                    <c:ptCount val="1"/>
                    <c:pt idx="0">
                      <c:v>R05</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{73140E90-0C38-495E-AD77-8EE03C0D7EBB}</c15:txfldGUID>
                      <c15:f>公会計指標分析・財政指標組合せ分析表!$CV$50</c15:f>
                      <c15:dlblFieldTableCache>
                        <c:ptCount val="1"/>
                        <c:pt idx="0">
                          <c:v>R05</c:v>
                        </c:pt>
                      </c15:dlblFieldTableCache>
                    </c15:dlblFTEntry>
                  </c15:dlblFieldTable>
                  <c15:showDataLabelsRange val="0"/>
                </c:ext>
                <c:ext xmlns:c16="http://schemas.microsoft.com/office/drawing/2014/chart" uri="{C3380CC4-5D6E-409C-BE32-E72D297353CC}">
                  <c16:uniqueId val="{00000008-E417-4739-AE59-1F1EC89A4369}"/>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公会計指標分析・財政指標組合せ分析表!$BP$53:$DC$53</c:f>
              <c:numCache>
                <c:formatCode>#,##0.0;"▲ "#,##0.0</c:formatCode>
                <c:ptCount val="40"/>
                <c:pt idx="0">
                  <c:v>69.5</c:v>
                </c:pt>
                <c:pt idx="8">
                  <c:v>70.2</c:v>
                </c:pt>
                <c:pt idx="16">
                  <c:v>70</c:v>
                </c:pt>
                <c:pt idx="24">
                  <c:v>69.2</c:v>
                </c:pt>
                <c:pt idx="32">
                  <c:v>70.400000000000006</c:v>
                </c:pt>
              </c:numCache>
            </c:numRef>
          </c:xVal>
          <c:yVal>
            <c:numRef>
              <c:f>公会計指標分析・財政指標組合せ分析表!$BP$51:$DC$51</c:f>
              <c:numCache>
                <c:formatCode>#,##0.0;"▲ "#,##0.0</c:formatCode>
                <c:ptCount val="40"/>
              </c:numCache>
            </c:numRef>
          </c:yVal>
          <c:smooth val="0"/>
          <c:extLst>
            <c:ext xmlns:c16="http://schemas.microsoft.com/office/drawing/2014/chart" uri="{C3380CC4-5D6E-409C-BE32-E72D297353CC}">
              <c16:uniqueId val="{00000009-E417-4739-AE59-1F1EC89A4369}"/>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tx>
                <c:strRef>
                  <c:f>公会計指標分析・財政指標組合せ分析表!$BP$50</c:f>
                  <c:strCache>
                    <c:ptCount val="1"/>
                    <c:pt idx="0">
                      <c:v>R01</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{DD121B82-E1BC-425B-8C23-E7C1A625312E}</c15:txfldGUID>
                      <c15:f>公会計指標分析・財政指標組合せ分析表!$BP$50</c15:f>
                      <c15:dlblFieldTableCache>
                        <c:ptCount val="1"/>
                        <c:pt idx="0">
                          <c:v>R01</c:v>
                        </c:pt>
                      </c15:dlblFieldTableCache>
                    </c15:dlblFTEntry>
                  </c15:dlblFieldTable>
                  <c15:showDataLabelsRange val="0"/>
                </c:ext>
                <c:ext xmlns:c16="http://schemas.microsoft.com/office/drawing/2014/chart" uri="{C3380CC4-5D6E-409C-BE32-E72D297353CC}">
                  <c16:uniqueId val="{0000000A-E417-4739-AE59-1F1EC89A4369}"/>
                </c:ext>
              </c:extLst>
            </c:dLbl>
            <c:dLbl>
              <c:idx val="1"/>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{8A0345E7-FD6A-42A4-AA8F-343C82CC80CA}</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E417-4739-AE59-1F1EC89A4369}"/>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{9D1EB461-0192-4359-96E4-0C6EB6C06FA5}</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E417-4739-AE59-1F1EC89A4369}"/>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{0C1E1DBC-2BE3-46FD-AF01-9140FD16E60E}</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E417-4739-AE59-1F1EC89A4369}"/>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{CFECA8BE-E0A1-472F-9A42-065DB3FCEC03}</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E417-4739-AE59-1F1EC89A4369}"/>
                </c:ext>
              </c:extLst>
            </c:dLbl>
            <c:dLbl>
              <c:idx val="8"/>
              <c:tx>
                <c:strRef>
                  <c:f>公会計指標分析・財政指標組合せ分析表!$BX$50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{58E0A509-4CB3-43A4-BBAB-77520AD500AC}</c15:txfldGUID>
                      <c15:f>公会計指標分析・財政指標組合せ分析表!$BX$50</c15:f>
                      <c15:dlblFieldTableCache>
                        <c:ptCount val="1"/>
                        <c:pt idx="0">
                          <c:v>R02</c:v>
                        </c:pt>
                      </c15:dlblFieldTableCache>
                    </c15:dlblFTEntry>
                  </c15:dlblFieldTable>
                  <c15:showDataLabelsRange val="0"/>
                </c:ext>
                <c:ext xmlns:c16="http://schemas.microsoft.com/office/drawing/2014/chart" uri="{C3380CC4-5D6E-409C-BE32-E72D297353CC}">
                  <c16:uniqueId val="{0000000F-E417-4739-AE59-1F1EC89A4369}"/>
                </c:ext>
              </c:extLst>
            </c:dLbl>
            <c:dLbl>
              <c:idx val="16"/>
              <c:tx>
                <c:strRef>
                  <c:f>公会計指標分析・財政指標組合せ分析表!$CF$50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{A88350D8-F7A9-459D-8B31-D4500D09CB5F}</c15:txfldGUID>
                      <c15:f>公会計指標分析・財政指標組合せ分析表!$CF$50</c15:f>
                      <c15:dlblFieldTableCache>
                        <c:ptCount val="1"/>
                        <c:pt idx="0">
                          <c:v>R03</c:v>
                        </c:pt>
                      </c15:dlblFieldTableCache>
                    </c15:dlblFTEntry>
                  </c15:dlblFieldTable>
                  <c15:showDataLabelsRange val="0"/>
                </c:ext>
                <c:ext xmlns:c16="http://schemas.microsoft.com/office/drawing/2014/chart" uri="{C3380CC4-5D6E-409C-BE32-E72D297353CC}">
                  <c16:uniqueId val="{00000010-E417-4739-AE59-1F1EC89A4369}"/>
                </c:ext>
              </c:extLst>
            </c:dLbl>
            <c:dLbl>
              <c:idx val="24"/>
              <c:tx>
                <c:strRef>
                  <c:f>公会計指標分析・財政指標組合せ分析表!$CN$50</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{A065989F-0BDF-46FB-82FD-D86ABBB3F5DF}</c15:txfldGUID>
                      <c15:f>公会計指標分析・財政指標組合せ分析表!$CN$50</c15:f>
                      <c15:dlblFieldTableCache>
                        <c:ptCount val="1"/>
                        <c:pt idx="0">
                          <c:v>R04</c:v>
                        </c:pt>
                      </c15:dlblFieldTableCache>
                    </c15:dlblFTEntry>
                  </c15:dlblFieldTable>
                  <c15:showDataLabelsRange val="0"/>
                </c:ext>
                <c:ext xmlns:c16="http://schemas.microsoft.com/office/drawing/2014/chart" uri="{C3380CC4-5D6E-409C-BE32-E72D297353CC}">
                  <c16:uniqueId val="{00000011-E417-4739-AE59-1F1EC89A4369}"/>
                </c:ext>
              </c:extLst>
            </c:dLbl>
            <c:dLbl>
              <c:idx val="32"/>
              <c:tx>
                <c:strRef>
                  <c:f>公会計指標分析・財政指標組合せ分析表!$CV$50</c:f>
                  <c:strCache>
                    <c:ptCount val="1"/>
                    <c:pt idx="0">
                      <c:v>R05</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{5452D7D8-1B1F-49EB-B6DB-7319B5CD4868}</c15:txfldGUID>
                      <c15:f>公会計指標分析・財政指標組合せ分析表!$CV$50</c15:f>
                      <c15:dlblFieldTableCache>
                        <c:ptCount val="1"/>
                        <c:pt idx="0">
                          <c:v>R05</c:v>
                        </c:pt>
                      </c15:dlblFieldTableCache>
                    </c15:dlblFTEntry>
                  </c15:dlblFieldTable>
                  <c15:showDataLabelsRange val="0"/>
                </c:ext>
                <c:ext xmlns:c16="http://schemas.microsoft.com/office/drawing/2014/chart" uri="{C3380CC4-5D6E-409C-BE32-E72D297353CC}">
                  <c16:uniqueId val="{00000012-E417-4739-AE59-1F1EC89A4369}"/>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公会計指標分析・財政指標組合せ分析表!$BP$57:$DC$57</c:f>
              <c:numCache>
                <c:formatCode>#,##0.0;"▲ "#,##0.0</c:formatCode>
                <c:ptCount val="40"/>
                <c:pt idx="0">
                  <c:v>61.8</c:v>
                </c:pt>
                <c:pt idx="8">
                  <c:v>62.9</c:v>
                </c:pt>
                <c:pt idx="16">
                  <c:v>63.9</c:v>
                </c:pt>
                <c:pt idx="24">
                  <c:v>64.900000000000006</c:v>
                </c:pt>
                <c:pt idx="32">
                  <c:v>65.8</c:v>
                </c:pt>
              </c:numCache>
            </c:numRef>
          </c:xVal>
          <c:yVal>
            <c:numRef>
              <c:f>公会計指標分析・財政指標組合せ分析表!$BP$55:$DC$55</c:f>
              <c:numCache>
                <c:formatCode>#,##0.0;"▲ "#,##0.0</c:formatCode>
                <c:ptCount val="40"/>
                <c:pt idx="0">
                  <c:v>33.9</c:v>
                </c:pt>
                <c:pt idx="8">
                  <c:v>31.5</c:v>
                </c:pt>
                <c:pt idx="16">
                  <c:v>23.4</c:v>
                </c:pt>
                <c:pt idx="24">
                  <c:v>18.2</c:v>
                </c:pt>
                <c:pt idx="32">
                  <c:v>17.100000000000001</c:v>
                </c:pt>
              </c:numCache>
            </c:numRef>
          </c:yVal>
          <c:smooth val="0"/>
          <c:extLst>
            <c:ext xmlns:c16="http://schemas.microsoft.com/office/drawing/2014/chart" uri="{C3380CC4-5D6E-409C-BE32-E72D297353CC}">
              <c16:uniqueId val="{00000013-E417-4739-AE59-1F1EC89A4369}"/>
            </c:ext>
          </c:extLst>
        </c:ser>
        <c:dLbls>
          <c:showLegendKey val="0"/>
          <c:showVal val="1"/>
          <c:showCatName val="0"/>
          <c:showSerName val="0"/>
          <c:showPercent val="0"/>
          <c:showBubbleSize val="0"/>
        </c:dLbls>
        <c:axId val="46179840"/>
        <c:axId val="46181760"/>
      </c:scatterChart>
      <c:valAx>
        <c:axId val="46179840"/>
        <c:scaling>
          <c:orientation val="maxMin"/>
          <c:max val="67"/>
          <c:min val="61"/>
        </c:scaling>
        <c:delete val="0"/>
        <c:axPos val="t"/>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6181760"/>
        <c:crosses val="autoZero"/>
        <c:crossBetween val="midCat"/>
      </c:valAx>
      <c:valAx>
        <c:axId val="46181760"/>
        <c:scaling>
          <c:orientation val="maxMin"/>
          <c:max val="40"/>
          <c:min val="1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46179840"/>
        <c:crosses val="autoZero"/>
        <c:crossBetween val="midCat"/>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公会計指標分析・財政指標組合せ分析表!$BP$72</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{C63E2761-005F-46F2-8E5E-170FDEE4BEBD}</c15:txfldGUID>
                      <c15:f>公会計指標分析・財政指標組合せ分析表!$BP$72</c15:f>
                      <c15:dlblFieldTableCache>
                        <c:ptCount val="1"/>
                        <c:pt idx="0">
                          <c:v>R01</c:v>
                        </c:pt>
                      </c15:dlblFieldTableCache>
                    </c15:dlblFTEntry>
                  </c15:dlblFieldTable>
                  <c15:showDataLabelsRange val="0"/>
                </c:ext>
                <c:ext xmlns:c16="http://schemas.microsoft.com/office/drawing/2014/chart" uri="{C3380CC4-5D6E-409C-BE32-E72D297353CC}">
                  <c16:uniqueId val="{00000000-3D78-467D-9343-47E449B7CBBB}"/>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{8CAF82B9-9E40-4F51-8CCE-E4BCA5F1D91D}</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3D78-467D-9343-47E449B7CBBB}"/>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{F97A1744-0B21-478D-91AB-93CBEAA38D9A}</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3D78-467D-9343-47E449B7CBBB}"/>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{CAB0EBBF-783C-49DA-A919-6B9FA38FF18E}</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3D78-467D-9343-47E449B7CBBB}"/>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{53A1630C-0FCC-4E11-8215-3541EF05F1B4}</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3D78-467D-9343-47E449B7CBBB}"/>
                </c:ext>
              </c:extLst>
            </c:dLbl>
            <c:dLbl>
              <c:idx val="8"/>
              <c:tx>
                <c:strRef>
                  <c:f>公会計指標分析・財政指標組合せ分析表!$BX$72</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{F6921E12-FE0F-47C8-989D-A90CB3F547AC}</c15:txfldGUID>
                      <c15:f>公会計指標分析・財政指標組合せ分析表!$BX$72</c15:f>
                      <c15:dlblFieldTableCache>
                        <c:ptCount val="1"/>
                        <c:pt idx="0">
                          <c:v>R02</c:v>
                        </c:pt>
                      </c15:dlblFieldTableCache>
                    </c15:dlblFTEntry>
                  </c15:dlblFieldTable>
                  <c15:showDataLabelsRange val="0"/>
                </c:ext>
                <c:ext xmlns:c16="http://schemas.microsoft.com/office/drawing/2014/chart" uri="{C3380CC4-5D6E-409C-BE32-E72D297353CC}">
                  <c16:uniqueId val="{00000005-3D78-467D-9343-47E449B7CBBB}"/>
                </c:ext>
              </c:extLst>
            </c:dLbl>
            <c:dLbl>
              <c:idx val="16"/>
              <c:tx>
                <c:strRef>
                  <c:f>公会計指標分析・財政指標組合せ分析表!$CF$72</c:f>
                  <c:strCache>
                    <c:ptCount val="1"/>
                    <c:pt idx="0">
                      <c:v>R03</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{6CAA6A83-782F-4FC6-9B72-66AABDF665A0}</c15:txfldGUID>
                      <c15:f>公会計指標分析・財政指標組合せ分析表!$CF$72</c15:f>
                      <c15:dlblFieldTableCache>
                        <c:ptCount val="1"/>
                        <c:pt idx="0">
                          <c:v>R03</c:v>
                        </c:pt>
                      </c15:dlblFieldTableCache>
                    </c15:dlblFTEntry>
                  </c15:dlblFieldTable>
                  <c15:showDataLabelsRange val="0"/>
                </c:ext>
                <c:ext xmlns:c16="http://schemas.microsoft.com/office/drawing/2014/chart" uri="{C3380CC4-5D6E-409C-BE32-E72D297353CC}">
                  <c16:uniqueId val="{00000006-3D78-467D-9343-47E449B7CBBB}"/>
                </c:ext>
              </c:extLst>
            </c:dLbl>
            <c:dLbl>
              <c:idx val="24"/>
              <c:tx>
                <c:strRef>
                  <c:f>公会計指標分析・財政指標組合せ分析表!$CN$72</c:f>
                  <c:strCache>
                    <c:ptCount val="1"/>
                    <c:pt idx="0">
                      <c:v>R04</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{3DAFEEE0-A13C-435F-8586-57CE90418C1E}</c15:txfldGUID>
                      <c15:f>公会計指標分析・財政指標組合せ分析表!$CN$72</c15:f>
                      <c15:dlblFieldTableCache>
                        <c:ptCount val="1"/>
                        <c:pt idx="0">
                          <c:v>R04</c:v>
                        </c:pt>
                      </c15:dlblFieldTableCache>
                    </c15:dlblFTEntry>
                  </c15:dlblFieldTable>
                  <c15:showDataLabelsRange val="0"/>
                </c:ext>
                <c:ext xmlns:c16="http://schemas.microsoft.com/office/drawing/2014/chart" uri="{C3380CC4-5D6E-409C-BE32-E72D297353CC}">
                  <c16:uniqueId val="{00000007-3D78-467D-9343-47E449B7CBBB}"/>
                </c:ext>
              </c:extLst>
            </c:dLbl>
            <c:dLbl>
              <c:idx val="32"/>
              <c:tx>
                <c:strRef>
                  <c:f>公会計指標分析・財政指標組合せ分析表!$CV$72</c:f>
                  <c:strCache>
                    <c:ptCount val="1"/>
                    <c:pt idx="0">
                      <c:v>R05</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{9BB92756-1D3A-441D-BB57-12BDD7F9A46E}</c15:txfldGUID>
                      <c15:f>公会計指標分析・財政指標組合せ分析表!$CV$72</c15:f>
                      <c15:dlblFieldTableCache>
                        <c:ptCount val="1"/>
                        <c:pt idx="0">
                          <c:v>R05</c:v>
                        </c:pt>
                      </c15:dlblFieldTableCache>
                    </c15:dlblFTEntry>
                  </c15:dlblFieldTable>
                  <c15:showDataLabelsRange val="0"/>
                </c:ext>
                <c:ext xmlns:c16="http://schemas.microsoft.com/office/drawing/2014/chart" uri="{C3380CC4-5D6E-409C-BE32-E72D297353CC}">
                  <c16:uniqueId val="{00000008-3D78-467D-9343-47E449B7CBBB}"/>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3.1</c:v>
                </c:pt>
                <c:pt idx="8">
                  <c:v>3.1</c:v>
                </c:pt>
                <c:pt idx="16">
                  <c:v>2.8</c:v>
                </c:pt>
                <c:pt idx="24">
                  <c:v>2.5</c:v>
                </c:pt>
                <c:pt idx="32">
                  <c:v>2.2000000000000002</c:v>
                </c:pt>
              </c:numCache>
            </c:numRef>
          </c:xVal>
          <c:yVal>
            <c:numRef>
              <c:f>公会計指標分析・財政指標組合せ分析表!$BP$73:$DC$73</c:f>
              <c:numCache>
                <c:formatCode>#,##0.0;"▲ "#,##0.0</c:formatCode>
                <c:ptCount val="40"/>
              </c:numCache>
            </c:numRef>
          </c:yVal>
          <c:smooth val="0"/>
          <c:extLst>
            <c:ext xmlns:c16="http://schemas.microsoft.com/office/drawing/2014/chart" uri="{C3380CC4-5D6E-409C-BE32-E72D297353CC}">
              <c16:uniqueId val="{00000009-3D78-467D-9343-47E449B7CBBB}"/>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tx>
                <c:strRef>
                  <c:f>公会計指標分析・財政指標組合せ分析表!$BP$72</c:f>
                  <c:strCache>
                    <c:ptCount val="1"/>
                    <c:pt idx="0">
                      <c:v>R01</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{962B49A6-E30E-4052-A95D-808EC0B62809}</c15:txfldGUID>
                      <c15:f>公会計指標分析・財政指標組合せ分析表!$BP$72</c15:f>
                      <c15:dlblFieldTableCache>
                        <c:ptCount val="1"/>
                        <c:pt idx="0">
                          <c:v>R01</c:v>
                        </c:pt>
                      </c15:dlblFieldTableCache>
                    </c15:dlblFTEntry>
                  </c15:dlblFieldTable>
                  <c15:showDataLabelsRange val="0"/>
                </c:ext>
                <c:ext xmlns:c16="http://schemas.microsoft.com/office/drawing/2014/chart" uri="{C3380CC4-5D6E-409C-BE32-E72D297353CC}">
                  <c16:uniqueId val="{0000000A-3D78-467D-9343-47E449B7CBBB}"/>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c:ext xmlns:c15="http://schemas.microsoft.com/office/drawing/2012/chart" uri="{CE6537A1-D6FC-4f65-9D91-7224C49458BB}">
                  <c15:dlblFieldTable>
                    <c15:dlblFTEntry>
                      <c15:txfldGUID>{77A1C7CF-4E80-4EA2-A2BB-5E149994B941}</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3D78-467D-9343-47E449B7CBBB}"/>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{0BF754DA-5754-4321-A1C8-F3FA794555C3}</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3D78-467D-9343-47E449B7CBBB}"/>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{E4A73860-3603-4E00-8C62-7356BDD67F3B}</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3D78-467D-9343-47E449B7CBBB}"/>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{4C3CC8DA-2D27-40B1-9803-701261E2350A}</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3D78-467D-9343-47E449B7CBBB}"/>
                </c:ext>
              </c:extLst>
            </c:dLbl>
            <c:dLbl>
              <c:idx val="8"/>
              <c:tx>
                <c:strRef>
                  <c:f>公会計指標分析・財政指標組合せ分析表!$BX$72</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{0CE0C4FD-7B25-4D10-895F-85E51E914833}</c15:txfldGUID>
                      <c15:f>公会計指標分析・財政指標組合せ分析表!$BX$72</c15:f>
                      <c15:dlblFieldTableCache>
                        <c:ptCount val="1"/>
                        <c:pt idx="0">
                          <c:v>R02</c:v>
                        </c:pt>
                      </c15:dlblFieldTableCache>
                    </c15:dlblFTEntry>
                  </c15:dlblFieldTable>
                  <c15:showDataLabelsRange val="0"/>
                </c:ext>
                <c:ext xmlns:c16="http://schemas.microsoft.com/office/drawing/2014/chart" uri="{C3380CC4-5D6E-409C-BE32-E72D297353CC}">
                  <c16:uniqueId val="{0000000F-3D78-467D-9343-47E449B7CBBB}"/>
                </c:ext>
              </c:extLst>
            </c:dLbl>
            <c:dLbl>
              <c:idx val="16"/>
              <c:tx>
                <c:strRef>
                  <c:f>公会計指標分析・財政指標組合せ分析表!$CF$72</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{E880E2CC-8DB3-45F0-987C-6DC6541886D3}</c15:txfldGUID>
                      <c15:f>公会計指標分析・財政指標組合せ分析表!$CF$72</c15:f>
                      <c15:dlblFieldTableCache>
                        <c:ptCount val="1"/>
                        <c:pt idx="0">
                          <c:v>R03</c:v>
                        </c:pt>
                      </c15:dlblFieldTableCache>
                    </c15:dlblFTEntry>
                  </c15:dlblFieldTable>
                  <c15:showDataLabelsRange val="0"/>
                </c:ext>
                <c:ext xmlns:c16="http://schemas.microsoft.com/office/drawing/2014/chart" uri="{C3380CC4-5D6E-409C-BE32-E72D297353CC}">
                  <c16:uniqueId val="{00000010-3D78-467D-9343-47E449B7CBBB}"/>
                </c:ext>
              </c:extLst>
            </c:dLbl>
            <c:dLbl>
              <c:idx val="24"/>
              <c:layout>
                <c:manualLayout>
                  <c:x val="-4.4905057365901176E-2"/>
                  <c:y val="-5.7780392860641142E-2"/>
                </c:manualLayout>
              </c:layout>
              <c:tx>
                <c:strRef>
                  <c:f>公会計指標分析・財政指標組合せ分析表!$CN$72</c:f>
                  <c:strCache>
                    <c:ptCount val="1"/>
                    <c:pt idx="0">
                      <c:v>R04</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{D7BE6419-B88D-4439-BE21-2AA95A15849E}</c15:txfldGUID>
                      <c15:f>公会計指標分析・財政指標組合せ分析表!$CN$72</c15:f>
                      <c15:dlblFieldTableCache>
                        <c:ptCount val="1"/>
                        <c:pt idx="0">
                          <c:v>R04</c:v>
                        </c:pt>
                      </c15:dlblFieldTableCache>
                    </c15:dlblFTEntry>
                  </c15:dlblFieldTable>
                  <c15:showDataLabelsRange val="0"/>
                </c:ext>
                <c:ext xmlns:c16="http://schemas.microsoft.com/office/drawing/2014/chart" uri="{C3380CC4-5D6E-409C-BE32-E72D297353CC}">
                  <c16:uniqueId val="{00000011-3D78-467D-9343-47E449B7CBBB}"/>
                </c:ext>
              </c:extLst>
            </c:dLbl>
            <c:dLbl>
              <c:idx val="32"/>
              <c:layout>
                <c:manualLayout>
                  <c:x val="-1.8235628084250128E-2"/>
                  <c:y val="-6.7053243802516191E-2"/>
                </c:manualLayout>
              </c:layout>
              <c:tx>
                <c:strRef>
                  <c:f>公会計指標分析・財政指標組合せ分析表!$CV$72</c:f>
                  <c:strCache>
                    <c:ptCount val="1"/>
                    <c:pt idx="0">
                      <c:v>R05</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{E379CF9B-84FA-405E-B95C-2FB6218E9821}</c15:txfldGUID>
                      <c15:f>公会計指標分析・財政指標組合せ分析表!$CV$72</c15:f>
                      <c15:dlblFieldTableCache>
                        <c:ptCount val="1"/>
                        <c:pt idx="0">
                          <c:v>R05</c:v>
                        </c:pt>
                      </c15:dlblFieldTableCache>
                    </c15:dlblFTEntry>
                  </c15:dlblFieldTable>
                  <c15:showDataLabelsRange val="0"/>
                </c:ext>
                <c:ext xmlns:c16="http://schemas.microsoft.com/office/drawing/2014/chart" uri="{C3380CC4-5D6E-409C-BE32-E72D297353CC}">
                  <c16:uniqueId val="{00000012-3D78-467D-9343-47E449B7CBBB}"/>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5.7</c:v>
                </c:pt>
                <c:pt idx="8">
                  <c:v>5.4</c:v>
                </c:pt>
                <c:pt idx="16">
                  <c:v>5.2</c:v>
                </c:pt>
                <c:pt idx="24">
                  <c:v>5.2</c:v>
                </c:pt>
                <c:pt idx="32">
                  <c:v>5.2</c:v>
                </c:pt>
              </c:numCache>
            </c:numRef>
          </c:xVal>
          <c:yVal>
            <c:numRef>
              <c:f>公会計指標分析・財政指標組合せ分析表!$BP$77:$DC$77</c:f>
              <c:numCache>
                <c:formatCode>#,##0.0;"▲ "#,##0.0</c:formatCode>
                <c:ptCount val="40"/>
                <c:pt idx="0">
                  <c:v>33.9</c:v>
                </c:pt>
                <c:pt idx="8">
                  <c:v>31.5</c:v>
                </c:pt>
                <c:pt idx="16">
                  <c:v>23.4</c:v>
                </c:pt>
                <c:pt idx="24">
                  <c:v>18.2</c:v>
                </c:pt>
                <c:pt idx="32">
                  <c:v>17.100000000000001</c:v>
                </c:pt>
              </c:numCache>
            </c:numRef>
          </c:yVal>
          <c:smooth val="0"/>
          <c:extLst>
            <c:ext xmlns:c16="http://schemas.microsoft.com/office/drawing/2014/chart" uri="{C3380CC4-5D6E-409C-BE32-E72D297353CC}">
              <c16:uniqueId val="{00000013-3D78-467D-9343-47E449B7CBBB}"/>
            </c:ext>
          </c:extLst>
        </c:ser>
        <c:dLbls>
          <c:showLegendKey val="0"/>
          <c:showVal val="1"/>
          <c:showCatName val="0"/>
          <c:showSerName val="0"/>
          <c:showPercent val="0"/>
          <c:showBubbleSize val="0"/>
        </c:dLbls>
        <c:axId val="84219776"/>
        <c:axId val="84234240"/>
      </c:scatterChart>
      <c:valAx>
        <c:axId val="84219776"/>
        <c:scaling>
          <c:orientation val="maxMin"/>
          <c:max val="5.8"/>
          <c:min val="5"/>
        </c:scaling>
        <c:delete val="0"/>
        <c:axPos val="t"/>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84234240"/>
        <c:crosses val="autoZero"/>
        <c:crossBetween val="midCat"/>
      </c:valAx>
      <c:valAx>
        <c:axId val="84234240"/>
        <c:scaling>
          <c:orientation val="maxMin"/>
          <c:max val="40"/>
          <c:min val="1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84219776"/>
        <c:crosses val="autoZero"/>
        <c:crossBetween val="midCat"/>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100-00000200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100-00000300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A00-000002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A00-00000300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A00-00000400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大阪府豊中市</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A00-00000500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A00-00000600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A00-00000700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A00-00000800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A00-00000900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A00-00000A00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A00-00000B00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A00-00000C00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A00-00000D00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A00-00000E00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A00-00000F00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A00-00001000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A00-0000110000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A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A00-00001300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A00-000014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solidFill>
                <a:schemeClr val="tx1"/>
              </a:solidFill>
              <a:latin typeface="ＭＳ Ｐゴシック" panose="020B0600070205080204" pitchFamily="50" charset="-128"/>
              <a:ea typeface="ＭＳ Ｐゴシック" panose="020B0600070205080204" pitchFamily="50" charset="-128"/>
            </a:rPr>
            <a:t>　元利償還金等（</a:t>
          </a:r>
          <a:r>
            <a:rPr kumimoji="1" lang="en-US" altLang="ja-JP" sz="1200">
              <a:solidFill>
                <a:schemeClr val="tx1"/>
              </a:solidFill>
              <a:latin typeface="ＭＳ Ｐゴシック" panose="020B0600070205080204" pitchFamily="50" charset="-128"/>
              <a:ea typeface="ＭＳ Ｐゴシック" panose="020B0600070205080204" pitchFamily="50" charset="-128"/>
            </a:rPr>
            <a:t>A</a:t>
          </a:r>
          <a:r>
            <a:rPr kumimoji="1" lang="ja-JP" altLang="en-US" sz="1200">
              <a:solidFill>
                <a:schemeClr val="tx1"/>
              </a:solidFill>
              <a:latin typeface="ＭＳ Ｐゴシック" panose="020B0600070205080204" pitchFamily="50" charset="-128"/>
              <a:ea typeface="ＭＳ Ｐゴシック" panose="020B0600070205080204" pitchFamily="50" charset="-128"/>
            </a:rPr>
            <a:t>）については、一般会計において起債の償還が進んだことにより元利償還金が減少し、公営企業及び一部事務組合においても起債残高が減少したことにより繰入金、負担金等が減少となった。</a:t>
          </a:r>
        </a:p>
        <a:p>
          <a:r>
            <a:rPr kumimoji="1" lang="ja-JP" altLang="en-US" sz="1200">
              <a:solidFill>
                <a:schemeClr val="tx1"/>
              </a:solidFill>
              <a:latin typeface="ＭＳ Ｐゴシック" panose="020B0600070205080204" pitchFamily="50" charset="-128"/>
              <a:ea typeface="ＭＳ Ｐゴシック" panose="020B0600070205080204" pitchFamily="50" charset="-128"/>
            </a:rPr>
            <a:t>　また、算入公債費等（</a:t>
          </a:r>
          <a:r>
            <a:rPr kumimoji="1" lang="en-US" altLang="ja-JP" sz="1200">
              <a:solidFill>
                <a:schemeClr val="tx1"/>
              </a:solidFill>
              <a:latin typeface="ＭＳ Ｐゴシック" panose="020B0600070205080204" pitchFamily="50" charset="-128"/>
              <a:ea typeface="ＭＳ Ｐゴシック" panose="020B0600070205080204" pitchFamily="50" charset="-128"/>
            </a:rPr>
            <a:t>B</a:t>
          </a:r>
          <a:r>
            <a:rPr kumimoji="1" lang="ja-JP" altLang="en-US" sz="1200">
              <a:solidFill>
                <a:schemeClr val="tx1"/>
              </a:solidFill>
              <a:latin typeface="ＭＳ Ｐゴシック" panose="020B0600070205080204" pitchFamily="50" charset="-128"/>
              <a:ea typeface="ＭＳ Ｐゴシック" panose="020B0600070205080204" pitchFamily="50" charset="-128"/>
            </a:rPr>
            <a:t>）については前年度と同水準となっている。</a:t>
          </a:r>
        </a:p>
        <a:p>
          <a:r>
            <a:rPr kumimoji="1" lang="ja-JP" altLang="en-US" sz="1200">
              <a:solidFill>
                <a:schemeClr val="tx1"/>
              </a:solidFill>
              <a:latin typeface="ＭＳ Ｐゴシック" panose="020B0600070205080204" pitchFamily="50" charset="-128"/>
              <a:ea typeface="ＭＳ Ｐゴシック" panose="020B0600070205080204" pitchFamily="50" charset="-128"/>
            </a:rPr>
            <a:t>　結果として実質公債費比率の分子（</a:t>
          </a:r>
          <a:r>
            <a:rPr kumimoji="1" lang="en-US" altLang="ja-JP" sz="1200">
              <a:solidFill>
                <a:schemeClr val="tx1"/>
              </a:solidFill>
              <a:latin typeface="ＭＳ Ｐゴシック" panose="020B0600070205080204" pitchFamily="50" charset="-128"/>
              <a:ea typeface="ＭＳ Ｐゴシック" panose="020B0600070205080204" pitchFamily="50" charset="-128"/>
            </a:rPr>
            <a:t>A-B</a:t>
          </a:r>
          <a:r>
            <a:rPr kumimoji="1" lang="ja-JP" altLang="en-US" sz="1200">
              <a:solidFill>
                <a:schemeClr val="tx1"/>
              </a:solidFill>
              <a:latin typeface="ＭＳ Ｐゴシック" panose="020B0600070205080204" pitchFamily="50" charset="-128"/>
              <a:ea typeface="ＭＳ Ｐゴシック" panose="020B0600070205080204" pitchFamily="50" charset="-128"/>
            </a:rPr>
            <a:t>）は前年度に比べ微減となった。</a:t>
          </a:r>
        </a:p>
      </xdr:txBody>
    </xdr:sp>
    <xdr:clientData/>
  </xdr:twoCellAnchor>
  <xdr:twoCellAnchor>
    <xdr:from>
      <xdr:col>1</xdr:col>
      <xdr:colOff>0</xdr:colOff>
      <xdr:row>56</xdr:row>
      <xdr:rowOff>0</xdr:rowOff>
    </xdr:from>
    <xdr:to>
      <xdr:col>10</xdr:col>
      <xdr:colOff>0</xdr:colOff>
      <xdr:row>57</xdr:row>
      <xdr:rowOff>0</xdr:rowOff>
    </xdr:to>
    <xdr:sp macro="" textlink="">
      <xdr:nvSpPr>
        <xdr:cNvPr id="21" name="Line 22">
          <a:extLst>
            <a:ext uri="{FF2B5EF4-FFF2-40B4-BE49-F238E27FC236}">
              <a16:creationId xmlns:a16="http://schemas.microsoft.com/office/drawing/2014/main" id="{00000000-0008-0000-0A00-000015000000}"/>
            </a:ext>
          </a:extLst>
        </xdr:cNvPr>
        <xdr:cNvSpPr>
          <a:spLocks noChangeShapeType="1"/>
        </xdr:cNvSpPr>
      </xdr:nvSpPr>
      <xdr:spPr bwMode="auto">
        <a:xfrm>
          <a:off x="504825" y="12411075"/>
          <a:ext cx="7448550" cy="400050"/>
        </a:xfrm>
        <a:prstGeom prst="line">
          <a:avLst/>
        </a:prstGeom>
        <a:noFill/>
        <a:ln w="19050">
          <a:solidFill>
            <a:srgbClr val="000000"/>
          </a:solidFill>
          <a:round/>
          <a:headEnd/>
          <a:tailEnd/>
        </a:ln>
      </xdr:spPr>
    </xdr:sp>
    <xdr:clientData/>
  </xdr:twoCellAnchor>
  <xdr:twoCellAnchor>
    <xdr:from>
      <xdr:col>15</xdr:col>
      <xdr:colOff>152400</xdr:colOff>
      <xdr:row>56</xdr:row>
      <xdr:rowOff>9525</xdr:rowOff>
    </xdr:from>
    <xdr:to>
      <xdr:col>20</xdr:col>
      <xdr:colOff>227240</xdr:colOff>
      <xdr:row>59</xdr:row>
      <xdr:rowOff>382361</xdr:rowOff>
    </xdr:to>
    <xdr:sp macro="" textlink="">
      <xdr:nvSpPr>
        <xdr:cNvPr id="22" name="Rectangle 87">
          <a:extLst>
            <a:ext uri="{FF2B5EF4-FFF2-40B4-BE49-F238E27FC236}">
              <a16:creationId xmlns:a16="http://schemas.microsoft.com/office/drawing/2014/main" id="{00000000-0008-0000-0A00-000016000000}"/>
            </a:ext>
          </a:extLst>
        </xdr:cNvPr>
        <xdr:cNvSpPr>
          <a:spLocks noChangeArrowheads="1"/>
        </xdr:cNvSpPr>
      </xdr:nvSpPr>
      <xdr:spPr bwMode="auto">
        <a:xfrm>
          <a:off x="13106400" y="12420600"/>
          <a:ext cx="4456340" cy="157298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56</xdr:row>
      <xdr:rowOff>0</xdr:rowOff>
    </xdr:from>
    <xdr:to>
      <xdr:col>16</xdr:col>
      <xdr:colOff>115661</xdr:colOff>
      <xdr:row>56</xdr:row>
      <xdr:rowOff>257175</xdr:rowOff>
    </xdr:to>
    <xdr:sp macro="" textlink="">
      <xdr:nvSpPr>
        <xdr:cNvPr id="23" name="Rectangle 88">
          <a:extLst>
            <a:ext uri="{FF2B5EF4-FFF2-40B4-BE49-F238E27FC236}">
              <a16:creationId xmlns:a16="http://schemas.microsoft.com/office/drawing/2014/main" id="{00000000-0008-0000-0A00-000017000000}"/>
            </a:ext>
          </a:extLst>
        </xdr:cNvPr>
        <xdr:cNvSpPr>
          <a:spLocks noChangeArrowheads="1"/>
        </xdr:cNvSpPr>
      </xdr:nvSpPr>
      <xdr:spPr bwMode="auto">
        <a:xfrm>
          <a:off x="13130893" y="124110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56</xdr:row>
      <xdr:rowOff>219075</xdr:rowOff>
    </xdr:from>
    <xdr:to>
      <xdr:col>20</xdr:col>
      <xdr:colOff>125016</xdr:colOff>
      <xdr:row>59</xdr:row>
      <xdr:rowOff>334736</xdr:rowOff>
    </xdr:to>
    <xdr:sp macro="" textlink="" fLocksText="0">
      <xdr:nvSpPr>
        <xdr:cNvPr id="24" name="テキスト ボックス 23">
          <a:extLst>
            <a:ext uri="{FF2B5EF4-FFF2-40B4-BE49-F238E27FC236}">
              <a16:creationId xmlns:a16="http://schemas.microsoft.com/office/drawing/2014/main" id="{00000000-0008-0000-0A00-000018000000}"/>
            </a:ext>
          </a:extLst>
        </xdr:cNvPr>
        <xdr:cNvSpPr txBox="1"/>
      </xdr:nvSpPr>
      <xdr:spPr>
        <a:xfrm>
          <a:off x="13211175" y="12630150"/>
          <a:ext cx="4249341" cy="13158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latin typeface="ＭＳ Ｐゴシック" panose="020B0600070205080204" pitchFamily="50" charset="-128"/>
              <a:ea typeface="ＭＳ Ｐゴシック" panose="020B0600070205080204" pitchFamily="50" charset="-128"/>
            </a:rPr>
            <a:t>該当なし</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B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B00-0000030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B00-000004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B00-0000050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B00-0000060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B00-0000070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B00-0000080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B00-0000090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B00-00000A0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B00-00000B0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B00-00000C0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B00-00000D0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B00-00000E0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B00-00000F0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B00-0000100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B00-0000110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B00-000012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B00-000013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B00-0000140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大阪府豊中市</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B00-0000150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B00-0000160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B00-000017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tx1"/>
              </a:solidFill>
              <a:latin typeface="ＭＳ Ｐゴシック" panose="020B0600070205080204" pitchFamily="50" charset="-128"/>
              <a:ea typeface="ＭＳ Ｐゴシック" panose="020B0600070205080204" pitchFamily="50" charset="-128"/>
            </a:rPr>
            <a:t>　将来負担額（</a:t>
          </a:r>
          <a:r>
            <a:rPr kumimoji="1" lang="en-US" altLang="ja-JP" sz="1300">
              <a:solidFill>
                <a:schemeClr val="tx1"/>
              </a:solidFill>
              <a:latin typeface="ＭＳ Ｐゴシック" panose="020B0600070205080204" pitchFamily="50" charset="-128"/>
              <a:ea typeface="ＭＳ Ｐゴシック" panose="020B0600070205080204" pitchFamily="50" charset="-128"/>
            </a:rPr>
            <a:t>A</a:t>
          </a:r>
          <a:r>
            <a:rPr kumimoji="1" lang="ja-JP" altLang="en-US" sz="1300">
              <a:solidFill>
                <a:schemeClr val="tx1"/>
              </a:solidFill>
              <a:latin typeface="ＭＳ Ｐゴシック" panose="020B0600070205080204" pitchFamily="50" charset="-128"/>
              <a:ea typeface="ＭＳ Ｐゴシック" panose="020B0600070205080204" pitchFamily="50" charset="-128"/>
            </a:rPr>
            <a:t>）については、臨時財政対策債の償還が進んだことにより地方債の現在高は減少している。また、公営企業や一部事務組合においても起債残高が減少した影響で繰入見込額も減少し、結果として前年度を下回っている。</a:t>
          </a:r>
        </a:p>
        <a:p>
          <a:r>
            <a:rPr kumimoji="1" lang="ja-JP" altLang="en-US" sz="1300">
              <a:solidFill>
                <a:schemeClr val="tx1"/>
              </a:solidFill>
              <a:latin typeface="ＭＳ Ｐゴシック" panose="020B0600070205080204" pitchFamily="50" charset="-128"/>
              <a:ea typeface="ＭＳ Ｐゴシック" panose="020B0600070205080204" pitchFamily="50" charset="-128"/>
            </a:rPr>
            <a:t>　充当可能財源等（</a:t>
          </a:r>
          <a:r>
            <a:rPr kumimoji="1" lang="en-US" altLang="ja-JP" sz="1300">
              <a:solidFill>
                <a:schemeClr val="tx1"/>
              </a:solidFill>
              <a:latin typeface="ＭＳ Ｐゴシック" panose="020B0600070205080204" pitchFamily="50" charset="-128"/>
              <a:ea typeface="ＭＳ Ｐゴシック" panose="020B0600070205080204" pitchFamily="50" charset="-128"/>
            </a:rPr>
            <a:t>B</a:t>
          </a:r>
          <a:r>
            <a:rPr kumimoji="1" lang="ja-JP" altLang="en-US" sz="1300">
              <a:solidFill>
                <a:schemeClr val="tx1"/>
              </a:solidFill>
              <a:latin typeface="ＭＳ Ｐゴシック" panose="020B0600070205080204" pitchFamily="50" charset="-128"/>
              <a:ea typeface="ＭＳ Ｐゴシック" panose="020B0600070205080204" pitchFamily="50" charset="-128"/>
            </a:rPr>
            <a:t>）は、財政調整基金や公共施設等整備基金の計画的な積立により充当可能基金が前年度から増加している。</a:t>
          </a:r>
        </a:p>
        <a:p>
          <a:r>
            <a:rPr kumimoji="1" lang="ja-JP" altLang="en-US" sz="1300">
              <a:solidFill>
                <a:schemeClr val="tx1"/>
              </a:solidFill>
              <a:latin typeface="ＭＳ Ｐゴシック" panose="020B0600070205080204" pitchFamily="50" charset="-128"/>
              <a:ea typeface="ＭＳ Ｐゴシック" panose="020B0600070205080204" pitchFamily="50" charset="-128"/>
            </a:rPr>
            <a:t>　結果として、将来負担比率の分子（</a:t>
          </a:r>
          <a:r>
            <a:rPr kumimoji="1" lang="en-US" altLang="ja-JP" sz="1300">
              <a:solidFill>
                <a:schemeClr val="tx1"/>
              </a:solidFill>
              <a:latin typeface="ＭＳ Ｐゴシック" panose="020B0600070205080204" pitchFamily="50" charset="-128"/>
              <a:ea typeface="ＭＳ Ｐゴシック" panose="020B0600070205080204" pitchFamily="50" charset="-128"/>
            </a:rPr>
            <a:t>A-B</a:t>
          </a:r>
          <a:r>
            <a:rPr kumimoji="1" lang="ja-JP" altLang="en-US" sz="1300">
              <a:solidFill>
                <a:schemeClr val="tx1"/>
              </a:solidFill>
              <a:latin typeface="ＭＳ Ｐゴシック" panose="020B0600070205080204" pitchFamily="50" charset="-128"/>
              <a:ea typeface="ＭＳ Ｐゴシック" panose="020B0600070205080204" pitchFamily="50" charset="-128"/>
            </a:rPr>
            <a:t>）は前年度に比べて減少した。</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00000000-0008-0000-0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00000000-0008-0000-0C00-000003000000}"/>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00000000-0008-0000-0C00-000004000000}"/>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00000000-0008-0000-0C00-000005000000}"/>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00000000-0008-0000-0C00-000006000000}"/>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00000000-0008-0000-0C00-000007000000}"/>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5</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00000000-0008-0000-0C00-000008000000}"/>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大阪府豊中市</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00000000-0008-0000-0C00-000009000000}"/>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00000000-0008-0000-0C00-00000A000000}"/>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00000000-0008-0000-0C00-00000B000000}"/>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00000000-0008-0000-0C00-00000C000000}"/>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rPr>
            <a:t>（増減理由）</a:t>
          </a:r>
        </a:p>
        <a:p>
          <a:r>
            <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rPr>
            <a:t>・とよなか新型コロナウイルス対策基金と生活援護資金貸付基金の廃止に向けて取り崩しを行った一方、寄付金や決算余剰金、既存の予算の見直しに伴い、公共施設等整備基金に１２億円、財政調整基金に６７億円を積み立てたこと等により、基金全体としては４０億３千万円の増となった。</a:t>
          </a:r>
        </a:p>
        <a:p>
          <a:endPar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endParaRPr>
        </a:p>
        <a:p>
          <a:endPar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rPr>
            <a:t>（今後の方針）</a:t>
          </a:r>
        </a:p>
        <a:p>
          <a:r>
            <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rPr>
            <a:t>・公共施設等の老朽化に伴う補修・修繕が将来的に大幅に必要となることが予想されるため、公共施設等整備基金に毎年１０億円を積立することを目標としている。また、財政調整基金においては、必要に応じて活用するが、災害等に備え５０億円程度を確保し、可能な限り上積みをめざす。</a:t>
          </a:r>
        </a:p>
        <a:p>
          <a:endPar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0000000-0008-0000-0C00-00000D000000}"/>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00000000-0008-0000-0C00-00000E000000}"/>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00000000-0008-0000-0C00-00000F00000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rPr>
            <a:t>（基金の使途）</a:t>
          </a:r>
        </a:p>
        <a:p>
          <a:r>
            <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rPr>
            <a:t>・公共施設等整備基金：公園、道路などの公共施設、地区会館などの公共的施設の整備</a:t>
          </a:r>
        </a:p>
        <a:p>
          <a:r>
            <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rPr>
            <a:t>・社会福祉事業基金：社会福祉施設の整備、高齢者福祉や障害者福祉、児童福祉等社会福祉事業の推進</a:t>
          </a:r>
        </a:p>
        <a:p>
          <a:r>
            <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rPr>
            <a:t>・庁舎建設基金：庁舎の建設、用地取得等</a:t>
          </a:r>
        </a:p>
        <a:p>
          <a:r>
            <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rPr>
            <a:t>・文化芸術振興基金：文化芸術の振興に関する事業の推進</a:t>
          </a:r>
        </a:p>
        <a:p>
          <a:r>
            <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rPr>
            <a:t>・スポーツ振興基金：スポーツ関連イベントや施設整備</a:t>
          </a:r>
        </a:p>
        <a:p>
          <a:endPar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rPr>
            <a:t>（増減理由）</a:t>
          </a:r>
        </a:p>
        <a:p>
          <a:r>
            <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rPr>
            <a:t>・公共施設等整備基金：寄附金等を１２億円積立てたことにより増加</a:t>
          </a:r>
        </a:p>
        <a:p>
          <a:r>
            <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rPr>
            <a:t>・社会福祉事業基金：寄附金等を１億２０００万円積立てたことにより増加</a:t>
          </a:r>
        </a:p>
        <a:p>
          <a:r>
            <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rPr>
            <a:t>・文化芸術振興基金：寄附金等を２，７００万円積立てた一方、人材と育成と活動の支援事業等に３，３００万円充当したため減少</a:t>
          </a:r>
        </a:p>
        <a:p>
          <a:endPar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rPr>
            <a:t>（今後の方針）</a:t>
          </a:r>
        </a:p>
        <a:p>
          <a:r>
            <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rPr>
            <a:t>・公共施設等整備基金：豊中市中期財政計画に基づき、令和元年度から令和２０年度までの２０年間で２００億円積立予定</a:t>
          </a:r>
        </a:p>
        <a:p>
          <a:r>
            <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rPr>
            <a:t>・社会福祉事業基金：高齢者福祉や障害者福祉、児童福祉事業の施設整備を着実に実施するため、現有財産を維持しつつ運用を行っていく。</a:t>
          </a:r>
        </a:p>
        <a:p>
          <a:r>
            <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rPr>
            <a:t>・庁舎建設基金：庁舎の建替え予定がないため、引き続き利子運用のみ行っていく。</a:t>
          </a:r>
        </a:p>
        <a:p>
          <a:r>
            <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rPr>
            <a:t>・文化芸術振興基金：寄附金や寄附者の意向に応じた事業に充当していき、持続可能な基金運用を行っていく。</a:t>
          </a:r>
        </a:p>
        <a:p>
          <a:r>
            <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rPr>
            <a:t>・スポーツ振興基金：寄附金や寄附者の意向に応じた事業に充当していき、持続可能な基金運用を行っていく。</a:t>
          </a:r>
          <a:endPar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00000000-0008-0000-0C00-000010000000}"/>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00000000-0008-0000-0C00-000011000000}"/>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00000000-0008-0000-0C00-000012000000}"/>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rPr>
            <a:t>（増減理由）</a:t>
          </a:r>
        </a:p>
        <a:p>
          <a:r>
            <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rPr>
            <a:t>・定年延長に伴う翌年度支払い分を積み立てたため増加。</a:t>
          </a:r>
        </a:p>
        <a:p>
          <a:endPar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rPr>
            <a:t>（今後の方針）</a:t>
          </a:r>
        </a:p>
        <a:p>
          <a:r>
            <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rPr>
            <a:t>・必要に応じて活用するが、災害への備え等のため、豊中市中期財政計画に基づき、５０億円程度を確保し、可能な限り上積みをめざす。</a:t>
          </a:r>
          <a:endPar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00000000-0008-0000-0C00-000013000000}"/>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00000000-0008-0000-0C00-000014000000}"/>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00000000-0008-0000-0C00-000015000000}"/>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rPr>
            <a:t>（増減理由）</a:t>
          </a:r>
        </a:p>
        <a:p>
          <a:r>
            <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rPr>
            <a:t>・公共用地先行取得事業債償還分として積立を行ったため増加。</a:t>
          </a:r>
        </a:p>
        <a:p>
          <a:endPar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rPr>
            <a:t>（今後の方針）</a:t>
          </a:r>
        </a:p>
        <a:p>
          <a:r>
            <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rPr>
            <a:t>・地方債の償還計画や土地売払を考慮し、積立・取崩を行う。</a:t>
          </a:r>
          <a:endPar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00000000-0008-0000-0C00-000016000000}"/>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a16="http://schemas.microsoft.com/office/drawing/2014/main" id="{C1B7BB73-0012-4F6A-A013-125D1784E67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a16="http://schemas.microsoft.com/office/drawing/2014/main" id="{8C4D81F4-9CAB-40F2-9AF5-7F44562F24E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67</xdr:col>
      <xdr:colOff>0</xdr:colOff>
      <xdr:row>50</xdr:row>
      <xdr:rowOff>0</xdr:rowOff>
    </xdr:from>
    <xdr:to>
      <xdr:col>75</xdr:col>
      <xdr:colOff>0</xdr:colOff>
      <xdr:row>52</xdr:row>
      <xdr:rowOff>0</xdr:rowOff>
    </xdr:to>
    <xdr:sp macro="" textlink="">
      <xdr:nvSpPr>
        <xdr:cNvPr id="4" name="正方形/長方形 3">
          <a:extLst>
            <a:ext uri="{FF2B5EF4-FFF2-40B4-BE49-F238E27FC236}">
              <a16:creationId xmlns:a16="http://schemas.microsoft.com/office/drawing/2014/main" id="{B84A9014-9468-40F7-BA45-0D2B97B288E2}"/>
            </a:ext>
          </a:extLst>
        </xdr:cNvPr>
        <xdr:cNvSpPr/>
      </xdr:nvSpPr>
      <xdr:spPr>
        <a:xfrm>
          <a:off x="11498580" y="9189720"/>
          <a:ext cx="134112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75</xdr:col>
      <xdr:colOff>0</xdr:colOff>
      <xdr:row>50</xdr:row>
      <xdr:rowOff>0</xdr:rowOff>
    </xdr:from>
    <xdr:to>
      <xdr:col>83</xdr:col>
      <xdr:colOff>0</xdr:colOff>
      <xdr:row>52</xdr:row>
      <xdr:rowOff>0</xdr:rowOff>
    </xdr:to>
    <xdr:sp macro="" textlink="">
      <xdr:nvSpPr>
        <xdr:cNvPr id="5" name="正方形/長方形 4">
          <a:extLst>
            <a:ext uri="{FF2B5EF4-FFF2-40B4-BE49-F238E27FC236}">
              <a16:creationId xmlns:a16="http://schemas.microsoft.com/office/drawing/2014/main" id="{392F078D-4C56-47D4-BF60-014A784D1615}"/>
            </a:ext>
          </a:extLst>
        </xdr:cNvPr>
        <xdr:cNvSpPr/>
      </xdr:nvSpPr>
      <xdr:spPr>
        <a:xfrm>
          <a:off x="12839700" y="9189720"/>
          <a:ext cx="134112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83</xdr:col>
      <xdr:colOff>0</xdr:colOff>
      <xdr:row>50</xdr:row>
      <xdr:rowOff>0</xdr:rowOff>
    </xdr:from>
    <xdr:to>
      <xdr:col>91</xdr:col>
      <xdr:colOff>0</xdr:colOff>
      <xdr:row>52</xdr:row>
      <xdr:rowOff>0</xdr:rowOff>
    </xdr:to>
    <xdr:sp macro="" textlink="">
      <xdr:nvSpPr>
        <xdr:cNvPr id="6" name="正方形/長方形 5">
          <a:extLst>
            <a:ext uri="{FF2B5EF4-FFF2-40B4-BE49-F238E27FC236}">
              <a16:creationId xmlns:a16="http://schemas.microsoft.com/office/drawing/2014/main" id="{E9CE8E37-E81C-4E21-A898-7646B2378789}"/>
            </a:ext>
          </a:extLst>
        </xdr:cNvPr>
        <xdr:cNvSpPr/>
      </xdr:nvSpPr>
      <xdr:spPr>
        <a:xfrm>
          <a:off x="14180820" y="9189720"/>
          <a:ext cx="134112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50</xdr:row>
      <xdr:rowOff>0</xdr:rowOff>
    </xdr:from>
    <xdr:to>
      <xdr:col>99</xdr:col>
      <xdr:colOff>0</xdr:colOff>
      <xdr:row>52</xdr:row>
      <xdr:rowOff>0</xdr:rowOff>
    </xdr:to>
    <xdr:sp macro="" textlink="">
      <xdr:nvSpPr>
        <xdr:cNvPr id="7" name="正方形/長方形 6">
          <a:extLst>
            <a:ext uri="{FF2B5EF4-FFF2-40B4-BE49-F238E27FC236}">
              <a16:creationId xmlns:a16="http://schemas.microsoft.com/office/drawing/2014/main" id="{0C7BB93B-A9BD-4ABB-8B69-CA473B536AB4}"/>
            </a:ext>
          </a:extLst>
        </xdr:cNvPr>
        <xdr:cNvSpPr/>
      </xdr:nvSpPr>
      <xdr:spPr>
        <a:xfrm>
          <a:off x="15521940" y="9189720"/>
          <a:ext cx="134112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50</xdr:row>
      <xdr:rowOff>0</xdr:rowOff>
    </xdr:from>
    <xdr:to>
      <xdr:col>107</xdr:col>
      <xdr:colOff>0</xdr:colOff>
      <xdr:row>52</xdr:row>
      <xdr:rowOff>0</xdr:rowOff>
    </xdr:to>
    <xdr:sp macro="" textlink="">
      <xdr:nvSpPr>
        <xdr:cNvPr id="8" name="正方形/長方形 7">
          <a:extLst>
            <a:ext uri="{FF2B5EF4-FFF2-40B4-BE49-F238E27FC236}">
              <a16:creationId xmlns:a16="http://schemas.microsoft.com/office/drawing/2014/main" id="{1540C0DE-8D26-4028-A207-2223F8A56E0F}"/>
            </a:ext>
          </a:extLst>
        </xdr:cNvPr>
        <xdr:cNvSpPr/>
      </xdr:nvSpPr>
      <xdr:spPr>
        <a:xfrm>
          <a:off x="16863060" y="9189720"/>
          <a:ext cx="134112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67</xdr:col>
      <xdr:colOff>0</xdr:colOff>
      <xdr:row>72</xdr:row>
      <xdr:rowOff>0</xdr:rowOff>
    </xdr:from>
    <xdr:to>
      <xdr:col>75</xdr:col>
      <xdr:colOff>0</xdr:colOff>
      <xdr:row>74</xdr:row>
      <xdr:rowOff>0</xdr:rowOff>
    </xdr:to>
    <xdr:sp macro="" textlink="">
      <xdr:nvSpPr>
        <xdr:cNvPr id="9" name="正方形/長方形 8">
          <a:extLst>
            <a:ext uri="{FF2B5EF4-FFF2-40B4-BE49-F238E27FC236}">
              <a16:creationId xmlns:a16="http://schemas.microsoft.com/office/drawing/2014/main" id="{1A0E2784-B4A0-43D6-A6A8-0CC30D42236B}"/>
            </a:ext>
          </a:extLst>
        </xdr:cNvPr>
        <xdr:cNvSpPr/>
      </xdr:nvSpPr>
      <xdr:spPr>
        <a:xfrm>
          <a:off x="11498580" y="12915900"/>
          <a:ext cx="134112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75</xdr:col>
      <xdr:colOff>0</xdr:colOff>
      <xdr:row>72</xdr:row>
      <xdr:rowOff>0</xdr:rowOff>
    </xdr:from>
    <xdr:to>
      <xdr:col>83</xdr:col>
      <xdr:colOff>0</xdr:colOff>
      <xdr:row>74</xdr:row>
      <xdr:rowOff>0</xdr:rowOff>
    </xdr:to>
    <xdr:sp macro="" textlink="">
      <xdr:nvSpPr>
        <xdr:cNvPr id="10" name="正方形/長方形 9">
          <a:extLst>
            <a:ext uri="{FF2B5EF4-FFF2-40B4-BE49-F238E27FC236}">
              <a16:creationId xmlns:a16="http://schemas.microsoft.com/office/drawing/2014/main" id="{F02A7C53-C506-481B-BA00-12584B76B931}"/>
            </a:ext>
          </a:extLst>
        </xdr:cNvPr>
        <xdr:cNvSpPr/>
      </xdr:nvSpPr>
      <xdr:spPr>
        <a:xfrm>
          <a:off x="12839700" y="12915900"/>
          <a:ext cx="134112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83</xdr:col>
      <xdr:colOff>0</xdr:colOff>
      <xdr:row>72</xdr:row>
      <xdr:rowOff>0</xdr:rowOff>
    </xdr:from>
    <xdr:to>
      <xdr:col>91</xdr:col>
      <xdr:colOff>0</xdr:colOff>
      <xdr:row>74</xdr:row>
      <xdr:rowOff>0</xdr:rowOff>
    </xdr:to>
    <xdr:sp macro="" textlink="">
      <xdr:nvSpPr>
        <xdr:cNvPr id="11" name="正方形/長方形 10">
          <a:extLst>
            <a:ext uri="{FF2B5EF4-FFF2-40B4-BE49-F238E27FC236}">
              <a16:creationId xmlns:a16="http://schemas.microsoft.com/office/drawing/2014/main" id="{A709E46B-4F02-4A56-A18B-8E2BB271F1CD}"/>
            </a:ext>
          </a:extLst>
        </xdr:cNvPr>
        <xdr:cNvSpPr/>
      </xdr:nvSpPr>
      <xdr:spPr>
        <a:xfrm>
          <a:off x="14180820" y="12915900"/>
          <a:ext cx="134112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72</xdr:row>
      <xdr:rowOff>0</xdr:rowOff>
    </xdr:from>
    <xdr:to>
      <xdr:col>99</xdr:col>
      <xdr:colOff>0</xdr:colOff>
      <xdr:row>74</xdr:row>
      <xdr:rowOff>0</xdr:rowOff>
    </xdr:to>
    <xdr:sp macro="" textlink="">
      <xdr:nvSpPr>
        <xdr:cNvPr id="12" name="正方形/長方形 11">
          <a:extLst>
            <a:ext uri="{FF2B5EF4-FFF2-40B4-BE49-F238E27FC236}">
              <a16:creationId xmlns:a16="http://schemas.microsoft.com/office/drawing/2014/main" id="{55BDE79A-6DCC-4E35-97BB-662C94CE107E}"/>
            </a:ext>
          </a:extLst>
        </xdr:cNvPr>
        <xdr:cNvSpPr/>
      </xdr:nvSpPr>
      <xdr:spPr>
        <a:xfrm>
          <a:off x="15521940" y="12915900"/>
          <a:ext cx="134112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72</xdr:row>
      <xdr:rowOff>0</xdr:rowOff>
    </xdr:from>
    <xdr:to>
      <xdr:col>107</xdr:col>
      <xdr:colOff>0</xdr:colOff>
      <xdr:row>74</xdr:row>
      <xdr:rowOff>0</xdr:rowOff>
    </xdr:to>
    <xdr:sp macro="" textlink="">
      <xdr:nvSpPr>
        <xdr:cNvPr id="13" name="正方形/長方形 12">
          <a:extLst>
            <a:ext uri="{FF2B5EF4-FFF2-40B4-BE49-F238E27FC236}">
              <a16:creationId xmlns:a16="http://schemas.microsoft.com/office/drawing/2014/main" id="{C2A7391D-C066-4116-B266-F069E1FC3868}"/>
            </a:ext>
          </a:extLst>
        </xdr:cNvPr>
        <xdr:cNvSpPr/>
      </xdr:nvSpPr>
      <xdr:spPr>
        <a:xfrm>
          <a:off x="16863060" y="12915900"/>
          <a:ext cx="134112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0</xdr:col>
      <xdr:colOff>355600</xdr:colOff>
      <xdr:row>0</xdr:row>
      <xdr:rowOff>63500</xdr:rowOff>
    </xdr:from>
    <xdr:to>
      <xdr:col>66</xdr:col>
      <xdr:colOff>187325</xdr:colOff>
      <xdr:row>1</xdr:row>
      <xdr:rowOff>155575</xdr:rowOff>
    </xdr:to>
    <xdr:sp macro="" textlink="">
      <xdr:nvSpPr>
        <xdr:cNvPr id="14" name="正方形/長方形 13">
          <a:extLst>
            <a:ext uri="{FF2B5EF4-FFF2-40B4-BE49-F238E27FC236}">
              <a16:creationId xmlns:a16="http://schemas.microsoft.com/office/drawing/2014/main" id="{B240749B-8216-4FB5-A918-5E897B36E3D0}"/>
            </a:ext>
          </a:extLst>
        </xdr:cNvPr>
        <xdr:cNvSpPr/>
      </xdr:nvSpPr>
      <xdr:spPr>
        <a:xfrm>
          <a:off x="355600" y="63500"/>
          <a:ext cx="11139805" cy="63309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15" name="正方形/長方形 14">
          <a:extLst>
            <a:ext uri="{FF2B5EF4-FFF2-40B4-BE49-F238E27FC236}">
              <a16:creationId xmlns:a16="http://schemas.microsoft.com/office/drawing/2014/main" id="{9C83EB49-2ECA-46CB-A461-A3B04DCED495}"/>
            </a:ext>
          </a:extLst>
        </xdr:cNvPr>
        <xdr:cNvSpPr/>
      </xdr:nvSpPr>
      <xdr:spPr>
        <a:xfrm>
          <a:off x="15013305" y="190500"/>
          <a:ext cx="3473450" cy="556895"/>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16" name="正方形/長方形 15">
          <a:extLst>
            <a:ext uri="{FF2B5EF4-FFF2-40B4-BE49-F238E27FC236}">
              <a16:creationId xmlns:a16="http://schemas.microsoft.com/office/drawing/2014/main" id="{241EB9CA-C7D7-4381-93DC-794156BEAC84}"/>
            </a:ext>
          </a:extLst>
        </xdr:cNvPr>
        <xdr:cNvSpPr/>
      </xdr:nvSpPr>
      <xdr:spPr>
        <a:xfrm>
          <a:off x="15015845" y="215900"/>
          <a:ext cx="3451860" cy="50609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17" name="正方形/長方形 16">
          <a:extLst>
            <a:ext uri="{FF2B5EF4-FFF2-40B4-BE49-F238E27FC236}">
              <a16:creationId xmlns:a16="http://schemas.microsoft.com/office/drawing/2014/main" id="{CFF454F0-9E7B-4E28-9605-882D7049C7CD}"/>
            </a:ext>
          </a:extLst>
        </xdr:cNvPr>
        <xdr:cNvSpPr/>
      </xdr:nvSpPr>
      <xdr:spPr>
        <a:xfrm>
          <a:off x="15041245" y="241300"/>
          <a:ext cx="3394710" cy="44259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大阪府豊中市</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18" name="正方形/長方形 17">
          <a:extLst>
            <a:ext uri="{FF2B5EF4-FFF2-40B4-BE49-F238E27FC236}">
              <a16:creationId xmlns:a16="http://schemas.microsoft.com/office/drawing/2014/main" id="{8205C01C-B72D-44A2-BD64-2AB227A6F6D7}"/>
            </a:ext>
          </a:extLst>
        </xdr:cNvPr>
        <xdr:cNvSpPr/>
      </xdr:nvSpPr>
      <xdr:spPr>
        <a:xfrm>
          <a:off x="12539345" y="190500"/>
          <a:ext cx="2340610" cy="556895"/>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19" name="正方形/長方形 18">
          <a:extLst>
            <a:ext uri="{FF2B5EF4-FFF2-40B4-BE49-F238E27FC236}">
              <a16:creationId xmlns:a16="http://schemas.microsoft.com/office/drawing/2014/main" id="{B4FF85D2-A4CA-4824-9C01-618E22E84F47}"/>
            </a:ext>
          </a:extLst>
        </xdr:cNvPr>
        <xdr:cNvSpPr/>
      </xdr:nvSpPr>
      <xdr:spPr>
        <a:xfrm>
          <a:off x="12564745" y="215900"/>
          <a:ext cx="2296160" cy="50609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20" name="正方形/長方形 19">
          <a:extLst>
            <a:ext uri="{FF2B5EF4-FFF2-40B4-BE49-F238E27FC236}">
              <a16:creationId xmlns:a16="http://schemas.microsoft.com/office/drawing/2014/main" id="{4AC8D30E-EC06-412E-A7EF-4A331DE8B6C6}"/>
            </a:ext>
          </a:extLst>
        </xdr:cNvPr>
        <xdr:cNvSpPr/>
      </xdr:nvSpPr>
      <xdr:spPr>
        <a:xfrm>
          <a:off x="12590145" y="241300"/>
          <a:ext cx="2261870" cy="455295"/>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21" name="正方形/長方形 20">
          <a:extLst>
            <a:ext uri="{FF2B5EF4-FFF2-40B4-BE49-F238E27FC236}">
              <a16:creationId xmlns:a16="http://schemas.microsoft.com/office/drawing/2014/main" id="{4208FFEF-69EE-480C-AC06-AB527B5693C3}"/>
            </a:ext>
          </a:extLst>
        </xdr:cNvPr>
        <xdr:cNvSpPr/>
      </xdr:nvSpPr>
      <xdr:spPr>
        <a:xfrm>
          <a:off x="436880" y="883285"/>
          <a:ext cx="8879205" cy="174371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22" name="正方形/長方形 21">
          <a:extLst>
            <a:ext uri="{FF2B5EF4-FFF2-40B4-BE49-F238E27FC236}">
              <a16:creationId xmlns:a16="http://schemas.microsoft.com/office/drawing/2014/main" id="{EA922B3A-CC3B-469C-901E-B12E22E700D5}"/>
            </a:ext>
          </a:extLst>
        </xdr:cNvPr>
        <xdr:cNvSpPr/>
      </xdr:nvSpPr>
      <xdr:spPr>
        <a:xfrm>
          <a:off x="558165" y="915035"/>
          <a:ext cx="1214120" cy="168021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23" name="正方形/長方形 22">
          <a:extLst>
            <a:ext uri="{FF2B5EF4-FFF2-40B4-BE49-F238E27FC236}">
              <a16:creationId xmlns:a16="http://schemas.microsoft.com/office/drawing/2014/main" id="{D0777AB5-7BF3-4969-A647-C5C403CFAAD6}"/>
            </a:ext>
          </a:extLst>
        </xdr:cNvPr>
        <xdr:cNvSpPr/>
      </xdr:nvSpPr>
      <xdr:spPr>
        <a:xfrm>
          <a:off x="1731645" y="915035"/>
          <a:ext cx="1173480" cy="168021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406,836
399,674
36.39
185,260,702
178,936,753
5,677,565
91,908,899
87,938,690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24" name="正方形/長方形 23">
          <a:extLst>
            <a:ext uri="{FF2B5EF4-FFF2-40B4-BE49-F238E27FC236}">
              <a16:creationId xmlns:a16="http://schemas.microsoft.com/office/drawing/2014/main" id="{69337AAD-8B50-43D4-B44E-1F26F9A279C5}"/>
            </a:ext>
          </a:extLst>
        </xdr:cNvPr>
        <xdr:cNvSpPr/>
      </xdr:nvSpPr>
      <xdr:spPr>
        <a:xfrm>
          <a:off x="2905125" y="915035"/>
          <a:ext cx="1341120" cy="168021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25" name="正方形/長方形 24">
          <a:extLst>
            <a:ext uri="{FF2B5EF4-FFF2-40B4-BE49-F238E27FC236}">
              <a16:creationId xmlns:a16="http://schemas.microsoft.com/office/drawing/2014/main" id="{65CBE4F5-3733-428C-8981-1909110C7051}"/>
            </a:ext>
          </a:extLst>
        </xdr:cNvPr>
        <xdr:cNvSpPr/>
      </xdr:nvSpPr>
      <xdr:spPr>
        <a:xfrm>
          <a:off x="4246245" y="934085"/>
          <a:ext cx="178054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26" name="正方形/長方形 25">
          <a:extLst>
            <a:ext uri="{FF2B5EF4-FFF2-40B4-BE49-F238E27FC236}">
              <a16:creationId xmlns:a16="http://schemas.microsoft.com/office/drawing/2014/main" id="{52FFBD5C-3F03-4950-B77A-1132154CC44A}"/>
            </a:ext>
          </a:extLst>
        </xdr:cNvPr>
        <xdr:cNvSpPr/>
      </xdr:nvSpPr>
      <xdr:spPr>
        <a:xfrm>
          <a:off x="6026785" y="934085"/>
          <a:ext cx="110998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2.2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27" name="正方形/長方形 26">
          <a:extLst>
            <a:ext uri="{FF2B5EF4-FFF2-40B4-BE49-F238E27FC236}">
              <a16:creationId xmlns:a16="http://schemas.microsoft.com/office/drawing/2014/main" id="{B7424E85-9CCD-484A-A4BC-65C071597673}"/>
            </a:ext>
          </a:extLst>
        </xdr:cNvPr>
        <xdr:cNvSpPr/>
      </xdr:nvSpPr>
      <xdr:spPr>
        <a:xfrm>
          <a:off x="7200265" y="946785"/>
          <a:ext cx="56642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28" name="正方形/長方形 27">
          <a:extLst>
            <a:ext uri="{FF2B5EF4-FFF2-40B4-BE49-F238E27FC236}">
              <a16:creationId xmlns:a16="http://schemas.microsoft.com/office/drawing/2014/main" id="{B546AAA0-1FA5-4B28-A806-AF3BF24B0DF6}"/>
            </a:ext>
          </a:extLst>
        </xdr:cNvPr>
        <xdr:cNvSpPr/>
      </xdr:nvSpPr>
      <xdr:spPr>
        <a:xfrm>
          <a:off x="4246245" y="1693545"/>
          <a:ext cx="178054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29" name="正方形/長方形 28">
          <a:extLst>
            <a:ext uri="{FF2B5EF4-FFF2-40B4-BE49-F238E27FC236}">
              <a16:creationId xmlns:a16="http://schemas.microsoft.com/office/drawing/2014/main" id="{AAD1E341-1773-48E0-B35A-EBF0132E0056}"/>
            </a:ext>
          </a:extLst>
        </xdr:cNvPr>
        <xdr:cNvSpPr/>
      </xdr:nvSpPr>
      <xdr:spPr>
        <a:xfrm>
          <a:off x="6090285" y="1693545"/>
          <a:ext cx="322580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R05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30" name="角丸四角形 29">
          <a:extLst>
            <a:ext uri="{FF2B5EF4-FFF2-40B4-BE49-F238E27FC236}">
              <a16:creationId xmlns:a16="http://schemas.microsoft.com/office/drawing/2014/main" id="{2F5AF7C5-DE6A-4306-A7DC-1829CEC4C6A4}"/>
            </a:ext>
          </a:extLst>
        </xdr:cNvPr>
        <xdr:cNvSpPr/>
      </xdr:nvSpPr>
      <xdr:spPr>
        <a:xfrm>
          <a:off x="9765665" y="883285"/>
          <a:ext cx="1341120" cy="124714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31" name="正方形/長方形 30">
          <a:extLst>
            <a:ext uri="{FF2B5EF4-FFF2-40B4-BE49-F238E27FC236}">
              <a16:creationId xmlns:a16="http://schemas.microsoft.com/office/drawing/2014/main" id="{B9337233-5D05-404D-9621-9DBF231AA187}"/>
            </a:ext>
          </a:extLst>
        </xdr:cNvPr>
        <xdr:cNvSpPr/>
      </xdr:nvSpPr>
      <xdr:spPr>
        <a:xfrm>
          <a:off x="9987915" y="946785"/>
          <a:ext cx="117348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32" name="正方形/長方形 31">
          <a:extLst>
            <a:ext uri="{FF2B5EF4-FFF2-40B4-BE49-F238E27FC236}">
              <a16:creationId xmlns:a16="http://schemas.microsoft.com/office/drawing/2014/main" id="{2051DC12-8CC8-49CB-89C8-DD466B0D9AD7}"/>
            </a:ext>
          </a:extLst>
        </xdr:cNvPr>
        <xdr:cNvSpPr/>
      </xdr:nvSpPr>
      <xdr:spPr>
        <a:xfrm>
          <a:off x="9987915" y="1209675"/>
          <a:ext cx="1173480" cy="5092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33" name="正方形/長方形 32">
          <a:extLst>
            <a:ext uri="{FF2B5EF4-FFF2-40B4-BE49-F238E27FC236}">
              <a16:creationId xmlns:a16="http://schemas.microsoft.com/office/drawing/2014/main" id="{02893C04-E148-47B3-B8FD-FFBDB2041765}"/>
            </a:ext>
          </a:extLst>
        </xdr:cNvPr>
        <xdr:cNvSpPr/>
      </xdr:nvSpPr>
      <xdr:spPr>
        <a:xfrm>
          <a:off x="9987915" y="1544955"/>
          <a:ext cx="1292860" cy="6362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34" name="直線コネクタ 33">
          <a:extLst>
            <a:ext uri="{FF2B5EF4-FFF2-40B4-BE49-F238E27FC236}">
              <a16:creationId xmlns:a16="http://schemas.microsoft.com/office/drawing/2014/main" id="{927F6EA0-0970-4C82-81BF-B9F1487554D2}"/>
            </a:ext>
          </a:extLst>
        </xdr:cNvPr>
        <xdr:cNvCxnSpPr/>
      </xdr:nvCxnSpPr>
      <xdr:spPr>
        <a:xfrm flipH="1">
          <a:off x="9825355" y="1035685"/>
          <a:ext cx="18669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35" name="楕円 34">
          <a:extLst>
            <a:ext uri="{FF2B5EF4-FFF2-40B4-BE49-F238E27FC236}">
              <a16:creationId xmlns:a16="http://schemas.microsoft.com/office/drawing/2014/main" id="{D508AF69-8E56-419A-8CFA-EB41A45702FE}"/>
            </a:ext>
          </a:extLst>
        </xdr:cNvPr>
        <xdr:cNvSpPr/>
      </xdr:nvSpPr>
      <xdr:spPr>
        <a:xfrm>
          <a:off x="9879330" y="9975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36" name="フローチャート: 判断 35">
          <a:extLst>
            <a:ext uri="{FF2B5EF4-FFF2-40B4-BE49-F238E27FC236}">
              <a16:creationId xmlns:a16="http://schemas.microsoft.com/office/drawing/2014/main" id="{693D39F7-FAC4-47D2-93CA-C2CD7CBD7859}"/>
            </a:ext>
          </a:extLst>
        </xdr:cNvPr>
        <xdr:cNvSpPr/>
      </xdr:nvSpPr>
      <xdr:spPr>
        <a:xfrm>
          <a:off x="9879330" y="129857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37" name="直線コネクタ 36">
          <a:extLst>
            <a:ext uri="{FF2B5EF4-FFF2-40B4-BE49-F238E27FC236}">
              <a16:creationId xmlns:a16="http://schemas.microsoft.com/office/drawing/2014/main" id="{C4304CA3-311E-4BF9-B198-07D332359078}"/>
            </a:ext>
          </a:extLst>
        </xdr:cNvPr>
        <xdr:cNvCxnSpPr/>
      </xdr:nvCxnSpPr>
      <xdr:spPr>
        <a:xfrm>
          <a:off x="9923780" y="154495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38" name="直線コネクタ 37">
          <a:extLst>
            <a:ext uri="{FF2B5EF4-FFF2-40B4-BE49-F238E27FC236}">
              <a16:creationId xmlns:a16="http://schemas.microsoft.com/office/drawing/2014/main" id="{4517F463-3963-40C7-9CFF-B6562D1C8E5A}"/>
            </a:ext>
          </a:extLst>
        </xdr:cNvPr>
        <xdr:cNvCxnSpPr/>
      </xdr:nvCxnSpPr>
      <xdr:spPr>
        <a:xfrm>
          <a:off x="9844405" y="1544955"/>
          <a:ext cx="14859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39" name="直線コネクタ 38">
          <a:extLst>
            <a:ext uri="{FF2B5EF4-FFF2-40B4-BE49-F238E27FC236}">
              <a16:creationId xmlns:a16="http://schemas.microsoft.com/office/drawing/2014/main" id="{4C55D30D-A170-4E9E-B417-3BBB7E488DFD}"/>
            </a:ext>
          </a:extLst>
        </xdr:cNvPr>
        <xdr:cNvCxnSpPr/>
      </xdr:nvCxnSpPr>
      <xdr:spPr>
        <a:xfrm flipV="1">
          <a:off x="9923780" y="1779270"/>
          <a:ext cx="0" cy="135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40" name="直線コネクタ 39">
          <a:extLst>
            <a:ext uri="{FF2B5EF4-FFF2-40B4-BE49-F238E27FC236}">
              <a16:creationId xmlns:a16="http://schemas.microsoft.com/office/drawing/2014/main" id="{BDEF9800-4658-444E-95F9-DE13CACC6BD9}"/>
            </a:ext>
          </a:extLst>
        </xdr:cNvPr>
        <xdr:cNvCxnSpPr/>
      </xdr:nvCxnSpPr>
      <xdr:spPr>
        <a:xfrm>
          <a:off x="9844405" y="1918335"/>
          <a:ext cx="14859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34925</xdr:rowOff>
    </xdr:from>
    <xdr:ext cx="8896666" cy="259045"/>
    <xdr:sp macro="" textlink="">
      <xdr:nvSpPr>
        <xdr:cNvPr id="41" name="テキスト ボックス 40">
          <a:extLst>
            <a:ext uri="{FF2B5EF4-FFF2-40B4-BE49-F238E27FC236}">
              <a16:creationId xmlns:a16="http://schemas.microsoft.com/office/drawing/2014/main" id="{46DD8D92-18AE-4107-A02D-39F57CC6C9D3}"/>
            </a:ext>
          </a:extLst>
        </xdr:cNvPr>
        <xdr:cNvSpPr txBox="1"/>
      </xdr:nvSpPr>
      <xdr:spPr>
        <a:xfrm>
          <a:off x="419100" y="2724785"/>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104775</xdr:rowOff>
    </xdr:from>
    <xdr:ext cx="6046335" cy="259045"/>
    <xdr:sp macro="" textlink="">
      <xdr:nvSpPr>
        <xdr:cNvPr id="42" name="テキスト ボックス 41">
          <a:extLst>
            <a:ext uri="{FF2B5EF4-FFF2-40B4-BE49-F238E27FC236}">
              <a16:creationId xmlns:a16="http://schemas.microsoft.com/office/drawing/2014/main" id="{E8773717-D9CE-43B9-BCF0-AAF034210619}"/>
            </a:ext>
          </a:extLst>
        </xdr:cNvPr>
        <xdr:cNvSpPr txBox="1"/>
      </xdr:nvSpPr>
      <xdr:spPr>
        <a:xfrm>
          <a:off x="419100" y="2962275"/>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0</xdr:col>
      <xdr:colOff>419100</xdr:colOff>
      <xdr:row>15</xdr:row>
      <xdr:rowOff>3175</xdr:rowOff>
    </xdr:from>
    <xdr:ext cx="8231805" cy="259045"/>
    <xdr:sp macro="" textlink="">
      <xdr:nvSpPr>
        <xdr:cNvPr id="43" name="テキスト ボックス 42">
          <a:extLst>
            <a:ext uri="{FF2B5EF4-FFF2-40B4-BE49-F238E27FC236}">
              <a16:creationId xmlns:a16="http://schemas.microsoft.com/office/drawing/2014/main" id="{FE66D10E-FA6E-47D8-98F7-89331191A772}"/>
            </a:ext>
          </a:extLst>
        </xdr:cNvPr>
        <xdr:cNvSpPr txBox="1"/>
      </xdr:nvSpPr>
      <xdr:spPr>
        <a:xfrm>
          <a:off x="419100" y="3195955"/>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0</xdr:col>
      <xdr:colOff>419100</xdr:colOff>
      <xdr:row>16</xdr:row>
      <xdr:rowOff>73025</xdr:rowOff>
    </xdr:from>
    <xdr:ext cx="4433650" cy="259045"/>
    <xdr:sp macro="" textlink="">
      <xdr:nvSpPr>
        <xdr:cNvPr id="44" name="テキスト ボックス 43">
          <a:extLst>
            <a:ext uri="{FF2B5EF4-FFF2-40B4-BE49-F238E27FC236}">
              <a16:creationId xmlns:a16="http://schemas.microsoft.com/office/drawing/2014/main" id="{2403E98F-8881-4D64-8554-9B5F9150E9F2}"/>
            </a:ext>
          </a:extLst>
        </xdr:cNvPr>
        <xdr:cNvSpPr txBox="1"/>
      </xdr:nvSpPr>
      <xdr:spPr>
        <a:xfrm>
          <a:off x="419100" y="3433445"/>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oneCellAnchor>
    <xdr:from>
      <xdr:col>0</xdr:col>
      <xdr:colOff>419100</xdr:colOff>
      <xdr:row>17</xdr:row>
      <xdr:rowOff>142875</xdr:rowOff>
    </xdr:from>
    <xdr:ext cx="184731" cy="259045"/>
    <xdr:sp macro="" textlink="">
      <xdr:nvSpPr>
        <xdr:cNvPr id="45" name="テキスト ボックス 44">
          <a:extLst>
            <a:ext uri="{FF2B5EF4-FFF2-40B4-BE49-F238E27FC236}">
              <a16:creationId xmlns:a16="http://schemas.microsoft.com/office/drawing/2014/main" id="{5DA10605-AEF8-4DD5-B431-198E627FDEE2}"/>
            </a:ext>
          </a:extLst>
        </xdr:cNvPr>
        <xdr:cNvSpPr txBox="1"/>
      </xdr:nvSpPr>
      <xdr:spPr>
        <a:xfrm>
          <a:off x="419100" y="3670935"/>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46" name="正方形/長方形 45">
          <a:extLst>
            <a:ext uri="{FF2B5EF4-FFF2-40B4-BE49-F238E27FC236}">
              <a16:creationId xmlns:a16="http://schemas.microsoft.com/office/drawing/2014/main" id="{802FAAA5-816C-48C2-9D57-5E087DEA8667}"/>
            </a:ext>
          </a:extLst>
        </xdr:cNvPr>
        <xdr:cNvSpPr/>
      </xdr:nvSpPr>
      <xdr:spPr>
        <a:xfrm>
          <a:off x="1127125" y="4180205"/>
          <a:ext cx="3738880" cy="3060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47" name="正方形/長方形 46">
          <a:extLst>
            <a:ext uri="{FF2B5EF4-FFF2-40B4-BE49-F238E27FC236}">
              <a16:creationId xmlns:a16="http://schemas.microsoft.com/office/drawing/2014/main" id="{C3A0395B-6580-4CF4-BBAA-0676529DD73F}"/>
            </a:ext>
          </a:extLst>
        </xdr:cNvPr>
        <xdr:cNvSpPr/>
      </xdr:nvSpPr>
      <xdr:spPr>
        <a:xfrm>
          <a:off x="1774684" y="4538917"/>
          <a:ext cx="1514121" cy="26809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18</xdr:col>
      <xdr:colOff>102864</xdr:colOff>
      <xdr:row>22</xdr:row>
      <xdr:rowOff>64546</xdr:rowOff>
    </xdr:from>
    <xdr:to>
      <xdr:col>23</xdr:col>
      <xdr:colOff>5085</xdr:colOff>
      <xdr:row>24</xdr:row>
      <xdr:rowOff>30705</xdr:rowOff>
    </xdr:to>
    <xdr:sp macro="" textlink="">
      <xdr:nvSpPr>
        <xdr:cNvPr id="48" name="正方形/長方形 47">
          <a:extLst>
            <a:ext uri="{FF2B5EF4-FFF2-40B4-BE49-F238E27FC236}">
              <a16:creationId xmlns:a16="http://schemas.microsoft.com/office/drawing/2014/main" id="{D5C36A4F-F372-4100-B0C6-1063AFABEC20}"/>
            </a:ext>
          </a:extLst>
        </xdr:cNvPr>
        <xdr:cNvSpPr/>
      </xdr:nvSpPr>
      <xdr:spPr>
        <a:xfrm>
          <a:off x="3387084" y="4522246"/>
          <a:ext cx="740421" cy="30143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[ 70.4</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49" name="正方形/長方形 48">
          <a:extLst>
            <a:ext uri="{FF2B5EF4-FFF2-40B4-BE49-F238E27FC236}">
              <a16:creationId xmlns:a16="http://schemas.microsoft.com/office/drawing/2014/main" id="{05E57A8F-76FB-42B5-AB2F-FC711D5F0185}"/>
            </a:ext>
          </a:extLst>
        </xdr:cNvPr>
        <xdr:cNvSpPr/>
      </xdr:nvSpPr>
      <xdr:spPr>
        <a:xfrm>
          <a:off x="4815205" y="4301490"/>
          <a:ext cx="1341120" cy="24828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50" name="正方形/長方形 49">
          <a:extLst>
            <a:ext uri="{FF2B5EF4-FFF2-40B4-BE49-F238E27FC236}">
              <a16:creationId xmlns:a16="http://schemas.microsoft.com/office/drawing/2014/main" id="{06DDB208-664B-4984-A274-FF150DB5E229}"/>
            </a:ext>
          </a:extLst>
        </xdr:cNvPr>
        <xdr:cNvSpPr/>
      </xdr:nvSpPr>
      <xdr:spPr>
        <a:xfrm>
          <a:off x="4815205" y="4486275"/>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51" name="正方形/長方形 50">
          <a:extLst>
            <a:ext uri="{FF2B5EF4-FFF2-40B4-BE49-F238E27FC236}">
              <a16:creationId xmlns:a16="http://schemas.microsoft.com/office/drawing/2014/main" id="{6F4CB2F1-03F4-41BE-B2E5-24094FDEFD24}"/>
            </a:ext>
          </a:extLst>
        </xdr:cNvPr>
        <xdr:cNvSpPr/>
      </xdr:nvSpPr>
      <xdr:spPr>
        <a:xfrm>
          <a:off x="6156325" y="4301490"/>
          <a:ext cx="1341120" cy="24828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52" name="正方形/長方形 51">
          <a:extLst>
            <a:ext uri="{FF2B5EF4-FFF2-40B4-BE49-F238E27FC236}">
              <a16:creationId xmlns:a16="http://schemas.microsoft.com/office/drawing/2014/main" id="{79070448-BC9A-4562-89F3-45C16C393CA2}"/>
            </a:ext>
          </a:extLst>
        </xdr:cNvPr>
        <xdr:cNvSpPr/>
      </xdr:nvSpPr>
      <xdr:spPr>
        <a:xfrm>
          <a:off x="6156325" y="4486275"/>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53" name="正方形/長方形 52">
          <a:extLst>
            <a:ext uri="{FF2B5EF4-FFF2-40B4-BE49-F238E27FC236}">
              <a16:creationId xmlns:a16="http://schemas.microsoft.com/office/drawing/2014/main" id="{77103A0C-56DA-44D7-B25D-1BABB20ADA55}"/>
            </a:ext>
          </a:extLst>
        </xdr:cNvPr>
        <xdr:cNvSpPr/>
      </xdr:nvSpPr>
      <xdr:spPr>
        <a:xfrm>
          <a:off x="7624445" y="4301490"/>
          <a:ext cx="1341120" cy="24828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54" name="正方形/長方形 53">
          <a:extLst>
            <a:ext uri="{FF2B5EF4-FFF2-40B4-BE49-F238E27FC236}">
              <a16:creationId xmlns:a16="http://schemas.microsoft.com/office/drawing/2014/main" id="{E07ED54B-2AC7-4D77-A690-03B2AD39BBBC}"/>
            </a:ext>
          </a:extLst>
        </xdr:cNvPr>
        <xdr:cNvSpPr/>
      </xdr:nvSpPr>
      <xdr:spPr>
        <a:xfrm>
          <a:off x="7624445" y="4486275"/>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55" name="正方形/長方形 54">
          <a:extLst>
            <a:ext uri="{FF2B5EF4-FFF2-40B4-BE49-F238E27FC236}">
              <a16:creationId xmlns:a16="http://schemas.microsoft.com/office/drawing/2014/main" id="{3C783830-3456-43C1-800B-D6FE5E60D255}"/>
            </a:ext>
          </a:extLst>
        </xdr:cNvPr>
        <xdr:cNvSpPr/>
      </xdr:nvSpPr>
      <xdr:spPr>
        <a:xfrm>
          <a:off x="1127125" y="4859655"/>
          <a:ext cx="3738880" cy="211328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56" name="正方形/長方形 55">
          <a:extLst>
            <a:ext uri="{FF2B5EF4-FFF2-40B4-BE49-F238E27FC236}">
              <a16:creationId xmlns:a16="http://schemas.microsoft.com/office/drawing/2014/main" id="{7D2D118E-AB6F-4651-96DF-1324CD82E819}"/>
            </a:ext>
          </a:extLst>
        </xdr:cNvPr>
        <xdr:cNvSpPr/>
      </xdr:nvSpPr>
      <xdr:spPr>
        <a:xfrm>
          <a:off x="5109845" y="4859655"/>
          <a:ext cx="4191000" cy="21132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57" name="正方形/長方形 56">
          <a:extLst>
            <a:ext uri="{FF2B5EF4-FFF2-40B4-BE49-F238E27FC236}">
              <a16:creationId xmlns:a16="http://schemas.microsoft.com/office/drawing/2014/main" id="{E9E044DE-5150-4631-9D98-A451ACA4541B}"/>
            </a:ext>
          </a:extLst>
        </xdr:cNvPr>
        <xdr:cNvSpPr/>
      </xdr:nvSpPr>
      <xdr:spPr>
        <a:xfrm>
          <a:off x="5109845" y="4923155"/>
          <a:ext cx="402336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58" name="テキスト ボックス 57">
          <a:extLst>
            <a:ext uri="{FF2B5EF4-FFF2-40B4-BE49-F238E27FC236}">
              <a16:creationId xmlns:a16="http://schemas.microsoft.com/office/drawing/2014/main" id="{18D6A4BF-D698-433A-83D6-F5F68FC5945C}"/>
            </a:ext>
          </a:extLst>
        </xdr:cNvPr>
        <xdr:cNvSpPr txBox="1"/>
      </xdr:nvSpPr>
      <xdr:spPr>
        <a:xfrm>
          <a:off x="5163185" y="5144135"/>
          <a:ext cx="4010660" cy="1739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tx1"/>
              </a:solidFill>
              <a:latin typeface="ＭＳ Ｐゴシック" panose="020B0600070205080204" pitchFamily="50" charset="-128"/>
              <a:ea typeface="ＭＳ Ｐゴシック" panose="020B0600070205080204" pitchFamily="50" charset="-128"/>
            </a:rPr>
            <a:t>　本市では、平成</a:t>
          </a:r>
          <a:r>
            <a:rPr kumimoji="1" lang="en-US" altLang="ja-JP" sz="1100">
              <a:solidFill>
                <a:schemeClr val="tx1"/>
              </a:solidFill>
              <a:latin typeface="ＭＳ Ｐゴシック" panose="020B0600070205080204" pitchFamily="50" charset="-128"/>
              <a:ea typeface="ＭＳ Ｐゴシック" panose="020B0600070205080204" pitchFamily="50" charset="-128"/>
            </a:rPr>
            <a:t>28</a:t>
          </a:r>
          <a:r>
            <a:rPr kumimoji="1" lang="ja-JP" altLang="en-US" sz="1100">
              <a:solidFill>
                <a:schemeClr val="tx1"/>
              </a:solidFill>
              <a:latin typeface="ＭＳ Ｐゴシック" panose="020B0600070205080204" pitchFamily="50" charset="-128"/>
              <a:ea typeface="ＭＳ Ｐゴシック" panose="020B0600070205080204" pitchFamily="50" charset="-128"/>
            </a:rPr>
            <a:t>年度に策定した公共施設等総合管理計画において、公共施設等の総延床面積を平成</a:t>
          </a:r>
          <a:r>
            <a:rPr kumimoji="1" lang="en-US" altLang="ja-JP" sz="1100">
              <a:solidFill>
                <a:schemeClr val="tx1"/>
              </a:solidFill>
              <a:latin typeface="ＭＳ Ｐゴシック" panose="020B0600070205080204" pitchFamily="50" charset="-128"/>
              <a:ea typeface="ＭＳ Ｐゴシック" panose="020B0600070205080204" pitchFamily="50" charset="-128"/>
            </a:rPr>
            <a:t>26</a:t>
          </a:r>
          <a:r>
            <a:rPr kumimoji="1" lang="ja-JP" altLang="en-US" sz="1100">
              <a:solidFill>
                <a:schemeClr val="tx1"/>
              </a:solidFill>
              <a:latin typeface="ＭＳ Ｐゴシック" panose="020B0600070205080204" pitchFamily="50" charset="-128"/>
              <a:ea typeface="ＭＳ Ｐゴシック" panose="020B0600070205080204" pitchFamily="50" charset="-128"/>
            </a:rPr>
            <a:t>年度比で</a:t>
          </a:r>
          <a:r>
            <a:rPr kumimoji="1" lang="en-US" altLang="ja-JP" sz="1100">
              <a:solidFill>
                <a:schemeClr val="tx1"/>
              </a:solidFill>
              <a:latin typeface="ＭＳ Ｐゴシック" panose="020B0600070205080204" pitchFamily="50" charset="-128"/>
              <a:ea typeface="ＭＳ Ｐゴシック" panose="020B0600070205080204" pitchFamily="50" charset="-128"/>
            </a:rPr>
            <a:t>80</a:t>
          </a:r>
          <a:r>
            <a:rPr kumimoji="1" lang="ja-JP" altLang="en-US" sz="1100">
              <a:solidFill>
                <a:schemeClr val="tx1"/>
              </a:solidFill>
              <a:latin typeface="ＭＳ Ｐゴシック" panose="020B0600070205080204" pitchFamily="50" charset="-128"/>
              <a:ea typeface="ＭＳ Ｐゴシック" panose="020B0600070205080204" pitchFamily="50" charset="-128"/>
            </a:rPr>
            <a:t>％内の施設再編を行うことを目標として掲げ、老朽化した施設の集約化・複合化や除却を進めている。</a:t>
          </a:r>
        </a:p>
        <a:p>
          <a:r>
            <a:rPr kumimoji="1" lang="ja-JP" altLang="en-US" sz="1100">
              <a:solidFill>
                <a:schemeClr val="tx1"/>
              </a:solidFill>
              <a:latin typeface="ＭＳ Ｐゴシック" panose="020B0600070205080204" pitchFamily="50" charset="-128"/>
              <a:ea typeface="ＭＳ Ｐゴシック" panose="020B0600070205080204" pitchFamily="50" charset="-128"/>
            </a:rPr>
            <a:t>直近では令和</a:t>
          </a:r>
          <a:r>
            <a:rPr kumimoji="1" lang="en-US" altLang="ja-JP" sz="1100">
              <a:solidFill>
                <a:schemeClr val="tx1"/>
              </a:solidFill>
              <a:latin typeface="ＭＳ Ｐゴシック" panose="020B0600070205080204" pitchFamily="50" charset="-128"/>
              <a:ea typeface="ＭＳ Ｐゴシック" panose="020B0600070205080204" pitchFamily="50" charset="-128"/>
            </a:rPr>
            <a:t>5</a:t>
          </a:r>
          <a:r>
            <a:rPr kumimoji="1" lang="ja-JP" altLang="en-US" sz="1100">
              <a:solidFill>
                <a:schemeClr val="tx1"/>
              </a:solidFill>
              <a:latin typeface="ＭＳ Ｐゴシック" panose="020B0600070205080204" pitchFamily="50" charset="-128"/>
              <a:ea typeface="ＭＳ Ｐゴシック" panose="020B0600070205080204" pitchFamily="50" charset="-128"/>
            </a:rPr>
            <a:t>年度に開設した義務教育学校の建設など着実に建設事業費の増加が見られ、類似団体内平均値より上回っているものの下降傾向となり、これまでの取組の効果が表れていると考えられる。</a:t>
          </a:r>
        </a:p>
      </xdr:txBody>
    </xdr:sp>
    <xdr:clientData/>
  </xdr:twoCellAnchor>
  <xdr:oneCellAnchor>
    <xdr:from>
      <xdr:col>4</xdr:col>
      <xdr:colOff>174625</xdr:colOff>
      <xdr:row>23</xdr:row>
      <xdr:rowOff>47625</xdr:rowOff>
    </xdr:from>
    <xdr:ext cx="349839" cy="225703"/>
    <xdr:sp macro="" textlink="">
      <xdr:nvSpPr>
        <xdr:cNvPr id="59" name="テキスト ボックス 58">
          <a:extLst>
            <a:ext uri="{FF2B5EF4-FFF2-40B4-BE49-F238E27FC236}">
              <a16:creationId xmlns:a16="http://schemas.microsoft.com/office/drawing/2014/main" id="{2B7DC983-35F9-458F-8EE7-D20EBA907C2C}"/>
            </a:ext>
          </a:extLst>
        </xdr:cNvPr>
        <xdr:cNvSpPr txBox="1"/>
      </xdr:nvSpPr>
      <xdr:spPr>
        <a:xfrm>
          <a:off x="1104265" y="467296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60" name="直線コネクタ 59">
          <a:extLst>
            <a:ext uri="{FF2B5EF4-FFF2-40B4-BE49-F238E27FC236}">
              <a16:creationId xmlns:a16="http://schemas.microsoft.com/office/drawing/2014/main" id="{4F75884C-3657-45C3-B504-D4DD88D61E45}"/>
            </a:ext>
          </a:extLst>
        </xdr:cNvPr>
        <xdr:cNvCxnSpPr/>
      </xdr:nvCxnSpPr>
      <xdr:spPr>
        <a:xfrm>
          <a:off x="1127125" y="6972935"/>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36</xdr:row>
      <xdr:rowOff>74474</xdr:rowOff>
    </xdr:from>
    <xdr:ext cx="359394" cy="225703"/>
    <xdr:sp macro="" textlink="">
      <xdr:nvSpPr>
        <xdr:cNvPr id="61" name="テキスト ボックス 60">
          <a:extLst>
            <a:ext uri="{FF2B5EF4-FFF2-40B4-BE49-F238E27FC236}">
              <a16:creationId xmlns:a16="http://schemas.microsoft.com/office/drawing/2014/main" id="{62DCC179-7AE7-41D0-89A4-2A92D3E22703}"/>
            </a:ext>
          </a:extLst>
        </xdr:cNvPr>
        <xdr:cNvSpPr txBox="1"/>
      </xdr:nvSpPr>
      <xdr:spPr>
        <a:xfrm>
          <a:off x="772811" y="687913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34</xdr:row>
      <xdr:rowOff>151342</xdr:rowOff>
    </xdr:from>
    <xdr:to>
      <xdr:col>27</xdr:col>
      <xdr:colOff>73025</xdr:colOff>
      <xdr:row>34</xdr:row>
      <xdr:rowOff>151342</xdr:rowOff>
    </xdr:to>
    <xdr:cxnSp macro="">
      <xdr:nvCxnSpPr>
        <xdr:cNvPr id="62" name="直線コネクタ 61">
          <a:extLst>
            <a:ext uri="{FF2B5EF4-FFF2-40B4-BE49-F238E27FC236}">
              <a16:creationId xmlns:a16="http://schemas.microsoft.com/office/drawing/2014/main" id="{CE0C6490-22F1-4901-92E0-0842164E5DC4}"/>
            </a:ext>
          </a:extLst>
        </xdr:cNvPr>
        <xdr:cNvCxnSpPr/>
      </xdr:nvCxnSpPr>
      <xdr:spPr>
        <a:xfrm>
          <a:off x="1127125" y="6620722"/>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34</xdr:row>
      <xdr:rowOff>57541</xdr:rowOff>
    </xdr:from>
    <xdr:ext cx="359394" cy="225703"/>
    <xdr:sp macro="" textlink="">
      <xdr:nvSpPr>
        <xdr:cNvPr id="63" name="テキスト ボックス 62">
          <a:extLst>
            <a:ext uri="{FF2B5EF4-FFF2-40B4-BE49-F238E27FC236}">
              <a16:creationId xmlns:a16="http://schemas.microsoft.com/office/drawing/2014/main" id="{0D180466-AFA1-40DD-989F-1592986C299F}"/>
            </a:ext>
          </a:extLst>
        </xdr:cNvPr>
        <xdr:cNvSpPr txBox="1"/>
      </xdr:nvSpPr>
      <xdr:spPr>
        <a:xfrm>
          <a:off x="772811" y="6526921"/>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32</xdr:row>
      <xdr:rowOff>134408</xdr:rowOff>
    </xdr:from>
    <xdr:to>
      <xdr:col>27</xdr:col>
      <xdr:colOff>73025</xdr:colOff>
      <xdr:row>32</xdr:row>
      <xdr:rowOff>134408</xdr:rowOff>
    </xdr:to>
    <xdr:cxnSp macro="">
      <xdr:nvCxnSpPr>
        <xdr:cNvPr id="64" name="直線コネクタ 63">
          <a:extLst>
            <a:ext uri="{FF2B5EF4-FFF2-40B4-BE49-F238E27FC236}">
              <a16:creationId xmlns:a16="http://schemas.microsoft.com/office/drawing/2014/main" id="{CDF1695A-153F-434D-A331-EF779BE29C67}"/>
            </a:ext>
          </a:extLst>
        </xdr:cNvPr>
        <xdr:cNvCxnSpPr/>
      </xdr:nvCxnSpPr>
      <xdr:spPr>
        <a:xfrm>
          <a:off x="1127125" y="6268508"/>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32</xdr:row>
      <xdr:rowOff>40607</xdr:rowOff>
    </xdr:from>
    <xdr:ext cx="359394" cy="225703"/>
    <xdr:sp macro="" textlink="">
      <xdr:nvSpPr>
        <xdr:cNvPr id="65" name="テキスト ボックス 64">
          <a:extLst>
            <a:ext uri="{FF2B5EF4-FFF2-40B4-BE49-F238E27FC236}">
              <a16:creationId xmlns:a16="http://schemas.microsoft.com/office/drawing/2014/main" id="{50A07D34-9127-4A60-877C-E6AC36C237EF}"/>
            </a:ext>
          </a:extLst>
        </xdr:cNvPr>
        <xdr:cNvSpPr txBox="1"/>
      </xdr:nvSpPr>
      <xdr:spPr>
        <a:xfrm>
          <a:off x="772811" y="6174707"/>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70.0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30</xdr:row>
      <xdr:rowOff>117475</xdr:rowOff>
    </xdr:from>
    <xdr:to>
      <xdr:col>27</xdr:col>
      <xdr:colOff>73025</xdr:colOff>
      <xdr:row>30</xdr:row>
      <xdr:rowOff>117475</xdr:rowOff>
    </xdr:to>
    <xdr:cxnSp macro="">
      <xdr:nvCxnSpPr>
        <xdr:cNvPr id="66" name="直線コネクタ 65">
          <a:extLst>
            <a:ext uri="{FF2B5EF4-FFF2-40B4-BE49-F238E27FC236}">
              <a16:creationId xmlns:a16="http://schemas.microsoft.com/office/drawing/2014/main" id="{243868FD-A2A4-4719-B147-FFE19FB9FE3E}"/>
            </a:ext>
          </a:extLst>
        </xdr:cNvPr>
        <xdr:cNvCxnSpPr/>
      </xdr:nvCxnSpPr>
      <xdr:spPr>
        <a:xfrm>
          <a:off x="1127125" y="5916295"/>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30</xdr:row>
      <xdr:rowOff>23674</xdr:rowOff>
    </xdr:from>
    <xdr:ext cx="359394" cy="225703"/>
    <xdr:sp macro="" textlink="">
      <xdr:nvSpPr>
        <xdr:cNvPr id="67" name="テキスト ボックス 66">
          <a:extLst>
            <a:ext uri="{FF2B5EF4-FFF2-40B4-BE49-F238E27FC236}">
              <a16:creationId xmlns:a16="http://schemas.microsoft.com/office/drawing/2014/main" id="{A4414C84-8076-4E75-8988-1CF007F80634}"/>
            </a:ext>
          </a:extLst>
        </xdr:cNvPr>
        <xdr:cNvSpPr txBox="1"/>
      </xdr:nvSpPr>
      <xdr:spPr>
        <a:xfrm>
          <a:off x="772811" y="582249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28</xdr:row>
      <xdr:rowOff>100542</xdr:rowOff>
    </xdr:from>
    <xdr:to>
      <xdr:col>27</xdr:col>
      <xdr:colOff>73025</xdr:colOff>
      <xdr:row>28</xdr:row>
      <xdr:rowOff>100542</xdr:rowOff>
    </xdr:to>
    <xdr:cxnSp macro="">
      <xdr:nvCxnSpPr>
        <xdr:cNvPr id="68" name="直線コネクタ 67">
          <a:extLst>
            <a:ext uri="{FF2B5EF4-FFF2-40B4-BE49-F238E27FC236}">
              <a16:creationId xmlns:a16="http://schemas.microsoft.com/office/drawing/2014/main" id="{16DA6DF9-6951-4AF0-8EAB-57E02AA20F85}"/>
            </a:ext>
          </a:extLst>
        </xdr:cNvPr>
        <xdr:cNvCxnSpPr/>
      </xdr:nvCxnSpPr>
      <xdr:spPr>
        <a:xfrm>
          <a:off x="1127125" y="5564082"/>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28</xdr:row>
      <xdr:rowOff>6741</xdr:rowOff>
    </xdr:from>
    <xdr:ext cx="359394" cy="225703"/>
    <xdr:sp macro="" textlink="">
      <xdr:nvSpPr>
        <xdr:cNvPr id="69" name="テキスト ボックス 68">
          <a:extLst>
            <a:ext uri="{FF2B5EF4-FFF2-40B4-BE49-F238E27FC236}">
              <a16:creationId xmlns:a16="http://schemas.microsoft.com/office/drawing/2014/main" id="{85A922A9-5C41-45CF-82A2-03D173B8C89E}"/>
            </a:ext>
          </a:extLst>
        </xdr:cNvPr>
        <xdr:cNvSpPr txBox="1"/>
      </xdr:nvSpPr>
      <xdr:spPr>
        <a:xfrm>
          <a:off x="772811" y="5470281"/>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50.0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26</xdr:row>
      <xdr:rowOff>83608</xdr:rowOff>
    </xdr:from>
    <xdr:to>
      <xdr:col>27</xdr:col>
      <xdr:colOff>73025</xdr:colOff>
      <xdr:row>26</xdr:row>
      <xdr:rowOff>83608</xdr:rowOff>
    </xdr:to>
    <xdr:cxnSp macro="">
      <xdr:nvCxnSpPr>
        <xdr:cNvPr id="70" name="直線コネクタ 69">
          <a:extLst>
            <a:ext uri="{FF2B5EF4-FFF2-40B4-BE49-F238E27FC236}">
              <a16:creationId xmlns:a16="http://schemas.microsoft.com/office/drawing/2014/main" id="{4084FB49-40BB-434B-896A-4D956EDDBDF4}"/>
            </a:ext>
          </a:extLst>
        </xdr:cNvPr>
        <xdr:cNvCxnSpPr/>
      </xdr:nvCxnSpPr>
      <xdr:spPr>
        <a:xfrm>
          <a:off x="1127125" y="5211868"/>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25</xdr:row>
      <xdr:rowOff>161257</xdr:rowOff>
    </xdr:from>
    <xdr:ext cx="359394" cy="225703"/>
    <xdr:sp macro="" textlink="">
      <xdr:nvSpPr>
        <xdr:cNvPr id="71" name="テキスト ボックス 70">
          <a:extLst>
            <a:ext uri="{FF2B5EF4-FFF2-40B4-BE49-F238E27FC236}">
              <a16:creationId xmlns:a16="http://schemas.microsoft.com/office/drawing/2014/main" id="{FB9AF106-8BB3-469B-A93B-581CAF93D7F1}"/>
            </a:ext>
          </a:extLst>
        </xdr:cNvPr>
        <xdr:cNvSpPr txBox="1"/>
      </xdr:nvSpPr>
      <xdr:spPr>
        <a:xfrm>
          <a:off x="772811" y="5121877"/>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72" name="直線コネクタ 71">
          <a:extLst>
            <a:ext uri="{FF2B5EF4-FFF2-40B4-BE49-F238E27FC236}">
              <a16:creationId xmlns:a16="http://schemas.microsoft.com/office/drawing/2014/main" id="{549EF7E1-DBEF-4AA9-8F73-FB8DFD4F2BBF}"/>
            </a:ext>
          </a:extLst>
        </xdr:cNvPr>
        <xdr:cNvCxnSpPr/>
      </xdr:nvCxnSpPr>
      <xdr:spPr>
        <a:xfrm>
          <a:off x="1127125" y="4859655"/>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23</xdr:row>
      <xdr:rowOff>144324</xdr:rowOff>
    </xdr:from>
    <xdr:ext cx="359394" cy="225703"/>
    <xdr:sp macro="" textlink="">
      <xdr:nvSpPr>
        <xdr:cNvPr id="73" name="テキスト ボックス 72">
          <a:extLst>
            <a:ext uri="{FF2B5EF4-FFF2-40B4-BE49-F238E27FC236}">
              <a16:creationId xmlns:a16="http://schemas.microsoft.com/office/drawing/2014/main" id="{79D1C36A-9471-4734-8773-0CDC5420BF88}"/>
            </a:ext>
          </a:extLst>
        </xdr:cNvPr>
        <xdr:cNvSpPr txBox="1"/>
      </xdr:nvSpPr>
      <xdr:spPr>
        <a:xfrm>
          <a:off x="772811" y="476966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74" name="有形固定資産減価償却率グラフ枠">
          <a:extLst>
            <a:ext uri="{FF2B5EF4-FFF2-40B4-BE49-F238E27FC236}">
              <a16:creationId xmlns:a16="http://schemas.microsoft.com/office/drawing/2014/main" id="{8F707FD4-EE37-4593-BA13-F3DC0FA1D4D9}"/>
            </a:ext>
          </a:extLst>
        </xdr:cNvPr>
        <xdr:cNvSpPr/>
      </xdr:nvSpPr>
      <xdr:spPr>
        <a:xfrm>
          <a:off x="1127125" y="4859655"/>
          <a:ext cx="3738880" cy="211328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27</xdr:row>
      <xdr:rowOff>5715</xdr:rowOff>
    </xdr:from>
    <xdr:to>
      <xdr:col>23</xdr:col>
      <xdr:colOff>85090</xdr:colOff>
      <xdr:row>34</xdr:row>
      <xdr:rowOff>111760</xdr:rowOff>
    </xdr:to>
    <xdr:cxnSp macro="">
      <xdr:nvCxnSpPr>
        <xdr:cNvPr id="75" name="直線コネクタ 74">
          <a:extLst>
            <a:ext uri="{FF2B5EF4-FFF2-40B4-BE49-F238E27FC236}">
              <a16:creationId xmlns:a16="http://schemas.microsoft.com/office/drawing/2014/main" id="{7734E786-58BD-48A2-8B7A-598686FCE113}"/>
            </a:ext>
          </a:extLst>
        </xdr:cNvPr>
        <xdr:cNvCxnSpPr/>
      </xdr:nvCxnSpPr>
      <xdr:spPr>
        <a:xfrm flipV="1">
          <a:off x="4206240" y="5301615"/>
          <a:ext cx="1270" cy="12795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34</xdr:row>
      <xdr:rowOff>115587</xdr:rowOff>
    </xdr:from>
    <xdr:ext cx="405111" cy="259045"/>
    <xdr:sp macro="" textlink="">
      <xdr:nvSpPr>
        <xdr:cNvPr id="76" name="有形固定資産減価償却率最小値テキスト">
          <a:extLst>
            <a:ext uri="{FF2B5EF4-FFF2-40B4-BE49-F238E27FC236}">
              <a16:creationId xmlns:a16="http://schemas.microsoft.com/office/drawing/2014/main" id="{D3DC7A73-3CE4-4DEB-899C-14F693189FA5}"/>
            </a:ext>
          </a:extLst>
        </xdr:cNvPr>
        <xdr:cNvSpPr txBox="1"/>
      </xdr:nvSpPr>
      <xdr:spPr>
        <a:xfrm>
          <a:off x="4258945" y="65849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34</xdr:row>
      <xdr:rowOff>111760</xdr:rowOff>
    </xdr:from>
    <xdr:to>
      <xdr:col>23</xdr:col>
      <xdr:colOff>174625</xdr:colOff>
      <xdr:row>34</xdr:row>
      <xdr:rowOff>111760</xdr:rowOff>
    </xdr:to>
    <xdr:cxnSp macro="">
      <xdr:nvCxnSpPr>
        <xdr:cNvPr id="77" name="直線コネクタ 76">
          <a:extLst>
            <a:ext uri="{FF2B5EF4-FFF2-40B4-BE49-F238E27FC236}">
              <a16:creationId xmlns:a16="http://schemas.microsoft.com/office/drawing/2014/main" id="{3BFCA7A8-B5E3-4697-BAFA-D6DF290FDDAF}"/>
            </a:ext>
          </a:extLst>
        </xdr:cNvPr>
        <xdr:cNvCxnSpPr/>
      </xdr:nvCxnSpPr>
      <xdr:spPr>
        <a:xfrm>
          <a:off x="4119245" y="6581140"/>
          <a:ext cx="17018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25</xdr:row>
      <xdr:rowOff>123842</xdr:rowOff>
    </xdr:from>
    <xdr:ext cx="405111" cy="259045"/>
    <xdr:sp macro="" textlink="">
      <xdr:nvSpPr>
        <xdr:cNvPr id="78" name="有形固定資産減価償却率最大値テキスト">
          <a:extLst>
            <a:ext uri="{FF2B5EF4-FFF2-40B4-BE49-F238E27FC236}">
              <a16:creationId xmlns:a16="http://schemas.microsoft.com/office/drawing/2014/main" id="{C5621DF6-551D-46C7-9313-26798E24233A}"/>
            </a:ext>
          </a:extLst>
        </xdr:cNvPr>
        <xdr:cNvSpPr txBox="1"/>
      </xdr:nvSpPr>
      <xdr:spPr>
        <a:xfrm>
          <a:off x="4258945" y="50844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27</xdr:row>
      <xdr:rowOff>5715</xdr:rowOff>
    </xdr:from>
    <xdr:to>
      <xdr:col>23</xdr:col>
      <xdr:colOff>174625</xdr:colOff>
      <xdr:row>27</xdr:row>
      <xdr:rowOff>5715</xdr:rowOff>
    </xdr:to>
    <xdr:cxnSp macro="">
      <xdr:nvCxnSpPr>
        <xdr:cNvPr id="79" name="直線コネクタ 78">
          <a:extLst>
            <a:ext uri="{FF2B5EF4-FFF2-40B4-BE49-F238E27FC236}">
              <a16:creationId xmlns:a16="http://schemas.microsoft.com/office/drawing/2014/main" id="{80EE3411-5931-423F-9E34-D1AA4C71B7C6}"/>
            </a:ext>
          </a:extLst>
        </xdr:cNvPr>
        <xdr:cNvCxnSpPr/>
      </xdr:nvCxnSpPr>
      <xdr:spPr>
        <a:xfrm>
          <a:off x="4119245" y="5301615"/>
          <a:ext cx="17018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30</xdr:row>
      <xdr:rowOff>126805</xdr:rowOff>
    </xdr:from>
    <xdr:ext cx="405111" cy="259045"/>
    <xdr:sp macro="" textlink="">
      <xdr:nvSpPr>
        <xdr:cNvPr id="80" name="有形固定資産減価償却率平均値テキスト">
          <a:extLst>
            <a:ext uri="{FF2B5EF4-FFF2-40B4-BE49-F238E27FC236}">
              <a16:creationId xmlns:a16="http://schemas.microsoft.com/office/drawing/2014/main" id="{B830759E-37FD-4502-9057-6557CF4FA555}"/>
            </a:ext>
          </a:extLst>
        </xdr:cNvPr>
        <xdr:cNvSpPr txBox="1"/>
      </xdr:nvSpPr>
      <xdr:spPr>
        <a:xfrm>
          <a:off x="4258945" y="592562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31</xdr:row>
      <xdr:rowOff>103928</xdr:rowOff>
    </xdr:from>
    <xdr:to>
      <xdr:col>23</xdr:col>
      <xdr:colOff>136525</xdr:colOff>
      <xdr:row>32</xdr:row>
      <xdr:rowOff>34078</xdr:rowOff>
    </xdr:to>
    <xdr:sp macro="" textlink="">
      <xdr:nvSpPr>
        <xdr:cNvPr id="81" name="フローチャート: 判断 80">
          <a:extLst>
            <a:ext uri="{FF2B5EF4-FFF2-40B4-BE49-F238E27FC236}">
              <a16:creationId xmlns:a16="http://schemas.microsoft.com/office/drawing/2014/main" id="{7F76E507-3B6E-4575-BED8-B371E0223CB9}"/>
            </a:ext>
          </a:extLst>
        </xdr:cNvPr>
        <xdr:cNvSpPr/>
      </xdr:nvSpPr>
      <xdr:spPr>
        <a:xfrm>
          <a:off x="4157345" y="6070388"/>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31</xdr:row>
      <xdr:rowOff>71543</xdr:rowOff>
    </xdr:from>
    <xdr:to>
      <xdr:col>19</xdr:col>
      <xdr:colOff>187325</xdr:colOff>
      <xdr:row>32</xdr:row>
      <xdr:rowOff>1693</xdr:rowOff>
    </xdr:to>
    <xdr:sp macro="" textlink="">
      <xdr:nvSpPr>
        <xdr:cNvPr id="82" name="フローチャート: 判断 81">
          <a:extLst>
            <a:ext uri="{FF2B5EF4-FFF2-40B4-BE49-F238E27FC236}">
              <a16:creationId xmlns:a16="http://schemas.microsoft.com/office/drawing/2014/main" id="{B1718B1E-00B9-46E4-8169-E2C91B71E726}"/>
            </a:ext>
          </a:extLst>
        </xdr:cNvPr>
        <xdr:cNvSpPr/>
      </xdr:nvSpPr>
      <xdr:spPr>
        <a:xfrm>
          <a:off x="3537585" y="6038003"/>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31</xdr:row>
      <xdr:rowOff>35560</xdr:rowOff>
    </xdr:from>
    <xdr:to>
      <xdr:col>15</xdr:col>
      <xdr:colOff>187325</xdr:colOff>
      <xdr:row>31</xdr:row>
      <xdr:rowOff>137160</xdr:rowOff>
    </xdr:to>
    <xdr:sp macro="" textlink="">
      <xdr:nvSpPr>
        <xdr:cNvPr id="83" name="フローチャート: 判断 82">
          <a:extLst>
            <a:ext uri="{FF2B5EF4-FFF2-40B4-BE49-F238E27FC236}">
              <a16:creationId xmlns:a16="http://schemas.microsoft.com/office/drawing/2014/main" id="{F80E0F55-96A0-4635-BF8F-19F5BE939736}"/>
            </a:ext>
          </a:extLst>
        </xdr:cNvPr>
        <xdr:cNvSpPr/>
      </xdr:nvSpPr>
      <xdr:spPr>
        <a:xfrm>
          <a:off x="2867025" y="600202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85725</xdr:colOff>
      <xdr:row>30</xdr:row>
      <xdr:rowOff>171027</xdr:rowOff>
    </xdr:from>
    <xdr:to>
      <xdr:col>11</xdr:col>
      <xdr:colOff>187325</xdr:colOff>
      <xdr:row>31</xdr:row>
      <xdr:rowOff>101177</xdr:rowOff>
    </xdr:to>
    <xdr:sp macro="" textlink="">
      <xdr:nvSpPr>
        <xdr:cNvPr id="84" name="フローチャート: 判断 83">
          <a:extLst>
            <a:ext uri="{FF2B5EF4-FFF2-40B4-BE49-F238E27FC236}">
              <a16:creationId xmlns:a16="http://schemas.microsoft.com/office/drawing/2014/main" id="{18FCCC7C-F3DA-4DF6-9852-45C52D7940DB}"/>
            </a:ext>
          </a:extLst>
        </xdr:cNvPr>
        <xdr:cNvSpPr/>
      </xdr:nvSpPr>
      <xdr:spPr>
        <a:xfrm>
          <a:off x="2196465" y="5969847"/>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85725</xdr:colOff>
      <xdr:row>30</xdr:row>
      <xdr:rowOff>131445</xdr:rowOff>
    </xdr:from>
    <xdr:to>
      <xdr:col>7</xdr:col>
      <xdr:colOff>187325</xdr:colOff>
      <xdr:row>31</xdr:row>
      <xdr:rowOff>61595</xdr:rowOff>
    </xdr:to>
    <xdr:sp macro="" textlink="">
      <xdr:nvSpPr>
        <xdr:cNvPr id="85" name="フローチャート: 判断 84">
          <a:extLst>
            <a:ext uri="{FF2B5EF4-FFF2-40B4-BE49-F238E27FC236}">
              <a16:creationId xmlns:a16="http://schemas.microsoft.com/office/drawing/2014/main" id="{D62B17BC-160D-40A6-9C67-A375CF6D7B54}"/>
            </a:ext>
          </a:extLst>
        </xdr:cNvPr>
        <xdr:cNvSpPr/>
      </xdr:nvSpPr>
      <xdr:spPr>
        <a:xfrm>
          <a:off x="1525905" y="5930265"/>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86" name="テキスト ボックス 85">
          <a:extLst>
            <a:ext uri="{FF2B5EF4-FFF2-40B4-BE49-F238E27FC236}">
              <a16:creationId xmlns:a16="http://schemas.microsoft.com/office/drawing/2014/main" id="{24D99BDC-939A-4E5B-90F4-7818A9D9A160}"/>
            </a:ext>
          </a:extLst>
        </xdr:cNvPr>
        <xdr:cNvSpPr txBox="1"/>
      </xdr:nvSpPr>
      <xdr:spPr>
        <a:xfrm>
          <a:off x="405320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R05</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87" name="テキスト ボックス 86">
          <a:extLst>
            <a:ext uri="{FF2B5EF4-FFF2-40B4-BE49-F238E27FC236}">
              <a16:creationId xmlns:a16="http://schemas.microsoft.com/office/drawing/2014/main" id="{648A88A7-60BB-4593-8329-0B4076C91782}"/>
            </a:ext>
          </a:extLst>
        </xdr:cNvPr>
        <xdr:cNvSpPr txBox="1"/>
      </xdr:nvSpPr>
      <xdr:spPr>
        <a:xfrm>
          <a:off x="343344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R04</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88" name="テキスト ボックス 87">
          <a:extLst>
            <a:ext uri="{FF2B5EF4-FFF2-40B4-BE49-F238E27FC236}">
              <a16:creationId xmlns:a16="http://schemas.microsoft.com/office/drawing/2014/main" id="{E5887399-2D7F-4A19-8197-F83A13732675}"/>
            </a:ext>
          </a:extLst>
        </xdr:cNvPr>
        <xdr:cNvSpPr txBox="1"/>
      </xdr:nvSpPr>
      <xdr:spPr>
        <a:xfrm>
          <a:off x="276288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89" name="テキスト ボックス 88">
          <a:extLst>
            <a:ext uri="{FF2B5EF4-FFF2-40B4-BE49-F238E27FC236}">
              <a16:creationId xmlns:a16="http://schemas.microsoft.com/office/drawing/2014/main" id="{34B7894E-676F-42A4-9234-A5E0F158B696}"/>
            </a:ext>
          </a:extLst>
        </xdr:cNvPr>
        <xdr:cNvSpPr txBox="1"/>
      </xdr:nvSpPr>
      <xdr:spPr>
        <a:xfrm>
          <a:off x="209232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90" name="テキスト ボックス 89">
          <a:extLst>
            <a:ext uri="{FF2B5EF4-FFF2-40B4-BE49-F238E27FC236}">
              <a16:creationId xmlns:a16="http://schemas.microsoft.com/office/drawing/2014/main" id="{47FD2218-A3F1-43C1-BA72-75B22B233468}"/>
            </a:ext>
          </a:extLst>
        </xdr:cNvPr>
        <xdr:cNvSpPr txBox="1"/>
      </xdr:nvSpPr>
      <xdr:spPr>
        <a:xfrm>
          <a:off x="142176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32</xdr:row>
      <xdr:rowOff>98002</xdr:rowOff>
    </xdr:from>
    <xdr:to>
      <xdr:col>23</xdr:col>
      <xdr:colOff>136525</xdr:colOff>
      <xdr:row>33</xdr:row>
      <xdr:rowOff>28152</xdr:rowOff>
    </xdr:to>
    <xdr:sp macro="" textlink="">
      <xdr:nvSpPr>
        <xdr:cNvPr id="91" name="楕円 90">
          <a:extLst>
            <a:ext uri="{FF2B5EF4-FFF2-40B4-BE49-F238E27FC236}">
              <a16:creationId xmlns:a16="http://schemas.microsoft.com/office/drawing/2014/main" id="{212BD2B4-4F3A-4CA4-B6D5-D6BF31840210}"/>
            </a:ext>
          </a:extLst>
        </xdr:cNvPr>
        <xdr:cNvSpPr/>
      </xdr:nvSpPr>
      <xdr:spPr>
        <a:xfrm>
          <a:off x="4157345" y="6232102"/>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32</xdr:row>
      <xdr:rowOff>76429</xdr:rowOff>
    </xdr:from>
    <xdr:ext cx="405111" cy="259045"/>
    <xdr:sp macro="" textlink="">
      <xdr:nvSpPr>
        <xdr:cNvPr id="92" name="有形固定資産減価償却率該当値テキスト">
          <a:extLst>
            <a:ext uri="{FF2B5EF4-FFF2-40B4-BE49-F238E27FC236}">
              <a16:creationId xmlns:a16="http://schemas.microsoft.com/office/drawing/2014/main" id="{0ACF16FB-0E61-40CE-A3EC-93A7D0CC50A3}"/>
            </a:ext>
          </a:extLst>
        </xdr:cNvPr>
        <xdr:cNvSpPr txBox="1"/>
      </xdr:nvSpPr>
      <xdr:spPr>
        <a:xfrm>
          <a:off x="4258945" y="621052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85725</xdr:colOff>
      <xdr:row>32</xdr:row>
      <xdr:rowOff>54822</xdr:rowOff>
    </xdr:from>
    <xdr:to>
      <xdr:col>19</xdr:col>
      <xdr:colOff>187325</xdr:colOff>
      <xdr:row>32</xdr:row>
      <xdr:rowOff>156422</xdr:rowOff>
    </xdr:to>
    <xdr:sp macro="" textlink="">
      <xdr:nvSpPr>
        <xdr:cNvPr id="93" name="楕円 92">
          <a:extLst>
            <a:ext uri="{FF2B5EF4-FFF2-40B4-BE49-F238E27FC236}">
              <a16:creationId xmlns:a16="http://schemas.microsoft.com/office/drawing/2014/main" id="{901BBCCA-6C75-4D6B-900C-CE73BF2E9660}"/>
            </a:ext>
          </a:extLst>
        </xdr:cNvPr>
        <xdr:cNvSpPr/>
      </xdr:nvSpPr>
      <xdr:spPr>
        <a:xfrm>
          <a:off x="3537585" y="6188922"/>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136525</xdr:colOff>
      <xdr:row>32</xdr:row>
      <xdr:rowOff>105622</xdr:rowOff>
    </xdr:from>
    <xdr:to>
      <xdr:col>23</xdr:col>
      <xdr:colOff>85725</xdr:colOff>
      <xdr:row>32</xdr:row>
      <xdr:rowOff>148802</xdr:rowOff>
    </xdr:to>
    <xdr:cxnSp macro="">
      <xdr:nvCxnSpPr>
        <xdr:cNvPr id="94" name="直線コネクタ 93">
          <a:extLst>
            <a:ext uri="{FF2B5EF4-FFF2-40B4-BE49-F238E27FC236}">
              <a16:creationId xmlns:a16="http://schemas.microsoft.com/office/drawing/2014/main" id="{652D6CFA-6536-4D51-B7FA-56CBEE45A880}"/>
            </a:ext>
          </a:extLst>
        </xdr:cNvPr>
        <xdr:cNvCxnSpPr/>
      </xdr:nvCxnSpPr>
      <xdr:spPr>
        <a:xfrm>
          <a:off x="3588385" y="6239722"/>
          <a:ext cx="619760" cy="431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85725</xdr:colOff>
      <xdr:row>32</xdr:row>
      <xdr:rowOff>83608</xdr:rowOff>
    </xdr:from>
    <xdr:to>
      <xdr:col>15</xdr:col>
      <xdr:colOff>187325</xdr:colOff>
      <xdr:row>33</xdr:row>
      <xdr:rowOff>13758</xdr:rowOff>
    </xdr:to>
    <xdr:sp macro="" textlink="">
      <xdr:nvSpPr>
        <xdr:cNvPr id="95" name="楕円 94">
          <a:extLst>
            <a:ext uri="{FF2B5EF4-FFF2-40B4-BE49-F238E27FC236}">
              <a16:creationId xmlns:a16="http://schemas.microsoft.com/office/drawing/2014/main" id="{98E34F84-D4FA-4A05-AB4F-590E37C990CA}"/>
            </a:ext>
          </a:extLst>
        </xdr:cNvPr>
        <xdr:cNvSpPr/>
      </xdr:nvSpPr>
      <xdr:spPr>
        <a:xfrm>
          <a:off x="2867025" y="6217708"/>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136525</xdr:colOff>
      <xdr:row>32</xdr:row>
      <xdr:rowOff>105622</xdr:rowOff>
    </xdr:from>
    <xdr:to>
      <xdr:col>19</xdr:col>
      <xdr:colOff>136525</xdr:colOff>
      <xdr:row>32</xdr:row>
      <xdr:rowOff>134408</xdr:rowOff>
    </xdr:to>
    <xdr:cxnSp macro="">
      <xdr:nvCxnSpPr>
        <xdr:cNvPr id="96" name="直線コネクタ 95">
          <a:extLst>
            <a:ext uri="{FF2B5EF4-FFF2-40B4-BE49-F238E27FC236}">
              <a16:creationId xmlns:a16="http://schemas.microsoft.com/office/drawing/2014/main" id="{721329B3-6576-4C7F-BDC5-D9AE6EE93BF5}"/>
            </a:ext>
          </a:extLst>
        </xdr:cNvPr>
        <xdr:cNvCxnSpPr/>
      </xdr:nvCxnSpPr>
      <xdr:spPr>
        <a:xfrm flipV="1">
          <a:off x="2917825" y="6239722"/>
          <a:ext cx="670560" cy="287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85725</xdr:colOff>
      <xdr:row>32</xdr:row>
      <xdr:rowOff>90805</xdr:rowOff>
    </xdr:from>
    <xdr:to>
      <xdr:col>11</xdr:col>
      <xdr:colOff>187325</xdr:colOff>
      <xdr:row>33</xdr:row>
      <xdr:rowOff>20955</xdr:rowOff>
    </xdr:to>
    <xdr:sp macro="" textlink="">
      <xdr:nvSpPr>
        <xdr:cNvPr id="97" name="楕円 96">
          <a:extLst>
            <a:ext uri="{FF2B5EF4-FFF2-40B4-BE49-F238E27FC236}">
              <a16:creationId xmlns:a16="http://schemas.microsoft.com/office/drawing/2014/main" id="{40AC7CEB-6A18-4DFD-A653-2303E415EB43}"/>
            </a:ext>
          </a:extLst>
        </xdr:cNvPr>
        <xdr:cNvSpPr/>
      </xdr:nvSpPr>
      <xdr:spPr>
        <a:xfrm>
          <a:off x="2196465" y="6224905"/>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136525</xdr:colOff>
      <xdr:row>32</xdr:row>
      <xdr:rowOff>134408</xdr:rowOff>
    </xdr:from>
    <xdr:to>
      <xdr:col>15</xdr:col>
      <xdr:colOff>136525</xdr:colOff>
      <xdr:row>32</xdr:row>
      <xdr:rowOff>141605</xdr:rowOff>
    </xdr:to>
    <xdr:cxnSp macro="">
      <xdr:nvCxnSpPr>
        <xdr:cNvPr id="98" name="直線コネクタ 97">
          <a:extLst>
            <a:ext uri="{FF2B5EF4-FFF2-40B4-BE49-F238E27FC236}">
              <a16:creationId xmlns:a16="http://schemas.microsoft.com/office/drawing/2014/main" id="{92870B68-E272-49EB-8299-139EB29AF80C}"/>
            </a:ext>
          </a:extLst>
        </xdr:cNvPr>
        <xdr:cNvCxnSpPr/>
      </xdr:nvCxnSpPr>
      <xdr:spPr>
        <a:xfrm flipV="1">
          <a:off x="2247265" y="6268508"/>
          <a:ext cx="670560" cy="71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85725</xdr:colOff>
      <xdr:row>32</xdr:row>
      <xdr:rowOff>65617</xdr:rowOff>
    </xdr:from>
    <xdr:to>
      <xdr:col>7</xdr:col>
      <xdr:colOff>187325</xdr:colOff>
      <xdr:row>32</xdr:row>
      <xdr:rowOff>167217</xdr:rowOff>
    </xdr:to>
    <xdr:sp macro="" textlink="">
      <xdr:nvSpPr>
        <xdr:cNvPr id="99" name="楕円 98">
          <a:extLst>
            <a:ext uri="{FF2B5EF4-FFF2-40B4-BE49-F238E27FC236}">
              <a16:creationId xmlns:a16="http://schemas.microsoft.com/office/drawing/2014/main" id="{2163B551-5AFB-44D1-AC37-DB03CC778720}"/>
            </a:ext>
          </a:extLst>
        </xdr:cNvPr>
        <xdr:cNvSpPr/>
      </xdr:nvSpPr>
      <xdr:spPr>
        <a:xfrm>
          <a:off x="1525905" y="6199717"/>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136525</xdr:colOff>
      <xdr:row>32</xdr:row>
      <xdr:rowOff>116417</xdr:rowOff>
    </xdr:from>
    <xdr:to>
      <xdr:col>11</xdr:col>
      <xdr:colOff>136525</xdr:colOff>
      <xdr:row>32</xdr:row>
      <xdr:rowOff>141605</xdr:rowOff>
    </xdr:to>
    <xdr:cxnSp macro="">
      <xdr:nvCxnSpPr>
        <xdr:cNvPr id="100" name="直線コネクタ 99">
          <a:extLst>
            <a:ext uri="{FF2B5EF4-FFF2-40B4-BE49-F238E27FC236}">
              <a16:creationId xmlns:a16="http://schemas.microsoft.com/office/drawing/2014/main" id="{1B249B35-1FC4-48D3-880F-31F5C6A4D598}"/>
            </a:ext>
          </a:extLst>
        </xdr:cNvPr>
        <xdr:cNvCxnSpPr/>
      </xdr:nvCxnSpPr>
      <xdr:spPr>
        <a:xfrm>
          <a:off x="1576705" y="6250517"/>
          <a:ext cx="670560" cy="251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111769</xdr:colOff>
      <xdr:row>30</xdr:row>
      <xdr:rowOff>18220</xdr:rowOff>
    </xdr:from>
    <xdr:ext cx="405111" cy="259045"/>
    <xdr:sp macro="" textlink="">
      <xdr:nvSpPr>
        <xdr:cNvPr id="101" name="n_1aveValue有形固定資産減価償却率">
          <a:extLst>
            <a:ext uri="{FF2B5EF4-FFF2-40B4-BE49-F238E27FC236}">
              <a16:creationId xmlns:a16="http://schemas.microsoft.com/office/drawing/2014/main" id="{7656D88B-4832-48BA-B959-9A95F7E7CDBB}"/>
            </a:ext>
          </a:extLst>
        </xdr:cNvPr>
        <xdr:cNvSpPr txBox="1"/>
      </xdr:nvSpPr>
      <xdr:spPr>
        <a:xfrm>
          <a:off x="3395989" y="581704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29</xdr:row>
      <xdr:rowOff>153687</xdr:rowOff>
    </xdr:from>
    <xdr:ext cx="405111" cy="259045"/>
    <xdr:sp macro="" textlink="">
      <xdr:nvSpPr>
        <xdr:cNvPr id="102" name="n_2aveValue有形固定資産減価償却率">
          <a:extLst>
            <a:ext uri="{FF2B5EF4-FFF2-40B4-BE49-F238E27FC236}">
              <a16:creationId xmlns:a16="http://schemas.microsoft.com/office/drawing/2014/main" id="{5F273ECC-72D7-45A1-9CBB-8AA6E640326C}"/>
            </a:ext>
          </a:extLst>
        </xdr:cNvPr>
        <xdr:cNvSpPr txBox="1"/>
      </xdr:nvSpPr>
      <xdr:spPr>
        <a:xfrm>
          <a:off x="2738129" y="57848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29</xdr:row>
      <xdr:rowOff>117704</xdr:rowOff>
    </xdr:from>
    <xdr:ext cx="405111" cy="259045"/>
    <xdr:sp macro="" textlink="">
      <xdr:nvSpPr>
        <xdr:cNvPr id="103" name="n_3aveValue有形固定資産減価償却率">
          <a:extLst>
            <a:ext uri="{FF2B5EF4-FFF2-40B4-BE49-F238E27FC236}">
              <a16:creationId xmlns:a16="http://schemas.microsoft.com/office/drawing/2014/main" id="{F714E6C9-D7D6-43B7-87BE-BA11409A6970}"/>
            </a:ext>
          </a:extLst>
        </xdr:cNvPr>
        <xdr:cNvSpPr txBox="1"/>
      </xdr:nvSpPr>
      <xdr:spPr>
        <a:xfrm>
          <a:off x="2067569" y="57488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29</xdr:row>
      <xdr:rowOff>78122</xdr:rowOff>
    </xdr:from>
    <xdr:ext cx="405111" cy="259045"/>
    <xdr:sp macro="" textlink="">
      <xdr:nvSpPr>
        <xdr:cNvPr id="104" name="n_4aveValue有形固定資産減価償却率">
          <a:extLst>
            <a:ext uri="{FF2B5EF4-FFF2-40B4-BE49-F238E27FC236}">
              <a16:creationId xmlns:a16="http://schemas.microsoft.com/office/drawing/2014/main" id="{021607EB-4195-476A-8B1A-0CDD02BBB2E6}"/>
            </a:ext>
          </a:extLst>
        </xdr:cNvPr>
        <xdr:cNvSpPr txBox="1"/>
      </xdr:nvSpPr>
      <xdr:spPr>
        <a:xfrm>
          <a:off x="1397009" y="57093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32</xdr:row>
      <xdr:rowOff>147549</xdr:rowOff>
    </xdr:from>
    <xdr:ext cx="405111" cy="259045"/>
    <xdr:sp macro="" textlink="">
      <xdr:nvSpPr>
        <xdr:cNvPr id="105" name="n_1mainValue有形固定資産減価償却率">
          <a:extLst>
            <a:ext uri="{FF2B5EF4-FFF2-40B4-BE49-F238E27FC236}">
              <a16:creationId xmlns:a16="http://schemas.microsoft.com/office/drawing/2014/main" id="{5068A5AC-E1D0-4D19-A3F9-D77B94CE4EC4}"/>
            </a:ext>
          </a:extLst>
        </xdr:cNvPr>
        <xdr:cNvSpPr txBox="1"/>
      </xdr:nvSpPr>
      <xdr:spPr>
        <a:xfrm>
          <a:off x="3395989" y="628164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33</xdr:row>
      <xdr:rowOff>4885</xdr:rowOff>
    </xdr:from>
    <xdr:ext cx="405111" cy="259045"/>
    <xdr:sp macro="" textlink="">
      <xdr:nvSpPr>
        <xdr:cNvPr id="106" name="n_2mainValue有形固定資産減価償却率">
          <a:extLst>
            <a:ext uri="{FF2B5EF4-FFF2-40B4-BE49-F238E27FC236}">
              <a16:creationId xmlns:a16="http://schemas.microsoft.com/office/drawing/2014/main" id="{04B354A9-FD9E-4F0F-ACD0-93CEBEE7C98F}"/>
            </a:ext>
          </a:extLst>
        </xdr:cNvPr>
        <xdr:cNvSpPr txBox="1"/>
      </xdr:nvSpPr>
      <xdr:spPr>
        <a:xfrm>
          <a:off x="2738129" y="630662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33</xdr:row>
      <xdr:rowOff>12082</xdr:rowOff>
    </xdr:from>
    <xdr:ext cx="405111" cy="259045"/>
    <xdr:sp macro="" textlink="">
      <xdr:nvSpPr>
        <xdr:cNvPr id="107" name="n_3mainValue有形固定資産減価償却率">
          <a:extLst>
            <a:ext uri="{FF2B5EF4-FFF2-40B4-BE49-F238E27FC236}">
              <a16:creationId xmlns:a16="http://schemas.microsoft.com/office/drawing/2014/main" id="{7DC15419-FEBC-4580-8621-7035C91C81FB}"/>
            </a:ext>
          </a:extLst>
        </xdr:cNvPr>
        <xdr:cNvSpPr txBox="1"/>
      </xdr:nvSpPr>
      <xdr:spPr>
        <a:xfrm>
          <a:off x="2067569" y="63138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32</xdr:row>
      <xdr:rowOff>158344</xdr:rowOff>
    </xdr:from>
    <xdr:ext cx="405111" cy="259045"/>
    <xdr:sp macro="" textlink="">
      <xdr:nvSpPr>
        <xdr:cNvPr id="108" name="n_4mainValue有形固定資産減価償却率">
          <a:extLst>
            <a:ext uri="{FF2B5EF4-FFF2-40B4-BE49-F238E27FC236}">
              <a16:creationId xmlns:a16="http://schemas.microsoft.com/office/drawing/2014/main" id="{43B312E5-8432-4EDB-B502-EF013022485A}"/>
            </a:ext>
          </a:extLst>
        </xdr:cNvPr>
        <xdr:cNvSpPr txBox="1"/>
      </xdr:nvSpPr>
      <xdr:spPr>
        <a:xfrm>
          <a:off x="1397009" y="629244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109" name="正方形/長方形 108">
          <a:extLst>
            <a:ext uri="{FF2B5EF4-FFF2-40B4-BE49-F238E27FC236}">
              <a16:creationId xmlns:a16="http://schemas.microsoft.com/office/drawing/2014/main" id="{6E9D3D8F-9E99-4C4F-93EA-BD672DEA97C2}"/>
            </a:ext>
          </a:extLst>
        </xdr:cNvPr>
        <xdr:cNvSpPr/>
      </xdr:nvSpPr>
      <xdr:spPr>
        <a:xfrm>
          <a:off x="9971405" y="4180205"/>
          <a:ext cx="3716020" cy="3060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（参考）債務償還比率</a:t>
          </a:r>
        </a:p>
      </xdr:txBody>
    </xdr:sp>
    <xdr:clientData/>
  </xdr:twoCellAnchor>
  <xdr:twoCellAnchor>
    <xdr:from>
      <xdr:col>63</xdr:col>
      <xdr:colOff>76468</xdr:colOff>
      <xdr:row>22</xdr:row>
      <xdr:rowOff>81217</xdr:rowOff>
    </xdr:from>
    <xdr:to>
      <xdr:col>68</xdr:col>
      <xdr:colOff>158482</xdr:colOff>
      <xdr:row>24</xdr:row>
      <xdr:rowOff>14034</xdr:rowOff>
    </xdr:to>
    <xdr:sp macro="" textlink="">
      <xdr:nvSpPr>
        <xdr:cNvPr id="110" name="正方形/長方形 109">
          <a:extLst>
            <a:ext uri="{FF2B5EF4-FFF2-40B4-BE49-F238E27FC236}">
              <a16:creationId xmlns:a16="http://schemas.microsoft.com/office/drawing/2014/main" id="{BD18B4EA-58C8-487C-9C67-501599D6ED5C}"/>
            </a:ext>
          </a:extLst>
        </xdr:cNvPr>
        <xdr:cNvSpPr/>
      </xdr:nvSpPr>
      <xdr:spPr>
        <a:xfrm>
          <a:off x="10904488" y="4538917"/>
          <a:ext cx="920214" cy="26809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債務償還比率</a:t>
          </a:r>
        </a:p>
      </xdr:txBody>
    </xdr:sp>
    <xdr:clientData/>
  </xdr:twoCellAnchor>
  <xdr:twoCellAnchor>
    <xdr:from>
      <xdr:col>70</xdr:col>
      <xdr:colOff>187865</xdr:colOff>
      <xdr:row>22</xdr:row>
      <xdr:rowOff>64546</xdr:rowOff>
    </xdr:from>
    <xdr:to>
      <xdr:col>75</xdr:col>
      <xdr:colOff>174084</xdr:colOff>
      <xdr:row>24</xdr:row>
      <xdr:rowOff>30705</xdr:rowOff>
    </xdr:to>
    <xdr:sp macro="" textlink="">
      <xdr:nvSpPr>
        <xdr:cNvPr id="111" name="正方形/長方形 110">
          <a:extLst>
            <a:ext uri="{FF2B5EF4-FFF2-40B4-BE49-F238E27FC236}">
              <a16:creationId xmlns:a16="http://schemas.microsoft.com/office/drawing/2014/main" id="{FBBD7FD2-E5F5-4733-B4A3-182C66EF8EEF}"/>
            </a:ext>
          </a:extLst>
        </xdr:cNvPr>
        <xdr:cNvSpPr/>
      </xdr:nvSpPr>
      <xdr:spPr>
        <a:xfrm>
          <a:off x="12166505" y="4522246"/>
          <a:ext cx="839659" cy="30143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[ 381.9</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112" name="正方形/長方形 111">
          <a:extLst>
            <a:ext uri="{FF2B5EF4-FFF2-40B4-BE49-F238E27FC236}">
              <a16:creationId xmlns:a16="http://schemas.microsoft.com/office/drawing/2014/main" id="{D8E618DE-8AE3-4D03-B39F-AE4E2B0E2AFE}"/>
            </a:ext>
          </a:extLst>
        </xdr:cNvPr>
        <xdr:cNvSpPr/>
      </xdr:nvSpPr>
      <xdr:spPr>
        <a:xfrm>
          <a:off x="13659485" y="4301490"/>
          <a:ext cx="1341120" cy="24828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113" name="正方形/長方形 112">
          <a:extLst>
            <a:ext uri="{FF2B5EF4-FFF2-40B4-BE49-F238E27FC236}">
              <a16:creationId xmlns:a16="http://schemas.microsoft.com/office/drawing/2014/main" id="{59E63EE4-323A-43EA-9B98-6681AF2690CB}"/>
            </a:ext>
          </a:extLst>
        </xdr:cNvPr>
        <xdr:cNvSpPr/>
      </xdr:nvSpPr>
      <xdr:spPr>
        <a:xfrm>
          <a:off x="13659485" y="4486275"/>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114" name="正方形/長方形 113">
          <a:extLst>
            <a:ext uri="{FF2B5EF4-FFF2-40B4-BE49-F238E27FC236}">
              <a16:creationId xmlns:a16="http://schemas.microsoft.com/office/drawing/2014/main" id="{B66BE3B7-A22E-4CD5-AD2C-44CD2416670C}"/>
            </a:ext>
          </a:extLst>
        </xdr:cNvPr>
        <xdr:cNvSpPr/>
      </xdr:nvSpPr>
      <xdr:spPr>
        <a:xfrm>
          <a:off x="15000605" y="4301490"/>
          <a:ext cx="1341120" cy="24828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115" name="正方形/長方形 114">
          <a:extLst>
            <a:ext uri="{FF2B5EF4-FFF2-40B4-BE49-F238E27FC236}">
              <a16:creationId xmlns:a16="http://schemas.microsoft.com/office/drawing/2014/main" id="{769295A4-9778-4BEA-A8BA-F314293D92C8}"/>
            </a:ext>
          </a:extLst>
        </xdr:cNvPr>
        <xdr:cNvSpPr/>
      </xdr:nvSpPr>
      <xdr:spPr>
        <a:xfrm>
          <a:off x="15000605" y="4486275"/>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116" name="正方形/長方形 115">
          <a:extLst>
            <a:ext uri="{FF2B5EF4-FFF2-40B4-BE49-F238E27FC236}">
              <a16:creationId xmlns:a16="http://schemas.microsoft.com/office/drawing/2014/main" id="{A01C6329-BCA3-4888-8AAB-588539C8E867}"/>
            </a:ext>
          </a:extLst>
        </xdr:cNvPr>
        <xdr:cNvSpPr/>
      </xdr:nvSpPr>
      <xdr:spPr>
        <a:xfrm>
          <a:off x="16445865" y="4301490"/>
          <a:ext cx="1341120" cy="24828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117" name="正方形/長方形 116">
          <a:extLst>
            <a:ext uri="{FF2B5EF4-FFF2-40B4-BE49-F238E27FC236}">
              <a16:creationId xmlns:a16="http://schemas.microsoft.com/office/drawing/2014/main" id="{8E8C90E0-7E2F-481F-9A09-F46F916A166F}"/>
            </a:ext>
          </a:extLst>
        </xdr:cNvPr>
        <xdr:cNvSpPr/>
      </xdr:nvSpPr>
      <xdr:spPr>
        <a:xfrm>
          <a:off x="16445865" y="4486275"/>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118" name="正方形/長方形 117">
          <a:extLst>
            <a:ext uri="{FF2B5EF4-FFF2-40B4-BE49-F238E27FC236}">
              <a16:creationId xmlns:a16="http://schemas.microsoft.com/office/drawing/2014/main" id="{67D52E8B-B956-48F5-9309-D2B236284C84}"/>
            </a:ext>
          </a:extLst>
        </xdr:cNvPr>
        <xdr:cNvSpPr/>
      </xdr:nvSpPr>
      <xdr:spPr>
        <a:xfrm>
          <a:off x="9971405" y="4859655"/>
          <a:ext cx="3716020" cy="211328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119" name="正方形/長方形 118">
          <a:extLst>
            <a:ext uri="{FF2B5EF4-FFF2-40B4-BE49-F238E27FC236}">
              <a16:creationId xmlns:a16="http://schemas.microsoft.com/office/drawing/2014/main" id="{4B27FE85-3936-45B8-AD4B-B5148A24A980}"/>
            </a:ext>
          </a:extLst>
        </xdr:cNvPr>
        <xdr:cNvSpPr/>
      </xdr:nvSpPr>
      <xdr:spPr>
        <a:xfrm>
          <a:off x="13931265" y="4859655"/>
          <a:ext cx="4191000" cy="21132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120" name="正方形/長方形 119">
          <a:extLst>
            <a:ext uri="{FF2B5EF4-FFF2-40B4-BE49-F238E27FC236}">
              <a16:creationId xmlns:a16="http://schemas.microsoft.com/office/drawing/2014/main" id="{067CD669-A80C-4912-83C7-1701FEABBBBA}"/>
            </a:ext>
          </a:extLst>
        </xdr:cNvPr>
        <xdr:cNvSpPr/>
      </xdr:nvSpPr>
      <xdr:spPr>
        <a:xfrm>
          <a:off x="13931265" y="4923155"/>
          <a:ext cx="402336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債務償還比率の分析欄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121" name="テキスト ボックス 120">
          <a:extLst>
            <a:ext uri="{FF2B5EF4-FFF2-40B4-BE49-F238E27FC236}">
              <a16:creationId xmlns:a16="http://schemas.microsoft.com/office/drawing/2014/main" id="{0BA4BD2E-D2E7-4F1E-9A12-DB7DDA7D98DB}"/>
            </a:ext>
          </a:extLst>
        </xdr:cNvPr>
        <xdr:cNvSpPr txBox="1"/>
      </xdr:nvSpPr>
      <xdr:spPr>
        <a:xfrm>
          <a:off x="14007465" y="5144135"/>
          <a:ext cx="4010660" cy="1739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債務償還比率は類似団体内平均値を下回っており、主な要因としては、平成</a:t>
          </a:r>
          <a:r>
            <a:rPr kumimoji="1" lang="en-US" altLang="ja-JP" sz="1100">
              <a:latin typeface="ＭＳ Ｐゴシック" panose="020B0600070205080204" pitchFamily="50" charset="-128"/>
              <a:ea typeface="ＭＳ Ｐゴシック" panose="020B0600070205080204" pitchFamily="50" charset="-128"/>
            </a:rPr>
            <a:t>15</a:t>
          </a:r>
          <a:r>
            <a:rPr kumimoji="1" lang="ja-JP" altLang="en-US" sz="1100">
              <a:latin typeface="ＭＳ Ｐゴシック" panose="020B0600070205080204" pitchFamily="50" charset="-128"/>
              <a:ea typeface="ＭＳ Ｐゴシック" panose="020B0600070205080204" pitchFamily="50" charset="-128"/>
            </a:rPr>
            <a:t>年度以降地方債残高を減少させてきたこと、また平成</a:t>
          </a:r>
          <a:r>
            <a:rPr kumimoji="1" lang="en-US" altLang="ja-JP" sz="1100">
              <a:latin typeface="ＭＳ Ｐゴシック" panose="020B0600070205080204" pitchFamily="50" charset="-128"/>
              <a:ea typeface="ＭＳ Ｐゴシック" panose="020B0600070205080204" pitchFamily="50" charset="-128"/>
            </a:rPr>
            <a:t>28</a:t>
          </a:r>
          <a:r>
            <a:rPr kumimoji="1" lang="ja-JP" altLang="en-US" sz="1100">
              <a:latin typeface="ＭＳ Ｐゴシック" panose="020B0600070205080204" pitchFamily="50" charset="-128"/>
              <a:ea typeface="ＭＳ Ｐゴシック" panose="020B0600070205080204" pitchFamily="50" charset="-128"/>
            </a:rPr>
            <a:t>年度に中期行財政運営方針、令和元年度に中期財政計画を策定し、財政調整基金の積立残高目標を設定し目標に向けて着実に積み立てなどを行ってきたためである。</a:t>
          </a:r>
        </a:p>
        <a:p>
          <a:r>
            <a:rPr kumimoji="1" lang="ja-JP" altLang="en-US" sz="1100">
              <a:latin typeface="ＭＳ Ｐゴシック" panose="020B0600070205080204" pitchFamily="50" charset="-128"/>
              <a:ea typeface="ＭＳ Ｐゴシック" panose="020B0600070205080204" pitchFamily="50" charset="-128"/>
            </a:rPr>
            <a:t>　今後も引き続き、持続可能な財政基盤の構築に資する取り組みを行っていく。</a:t>
          </a:r>
        </a:p>
      </xdr:txBody>
    </xdr:sp>
    <xdr:clientData/>
  </xdr:twoCellAnchor>
  <xdr:oneCellAnchor>
    <xdr:from>
      <xdr:col>57</xdr:col>
      <xdr:colOff>111125</xdr:colOff>
      <xdr:row>23</xdr:row>
      <xdr:rowOff>47625</xdr:rowOff>
    </xdr:from>
    <xdr:ext cx="349839" cy="225703"/>
    <xdr:sp macro="" textlink="">
      <xdr:nvSpPr>
        <xdr:cNvPr id="122" name="テキスト ボックス 121">
          <a:extLst>
            <a:ext uri="{FF2B5EF4-FFF2-40B4-BE49-F238E27FC236}">
              <a16:creationId xmlns:a16="http://schemas.microsoft.com/office/drawing/2014/main" id="{396FAE0A-E0C4-4527-B561-EEAB286C046C}"/>
            </a:ext>
          </a:extLst>
        </xdr:cNvPr>
        <xdr:cNvSpPr txBox="1"/>
      </xdr:nvSpPr>
      <xdr:spPr>
        <a:xfrm>
          <a:off x="9933305" y="467296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123" name="直線コネクタ 122">
          <a:extLst>
            <a:ext uri="{FF2B5EF4-FFF2-40B4-BE49-F238E27FC236}">
              <a16:creationId xmlns:a16="http://schemas.microsoft.com/office/drawing/2014/main" id="{83337452-532C-4F17-8D25-09FCCFA9E8D6}"/>
            </a:ext>
          </a:extLst>
        </xdr:cNvPr>
        <xdr:cNvCxnSpPr/>
      </xdr:nvCxnSpPr>
      <xdr:spPr>
        <a:xfrm>
          <a:off x="9971405" y="6972935"/>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36</xdr:row>
      <xdr:rowOff>74474</xdr:rowOff>
    </xdr:from>
    <xdr:ext cx="482824" cy="225703"/>
    <xdr:sp macro="" textlink="">
      <xdr:nvSpPr>
        <xdr:cNvPr id="124" name="テキスト ボックス 123">
          <a:extLst>
            <a:ext uri="{FF2B5EF4-FFF2-40B4-BE49-F238E27FC236}">
              <a16:creationId xmlns:a16="http://schemas.microsoft.com/office/drawing/2014/main" id="{BEBA4D10-1E28-4384-A6DC-F3A4F9A1C91A}"/>
            </a:ext>
          </a:extLst>
        </xdr:cNvPr>
        <xdr:cNvSpPr txBox="1"/>
      </xdr:nvSpPr>
      <xdr:spPr>
        <a:xfrm>
          <a:off x="9486041" y="6879134"/>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1,500.0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34</xdr:row>
      <xdr:rowOff>151342</xdr:rowOff>
    </xdr:from>
    <xdr:to>
      <xdr:col>80</xdr:col>
      <xdr:colOff>9525</xdr:colOff>
      <xdr:row>34</xdr:row>
      <xdr:rowOff>151342</xdr:rowOff>
    </xdr:to>
    <xdr:cxnSp macro="">
      <xdr:nvCxnSpPr>
        <xdr:cNvPr id="125" name="直線コネクタ 124">
          <a:extLst>
            <a:ext uri="{FF2B5EF4-FFF2-40B4-BE49-F238E27FC236}">
              <a16:creationId xmlns:a16="http://schemas.microsoft.com/office/drawing/2014/main" id="{94CB82A1-4B67-4B63-A5AC-57823E5E4B79}"/>
            </a:ext>
          </a:extLst>
        </xdr:cNvPr>
        <xdr:cNvCxnSpPr/>
      </xdr:nvCxnSpPr>
      <xdr:spPr>
        <a:xfrm>
          <a:off x="9971405" y="6620722"/>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34</xdr:row>
      <xdr:rowOff>57541</xdr:rowOff>
    </xdr:from>
    <xdr:ext cx="482824" cy="225703"/>
    <xdr:sp macro="" textlink="">
      <xdr:nvSpPr>
        <xdr:cNvPr id="126" name="テキスト ボックス 125">
          <a:extLst>
            <a:ext uri="{FF2B5EF4-FFF2-40B4-BE49-F238E27FC236}">
              <a16:creationId xmlns:a16="http://schemas.microsoft.com/office/drawing/2014/main" id="{235B091D-B4C7-40CA-8164-A56A284F5526}"/>
            </a:ext>
          </a:extLst>
        </xdr:cNvPr>
        <xdr:cNvSpPr txBox="1"/>
      </xdr:nvSpPr>
      <xdr:spPr>
        <a:xfrm>
          <a:off x="9486041" y="6526921"/>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32</xdr:row>
      <xdr:rowOff>134408</xdr:rowOff>
    </xdr:from>
    <xdr:to>
      <xdr:col>80</xdr:col>
      <xdr:colOff>9525</xdr:colOff>
      <xdr:row>32</xdr:row>
      <xdr:rowOff>134408</xdr:rowOff>
    </xdr:to>
    <xdr:cxnSp macro="">
      <xdr:nvCxnSpPr>
        <xdr:cNvPr id="127" name="直線コネクタ 126">
          <a:extLst>
            <a:ext uri="{FF2B5EF4-FFF2-40B4-BE49-F238E27FC236}">
              <a16:creationId xmlns:a16="http://schemas.microsoft.com/office/drawing/2014/main" id="{84E47161-422D-46E8-95EB-2751FFF92919}"/>
            </a:ext>
          </a:extLst>
        </xdr:cNvPr>
        <xdr:cNvCxnSpPr/>
      </xdr:nvCxnSpPr>
      <xdr:spPr>
        <a:xfrm>
          <a:off x="9971405" y="6268508"/>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32</xdr:row>
      <xdr:rowOff>40607</xdr:rowOff>
    </xdr:from>
    <xdr:ext cx="410689" cy="225703"/>
    <xdr:sp macro="" textlink="">
      <xdr:nvSpPr>
        <xdr:cNvPr id="128" name="テキスト ボックス 127">
          <a:extLst>
            <a:ext uri="{FF2B5EF4-FFF2-40B4-BE49-F238E27FC236}">
              <a16:creationId xmlns:a16="http://schemas.microsoft.com/office/drawing/2014/main" id="{A5879AFF-AF96-4344-95A5-0B158000596F}"/>
            </a:ext>
          </a:extLst>
        </xdr:cNvPr>
        <xdr:cNvSpPr txBox="1"/>
      </xdr:nvSpPr>
      <xdr:spPr>
        <a:xfrm>
          <a:off x="9542936" y="6174707"/>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30</xdr:row>
      <xdr:rowOff>117475</xdr:rowOff>
    </xdr:from>
    <xdr:to>
      <xdr:col>80</xdr:col>
      <xdr:colOff>9525</xdr:colOff>
      <xdr:row>30</xdr:row>
      <xdr:rowOff>117475</xdr:rowOff>
    </xdr:to>
    <xdr:cxnSp macro="">
      <xdr:nvCxnSpPr>
        <xdr:cNvPr id="129" name="直線コネクタ 128">
          <a:extLst>
            <a:ext uri="{FF2B5EF4-FFF2-40B4-BE49-F238E27FC236}">
              <a16:creationId xmlns:a16="http://schemas.microsoft.com/office/drawing/2014/main" id="{532AE530-262F-43C5-98D6-53F7EB61B86C}"/>
            </a:ext>
          </a:extLst>
        </xdr:cNvPr>
        <xdr:cNvCxnSpPr/>
      </xdr:nvCxnSpPr>
      <xdr:spPr>
        <a:xfrm>
          <a:off x="9971405" y="5916295"/>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30</xdr:row>
      <xdr:rowOff>23674</xdr:rowOff>
    </xdr:from>
    <xdr:ext cx="410689" cy="225703"/>
    <xdr:sp macro="" textlink="">
      <xdr:nvSpPr>
        <xdr:cNvPr id="130" name="テキスト ボックス 129">
          <a:extLst>
            <a:ext uri="{FF2B5EF4-FFF2-40B4-BE49-F238E27FC236}">
              <a16:creationId xmlns:a16="http://schemas.microsoft.com/office/drawing/2014/main" id="{F53B817E-D628-4800-8490-169C97759345}"/>
            </a:ext>
          </a:extLst>
        </xdr:cNvPr>
        <xdr:cNvSpPr txBox="1"/>
      </xdr:nvSpPr>
      <xdr:spPr>
        <a:xfrm>
          <a:off x="9542936" y="5822494"/>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28</xdr:row>
      <xdr:rowOff>100542</xdr:rowOff>
    </xdr:from>
    <xdr:to>
      <xdr:col>80</xdr:col>
      <xdr:colOff>9525</xdr:colOff>
      <xdr:row>28</xdr:row>
      <xdr:rowOff>100542</xdr:rowOff>
    </xdr:to>
    <xdr:cxnSp macro="">
      <xdr:nvCxnSpPr>
        <xdr:cNvPr id="131" name="直線コネクタ 130">
          <a:extLst>
            <a:ext uri="{FF2B5EF4-FFF2-40B4-BE49-F238E27FC236}">
              <a16:creationId xmlns:a16="http://schemas.microsoft.com/office/drawing/2014/main" id="{0B0AB938-01B0-4BB1-BBE4-4FBB69A40BC5}"/>
            </a:ext>
          </a:extLst>
        </xdr:cNvPr>
        <xdr:cNvCxnSpPr/>
      </xdr:nvCxnSpPr>
      <xdr:spPr>
        <a:xfrm>
          <a:off x="9971405" y="5564082"/>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28</xdr:row>
      <xdr:rowOff>6741</xdr:rowOff>
    </xdr:from>
    <xdr:ext cx="410689" cy="225703"/>
    <xdr:sp macro="" textlink="">
      <xdr:nvSpPr>
        <xdr:cNvPr id="132" name="テキスト ボックス 131">
          <a:extLst>
            <a:ext uri="{FF2B5EF4-FFF2-40B4-BE49-F238E27FC236}">
              <a16:creationId xmlns:a16="http://schemas.microsoft.com/office/drawing/2014/main" id="{D35F2781-43AF-44AD-B589-64276204A9EA}"/>
            </a:ext>
          </a:extLst>
        </xdr:cNvPr>
        <xdr:cNvSpPr txBox="1"/>
      </xdr:nvSpPr>
      <xdr:spPr>
        <a:xfrm>
          <a:off x="9542936" y="5470281"/>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83608</xdr:rowOff>
    </xdr:from>
    <xdr:to>
      <xdr:col>80</xdr:col>
      <xdr:colOff>9525</xdr:colOff>
      <xdr:row>26</xdr:row>
      <xdr:rowOff>83608</xdr:rowOff>
    </xdr:to>
    <xdr:cxnSp macro="">
      <xdr:nvCxnSpPr>
        <xdr:cNvPr id="133" name="直線コネクタ 132">
          <a:extLst>
            <a:ext uri="{FF2B5EF4-FFF2-40B4-BE49-F238E27FC236}">
              <a16:creationId xmlns:a16="http://schemas.microsoft.com/office/drawing/2014/main" id="{18CC472B-BD76-4040-9187-10667D55BB7C}"/>
            </a:ext>
          </a:extLst>
        </xdr:cNvPr>
        <xdr:cNvCxnSpPr/>
      </xdr:nvCxnSpPr>
      <xdr:spPr>
        <a:xfrm>
          <a:off x="9971405" y="5211868"/>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25</xdr:row>
      <xdr:rowOff>161257</xdr:rowOff>
    </xdr:from>
    <xdr:ext cx="308097" cy="225703"/>
    <xdr:sp macro="" textlink="">
      <xdr:nvSpPr>
        <xdr:cNvPr id="134" name="テキスト ボックス 133">
          <a:extLst>
            <a:ext uri="{FF2B5EF4-FFF2-40B4-BE49-F238E27FC236}">
              <a16:creationId xmlns:a16="http://schemas.microsoft.com/office/drawing/2014/main" id="{873F3DCC-27C3-4CC1-B724-9DEEAA2567DC}"/>
            </a:ext>
          </a:extLst>
        </xdr:cNvPr>
        <xdr:cNvSpPr txBox="1"/>
      </xdr:nvSpPr>
      <xdr:spPr>
        <a:xfrm>
          <a:off x="9645528" y="5121877"/>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35" name="直線コネクタ 134">
          <a:extLst>
            <a:ext uri="{FF2B5EF4-FFF2-40B4-BE49-F238E27FC236}">
              <a16:creationId xmlns:a16="http://schemas.microsoft.com/office/drawing/2014/main" id="{C02B0DE3-45A5-479E-BBBC-48AC90E0EB7C}"/>
            </a:ext>
          </a:extLst>
        </xdr:cNvPr>
        <xdr:cNvCxnSpPr/>
      </xdr:nvCxnSpPr>
      <xdr:spPr>
        <a:xfrm>
          <a:off x="9971405" y="4859655"/>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149225</xdr:colOff>
      <xdr:row>24</xdr:row>
      <xdr:rowOff>66675</xdr:rowOff>
    </xdr:from>
    <xdr:to>
      <xdr:col>80</xdr:col>
      <xdr:colOff>9525</xdr:colOff>
      <xdr:row>36</xdr:row>
      <xdr:rowOff>168275</xdr:rowOff>
    </xdr:to>
    <xdr:sp macro="" textlink="">
      <xdr:nvSpPr>
        <xdr:cNvPr id="136" name="債務償還比率グラフ枠">
          <a:extLst>
            <a:ext uri="{FF2B5EF4-FFF2-40B4-BE49-F238E27FC236}">
              <a16:creationId xmlns:a16="http://schemas.microsoft.com/office/drawing/2014/main" id="{716268B3-FA5B-4EDE-BDC9-29EFDD86FF53}"/>
            </a:ext>
          </a:extLst>
        </xdr:cNvPr>
        <xdr:cNvSpPr/>
      </xdr:nvSpPr>
      <xdr:spPr>
        <a:xfrm>
          <a:off x="9971405" y="4859655"/>
          <a:ext cx="3716020" cy="211328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26</xdr:row>
      <xdr:rowOff>83608</xdr:rowOff>
    </xdr:from>
    <xdr:to>
      <xdr:col>76</xdr:col>
      <xdr:colOff>21589</xdr:colOff>
      <xdr:row>34</xdr:row>
      <xdr:rowOff>152661</xdr:rowOff>
    </xdr:to>
    <xdr:cxnSp macro="">
      <xdr:nvCxnSpPr>
        <xdr:cNvPr id="137" name="直線コネクタ 136">
          <a:extLst>
            <a:ext uri="{FF2B5EF4-FFF2-40B4-BE49-F238E27FC236}">
              <a16:creationId xmlns:a16="http://schemas.microsoft.com/office/drawing/2014/main" id="{DD35BB8F-9B79-48E0-AC6D-97AECD4FFEE1}"/>
            </a:ext>
          </a:extLst>
        </xdr:cNvPr>
        <xdr:cNvCxnSpPr/>
      </xdr:nvCxnSpPr>
      <xdr:spPr>
        <a:xfrm flipV="1">
          <a:off x="13027660" y="5211868"/>
          <a:ext cx="1269" cy="141017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34</xdr:row>
      <xdr:rowOff>156488</xdr:rowOff>
    </xdr:from>
    <xdr:ext cx="560923" cy="259045"/>
    <xdr:sp macro="" textlink="">
      <xdr:nvSpPr>
        <xdr:cNvPr id="138" name="債務償還比率最小値テキスト">
          <a:extLst>
            <a:ext uri="{FF2B5EF4-FFF2-40B4-BE49-F238E27FC236}">
              <a16:creationId xmlns:a16="http://schemas.microsoft.com/office/drawing/2014/main" id="{AD61F2E1-3A38-4432-86F1-BBE64733F72F}"/>
            </a:ext>
          </a:extLst>
        </xdr:cNvPr>
        <xdr:cNvSpPr txBox="1"/>
      </xdr:nvSpPr>
      <xdr:spPr>
        <a:xfrm>
          <a:off x="13080365" y="6625868"/>
          <a:ext cx="56092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1,201.1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34</xdr:row>
      <xdr:rowOff>152661</xdr:rowOff>
    </xdr:from>
    <xdr:to>
      <xdr:col>76</xdr:col>
      <xdr:colOff>111125</xdr:colOff>
      <xdr:row>34</xdr:row>
      <xdr:rowOff>152661</xdr:rowOff>
    </xdr:to>
    <xdr:cxnSp macro="">
      <xdr:nvCxnSpPr>
        <xdr:cNvPr id="139" name="直線コネクタ 138">
          <a:extLst>
            <a:ext uri="{FF2B5EF4-FFF2-40B4-BE49-F238E27FC236}">
              <a16:creationId xmlns:a16="http://schemas.microsoft.com/office/drawing/2014/main" id="{58B085E9-691E-45EE-9D18-D99FA38DA5B8}"/>
            </a:ext>
          </a:extLst>
        </xdr:cNvPr>
        <xdr:cNvCxnSpPr/>
      </xdr:nvCxnSpPr>
      <xdr:spPr>
        <a:xfrm>
          <a:off x="12963525" y="6622041"/>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25</xdr:row>
      <xdr:rowOff>30285</xdr:rowOff>
    </xdr:from>
    <xdr:ext cx="340478" cy="259045"/>
    <xdr:sp macro="" textlink="">
      <xdr:nvSpPr>
        <xdr:cNvPr id="140" name="債務償還比率最大値テキスト">
          <a:extLst>
            <a:ext uri="{FF2B5EF4-FFF2-40B4-BE49-F238E27FC236}">
              <a16:creationId xmlns:a16="http://schemas.microsoft.com/office/drawing/2014/main" id="{DE62A725-0CD7-40BB-AAEC-6EDC517A5A75}"/>
            </a:ext>
          </a:extLst>
        </xdr:cNvPr>
        <xdr:cNvSpPr txBox="1"/>
      </xdr:nvSpPr>
      <xdr:spPr>
        <a:xfrm>
          <a:off x="13080365" y="4990905"/>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26</xdr:row>
      <xdr:rowOff>83608</xdr:rowOff>
    </xdr:from>
    <xdr:to>
      <xdr:col>76</xdr:col>
      <xdr:colOff>111125</xdr:colOff>
      <xdr:row>26</xdr:row>
      <xdr:rowOff>83608</xdr:rowOff>
    </xdr:to>
    <xdr:cxnSp macro="">
      <xdr:nvCxnSpPr>
        <xdr:cNvPr id="141" name="直線コネクタ 140">
          <a:extLst>
            <a:ext uri="{FF2B5EF4-FFF2-40B4-BE49-F238E27FC236}">
              <a16:creationId xmlns:a16="http://schemas.microsoft.com/office/drawing/2014/main" id="{22B8E712-AEBD-4DF4-9D32-7D26452F051B}"/>
            </a:ext>
          </a:extLst>
        </xdr:cNvPr>
        <xdr:cNvCxnSpPr/>
      </xdr:nvCxnSpPr>
      <xdr:spPr>
        <a:xfrm>
          <a:off x="12963525" y="521186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30</xdr:row>
      <xdr:rowOff>13916</xdr:rowOff>
    </xdr:from>
    <xdr:ext cx="469744" cy="259045"/>
    <xdr:sp macro="" textlink="">
      <xdr:nvSpPr>
        <xdr:cNvPr id="142" name="債務償還比率平均値テキスト">
          <a:extLst>
            <a:ext uri="{FF2B5EF4-FFF2-40B4-BE49-F238E27FC236}">
              <a16:creationId xmlns:a16="http://schemas.microsoft.com/office/drawing/2014/main" id="{A755873F-B7AF-4BAF-A3FA-A6C9C2927EBF}"/>
            </a:ext>
          </a:extLst>
        </xdr:cNvPr>
        <xdr:cNvSpPr txBox="1"/>
      </xdr:nvSpPr>
      <xdr:spPr>
        <a:xfrm>
          <a:off x="13080365" y="581273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30</xdr:row>
      <xdr:rowOff>35489</xdr:rowOff>
    </xdr:from>
    <xdr:to>
      <xdr:col>76</xdr:col>
      <xdr:colOff>73025</xdr:colOff>
      <xdr:row>30</xdr:row>
      <xdr:rowOff>137089</xdr:rowOff>
    </xdr:to>
    <xdr:sp macro="" textlink="">
      <xdr:nvSpPr>
        <xdr:cNvPr id="143" name="フローチャート: 判断 142">
          <a:extLst>
            <a:ext uri="{FF2B5EF4-FFF2-40B4-BE49-F238E27FC236}">
              <a16:creationId xmlns:a16="http://schemas.microsoft.com/office/drawing/2014/main" id="{F049F442-AC0F-4940-B3E7-F8140FEB0ED2}"/>
            </a:ext>
          </a:extLst>
        </xdr:cNvPr>
        <xdr:cNvSpPr/>
      </xdr:nvSpPr>
      <xdr:spPr>
        <a:xfrm>
          <a:off x="13001625" y="5834309"/>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22225</xdr:colOff>
      <xdr:row>30</xdr:row>
      <xdr:rowOff>28653</xdr:rowOff>
    </xdr:from>
    <xdr:to>
      <xdr:col>72</xdr:col>
      <xdr:colOff>123825</xdr:colOff>
      <xdr:row>30</xdr:row>
      <xdr:rowOff>130253</xdr:rowOff>
    </xdr:to>
    <xdr:sp macro="" textlink="">
      <xdr:nvSpPr>
        <xdr:cNvPr id="144" name="フローチャート: 判断 143">
          <a:extLst>
            <a:ext uri="{FF2B5EF4-FFF2-40B4-BE49-F238E27FC236}">
              <a16:creationId xmlns:a16="http://schemas.microsoft.com/office/drawing/2014/main" id="{8CB57E76-738B-4EF8-A71D-49D79AE1D63B}"/>
            </a:ext>
          </a:extLst>
        </xdr:cNvPr>
        <xdr:cNvSpPr/>
      </xdr:nvSpPr>
      <xdr:spPr>
        <a:xfrm>
          <a:off x="12359005" y="58274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22225</xdr:colOff>
      <xdr:row>29</xdr:row>
      <xdr:rowOff>125257</xdr:rowOff>
    </xdr:from>
    <xdr:to>
      <xdr:col>68</xdr:col>
      <xdr:colOff>123825</xdr:colOff>
      <xdr:row>30</xdr:row>
      <xdr:rowOff>55407</xdr:rowOff>
    </xdr:to>
    <xdr:sp macro="" textlink="">
      <xdr:nvSpPr>
        <xdr:cNvPr id="145" name="フローチャート: 判断 144">
          <a:extLst>
            <a:ext uri="{FF2B5EF4-FFF2-40B4-BE49-F238E27FC236}">
              <a16:creationId xmlns:a16="http://schemas.microsoft.com/office/drawing/2014/main" id="{E25782FE-DDAC-402C-9345-7EC3A23F0602}"/>
            </a:ext>
          </a:extLst>
        </xdr:cNvPr>
        <xdr:cNvSpPr/>
      </xdr:nvSpPr>
      <xdr:spPr>
        <a:xfrm>
          <a:off x="11688445" y="5756437"/>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22225</xdr:colOff>
      <xdr:row>30</xdr:row>
      <xdr:rowOff>135763</xdr:rowOff>
    </xdr:from>
    <xdr:to>
      <xdr:col>64</xdr:col>
      <xdr:colOff>123825</xdr:colOff>
      <xdr:row>31</xdr:row>
      <xdr:rowOff>65913</xdr:rowOff>
    </xdr:to>
    <xdr:sp macro="" textlink="">
      <xdr:nvSpPr>
        <xdr:cNvPr id="146" name="フローチャート: 判断 145">
          <a:extLst>
            <a:ext uri="{FF2B5EF4-FFF2-40B4-BE49-F238E27FC236}">
              <a16:creationId xmlns:a16="http://schemas.microsoft.com/office/drawing/2014/main" id="{FF28AD1C-1B53-4CCD-B638-82C6337DE9BB}"/>
            </a:ext>
          </a:extLst>
        </xdr:cNvPr>
        <xdr:cNvSpPr/>
      </xdr:nvSpPr>
      <xdr:spPr>
        <a:xfrm>
          <a:off x="11017885" y="5934583"/>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22225</xdr:colOff>
      <xdr:row>30</xdr:row>
      <xdr:rowOff>142840</xdr:rowOff>
    </xdr:from>
    <xdr:to>
      <xdr:col>60</xdr:col>
      <xdr:colOff>123825</xdr:colOff>
      <xdr:row>31</xdr:row>
      <xdr:rowOff>72990</xdr:rowOff>
    </xdr:to>
    <xdr:sp macro="" textlink="">
      <xdr:nvSpPr>
        <xdr:cNvPr id="147" name="フローチャート: 判断 146">
          <a:extLst>
            <a:ext uri="{FF2B5EF4-FFF2-40B4-BE49-F238E27FC236}">
              <a16:creationId xmlns:a16="http://schemas.microsoft.com/office/drawing/2014/main" id="{FC38637D-8312-4CD5-ACDB-43C168A29B1A}"/>
            </a:ext>
          </a:extLst>
        </xdr:cNvPr>
        <xdr:cNvSpPr/>
      </xdr:nvSpPr>
      <xdr:spPr>
        <a:xfrm>
          <a:off x="10347325" y="594166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48" name="テキスト ボックス 147">
          <a:extLst>
            <a:ext uri="{FF2B5EF4-FFF2-40B4-BE49-F238E27FC236}">
              <a16:creationId xmlns:a16="http://schemas.microsoft.com/office/drawing/2014/main" id="{462C59CD-78BC-4F9D-BA20-07B14D5E0893}"/>
            </a:ext>
          </a:extLst>
        </xdr:cNvPr>
        <xdr:cNvSpPr txBox="1"/>
      </xdr:nvSpPr>
      <xdr:spPr>
        <a:xfrm>
          <a:off x="1287462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R05</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49" name="テキスト ボックス 148">
          <a:extLst>
            <a:ext uri="{FF2B5EF4-FFF2-40B4-BE49-F238E27FC236}">
              <a16:creationId xmlns:a16="http://schemas.microsoft.com/office/drawing/2014/main" id="{C0CDB776-CA19-40CE-AD98-36676550FDF1}"/>
            </a:ext>
          </a:extLst>
        </xdr:cNvPr>
        <xdr:cNvSpPr txBox="1"/>
      </xdr:nvSpPr>
      <xdr:spPr>
        <a:xfrm>
          <a:off x="1225486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R04</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50" name="テキスト ボックス 149">
          <a:extLst>
            <a:ext uri="{FF2B5EF4-FFF2-40B4-BE49-F238E27FC236}">
              <a16:creationId xmlns:a16="http://schemas.microsoft.com/office/drawing/2014/main" id="{B1DFD16A-4E47-45D5-9163-55FC32D99E86}"/>
            </a:ext>
          </a:extLst>
        </xdr:cNvPr>
        <xdr:cNvSpPr txBox="1"/>
      </xdr:nvSpPr>
      <xdr:spPr>
        <a:xfrm>
          <a:off x="1158430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51" name="テキスト ボックス 150">
          <a:extLst>
            <a:ext uri="{FF2B5EF4-FFF2-40B4-BE49-F238E27FC236}">
              <a16:creationId xmlns:a16="http://schemas.microsoft.com/office/drawing/2014/main" id="{663D5791-DAED-4907-B5C3-86398448ED89}"/>
            </a:ext>
          </a:extLst>
        </xdr:cNvPr>
        <xdr:cNvSpPr txBox="1"/>
      </xdr:nvSpPr>
      <xdr:spPr>
        <a:xfrm>
          <a:off x="1091374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52" name="テキスト ボックス 151">
          <a:extLst>
            <a:ext uri="{FF2B5EF4-FFF2-40B4-BE49-F238E27FC236}">
              <a16:creationId xmlns:a16="http://schemas.microsoft.com/office/drawing/2014/main" id="{09477793-1CA1-4D81-A712-C18AFD8991EF}"/>
            </a:ext>
          </a:extLst>
        </xdr:cNvPr>
        <xdr:cNvSpPr txBox="1"/>
      </xdr:nvSpPr>
      <xdr:spPr>
        <a:xfrm>
          <a:off x="1024318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28</xdr:row>
      <xdr:rowOff>147976</xdr:rowOff>
    </xdr:from>
    <xdr:to>
      <xdr:col>76</xdr:col>
      <xdr:colOff>73025</xdr:colOff>
      <xdr:row>29</xdr:row>
      <xdr:rowOff>78126</xdr:rowOff>
    </xdr:to>
    <xdr:sp macro="" textlink="">
      <xdr:nvSpPr>
        <xdr:cNvPr id="153" name="楕円 152">
          <a:extLst>
            <a:ext uri="{FF2B5EF4-FFF2-40B4-BE49-F238E27FC236}">
              <a16:creationId xmlns:a16="http://schemas.microsoft.com/office/drawing/2014/main" id="{DCC9449B-A299-4E75-95F4-F7D6862E7BC2}"/>
            </a:ext>
          </a:extLst>
        </xdr:cNvPr>
        <xdr:cNvSpPr/>
      </xdr:nvSpPr>
      <xdr:spPr>
        <a:xfrm>
          <a:off x="13001625" y="5611516"/>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73025</xdr:colOff>
      <xdr:row>27</xdr:row>
      <xdr:rowOff>170853</xdr:rowOff>
    </xdr:from>
    <xdr:ext cx="469744" cy="259045"/>
    <xdr:sp macro="" textlink="">
      <xdr:nvSpPr>
        <xdr:cNvPr id="154" name="債務償還比率該当値テキスト">
          <a:extLst>
            <a:ext uri="{FF2B5EF4-FFF2-40B4-BE49-F238E27FC236}">
              <a16:creationId xmlns:a16="http://schemas.microsoft.com/office/drawing/2014/main" id="{5B0A03C1-8900-4760-9774-56EA270273AD}"/>
            </a:ext>
          </a:extLst>
        </xdr:cNvPr>
        <xdr:cNvSpPr txBox="1"/>
      </xdr:nvSpPr>
      <xdr:spPr>
        <a:xfrm>
          <a:off x="13080365" y="54667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381.9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22225</xdr:colOff>
      <xdr:row>29</xdr:row>
      <xdr:rowOff>17907</xdr:rowOff>
    </xdr:from>
    <xdr:to>
      <xdr:col>72</xdr:col>
      <xdr:colOff>123825</xdr:colOff>
      <xdr:row>29</xdr:row>
      <xdr:rowOff>119507</xdr:rowOff>
    </xdr:to>
    <xdr:sp macro="" textlink="">
      <xdr:nvSpPr>
        <xdr:cNvPr id="155" name="楕円 154">
          <a:extLst>
            <a:ext uri="{FF2B5EF4-FFF2-40B4-BE49-F238E27FC236}">
              <a16:creationId xmlns:a16="http://schemas.microsoft.com/office/drawing/2014/main" id="{8B4D2665-A699-463D-B3AF-E2FE1D522905}"/>
            </a:ext>
          </a:extLst>
        </xdr:cNvPr>
        <xdr:cNvSpPr/>
      </xdr:nvSpPr>
      <xdr:spPr>
        <a:xfrm>
          <a:off x="12359005" y="56490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73025</xdr:colOff>
      <xdr:row>29</xdr:row>
      <xdr:rowOff>27326</xdr:rowOff>
    </xdr:from>
    <xdr:to>
      <xdr:col>76</xdr:col>
      <xdr:colOff>22225</xdr:colOff>
      <xdr:row>29</xdr:row>
      <xdr:rowOff>68707</xdr:rowOff>
    </xdr:to>
    <xdr:cxnSp macro="">
      <xdr:nvCxnSpPr>
        <xdr:cNvPr id="156" name="直線コネクタ 155">
          <a:extLst>
            <a:ext uri="{FF2B5EF4-FFF2-40B4-BE49-F238E27FC236}">
              <a16:creationId xmlns:a16="http://schemas.microsoft.com/office/drawing/2014/main" id="{635311A2-E30D-46CF-89BE-3F68CE8D3CF6}"/>
            </a:ext>
          </a:extLst>
        </xdr:cNvPr>
        <xdr:cNvCxnSpPr/>
      </xdr:nvCxnSpPr>
      <xdr:spPr>
        <a:xfrm flipV="1">
          <a:off x="12409805" y="5658506"/>
          <a:ext cx="619760" cy="413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22225</xdr:colOff>
      <xdr:row>28</xdr:row>
      <xdr:rowOff>45424</xdr:rowOff>
    </xdr:from>
    <xdr:to>
      <xdr:col>68</xdr:col>
      <xdr:colOff>123825</xdr:colOff>
      <xdr:row>28</xdr:row>
      <xdr:rowOff>147024</xdr:rowOff>
    </xdr:to>
    <xdr:sp macro="" textlink="">
      <xdr:nvSpPr>
        <xdr:cNvPr id="157" name="楕円 156">
          <a:extLst>
            <a:ext uri="{FF2B5EF4-FFF2-40B4-BE49-F238E27FC236}">
              <a16:creationId xmlns:a16="http://schemas.microsoft.com/office/drawing/2014/main" id="{50E948B3-59A5-49BB-B3A8-2696208691D7}"/>
            </a:ext>
          </a:extLst>
        </xdr:cNvPr>
        <xdr:cNvSpPr/>
      </xdr:nvSpPr>
      <xdr:spPr>
        <a:xfrm>
          <a:off x="11688445" y="55089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73025</xdr:colOff>
      <xdr:row>28</xdr:row>
      <xdr:rowOff>96224</xdr:rowOff>
    </xdr:from>
    <xdr:to>
      <xdr:col>72</xdr:col>
      <xdr:colOff>73025</xdr:colOff>
      <xdr:row>29</xdr:row>
      <xdr:rowOff>68707</xdr:rowOff>
    </xdr:to>
    <xdr:cxnSp macro="">
      <xdr:nvCxnSpPr>
        <xdr:cNvPr id="158" name="直線コネクタ 157">
          <a:extLst>
            <a:ext uri="{FF2B5EF4-FFF2-40B4-BE49-F238E27FC236}">
              <a16:creationId xmlns:a16="http://schemas.microsoft.com/office/drawing/2014/main" id="{2C796586-6A9E-48FA-8EE5-BA7FC5195CA5}"/>
            </a:ext>
          </a:extLst>
        </xdr:cNvPr>
        <xdr:cNvCxnSpPr/>
      </xdr:nvCxnSpPr>
      <xdr:spPr>
        <a:xfrm>
          <a:off x="11739245" y="5559764"/>
          <a:ext cx="670560" cy="1401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64</xdr:col>
      <xdr:colOff>22225</xdr:colOff>
      <xdr:row>29</xdr:row>
      <xdr:rowOff>20066</xdr:rowOff>
    </xdr:from>
    <xdr:to>
      <xdr:col>64</xdr:col>
      <xdr:colOff>123825</xdr:colOff>
      <xdr:row>29</xdr:row>
      <xdr:rowOff>121666</xdr:rowOff>
    </xdr:to>
    <xdr:sp macro="" textlink="">
      <xdr:nvSpPr>
        <xdr:cNvPr id="159" name="楕円 158">
          <a:extLst>
            <a:ext uri="{FF2B5EF4-FFF2-40B4-BE49-F238E27FC236}">
              <a16:creationId xmlns:a16="http://schemas.microsoft.com/office/drawing/2014/main" id="{E82503A0-4242-49D0-877A-F53D3076D424}"/>
            </a:ext>
          </a:extLst>
        </xdr:cNvPr>
        <xdr:cNvSpPr/>
      </xdr:nvSpPr>
      <xdr:spPr>
        <a:xfrm>
          <a:off x="11017885" y="56512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73025</xdr:colOff>
      <xdr:row>28</xdr:row>
      <xdr:rowOff>96224</xdr:rowOff>
    </xdr:from>
    <xdr:to>
      <xdr:col>68</xdr:col>
      <xdr:colOff>73025</xdr:colOff>
      <xdr:row>29</xdr:row>
      <xdr:rowOff>70866</xdr:rowOff>
    </xdr:to>
    <xdr:cxnSp macro="">
      <xdr:nvCxnSpPr>
        <xdr:cNvPr id="160" name="直線コネクタ 159">
          <a:extLst>
            <a:ext uri="{FF2B5EF4-FFF2-40B4-BE49-F238E27FC236}">
              <a16:creationId xmlns:a16="http://schemas.microsoft.com/office/drawing/2014/main" id="{13E489DF-A4FB-4524-AAFA-94A30A1CDB7A}"/>
            </a:ext>
          </a:extLst>
        </xdr:cNvPr>
        <xdr:cNvCxnSpPr/>
      </xdr:nvCxnSpPr>
      <xdr:spPr>
        <a:xfrm flipV="1">
          <a:off x="11068685" y="5559764"/>
          <a:ext cx="670560" cy="1422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60</xdr:col>
      <xdr:colOff>22225</xdr:colOff>
      <xdr:row>29</xdr:row>
      <xdr:rowOff>61447</xdr:rowOff>
    </xdr:from>
    <xdr:to>
      <xdr:col>60</xdr:col>
      <xdr:colOff>123825</xdr:colOff>
      <xdr:row>29</xdr:row>
      <xdr:rowOff>163047</xdr:rowOff>
    </xdr:to>
    <xdr:sp macro="" textlink="">
      <xdr:nvSpPr>
        <xdr:cNvPr id="161" name="楕円 160">
          <a:extLst>
            <a:ext uri="{FF2B5EF4-FFF2-40B4-BE49-F238E27FC236}">
              <a16:creationId xmlns:a16="http://schemas.microsoft.com/office/drawing/2014/main" id="{6B372E97-6E39-495A-A100-7A635A8ED2B4}"/>
            </a:ext>
          </a:extLst>
        </xdr:cNvPr>
        <xdr:cNvSpPr/>
      </xdr:nvSpPr>
      <xdr:spPr>
        <a:xfrm>
          <a:off x="10347325" y="56926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73025</xdr:colOff>
      <xdr:row>29</xdr:row>
      <xdr:rowOff>70866</xdr:rowOff>
    </xdr:from>
    <xdr:to>
      <xdr:col>64</xdr:col>
      <xdr:colOff>73025</xdr:colOff>
      <xdr:row>29</xdr:row>
      <xdr:rowOff>112247</xdr:rowOff>
    </xdr:to>
    <xdr:cxnSp macro="">
      <xdr:nvCxnSpPr>
        <xdr:cNvPr id="162" name="直線コネクタ 161">
          <a:extLst>
            <a:ext uri="{FF2B5EF4-FFF2-40B4-BE49-F238E27FC236}">
              <a16:creationId xmlns:a16="http://schemas.microsoft.com/office/drawing/2014/main" id="{5CD318B7-DC73-44E1-A4E9-D174F937A59A}"/>
            </a:ext>
          </a:extLst>
        </xdr:cNvPr>
        <xdr:cNvCxnSpPr/>
      </xdr:nvCxnSpPr>
      <xdr:spPr>
        <a:xfrm flipV="1">
          <a:off x="10398125" y="5702046"/>
          <a:ext cx="670560" cy="413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71</xdr:col>
      <xdr:colOff>15952</xdr:colOff>
      <xdr:row>30</xdr:row>
      <xdr:rowOff>121380</xdr:rowOff>
    </xdr:from>
    <xdr:ext cx="469744" cy="259045"/>
    <xdr:sp macro="" textlink="">
      <xdr:nvSpPr>
        <xdr:cNvPr id="163" name="n_1aveValue債務償還比率">
          <a:extLst>
            <a:ext uri="{FF2B5EF4-FFF2-40B4-BE49-F238E27FC236}">
              <a16:creationId xmlns:a16="http://schemas.microsoft.com/office/drawing/2014/main" id="{1F9EC3BF-861F-4932-A56A-56481BCA902F}"/>
            </a:ext>
          </a:extLst>
        </xdr:cNvPr>
        <xdr:cNvSpPr txBox="1"/>
      </xdr:nvSpPr>
      <xdr:spPr>
        <a:xfrm>
          <a:off x="12185092" y="59202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30</xdr:row>
      <xdr:rowOff>46534</xdr:rowOff>
    </xdr:from>
    <xdr:ext cx="469744" cy="259045"/>
    <xdr:sp macro="" textlink="">
      <xdr:nvSpPr>
        <xdr:cNvPr id="164" name="n_2aveValue債務償還比率">
          <a:extLst>
            <a:ext uri="{FF2B5EF4-FFF2-40B4-BE49-F238E27FC236}">
              <a16:creationId xmlns:a16="http://schemas.microsoft.com/office/drawing/2014/main" id="{A4349E30-CFFE-408A-9AFE-BBCA20E013A3}"/>
            </a:ext>
          </a:extLst>
        </xdr:cNvPr>
        <xdr:cNvSpPr txBox="1"/>
      </xdr:nvSpPr>
      <xdr:spPr>
        <a:xfrm>
          <a:off x="11527232" y="58453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31</xdr:row>
      <xdr:rowOff>57040</xdr:rowOff>
    </xdr:from>
    <xdr:ext cx="469744" cy="259045"/>
    <xdr:sp macro="" textlink="">
      <xdr:nvSpPr>
        <xdr:cNvPr id="165" name="n_3aveValue債務償還比率">
          <a:extLst>
            <a:ext uri="{FF2B5EF4-FFF2-40B4-BE49-F238E27FC236}">
              <a16:creationId xmlns:a16="http://schemas.microsoft.com/office/drawing/2014/main" id="{428CC16A-AE00-481A-B605-07EFD4511F4D}"/>
            </a:ext>
          </a:extLst>
        </xdr:cNvPr>
        <xdr:cNvSpPr txBox="1"/>
      </xdr:nvSpPr>
      <xdr:spPr>
        <a:xfrm>
          <a:off x="10856672" y="60235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31</xdr:row>
      <xdr:rowOff>64117</xdr:rowOff>
    </xdr:from>
    <xdr:ext cx="469744" cy="259045"/>
    <xdr:sp macro="" textlink="">
      <xdr:nvSpPr>
        <xdr:cNvPr id="166" name="n_4aveValue債務償還比率">
          <a:extLst>
            <a:ext uri="{FF2B5EF4-FFF2-40B4-BE49-F238E27FC236}">
              <a16:creationId xmlns:a16="http://schemas.microsoft.com/office/drawing/2014/main" id="{6D758824-8748-422A-A565-45063740E26C}"/>
            </a:ext>
          </a:extLst>
        </xdr:cNvPr>
        <xdr:cNvSpPr txBox="1"/>
      </xdr:nvSpPr>
      <xdr:spPr>
        <a:xfrm>
          <a:off x="10186112" y="60305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15952</xdr:colOff>
      <xdr:row>27</xdr:row>
      <xdr:rowOff>136034</xdr:rowOff>
    </xdr:from>
    <xdr:ext cx="469744" cy="259045"/>
    <xdr:sp macro="" textlink="">
      <xdr:nvSpPr>
        <xdr:cNvPr id="167" name="n_1mainValue債務償還比率">
          <a:extLst>
            <a:ext uri="{FF2B5EF4-FFF2-40B4-BE49-F238E27FC236}">
              <a16:creationId xmlns:a16="http://schemas.microsoft.com/office/drawing/2014/main" id="{EB51DA4C-21EC-485E-A208-69F7B8B4EC8B}"/>
            </a:ext>
          </a:extLst>
        </xdr:cNvPr>
        <xdr:cNvSpPr txBox="1"/>
      </xdr:nvSpPr>
      <xdr:spPr>
        <a:xfrm>
          <a:off x="12185092" y="54319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26</xdr:row>
      <xdr:rowOff>163551</xdr:rowOff>
    </xdr:from>
    <xdr:ext cx="469744" cy="259045"/>
    <xdr:sp macro="" textlink="">
      <xdr:nvSpPr>
        <xdr:cNvPr id="168" name="n_2mainValue債務償還比率">
          <a:extLst>
            <a:ext uri="{FF2B5EF4-FFF2-40B4-BE49-F238E27FC236}">
              <a16:creationId xmlns:a16="http://schemas.microsoft.com/office/drawing/2014/main" id="{3DF25078-AB87-4888-9FB0-C2D73429D30F}"/>
            </a:ext>
          </a:extLst>
        </xdr:cNvPr>
        <xdr:cNvSpPr txBox="1"/>
      </xdr:nvSpPr>
      <xdr:spPr>
        <a:xfrm>
          <a:off x="11527232" y="52918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27</xdr:row>
      <xdr:rowOff>138193</xdr:rowOff>
    </xdr:from>
    <xdr:ext cx="469744" cy="259045"/>
    <xdr:sp macro="" textlink="">
      <xdr:nvSpPr>
        <xdr:cNvPr id="169" name="n_3mainValue債務償還比率">
          <a:extLst>
            <a:ext uri="{FF2B5EF4-FFF2-40B4-BE49-F238E27FC236}">
              <a16:creationId xmlns:a16="http://schemas.microsoft.com/office/drawing/2014/main" id="{DB8F70E9-3870-4D00-BD56-97EA1062B646}"/>
            </a:ext>
          </a:extLst>
        </xdr:cNvPr>
        <xdr:cNvSpPr txBox="1"/>
      </xdr:nvSpPr>
      <xdr:spPr>
        <a:xfrm>
          <a:off x="10856672" y="54340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28</xdr:row>
      <xdr:rowOff>8124</xdr:rowOff>
    </xdr:from>
    <xdr:ext cx="469744" cy="259045"/>
    <xdr:sp macro="" textlink="">
      <xdr:nvSpPr>
        <xdr:cNvPr id="170" name="n_4mainValue債務償還比率">
          <a:extLst>
            <a:ext uri="{FF2B5EF4-FFF2-40B4-BE49-F238E27FC236}">
              <a16:creationId xmlns:a16="http://schemas.microsoft.com/office/drawing/2014/main" id="{D84233D8-5AC4-4B3B-86DB-99BDD4291714}"/>
            </a:ext>
          </a:extLst>
        </xdr:cNvPr>
        <xdr:cNvSpPr txBox="1"/>
      </xdr:nvSpPr>
      <xdr:spPr>
        <a:xfrm>
          <a:off x="10186112" y="54716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71" name="正方形/長方形 170">
          <a:extLst>
            <a:ext uri="{FF2B5EF4-FFF2-40B4-BE49-F238E27FC236}">
              <a16:creationId xmlns:a16="http://schemas.microsoft.com/office/drawing/2014/main" id="{CD5CB34E-CFD0-407C-94BC-D1CB8D7C15EA}"/>
            </a:ext>
          </a:extLst>
        </xdr:cNvPr>
        <xdr:cNvSpPr/>
      </xdr:nvSpPr>
      <xdr:spPr>
        <a:xfrm>
          <a:off x="1127125" y="7833360"/>
          <a:ext cx="5196840" cy="3352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72" name="正方形/長方形 171">
          <a:extLst>
            <a:ext uri="{FF2B5EF4-FFF2-40B4-BE49-F238E27FC236}">
              <a16:creationId xmlns:a16="http://schemas.microsoft.com/office/drawing/2014/main" id="{ED43B1CD-EA3A-402B-9742-DF53C7F9C633}"/>
            </a:ext>
          </a:extLst>
        </xdr:cNvPr>
        <xdr:cNvSpPr/>
      </xdr:nvSpPr>
      <xdr:spPr>
        <a:xfrm>
          <a:off x="1127125" y="11550015"/>
          <a:ext cx="5196840" cy="3352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73" name="テキスト ボックス 172">
          <a:extLst>
            <a:ext uri="{FF2B5EF4-FFF2-40B4-BE49-F238E27FC236}">
              <a16:creationId xmlns:a16="http://schemas.microsoft.com/office/drawing/2014/main" id="{13640423-15E0-4FB1-B275-8AAF710D6024}"/>
            </a:ext>
          </a:extLst>
        </xdr:cNvPr>
        <xdr:cNvSpPr txBox="1"/>
      </xdr:nvSpPr>
      <xdr:spPr>
        <a:xfrm>
          <a:off x="817245" y="807974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74" name="テキスト ボックス 173">
          <a:extLst>
            <a:ext uri="{FF2B5EF4-FFF2-40B4-BE49-F238E27FC236}">
              <a16:creationId xmlns:a16="http://schemas.microsoft.com/office/drawing/2014/main" id="{4BDA8C9B-0291-4FF9-9CEE-0408A23E7E84}"/>
            </a:ext>
          </a:extLst>
        </xdr:cNvPr>
        <xdr:cNvSpPr txBox="1"/>
      </xdr:nvSpPr>
      <xdr:spPr>
        <a:xfrm>
          <a:off x="6156325" y="1068959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75" name="テキスト ボックス 174">
          <a:extLst>
            <a:ext uri="{FF2B5EF4-FFF2-40B4-BE49-F238E27FC236}">
              <a16:creationId xmlns:a16="http://schemas.microsoft.com/office/drawing/2014/main" id="{0DD5898F-B8E3-4EFB-8B97-C3D8956EF569}"/>
            </a:ext>
          </a:extLst>
        </xdr:cNvPr>
        <xdr:cNvSpPr txBox="1"/>
      </xdr:nvSpPr>
      <xdr:spPr>
        <a:xfrm>
          <a:off x="817245" y="11770995"/>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76" name="テキスト ボックス 175">
          <a:extLst>
            <a:ext uri="{FF2B5EF4-FFF2-40B4-BE49-F238E27FC236}">
              <a16:creationId xmlns:a16="http://schemas.microsoft.com/office/drawing/2014/main" id="{F50615D7-0D9C-49C7-BFB3-8499AFED6E31}"/>
            </a:ext>
          </a:extLst>
        </xdr:cNvPr>
        <xdr:cNvSpPr txBox="1"/>
      </xdr:nvSpPr>
      <xdr:spPr>
        <a:xfrm>
          <a:off x="6156325" y="14465935"/>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FD1A0EAF-1562-4242-A019-208E0B7A75B6}"/>
            </a:ext>
          </a:extLst>
        </xdr:cNvPr>
        <xdr:cNvSpPr/>
      </xdr:nvSpPr>
      <xdr:spPr>
        <a:xfrm>
          <a:off x="566420" y="127000"/>
          <a:ext cx="11168380" cy="61976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67DBF7DD-3AFD-43D9-BF08-B6C31F823C85}"/>
            </a:ext>
          </a:extLst>
        </xdr:cNvPr>
        <xdr:cNvSpPr/>
      </xdr:nvSpPr>
      <xdr:spPr>
        <a:xfrm>
          <a:off x="16764000" y="186690"/>
          <a:ext cx="3505200" cy="54737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FB90AEC6-B870-4D15-89F4-1619E697E641}"/>
            </a:ext>
          </a:extLst>
        </xdr:cNvPr>
        <xdr:cNvSpPr/>
      </xdr:nvSpPr>
      <xdr:spPr>
        <a:xfrm>
          <a:off x="16783050" y="212090"/>
          <a:ext cx="3460750" cy="4965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D21E631B-C960-41C5-9B8F-C2DEDA37BE02}"/>
            </a:ext>
          </a:extLst>
        </xdr:cNvPr>
        <xdr:cNvSpPr/>
      </xdr:nvSpPr>
      <xdr:spPr>
        <a:xfrm>
          <a:off x="16808450" y="237490"/>
          <a:ext cx="3403600" cy="4330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大阪府豊中市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7575E83-152E-4C78-9F47-F13D7DFBC448}"/>
            </a:ext>
          </a:extLst>
        </xdr:cNvPr>
        <xdr:cNvSpPr/>
      </xdr:nvSpPr>
      <xdr:spPr>
        <a:xfrm>
          <a:off x="14312900" y="186690"/>
          <a:ext cx="2340610" cy="54737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642E3EF4-E49D-4604-87E5-AA7019ADB081}"/>
            </a:ext>
          </a:extLst>
        </xdr:cNvPr>
        <xdr:cNvSpPr/>
      </xdr:nvSpPr>
      <xdr:spPr>
        <a:xfrm>
          <a:off x="14338300" y="212090"/>
          <a:ext cx="2296160" cy="4965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D6CF5F76-EE8E-4BA2-9892-D1B6EC0C861E}"/>
            </a:ext>
          </a:extLst>
        </xdr:cNvPr>
        <xdr:cNvSpPr/>
      </xdr:nvSpPr>
      <xdr:spPr>
        <a:xfrm>
          <a:off x="14363700" y="237490"/>
          <a:ext cx="2239010" cy="44577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BD2E3B6A-F7CD-43B5-9C0E-6F37F02718A9}"/>
            </a:ext>
          </a:extLst>
        </xdr:cNvPr>
        <xdr:cNvSpPr/>
      </xdr:nvSpPr>
      <xdr:spPr>
        <a:xfrm>
          <a:off x="670560" y="869950"/>
          <a:ext cx="8884920" cy="17399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3DEC41F2-16EC-48C3-9945-0DFD4C7D7AFA}"/>
            </a:ext>
          </a:extLst>
        </xdr:cNvPr>
        <xdr:cNvSpPr/>
      </xdr:nvSpPr>
      <xdr:spPr>
        <a:xfrm>
          <a:off x="797560" y="901700"/>
          <a:ext cx="121412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1060B9A0-98DD-4C84-A444-D16DFF4CC761}"/>
            </a:ext>
          </a:extLst>
        </xdr:cNvPr>
        <xdr:cNvSpPr/>
      </xdr:nvSpPr>
      <xdr:spPr>
        <a:xfrm>
          <a:off x="1971040" y="901700"/>
          <a:ext cx="117348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406,836
399,674
36.39
185,260,702
178,936,753
5,677,565
91,908,899
87,938,690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296308ED-4CE2-43DB-B323-293D1729B611}"/>
            </a:ext>
          </a:extLst>
        </xdr:cNvPr>
        <xdr:cNvSpPr/>
      </xdr:nvSpPr>
      <xdr:spPr>
        <a:xfrm>
          <a:off x="3144520" y="901700"/>
          <a:ext cx="134112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D2FA058-C63F-47C5-B7D3-303E68C79DEA}"/>
            </a:ext>
          </a:extLst>
        </xdr:cNvPr>
        <xdr:cNvSpPr/>
      </xdr:nvSpPr>
      <xdr:spPr>
        <a:xfrm>
          <a:off x="4485640" y="920750"/>
          <a:ext cx="178054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3EE733A8-A829-4384-9082-BDB7A2BE7FDC}"/>
            </a:ext>
          </a:extLst>
        </xdr:cNvPr>
        <xdr:cNvSpPr/>
      </xdr:nvSpPr>
      <xdr:spPr>
        <a:xfrm>
          <a:off x="6266180" y="920750"/>
          <a:ext cx="110998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2.2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26368229-0FD0-41C4-B4FD-9AEC6F4F4344}"/>
            </a:ext>
          </a:extLst>
        </xdr:cNvPr>
        <xdr:cNvSpPr/>
      </xdr:nvSpPr>
      <xdr:spPr>
        <a:xfrm>
          <a:off x="7439660" y="933450"/>
          <a:ext cx="566420" cy="91694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99059E7E-01BB-40E2-99C3-7766004C053D}"/>
            </a:ext>
          </a:extLst>
        </xdr:cNvPr>
        <xdr:cNvSpPr/>
      </xdr:nvSpPr>
      <xdr:spPr>
        <a:xfrm>
          <a:off x="4485640" y="1676400"/>
          <a:ext cx="178054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a:extLst>
            <a:ext uri="{FF2B5EF4-FFF2-40B4-BE49-F238E27FC236}">
              <a16:creationId xmlns:a16="http://schemas.microsoft.com/office/drawing/2014/main" id="{03E7362C-845C-4A15-A9B4-0C26C4EA014E}"/>
            </a:ext>
          </a:extLst>
        </xdr:cNvPr>
        <xdr:cNvSpPr/>
      </xdr:nvSpPr>
      <xdr:spPr>
        <a:xfrm>
          <a:off x="6329680" y="1676400"/>
          <a:ext cx="322580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R05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3621F236-8713-4CD7-9E97-76C5ACFF53F5}"/>
            </a:ext>
          </a:extLst>
        </xdr:cNvPr>
        <xdr:cNvSpPr/>
      </xdr:nvSpPr>
      <xdr:spPr>
        <a:xfrm>
          <a:off x="9748520" y="869950"/>
          <a:ext cx="1341120" cy="124333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72AEB0A4-88A1-4623-B456-29ED4B41D817}"/>
            </a:ext>
          </a:extLst>
        </xdr:cNvPr>
        <xdr:cNvSpPr/>
      </xdr:nvSpPr>
      <xdr:spPr>
        <a:xfrm>
          <a:off x="9986010" y="933450"/>
          <a:ext cx="117348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B598E3C6-0BD4-4FF3-82B2-A6FD0B132DA1}"/>
            </a:ext>
          </a:extLst>
        </xdr:cNvPr>
        <xdr:cNvSpPr/>
      </xdr:nvSpPr>
      <xdr:spPr>
        <a:xfrm>
          <a:off x="9986010" y="1192530"/>
          <a:ext cx="117348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81D5467E-E185-47F7-93CB-6B98375E0A9C}"/>
            </a:ext>
          </a:extLst>
        </xdr:cNvPr>
        <xdr:cNvSpPr/>
      </xdr:nvSpPr>
      <xdr:spPr>
        <a:xfrm>
          <a:off x="9986010" y="1515110"/>
          <a:ext cx="127762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9C21F158-E794-46A4-A890-AC645E561033}"/>
            </a:ext>
          </a:extLst>
        </xdr:cNvPr>
        <xdr:cNvCxnSpPr/>
      </xdr:nvCxnSpPr>
      <xdr:spPr>
        <a:xfrm flipH="1">
          <a:off x="9831070" y="1018540"/>
          <a:ext cx="18669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3F869998-DD7B-483B-A847-5B2DCF53130C}"/>
            </a:ext>
          </a:extLst>
        </xdr:cNvPr>
        <xdr:cNvSpPr/>
      </xdr:nvSpPr>
      <xdr:spPr>
        <a:xfrm>
          <a:off x="9885045" y="97155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D72A694A-FA7B-4E0C-96BA-D229AF650F52}"/>
            </a:ext>
          </a:extLst>
        </xdr:cNvPr>
        <xdr:cNvSpPr/>
      </xdr:nvSpPr>
      <xdr:spPr>
        <a:xfrm>
          <a:off x="9885045" y="123063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FE3FD2BE-D2A4-454D-BDD4-EDDEC10C6ECF}"/>
            </a:ext>
          </a:extLst>
        </xdr:cNvPr>
        <xdr:cNvCxnSpPr/>
      </xdr:nvCxnSpPr>
      <xdr:spPr>
        <a:xfrm>
          <a:off x="9906635" y="1493520"/>
          <a:ext cx="0" cy="135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CA75C0FD-F18F-46CA-BE3A-B694EBF0B8DF}"/>
            </a:ext>
          </a:extLst>
        </xdr:cNvPr>
        <xdr:cNvCxnSpPr/>
      </xdr:nvCxnSpPr>
      <xdr:spPr>
        <a:xfrm>
          <a:off x="9850120" y="1493520"/>
          <a:ext cx="14859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01CB96EA-C1C8-4932-8D08-8135C89802C2}"/>
            </a:ext>
          </a:extLst>
        </xdr:cNvPr>
        <xdr:cNvCxnSpPr/>
      </xdr:nvCxnSpPr>
      <xdr:spPr>
        <a:xfrm flipV="1">
          <a:off x="9906635" y="1724025"/>
          <a:ext cx="0" cy="135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F7F84056-BB87-423A-B941-6824F83596E8}"/>
            </a:ext>
          </a:extLst>
        </xdr:cNvPr>
        <xdr:cNvCxnSpPr/>
      </xdr:nvCxnSpPr>
      <xdr:spPr>
        <a:xfrm>
          <a:off x="9850120" y="1863090"/>
          <a:ext cx="14859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D6C56A01-C3C8-47B9-898C-EB29474DBB76}"/>
            </a:ext>
          </a:extLst>
        </xdr:cNvPr>
        <xdr:cNvSpPr txBox="1"/>
      </xdr:nvSpPr>
      <xdr:spPr>
        <a:xfrm>
          <a:off x="629920" y="273304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D0F40788-8C44-43DF-B98A-275BB39C71D1}"/>
            </a:ext>
          </a:extLst>
        </xdr:cNvPr>
        <xdr:cNvSpPr txBox="1"/>
      </xdr:nvSpPr>
      <xdr:spPr>
        <a:xfrm>
          <a:off x="629920" y="304292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F6CF16BC-105B-4A26-A468-A0467C9B6C78}"/>
            </a:ext>
          </a:extLst>
        </xdr:cNvPr>
        <xdr:cNvSpPr txBox="1"/>
      </xdr:nvSpPr>
      <xdr:spPr>
        <a:xfrm>
          <a:off x="629920" y="33528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3D24BD21-F1C3-455A-9947-7C1BB7FE4871}"/>
            </a:ext>
          </a:extLst>
        </xdr:cNvPr>
        <xdr:cNvSpPr txBox="1"/>
      </xdr:nvSpPr>
      <xdr:spPr>
        <a:xfrm>
          <a:off x="629920" y="366649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734E1762-F9D0-4CDD-86F2-70999F02BC1B}"/>
            </a:ext>
          </a:extLst>
        </xdr:cNvPr>
        <xdr:cNvSpPr/>
      </xdr:nvSpPr>
      <xdr:spPr>
        <a:xfrm>
          <a:off x="670560" y="409956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C42781D8-118C-409F-8DA4-C13E0451C805}"/>
            </a:ext>
          </a:extLst>
        </xdr:cNvPr>
        <xdr:cNvSpPr/>
      </xdr:nvSpPr>
      <xdr:spPr>
        <a:xfrm>
          <a:off x="79756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AB2E28A7-7C59-4E0C-967C-5A2D7915291F}"/>
            </a:ext>
          </a:extLst>
        </xdr:cNvPr>
        <xdr:cNvSpPr/>
      </xdr:nvSpPr>
      <xdr:spPr>
        <a:xfrm>
          <a:off x="79756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3AD95163-D8B1-46C1-A037-8C5E30C94246}"/>
            </a:ext>
          </a:extLst>
        </xdr:cNvPr>
        <xdr:cNvSpPr/>
      </xdr:nvSpPr>
      <xdr:spPr>
        <a:xfrm>
          <a:off x="167640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B314BEEE-C5D1-472B-9B27-8EFCF3DD2B89}"/>
            </a:ext>
          </a:extLst>
        </xdr:cNvPr>
        <xdr:cNvSpPr/>
      </xdr:nvSpPr>
      <xdr:spPr>
        <a:xfrm>
          <a:off x="167640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B22811B1-ACA9-489A-BF4F-2213BA16BC7D}"/>
            </a:ext>
          </a:extLst>
        </xdr:cNvPr>
        <xdr:cNvSpPr/>
      </xdr:nvSpPr>
      <xdr:spPr>
        <a:xfrm>
          <a:off x="26822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2A20493E-641E-4946-8863-18BF515C7AFC}"/>
            </a:ext>
          </a:extLst>
        </xdr:cNvPr>
        <xdr:cNvSpPr/>
      </xdr:nvSpPr>
      <xdr:spPr>
        <a:xfrm>
          <a:off x="26822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94D44D5C-6836-431A-BBB4-2C6E3A999945}"/>
            </a:ext>
          </a:extLst>
        </xdr:cNvPr>
        <xdr:cNvSpPr/>
      </xdr:nvSpPr>
      <xdr:spPr>
        <a:xfrm>
          <a:off x="670560" y="521589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id="{CA763F16-37D9-41C3-8CC7-CD0F2CE5ECCE}"/>
            </a:ext>
          </a:extLst>
        </xdr:cNvPr>
        <xdr:cNvSpPr txBox="1"/>
      </xdr:nvSpPr>
      <xdr:spPr>
        <a:xfrm>
          <a:off x="655320" y="50292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id="{2DF2BE6D-8C35-4787-BFFA-2DD53A83C993}"/>
            </a:ext>
          </a:extLst>
        </xdr:cNvPr>
        <xdr:cNvCxnSpPr/>
      </xdr:nvCxnSpPr>
      <xdr:spPr>
        <a:xfrm>
          <a:off x="670560" y="74523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a:extLst>
            <a:ext uri="{FF2B5EF4-FFF2-40B4-BE49-F238E27FC236}">
              <a16:creationId xmlns:a16="http://schemas.microsoft.com/office/drawing/2014/main" id="{46A9D105-58F0-4100-A795-A5DAA6C9AA3C}"/>
            </a:ext>
          </a:extLst>
        </xdr:cNvPr>
        <xdr:cNvSpPr txBox="1"/>
      </xdr:nvSpPr>
      <xdr:spPr>
        <a:xfrm>
          <a:off x="271961" y="73139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133350</xdr:rowOff>
    </xdr:from>
    <xdr:to>
      <xdr:col>28</xdr:col>
      <xdr:colOff>114300</xdr:colOff>
      <xdr:row>41</xdr:row>
      <xdr:rowOff>133350</xdr:rowOff>
    </xdr:to>
    <xdr:cxnSp macro="">
      <xdr:nvCxnSpPr>
        <xdr:cNvPr id="44" name="直線コネクタ 43">
          <a:extLst>
            <a:ext uri="{FF2B5EF4-FFF2-40B4-BE49-F238E27FC236}">
              <a16:creationId xmlns:a16="http://schemas.microsoft.com/office/drawing/2014/main" id="{F53BB983-5AAF-4F5F-B72A-C1D59D7DDFCE}"/>
            </a:ext>
          </a:extLst>
        </xdr:cNvPr>
        <xdr:cNvCxnSpPr/>
      </xdr:nvCxnSpPr>
      <xdr:spPr>
        <a:xfrm>
          <a:off x="670560" y="70065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162577</xdr:rowOff>
    </xdr:from>
    <xdr:ext cx="467179" cy="259045"/>
    <xdr:sp macro="" textlink="">
      <xdr:nvSpPr>
        <xdr:cNvPr id="45" name="テキスト ボックス 44">
          <a:extLst>
            <a:ext uri="{FF2B5EF4-FFF2-40B4-BE49-F238E27FC236}">
              <a16:creationId xmlns:a16="http://schemas.microsoft.com/office/drawing/2014/main" id="{22FF131E-CC9C-4330-B036-B2CD921DFB9C}"/>
            </a:ext>
          </a:extLst>
        </xdr:cNvPr>
        <xdr:cNvSpPr txBox="1"/>
      </xdr:nvSpPr>
      <xdr:spPr>
        <a:xfrm>
          <a:off x="271961" y="686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19050</xdr:rowOff>
    </xdr:from>
    <xdr:to>
      <xdr:col>28</xdr:col>
      <xdr:colOff>114300</xdr:colOff>
      <xdr:row>39</xdr:row>
      <xdr:rowOff>19050</xdr:rowOff>
    </xdr:to>
    <xdr:cxnSp macro="">
      <xdr:nvCxnSpPr>
        <xdr:cNvPr id="46" name="直線コネクタ 45">
          <a:extLst>
            <a:ext uri="{FF2B5EF4-FFF2-40B4-BE49-F238E27FC236}">
              <a16:creationId xmlns:a16="http://schemas.microsoft.com/office/drawing/2014/main" id="{4597FBD1-58D3-4BB0-9405-81FE1D576E6E}"/>
            </a:ext>
          </a:extLst>
        </xdr:cNvPr>
        <xdr:cNvCxnSpPr/>
      </xdr:nvCxnSpPr>
      <xdr:spPr>
        <a:xfrm>
          <a:off x="670560" y="655701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38</xdr:row>
      <xdr:rowOff>48277</xdr:rowOff>
    </xdr:from>
    <xdr:ext cx="403059" cy="259045"/>
    <xdr:sp macro="" textlink="">
      <xdr:nvSpPr>
        <xdr:cNvPr id="47" name="テキスト ボックス 46">
          <a:extLst>
            <a:ext uri="{FF2B5EF4-FFF2-40B4-BE49-F238E27FC236}">
              <a16:creationId xmlns:a16="http://schemas.microsoft.com/office/drawing/2014/main" id="{489A6FE5-05FA-4431-BF63-45F5AB9CB4B7}"/>
            </a:ext>
          </a:extLst>
        </xdr:cNvPr>
        <xdr:cNvSpPr txBox="1"/>
      </xdr:nvSpPr>
      <xdr:spPr>
        <a:xfrm>
          <a:off x="336081" y="641859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76200</xdr:rowOff>
    </xdr:from>
    <xdr:to>
      <xdr:col>28</xdr:col>
      <xdr:colOff>114300</xdr:colOff>
      <xdr:row>36</xdr:row>
      <xdr:rowOff>76200</xdr:rowOff>
    </xdr:to>
    <xdr:cxnSp macro="">
      <xdr:nvCxnSpPr>
        <xdr:cNvPr id="48" name="直線コネクタ 47">
          <a:extLst>
            <a:ext uri="{FF2B5EF4-FFF2-40B4-BE49-F238E27FC236}">
              <a16:creationId xmlns:a16="http://schemas.microsoft.com/office/drawing/2014/main" id="{A6F36D6A-34F2-4DBD-8DA9-ABEDCB5FE329}"/>
            </a:ext>
          </a:extLst>
        </xdr:cNvPr>
        <xdr:cNvCxnSpPr/>
      </xdr:nvCxnSpPr>
      <xdr:spPr>
        <a:xfrm>
          <a:off x="670560" y="61112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105427</xdr:rowOff>
    </xdr:from>
    <xdr:ext cx="403059" cy="259045"/>
    <xdr:sp macro="" textlink="">
      <xdr:nvSpPr>
        <xdr:cNvPr id="49" name="テキスト ボックス 48">
          <a:extLst>
            <a:ext uri="{FF2B5EF4-FFF2-40B4-BE49-F238E27FC236}">
              <a16:creationId xmlns:a16="http://schemas.microsoft.com/office/drawing/2014/main" id="{C68900B4-B297-4AB6-9898-DE9F79FB9268}"/>
            </a:ext>
          </a:extLst>
        </xdr:cNvPr>
        <xdr:cNvSpPr txBox="1"/>
      </xdr:nvSpPr>
      <xdr:spPr>
        <a:xfrm>
          <a:off x="336081" y="59728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133350</xdr:rowOff>
    </xdr:from>
    <xdr:to>
      <xdr:col>28</xdr:col>
      <xdr:colOff>114300</xdr:colOff>
      <xdr:row>33</xdr:row>
      <xdr:rowOff>133350</xdr:rowOff>
    </xdr:to>
    <xdr:cxnSp macro="">
      <xdr:nvCxnSpPr>
        <xdr:cNvPr id="50" name="直線コネクタ 49">
          <a:extLst>
            <a:ext uri="{FF2B5EF4-FFF2-40B4-BE49-F238E27FC236}">
              <a16:creationId xmlns:a16="http://schemas.microsoft.com/office/drawing/2014/main" id="{C43FF29C-2202-4103-BF4E-B452004EDBCF}"/>
            </a:ext>
          </a:extLst>
        </xdr:cNvPr>
        <xdr:cNvCxnSpPr/>
      </xdr:nvCxnSpPr>
      <xdr:spPr>
        <a:xfrm>
          <a:off x="670560" y="56654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32</xdr:row>
      <xdr:rowOff>162577</xdr:rowOff>
    </xdr:from>
    <xdr:ext cx="403059" cy="259045"/>
    <xdr:sp macro="" textlink="">
      <xdr:nvSpPr>
        <xdr:cNvPr id="51" name="テキスト ボックス 50">
          <a:extLst>
            <a:ext uri="{FF2B5EF4-FFF2-40B4-BE49-F238E27FC236}">
              <a16:creationId xmlns:a16="http://schemas.microsoft.com/office/drawing/2014/main" id="{654B6A8B-3CBA-4AD5-9C6E-94414915D7D9}"/>
            </a:ext>
          </a:extLst>
        </xdr:cNvPr>
        <xdr:cNvSpPr txBox="1"/>
      </xdr:nvSpPr>
      <xdr:spPr>
        <a:xfrm>
          <a:off x="336081" y="552705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2" name="直線コネクタ 51">
          <a:extLst>
            <a:ext uri="{FF2B5EF4-FFF2-40B4-BE49-F238E27FC236}">
              <a16:creationId xmlns:a16="http://schemas.microsoft.com/office/drawing/2014/main" id="{8DA518B3-C952-4714-BFFF-A43257A1BC3F}"/>
            </a:ext>
          </a:extLst>
        </xdr:cNvPr>
        <xdr:cNvCxnSpPr/>
      </xdr:nvCxnSpPr>
      <xdr:spPr>
        <a:xfrm>
          <a:off x="670560" y="52158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30</xdr:row>
      <xdr:rowOff>48277</xdr:rowOff>
    </xdr:from>
    <xdr:ext cx="403059" cy="259045"/>
    <xdr:sp macro="" textlink="">
      <xdr:nvSpPr>
        <xdr:cNvPr id="53" name="テキスト ボックス 52">
          <a:extLst>
            <a:ext uri="{FF2B5EF4-FFF2-40B4-BE49-F238E27FC236}">
              <a16:creationId xmlns:a16="http://schemas.microsoft.com/office/drawing/2014/main" id="{9A457344-717D-4CAC-B3FC-634165D21419}"/>
            </a:ext>
          </a:extLst>
        </xdr:cNvPr>
        <xdr:cNvSpPr txBox="1"/>
      </xdr:nvSpPr>
      <xdr:spPr>
        <a:xfrm>
          <a:off x="336081" y="50774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4" name="【道路】&#10;有形固定資産減価償却率グラフ枠">
          <a:extLst>
            <a:ext uri="{FF2B5EF4-FFF2-40B4-BE49-F238E27FC236}">
              <a16:creationId xmlns:a16="http://schemas.microsoft.com/office/drawing/2014/main" id="{75034D7B-081E-44FE-830A-6B953A1E1E03}"/>
            </a:ext>
          </a:extLst>
        </xdr:cNvPr>
        <xdr:cNvSpPr/>
      </xdr:nvSpPr>
      <xdr:spPr>
        <a:xfrm>
          <a:off x="670560" y="521589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137922</xdr:rowOff>
    </xdr:from>
    <xdr:to>
      <xdr:col>24</xdr:col>
      <xdr:colOff>62865</xdr:colOff>
      <xdr:row>41</xdr:row>
      <xdr:rowOff>78486</xdr:rowOff>
    </xdr:to>
    <xdr:cxnSp macro="">
      <xdr:nvCxnSpPr>
        <xdr:cNvPr id="55" name="直線コネクタ 54">
          <a:extLst>
            <a:ext uri="{FF2B5EF4-FFF2-40B4-BE49-F238E27FC236}">
              <a16:creationId xmlns:a16="http://schemas.microsoft.com/office/drawing/2014/main" id="{8E5DED58-4F9A-4476-8D88-C3C4DAEE24E2}"/>
            </a:ext>
          </a:extLst>
        </xdr:cNvPr>
        <xdr:cNvCxnSpPr/>
      </xdr:nvCxnSpPr>
      <xdr:spPr>
        <a:xfrm flipV="1">
          <a:off x="4086225" y="5670042"/>
          <a:ext cx="0" cy="128168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41</xdr:row>
      <xdr:rowOff>82313</xdr:rowOff>
    </xdr:from>
    <xdr:ext cx="405111" cy="259045"/>
    <xdr:sp macro="" textlink="">
      <xdr:nvSpPr>
        <xdr:cNvPr id="56" name="【道路】&#10;有形固定資産減価償却率最小値テキスト">
          <a:extLst>
            <a:ext uri="{FF2B5EF4-FFF2-40B4-BE49-F238E27FC236}">
              <a16:creationId xmlns:a16="http://schemas.microsoft.com/office/drawing/2014/main" id="{ECDC82E8-EAF3-4512-87D4-8BD0CE08590D}"/>
            </a:ext>
          </a:extLst>
        </xdr:cNvPr>
        <xdr:cNvSpPr txBox="1"/>
      </xdr:nvSpPr>
      <xdr:spPr>
        <a:xfrm>
          <a:off x="4124960" y="69555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41</xdr:row>
      <xdr:rowOff>78486</xdr:rowOff>
    </xdr:from>
    <xdr:to>
      <xdr:col>24</xdr:col>
      <xdr:colOff>152400</xdr:colOff>
      <xdr:row>41</xdr:row>
      <xdr:rowOff>78486</xdr:rowOff>
    </xdr:to>
    <xdr:cxnSp macro="">
      <xdr:nvCxnSpPr>
        <xdr:cNvPr id="57" name="直線コネクタ 56">
          <a:extLst>
            <a:ext uri="{FF2B5EF4-FFF2-40B4-BE49-F238E27FC236}">
              <a16:creationId xmlns:a16="http://schemas.microsoft.com/office/drawing/2014/main" id="{93D3EB1D-C3CC-42AB-83BC-13C8376D2126}"/>
            </a:ext>
          </a:extLst>
        </xdr:cNvPr>
        <xdr:cNvCxnSpPr/>
      </xdr:nvCxnSpPr>
      <xdr:spPr>
        <a:xfrm>
          <a:off x="4020820" y="6951726"/>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84599</xdr:rowOff>
    </xdr:from>
    <xdr:ext cx="405111" cy="259045"/>
    <xdr:sp macro="" textlink="">
      <xdr:nvSpPr>
        <xdr:cNvPr id="58" name="【道路】&#10;有形固定資産減価償却率最大値テキスト">
          <a:extLst>
            <a:ext uri="{FF2B5EF4-FFF2-40B4-BE49-F238E27FC236}">
              <a16:creationId xmlns:a16="http://schemas.microsoft.com/office/drawing/2014/main" id="{F85C193C-993A-414C-B927-E1B1B1338330}"/>
            </a:ext>
          </a:extLst>
        </xdr:cNvPr>
        <xdr:cNvSpPr txBox="1"/>
      </xdr:nvSpPr>
      <xdr:spPr>
        <a:xfrm>
          <a:off x="4124960" y="544907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137922</xdr:rowOff>
    </xdr:from>
    <xdr:to>
      <xdr:col>24</xdr:col>
      <xdr:colOff>152400</xdr:colOff>
      <xdr:row>33</xdr:row>
      <xdr:rowOff>137922</xdr:rowOff>
    </xdr:to>
    <xdr:cxnSp macro="">
      <xdr:nvCxnSpPr>
        <xdr:cNvPr id="59" name="直線コネクタ 58">
          <a:extLst>
            <a:ext uri="{FF2B5EF4-FFF2-40B4-BE49-F238E27FC236}">
              <a16:creationId xmlns:a16="http://schemas.microsoft.com/office/drawing/2014/main" id="{B0B0A82D-2F01-4FDD-98C1-BC6B7E552092}"/>
            </a:ext>
          </a:extLst>
        </xdr:cNvPr>
        <xdr:cNvCxnSpPr/>
      </xdr:nvCxnSpPr>
      <xdr:spPr>
        <a:xfrm>
          <a:off x="4020820" y="5670042"/>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36</xdr:row>
      <xdr:rowOff>71137</xdr:rowOff>
    </xdr:from>
    <xdr:ext cx="405111" cy="259045"/>
    <xdr:sp macro="" textlink="">
      <xdr:nvSpPr>
        <xdr:cNvPr id="60" name="【道路】&#10;有形固定資産減価償却率平均値テキスト">
          <a:extLst>
            <a:ext uri="{FF2B5EF4-FFF2-40B4-BE49-F238E27FC236}">
              <a16:creationId xmlns:a16="http://schemas.microsoft.com/office/drawing/2014/main" id="{306584F0-D6A9-4F77-8EF4-7FB1CAE0B0CA}"/>
            </a:ext>
          </a:extLst>
        </xdr:cNvPr>
        <xdr:cNvSpPr txBox="1"/>
      </xdr:nvSpPr>
      <xdr:spPr>
        <a:xfrm>
          <a:off x="4124960" y="610617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48260</xdr:rowOff>
    </xdr:from>
    <xdr:to>
      <xdr:col>24</xdr:col>
      <xdr:colOff>114300</xdr:colOff>
      <xdr:row>37</xdr:row>
      <xdr:rowOff>149860</xdr:rowOff>
    </xdr:to>
    <xdr:sp macro="" textlink="">
      <xdr:nvSpPr>
        <xdr:cNvPr id="61" name="フローチャート: 判断 60">
          <a:extLst>
            <a:ext uri="{FF2B5EF4-FFF2-40B4-BE49-F238E27FC236}">
              <a16:creationId xmlns:a16="http://schemas.microsoft.com/office/drawing/2014/main" id="{3D2F7612-08BB-448C-8B59-CA280E053F27}"/>
            </a:ext>
          </a:extLst>
        </xdr:cNvPr>
        <xdr:cNvSpPr/>
      </xdr:nvSpPr>
      <xdr:spPr>
        <a:xfrm>
          <a:off x="4036060" y="6250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37</xdr:row>
      <xdr:rowOff>23114</xdr:rowOff>
    </xdr:from>
    <xdr:to>
      <xdr:col>20</xdr:col>
      <xdr:colOff>38100</xdr:colOff>
      <xdr:row>37</xdr:row>
      <xdr:rowOff>124714</xdr:rowOff>
    </xdr:to>
    <xdr:sp macro="" textlink="">
      <xdr:nvSpPr>
        <xdr:cNvPr id="62" name="フローチャート: 判断 61">
          <a:extLst>
            <a:ext uri="{FF2B5EF4-FFF2-40B4-BE49-F238E27FC236}">
              <a16:creationId xmlns:a16="http://schemas.microsoft.com/office/drawing/2014/main" id="{E09B19FA-39A0-4487-B9E8-674A106C70B5}"/>
            </a:ext>
          </a:extLst>
        </xdr:cNvPr>
        <xdr:cNvSpPr/>
      </xdr:nvSpPr>
      <xdr:spPr>
        <a:xfrm>
          <a:off x="3312160" y="6225794"/>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36</xdr:row>
      <xdr:rowOff>164846</xdr:rowOff>
    </xdr:from>
    <xdr:to>
      <xdr:col>15</xdr:col>
      <xdr:colOff>101600</xdr:colOff>
      <xdr:row>37</xdr:row>
      <xdr:rowOff>94996</xdr:rowOff>
    </xdr:to>
    <xdr:sp macro="" textlink="">
      <xdr:nvSpPr>
        <xdr:cNvPr id="63" name="フローチャート: 判断 62">
          <a:extLst>
            <a:ext uri="{FF2B5EF4-FFF2-40B4-BE49-F238E27FC236}">
              <a16:creationId xmlns:a16="http://schemas.microsoft.com/office/drawing/2014/main" id="{426D0876-6589-48F8-B761-882403CE60F6}"/>
            </a:ext>
          </a:extLst>
        </xdr:cNvPr>
        <xdr:cNvSpPr/>
      </xdr:nvSpPr>
      <xdr:spPr>
        <a:xfrm>
          <a:off x="2514600" y="6199886"/>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36</xdr:row>
      <xdr:rowOff>132842</xdr:rowOff>
    </xdr:from>
    <xdr:to>
      <xdr:col>10</xdr:col>
      <xdr:colOff>165100</xdr:colOff>
      <xdr:row>37</xdr:row>
      <xdr:rowOff>62992</xdr:rowOff>
    </xdr:to>
    <xdr:sp macro="" textlink="">
      <xdr:nvSpPr>
        <xdr:cNvPr id="64" name="フローチャート: 判断 63">
          <a:extLst>
            <a:ext uri="{FF2B5EF4-FFF2-40B4-BE49-F238E27FC236}">
              <a16:creationId xmlns:a16="http://schemas.microsoft.com/office/drawing/2014/main" id="{F14D3D8E-68DC-45AD-AF1F-EF32EBA10BD7}"/>
            </a:ext>
          </a:extLst>
        </xdr:cNvPr>
        <xdr:cNvSpPr/>
      </xdr:nvSpPr>
      <xdr:spPr>
        <a:xfrm>
          <a:off x="1739900" y="6167882"/>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36</xdr:row>
      <xdr:rowOff>98552</xdr:rowOff>
    </xdr:from>
    <xdr:to>
      <xdr:col>6</xdr:col>
      <xdr:colOff>38100</xdr:colOff>
      <xdr:row>37</xdr:row>
      <xdr:rowOff>28702</xdr:rowOff>
    </xdr:to>
    <xdr:sp macro="" textlink="">
      <xdr:nvSpPr>
        <xdr:cNvPr id="65" name="フローチャート: 判断 64">
          <a:extLst>
            <a:ext uri="{FF2B5EF4-FFF2-40B4-BE49-F238E27FC236}">
              <a16:creationId xmlns:a16="http://schemas.microsoft.com/office/drawing/2014/main" id="{47C7A741-FA6B-4683-8003-78CB67AFE938}"/>
            </a:ext>
          </a:extLst>
        </xdr:cNvPr>
        <xdr:cNvSpPr/>
      </xdr:nvSpPr>
      <xdr:spPr>
        <a:xfrm>
          <a:off x="965200" y="6133592"/>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6" name="テキスト ボックス 65">
          <a:extLst>
            <a:ext uri="{FF2B5EF4-FFF2-40B4-BE49-F238E27FC236}">
              <a16:creationId xmlns:a16="http://schemas.microsoft.com/office/drawing/2014/main" id="{21DB8D44-C3C9-4069-939B-657C9CE72D4B}"/>
            </a:ext>
          </a:extLst>
        </xdr:cNvPr>
        <xdr:cNvSpPr txBox="1"/>
      </xdr:nvSpPr>
      <xdr:spPr>
        <a:xfrm>
          <a:off x="391922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7" name="テキスト ボックス 66">
          <a:extLst>
            <a:ext uri="{FF2B5EF4-FFF2-40B4-BE49-F238E27FC236}">
              <a16:creationId xmlns:a16="http://schemas.microsoft.com/office/drawing/2014/main" id="{228DE61F-2EAF-4F9B-B093-02F5EE92AE28}"/>
            </a:ext>
          </a:extLst>
        </xdr:cNvPr>
        <xdr:cNvSpPr txBox="1"/>
      </xdr:nvSpPr>
      <xdr:spPr>
        <a:xfrm>
          <a:off x="31877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68" name="テキスト ボックス 67">
          <a:extLst>
            <a:ext uri="{FF2B5EF4-FFF2-40B4-BE49-F238E27FC236}">
              <a16:creationId xmlns:a16="http://schemas.microsoft.com/office/drawing/2014/main" id="{BB7AD0D1-C302-4FD6-915E-095D9C76B54C}"/>
            </a:ext>
          </a:extLst>
        </xdr:cNvPr>
        <xdr:cNvSpPr txBox="1"/>
      </xdr:nvSpPr>
      <xdr:spPr>
        <a:xfrm>
          <a:off x="23977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69" name="テキスト ボックス 68">
          <a:extLst>
            <a:ext uri="{FF2B5EF4-FFF2-40B4-BE49-F238E27FC236}">
              <a16:creationId xmlns:a16="http://schemas.microsoft.com/office/drawing/2014/main" id="{168784D1-CBCF-461A-A31D-7E8CEE171823}"/>
            </a:ext>
          </a:extLst>
        </xdr:cNvPr>
        <xdr:cNvSpPr txBox="1"/>
      </xdr:nvSpPr>
      <xdr:spPr>
        <a:xfrm>
          <a:off x="16230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0" name="テキスト ボックス 69">
          <a:extLst>
            <a:ext uri="{FF2B5EF4-FFF2-40B4-BE49-F238E27FC236}">
              <a16:creationId xmlns:a16="http://schemas.microsoft.com/office/drawing/2014/main" id="{1057F814-E943-4770-8D2D-3E5CFD43689D}"/>
            </a:ext>
          </a:extLst>
        </xdr:cNvPr>
        <xdr:cNvSpPr txBox="1"/>
      </xdr:nvSpPr>
      <xdr:spPr>
        <a:xfrm>
          <a:off x="8407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105410</xdr:rowOff>
    </xdr:from>
    <xdr:to>
      <xdr:col>24</xdr:col>
      <xdr:colOff>114300</xdr:colOff>
      <xdr:row>39</xdr:row>
      <xdr:rowOff>35560</xdr:rowOff>
    </xdr:to>
    <xdr:sp macro="" textlink="">
      <xdr:nvSpPr>
        <xdr:cNvPr id="71" name="楕円 70">
          <a:extLst>
            <a:ext uri="{FF2B5EF4-FFF2-40B4-BE49-F238E27FC236}">
              <a16:creationId xmlns:a16="http://schemas.microsoft.com/office/drawing/2014/main" id="{324CF7A5-0A9F-4642-B3BD-3924C04A550F}"/>
            </a:ext>
          </a:extLst>
        </xdr:cNvPr>
        <xdr:cNvSpPr/>
      </xdr:nvSpPr>
      <xdr:spPr>
        <a:xfrm>
          <a:off x="4036060" y="647573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38</xdr:row>
      <xdr:rowOff>83837</xdr:rowOff>
    </xdr:from>
    <xdr:ext cx="405111" cy="259045"/>
    <xdr:sp macro="" textlink="">
      <xdr:nvSpPr>
        <xdr:cNvPr id="72" name="【道路】&#10;有形固定資産減価償却率該当値テキスト">
          <a:extLst>
            <a:ext uri="{FF2B5EF4-FFF2-40B4-BE49-F238E27FC236}">
              <a16:creationId xmlns:a16="http://schemas.microsoft.com/office/drawing/2014/main" id="{D1D9E8C7-6E71-46AB-80B8-B31866D2F050}"/>
            </a:ext>
          </a:extLst>
        </xdr:cNvPr>
        <xdr:cNvSpPr txBox="1"/>
      </xdr:nvSpPr>
      <xdr:spPr>
        <a:xfrm>
          <a:off x="4124960" y="64541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38</xdr:row>
      <xdr:rowOff>55118</xdr:rowOff>
    </xdr:from>
    <xdr:to>
      <xdr:col>20</xdr:col>
      <xdr:colOff>38100</xdr:colOff>
      <xdr:row>38</xdr:row>
      <xdr:rowOff>156718</xdr:rowOff>
    </xdr:to>
    <xdr:sp macro="" textlink="">
      <xdr:nvSpPr>
        <xdr:cNvPr id="73" name="楕円 72">
          <a:extLst>
            <a:ext uri="{FF2B5EF4-FFF2-40B4-BE49-F238E27FC236}">
              <a16:creationId xmlns:a16="http://schemas.microsoft.com/office/drawing/2014/main" id="{7DF9A5E6-FD32-48E1-9B52-B2CFEF25BF50}"/>
            </a:ext>
          </a:extLst>
        </xdr:cNvPr>
        <xdr:cNvSpPr/>
      </xdr:nvSpPr>
      <xdr:spPr>
        <a:xfrm>
          <a:off x="3312160" y="6425438"/>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38</xdr:row>
      <xdr:rowOff>105918</xdr:rowOff>
    </xdr:from>
    <xdr:to>
      <xdr:col>24</xdr:col>
      <xdr:colOff>63500</xdr:colOff>
      <xdr:row>38</xdr:row>
      <xdr:rowOff>156210</xdr:rowOff>
    </xdr:to>
    <xdr:cxnSp macro="">
      <xdr:nvCxnSpPr>
        <xdr:cNvPr id="74" name="直線コネクタ 73">
          <a:extLst>
            <a:ext uri="{FF2B5EF4-FFF2-40B4-BE49-F238E27FC236}">
              <a16:creationId xmlns:a16="http://schemas.microsoft.com/office/drawing/2014/main" id="{35873E96-AE74-4A52-BA19-DD46B8265C63}"/>
            </a:ext>
          </a:extLst>
        </xdr:cNvPr>
        <xdr:cNvCxnSpPr/>
      </xdr:nvCxnSpPr>
      <xdr:spPr>
        <a:xfrm>
          <a:off x="3355340" y="6476238"/>
          <a:ext cx="731520" cy="502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38</xdr:row>
      <xdr:rowOff>7112</xdr:rowOff>
    </xdr:from>
    <xdr:to>
      <xdr:col>15</xdr:col>
      <xdr:colOff>101600</xdr:colOff>
      <xdr:row>38</xdr:row>
      <xdr:rowOff>108712</xdr:rowOff>
    </xdr:to>
    <xdr:sp macro="" textlink="">
      <xdr:nvSpPr>
        <xdr:cNvPr id="75" name="楕円 74">
          <a:extLst>
            <a:ext uri="{FF2B5EF4-FFF2-40B4-BE49-F238E27FC236}">
              <a16:creationId xmlns:a16="http://schemas.microsoft.com/office/drawing/2014/main" id="{0D31025A-AB05-41ED-9253-F3879912EA83}"/>
            </a:ext>
          </a:extLst>
        </xdr:cNvPr>
        <xdr:cNvSpPr/>
      </xdr:nvSpPr>
      <xdr:spPr>
        <a:xfrm>
          <a:off x="2514600" y="63774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38</xdr:row>
      <xdr:rowOff>57912</xdr:rowOff>
    </xdr:from>
    <xdr:to>
      <xdr:col>19</xdr:col>
      <xdr:colOff>177800</xdr:colOff>
      <xdr:row>38</xdr:row>
      <xdr:rowOff>105918</xdr:rowOff>
    </xdr:to>
    <xdr:cxnSp macro="">
      <xdr:nvCxnSpPr>
        <xdr:cNvPr id="76" name="直線コネクタ 75">
          <a:extLst>
            <a:ext uri="{FF2B5EF4-FFF2-40B4-BE49-F238E27FC236}">
              <a16:creationId xmlns:a16="http://schemas.microsoft.com/office/drawing/2014/main" id="{6A38927D-A92C-42DE-B410-1E9AE0C305B6}"/>
            </a:ext>
          </a:extLst>
        </xdr:cNvPr>
        <xdr:cNvCxnSpPr/>
      </xdr:nvCxnSpPr>
      <xdr:spPr>
        <a:xfrm>
          <a:off x="2565400" y="6428232"/>
          <a:ext cx="789940" cy="480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125984</xdr:rowOff>
    </xdr:from>
    <xdr:to>
      <xdr:col>10</xdr:col>
      <xdr:colOff>165100</xdr:colOff>
      <xdr:row>38</xdr:row>
      <xdr:rowOff>56135</xdr:rowOff>
    </xdr:to>
    <xdr:sp macro="" textlink="">
      <xdr:nvSpPr>
        <xdr:cNvPr id="77" name="楕円 76">
          <a:extLst>
            <a:ext uri="{FF2B5EF4-FFF2-40B4-BE49-F238E27FC236}">
              <a16:creationId xmlns:a16="http://schemas.microsoft.com/office/drawing/2014/main" id="{B218EE3B-933C-44FB-90CD-547E4EB593F8}"/>
            </a:ext>
          </a:extLst>
        </xdr:cNvPr>
        <xdr:cNvSpPr/>
      </xdr:nvSpPr>
      <xdr:spPr>
        <a:xfrm>
          <a:off x="1739900" y="6328664"/>
          <a:ext cx="101600" cy="9779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38</xdr:row>
      <xdr:rowOff>5334</xdr:rowOff>
    </xdr:from>
    <xdr:to>
      <xdr:col>15</xdr:col>
      <xdr:colOff>50800</xdr:colOff>
      <xdr:row>38</xdr:row>
      <xdr:rowOff>57912</xdr:rowOff>
    </xdr:to>
    <xdr:cxnSp macro="">
      <xdr:nvCxnSpPr>
        <xdr:cNvPr id="78" name="直線コネクタ 77">
          <a:extLst>
            <a:ext uri="{FF2B5EF4-FFF2-40B4-BE49-F238E27FC236}">
              <a16:creationId xmlns:a16="http://schemas.microsoft.com/office/drawing/2014/main" id="{517B98F7-4048-410E-BEDB-2F7796355949}"/>
            </a:ext>
          </a:extLst>
        </xdr:cNvPr>
        <xdr:cNvCxnSpPr/>
      </xdr:nvCxnSpPr>
      <xdr:spPr>
        <a:xfrm>
          <a:off x="1790700" y="6375654"/>
          <a:ext cx="774700" cy="525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37</xdr:row>
      <xdr:rowOff>153416</xdr:rowOff>
    </xdr:from>
    <xdr:to>
      <xdr:col>6</xdr:col>
      <xdr:colOff>38100</xdr:colOff>
      <xdr:row>38</xdr:row>
      <xdr:rowOff>83565</xdr:rowOff>
    </xdr:to>
    <xdr:sp macro="" textlink="">
      <xdr:nvSpPr>
        <xdr:cNvPr id="79" name="楕円 78">
          <a:extLst>
            <a:ext uri="{FF2B5EF4-FFF2-40B4-BE49-F238E27FC236}">
              <a16:creationId xmlns:a16="http://schemas.microsoft.com/office/drawing/2014/main" id="{D517EFD8-4FC1-40D2-B753-F89622153D7A}"/>
            </a:ext>
          </a:extLst>
        </xdr:cNvPr>
        <xdr:cNvSpPr/>
      </xdr:nvSpPr>
      <xdr:spPr>
        <a:xfrm>
          <a:off x="965200" y="6356096"/>
          <a:ext cx="78740" cy="9778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38</xdr:row>
      <xdr:rowOff>5334</xdr:rowOff>
    </xdr:from>
    <xdr:to>
      <xdr:col>10</xdr:col>
      <xdr:colOff>114300</xdr:colOff>
      <xdr:row>38</xdr:row>
      <xdr:rowOff>32766</xdr:rowOff>
    </xdr:to>
    <xdr:cxnSp macro="">
      <xdr:nvCxnSpPr>
        <xdr:cNvPr id="80" name="直線コネクタ 79">
          <a:extLst>
            <a:ext uri="{FF2B5EF4-FFF2-40B4-BE49-F238E27FC236}">
              <a16:creationId xmlns:a16="http://schemas.microsoft.com/office/drawing/2014/main" id="{78A7D498-D18F-4AAF-B1C2-E5B02B854E0F}"/>
            </a:ext>
          </a:extLst>
        </xdr:cNvPr>
        <xdr:cNvCxnSpPr/>
      </xdr:nvCxnSpPr>
      <xdr:spPr>
        <a:xfrm flipV="1">
          <a:off x="1008380" y="6375654"/>
          <a:ext cx="78232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35</xdr:row>
      <xdr:rowOff>141241</xdr:rowOff>
    </xdr:from>
    <xdr:ext cx="405111" cy="259045"/>
    <xdr:sp macro="" textlink="">
      <xdr:nvSpPr>
        <xdr:cNvPr id="81" name="n_1aveValue【道路】&#10;有形固定資産減価償却率">
          <a:extLst>
            <a:ext uri="{FF2B5EF4-FFF2-40B4-BE49-F238E27FC236}">
              <a16:creationId xmlns:a16="http://schemas.microsoft.com/office/drawing/2014/main" id="{BA967C29-12D7-4F7E-9084-0B3C35D957F3}"/>
            </a:ext>
          </a:extLst>
        </xdr:cNvPr>
        <xdr:cNvSpPr txBox="1"/>
      </xdr:nvSpPr>
      <xdr:spPr>
        <a:xfrm>
          <a:off x="3170564" y="60086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35</xdr:row>
      <xdr:rowOff>111523</xdr:rowOff>
    </xdr:from>
    <xdr:ext cx="405111" cy="259045"/>
    <xdr:sp macro="" textlink="">
      <xdr:nvSpPr>
        <xdr:cNvPr id="82" name="n_2aveValue【道路】&#10;有形固定資産減価償却率">
          <a:extLst>
            <a:ext uri="{FF2B5EF4-FFF2-40B4-BE49-F238E27FC236}">
              <a16:creationId xmlns:a16="http://schemas.microsoft.com/office/drawing/2014/main" id="{A0730E34-2169-4245-8AD5-87C1DF4CACB7}"/>
            </a:ext>
          </a:extLst>
        </xdr:cNvPr>
        <xdr:cNvSpPr txBox="1"/>
      </xdr:nvSpPr>
      <xdr:spPr>
        <a:xfrm>
          <a:off x="2385704" y="597892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35</xdr:row>
      <xdr:rowOff>79519</xdr:rowOff>
    </xdr:from>
    <xdr:ext cx="405111" cy="259045"/>
    <xdr:sp macro="" textlink="">
      <xdr:nvSpPr>
        <xdr:cNvPr id="83" name="n_3aveValue【道路】&#10;有形固定資産減価償却率">
          <a:extLst>
            <a:ext uri="{FF2B5EF4-FFF2-40B4-BE49-F238E27FC236}">
              <a16:creationId xmlns:a16="http://schemas.microsoft.com/office/drawing/2014/main" id="{259E5FAF-2A32-4385-8A89-1D92B1FF84EB}"/>
            </a:ext>
          </a:extLst>
        </xdr:cNvPr>
        <xdr:cNvSpPr txBox="1"/>
      </xdr:nvSpPr>
      <xdr:spPr>
        <a:xfrm>
          <a:off x="1611004" y="594691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35</xdr:row>
      <xdr:rowOff>45229</xdr:rowOff>
    </xdr:from>
    <xdr:ext cx="405111" cy="259045"/>
    <xdr:sp macro="" textlink="">
      <xdr:nvSpPr>
        <xdr:cNvPr id="84" name="n_4aveValue【道路】&#10;有形固定資産減価償却率">
          <a:extLst>
            <a:ext uri="{FF2B5EF4-FFF2-40B4-BE49-F238E27FC236}">
              <a16:creationId xmlns:a16="http://schemas.microsoft.com/office/drawing/2014/main" id="{F0A54395-E5B6-43D6-815A-CA3239C2DD7E}"/>
            </a:ext>
          </a:extLst>
        </xdr:cNvPr>
        <xdr:cNvSpPr txBox="1"/>
      </xdr:nvSpPr>
      <xdr:spPr>
        <a:xfrm>
          <a:off x="836304" y="591262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38</xdr:row>
      <xdr:rowOff>147845</xdr:rowOff>
    </xdr:from>
    <xdr:ext cx="405111" cy="259045"/>
    <xdr:sp macro="" textlink="">
      <xdr:nvSpPr>
        <xdr:cNvPr id="85" name="n_1mainValue【道路】&#10;有形固定資産減価償却率">
          <a:extLst>
            <a:ext uri="{FF2B5EF4-FFF2-40B4-BE49-F238E27FC236}">
              <a16:creationId xmlns:a16="http://schemas.microsoft.com/office/drawing/2014/main" id="{5E589B1B-2011-4165-AB5C-7E717599528F}"/>
            </a:ext>
          </a:extLst>
        </xdr:cNvPr>
        <xdr:cNvSpPr txBox="1"/>
      </xdr:nvSpPr>
      <xdr:spPr>
        <a:xfrm>
          <a:off x="3170564" y="651816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38</xdr:row>
      <xdr:rowOff>99839</xdr:rowOff>
    </xdr:from>
    <xdr:ext cx="405111" cy="259045"/>
    <xdr:sp macro="" textlink="">
      <xdr:nvSpPr>
        <xdr:cNvPr id="86" name="n_2mainValue【道路】&#10;有形固定資産減価償却率">
          <a:extLst>
            <a:ext uri="{FF2B5EF4-FFF2-40B4-BE49-F238E27FC236}">
              <a16:creationId xmlns:a16="http://schemas.microsoft.com/office/drawing/2014/main" id="{BF268220-933F-44A3-BA6F-22FD3ED5FB33}"/>
            </a:ext>
          </a:extLst>
        </xdr:cNvPr>
        <xdr:cNvSpPr txBox="1"/>
      </xdr:nvSpPr>
      <xdr:spPr>
        <a:xfrm>
          <a:off x="2385704" y="647015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38</xdr:row>
      <xdr:rowOff>47261</xdr:rowOff>
    </xdr:from>
    <xdr:ext cx="405111" cy="259045"/>
    <xdr:sp macro="" textlink="">
      <xdr:nvSpPr>
        <xdr:cNvPr id="87" name="n_3mainValue【道路】&#10;有形固定資産減価償却率">
          <a:extLst>
            <a:ext uri="{FF2B5EF4-FFF2-40B4-BE49-F238E27FC236}">
              <a16:creationId xmlns:a16="http://schemas.microsoft.com/office/drawing/2014/main" id="{32E41253-5574-4A87-80EA-1586E5872D4A}"/>
            </a:ext>
          </a:extLst>
        </xdr:cNvPr>
        <xdr:cNvSpPr txBox="1"/>
      </xdr:nvSpPr>
      <xdr:spPr>
        <a:xfrm>
          <a:off x="1611004" y="641758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38</xdr:row>
      <xdr:rowOff>74693</xdr:rowOff>
    </xdr:from>
    <xdr:ext cx="405111" cy="259045"/>
    <xdr:sp macro="" textlink="">
      <xdr:nvSpPr>
        <xdr:cNvPr id="88" name="n_4mainValue【道路】&#10;有形固定資産減価償却率">
          <a:extLst>
            <a:ext uri="{FF2B5EF4-FFF2-40B4-BE49-F238E27FC236}">
              <a16:creationId xmlns:a16="http://schemas.microsoft.com/office/drawing/2014/main" id="{11C1F53A-9E25-4DFE-8FBE-4F32DB567D59}"/>
            </a:ext>
          </a:extLst>
        </xdr:cNvPr>
        <xdr:cNvSpPr txBox="1"/>
      </xdr:nvSpPr>
      <xdr:spPr>
        <a:xfrm>
          <a:off x="836304" y="64450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89" name="正方形/長方形 88">
          <a:extLst>
            <a:ext uri="{FF2B5EF4-FFF2-40B4-BE49-F238E27FC236}">
              <a16:creationId xmlns:a16="http://schemas.microsoft.com/office/drawing/2014/main" id="{460AE3DA-573C-4396-8322-9C9554207D73}"/>
            </a:ext>
          </a:extLst>
        </xdr:cNvPr>
        <xdr:cNvSpPr/>
      </xdr:nvSpPr>
      <xdr:spPr>
        <a:xfrm>
          <a:off x="5826760" y="409956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0" name="正方形/長方形 89">
          <a:extLst>
            <a:ext uri="{FF2B5EF4-FFF2-40B4-BE49-F238E27FC236}">
              <a16:creationId xmlns:a16="http://schemas.microsoft.com/office/drawing/2014/main" id="{2537C885-CEC7-4E01-BD62-C1F9939521C8}"/>
            </a:ext>
          </a:extLst>
        </xdr:cNvPr>
        <xdr:cNvSpPr/>
      </xdr:nvSpPr>
      <xdr:spPr>
        <a:xfrm>
          <a:off x="593090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1" name="正方形/長方形 90">
          <a:extLst>
            <a:ext uri="{FF2B5EF4-FFF2-40B4-BE49-F238E27FC236}">
              <a16:creationId xmlns:a16="http://schemas.microsoft.com/office/drawing/2014/main" id="{DBFCCC4D-81B3-44F0-B8F0-8EEA354FB09F}"/>
            </a:ext>
          </a:extLst>
        </xdr:cNvPr>
        <xdr:cNvSpPr/>
      </xdr:nvSpPr>
      <xdr:spPr>
        <a:xfrm>
          <a:off x="593090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2" name="正方形/長方形 91">
          <a:extLst>
            <a:ext uri="{FF2B5EF4-FFF2-40B4-BE49-F238E27FC236}">
              <a16:creationId xmlns:a16="http://schemas.microsoft.com/office/drawing/2014/main" id="{E9CA0FFB-9EA3-40E5-B3BC-062456BF5CD6}"/>
            </a:ext>
          </a:extLst>
        </xdr:cNvPr>
        <xdr:cNvSpPr/>
      </xdr:nvSpPr>
      <xdr:spPr>
        <a:xfrm>
          <a:off x="683260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3" name="正方形/長方形 92">
          <a:extLst>
            <a:ext uri="{FF2B5EF4-FFF2-40B4-BE49-F238E27FC236}">
              <a16:creationId xmlns:a16="http://schemas.microsoft.com/office/drawing/2014/main" id="{E1CE359E-46E5-4A55-9907-B8DB33C5B9E5}"/>
            </a:ext>
          </a:extLst>
        </xdr:cNvPr>
        <xdr:cNvSpPr/>
      </xdr:nvSpPr>
      <xdr:spPr>
        <a:xfrm>
          <a:off x="683260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4" name="正方形/長方形 93">
          <a:extLst>
            <a:ext uri="{FF2B5EF4-FFF2-40B4-BE49-F238E27FC236}">
              <a16:creationId xmlns:a16="http://schemas.microsoft.com/office/drawing/2014/main" id="{A5E0EC3A-F438-4BC8-841F-91E2575914CD}"/>
            </a:ext>
          </a:extLst>
        </xdr:cNvPr>
        <xdr:cNvSpPr/>
      </xdr:nvSpPr>
      <xdr:spPr>
        <a:xfrm>
          <a:off x="78384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5" name="正方形/長方形 94">
          <a:extLst>
            <a:ext uri="{FF2B5EF4-FFF2-40B4-BE49-F238E27FC236}">
              <a16:creationId xmlns:a16="http://schemas.microsoft.com/office/drawing/2014/main" id="{44526A96-F5C3-4EEF-B992-D01F7707BD2E}"/>
            </a:ext>
          </a:extLst>
        </xdr:cNvPr>
        <xdr:cNvSpPr/>
      </xdr:nvSpPr>
      <xdr:spPr>
        <a:xfrm>
          <a:off x="78384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6" name="正方形/長方形 95">
          <a:extLst>
            <a:ext uri="{FF2B5EF4-FFF2-40B4-BE49-F238E27FC236}">
              <a16:creationId xmlns:a16="http://schemas.microsoft.com/office/drawing/2014/main" id="{30FD2DC7-07EE-4493-987A-57F9123FD87E}"/>
            </a:ext>
          </a:extLst>
        </xdr:cNvPr>
        <xdr:cNvSpPr/>
      </xdr:nvSpPr>
      <xdr:spPr>
        <a:xfrm>
          <a:off x="5826760" y="521589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427" cy="225703"/>
    <xdr:sp macro="" textlink="">
      <xdr:nvSpPr>
        <xdr:cNvPr id="97" name="テキスト ボックス 96">
          <a:extLst>
            <a:ext uri="{FF2B5EF4-FFF2-40B4-BE49-F238E27FC236}">
              <a16:creationId xmlns:a16="http://schemas.microsoft.com/office/drawing/2014/main" id="{437EF0BA-6026-4064-8ADE-48A1EA0957B1}"/>
            </a:ext>
          </a:extLst>
        </xdr:cNvPr>
        <xdr:cNvSpPr txBox="1"/>
      </xdr:nvSpPr>
      <xdr:spPr>
        <a:xfrm>
          <a:off x="5788660" y="502920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ｍ</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98" name="直線コネクタ 97">
          <a:extLst>
            <a:ext uri="{FF2B5EF4-FFF2-40B4-BE49-F238E27FC236}">
              <a16:creationId xmlns:a16="http://schemas.microsoft.com/office/drawing/2014/main" id="{CD249561-0127-4FA4-90D6-F9B1877EFEAF}"/>
            </a:ext>
          </a:extLst>
        </xdr:cNvPr>
        <xdr:cNvCxnSpPr/>
      </xdr:nvCxnSpPr>
      <xdr:spPr>
        <a:xfrm>
          <a:off x="5826760" y="745236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41</xdr:row>
      <xdr:rowOff>133350</xdr:rowOff>
    </xdr:from>
    <xdr:to>
      <xdr:col>59</xdr:col>
      <xdr:colOff>50800</xdr:colOff>
      <xdr:row>41</xdr:row>
      <xdr:rowOff>133350</xdr:rowOff>
    </xdr:to>
    <xdr:cxnSp macro="">
      <xdr:nvCxnSpPr>
        <xdr:cNvPr id="99" name="直線コネクタ 98">
          <a:extLst>
            <a:ext uri="{FF2B5EF4-FFF2-40B4-BE49-F238E27FC236}">
              <a16:creationId xmlns:a16="http://schemas.microsoft.com/office/drawing/2014/main" id="{086C7BD8-75DF-45EA-92E0-A1F2CB03CF4D}"/>
            </a:ext>
          </a:extLst>
        </xdr:cNvPr>
        <xdr:cNvCxnSpPr/>
      </xdr:nvCxnSpPr>
      <xdr:spPr>
        <a:xfrm>
          <a:off x="5826760" y="700659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40</xdr:row>
      <xdr:rowOff>162577</xdr:rowOff>
    </xdr:from>
    <xdr:ext cx="467179" cy="259045"/>
    <xdr:sp macro="" textlink="">
      <xdr:nvSpPr>
        <xdr:cNvPr id="100" name="テキスト ボックス 99">
          <a:extLst>
            <a:ext uri="{FF2B5EF4-FFF2-40B4-BE49-F238E27FC236}">
              <a16:creationId xmlns:a16="http://schemas.microsoft.com/office/drawing/2014/main" id="{FC5AE75E-81A7-49D3-91A4-6F0F90D6547A}"/>
            </a:ext>
          </a:extLst>
        </xdr:cNvPr>
        <xdr:cNvSpPr txBox="1"/>
      </xdr:nvSpPr>
      <xdr:spPr>
        <a:xfrm>
          <a:off x="5405301" y="686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39</xdr:row>
      <xdr:rowOff>19050</xdr:rowOff>
    </xdr:from>
    <xdr:to>
      <xdr:col>59</xdr:col>
      <xdr:colOff>50800</xdr:colOff>
      <xdr:row>39</xdr:row>
      <xdr:rowOff>19050</xdr:rowOff>
    </xdr:to>
    <xdr:cxnSp macro="">
      <xdr:nvCxnSpPr>
        <xdr:cNvPr id="101" name="直線コネクタ 100">
          <a:extLst>
            <a:ext uri="{FF2B5EF4-FFF2-40B4-BE49-F238E27FC236}">
              <a16:creationId xmlns:a16="http://schemas.microsoft.com/office/drawing/2014/main" id="{D54225B4-AAEB-4371-B455-4C980AA9CC23}"/>
            </a:ext>
          </a:extLst>
        </xdr:cNvPr>
        <xdr:cNvCxnSpPr/>
      </xdr:nvCxnSpPr>
      <xdr:spPr>
        <a:xfrm>
          <a:off x="5826760" y="655701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38</xdr:row>
      <xdr:rowOff>48277</xdr:rowOff>
    </xdr:from>
    <xdr:ext cx="467179" cy="259045"/>
    <xdr:sp macro="" textlink="">
      <xdr:nvSpPr>
        <xdr:cNvPr id="102" name="テキスト ボックス 101">
          <a:extLst>
            <a:ext uri="{FF2B5EF4-FFF2-40B4-BE49-F238E27FC236}">
              <a16:creationId xmlns:a16="http://schemas.microsoft.com/office/drawing/2014/main" id="{F2226304-81A8-41D4-AE82-600E37AB057A}"/>
            </a:ext>
          </a:extLst>
        </xdr:cNvPr>
        <xdr:cNvSpPr txBox="1"/>
      </xdr:nvSpPr>
      <xdr:spPr>
        <a:xfrm>
          <a:off x="5405301" y="641859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76200</xdr:rowOff>
    </xdr:from>
    <xdr:to>
      <xdr:col>59</xdr:col>
      <xdr:colOff>50800</xdr:colOff>
      <xdr:row>36</xdr:row>
      <xdr:rowOff>76200</xdr:rowOff>
    </xdr:to>
    <xdr:cxnSp macro="">
      <xdr:nvCxnSpPr>
        <xdr:cNvPr id="103" name="直線コネクタ 102">
          <a:extLst>
            <a:ext uri="{FF2B5EF4-FFF2-40B4-BE49-F238E27FC236}">
              <a16:creationId xmlns:a16="http://schemas.microsoft.com/office/drawing/2014/main" id="{F976E41C-5066-46E8-8B82-F2029AB87AD6}"/>
            </a:ext>
          </a:extLst>
        </xdr:cNvPr>
        <xdr:cNvCxnSpPr/>
      </xdr:nvCxnSpPr>
      <xdr:spPr>
        <a:xfrm>
          <a:off x="5826760" y="611124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35</xdr:row>
      <xdr:rowOff>105427</xdr:rowOff>
    </xdr:from>
    <xdr:ext cx="531299" cy="259045"/>
    <xdr:sp macro="" textlink="">
      <xdr:nvSpPr>
        <xdr:cNvPr id="104" name="テキスト ボックス 103">
          <a:extLst>
            <a:ext uri="{FF2B5EF4-FFF2-40B4-BE49-F238E27FC236}">
              <a16:creationId xmlns:a16="http://schemas.microsoft.com/office/drawing/2014/main" id="{D140F1DC-0CBB-44D2-9450-9A43CBAD3E1D}"/>
            </a:ext>
          </a:extLst>
        </xdr:cNvPr>
        <xdr:cNvSpPr txBox="1"/>
      </xdr:nvSpPr>
      <xdr:spPr>
        <a:xfrm>
          <a:off x="5364041" y="59728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133350</xdr:rowOff>
    </xdr:from>
    <xdr:to>
      <xdr:col>59</xdr:col>
      <xdr:colOff>50800</xdr:colOff>
      <xdr:row>33</xdr:row>
      <xdr:rowOff>133350</xdr:rowOff>
    </xdr:to>
    <xdr:cxnSp macro="">
      <xdr:nvCxnSpPr>
        <xdr:cNvPr id="105" name="直線コネクタ 104">
          <a:extLst>
            <a:ext uri="{FF2B5EF4-FFF2-40B4-BE49-F238E27FC236}">
              <a16:creationId xmlns:a16="http://schemas.microsoft.com/office/drawing/2014/main" id="{82E20FD4-3FD4-4B57-811C-43E79D2C340C}"/>
            </a:ext>
          </a:extLst>
        </xdr:cNvPr>
        <xdr:cNvCxnSpPr/>
      </xdr:nvCxnSpPr>
      <xdr:spPr>
        <a:xfrm>
          <a:off x="5826760" y="566547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32</xdr:row>
      <xdr:rowOff>162577</xdr:rowOff>
    </xdr:from>
    <xdr:ext cx="531299" cy="259045"/>
    <xdr:sp macro="" textlink="">
      <xdr:nvSpPr>
        <xdr:cNvPr id="106" name="テキスト ボックス 105">
          <a:extLst>
            <a:ext uri="{FF2B5EF4-FFF2-40B4-BE49-F238E27FC236}">
              <a16:creationId xmlns:a16="http://schemas.microsoft.com/office/drawing/2014/main" id="{CB3D2423-02D7-44C2-9543-875675B072A1}"/>
            </a:ext>
          </a:extLst>
        </xdr:cNvPr>
        <xdr:cNvSpPr txBox="1"/>
      </xdr:nvSpPr>
      <xdr:spPr>
        <a:xfrm>
          <a:off x="5364041" y="552705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07" name="直線コネクタ 106">
          <a:extLst>
            <a:ext uri="{FF2B5EF4-FFF2-40B4-BE49-F238E27FC236}">
              <a16:creationId xmlns:a16="http://schemas.microsoft.com/office/drawing/2014/main" id="{5C7609FE-FBA1-46C0-9A99-5C4C6DFED8A1}"/>
            </a:ext>
          </a:extLst>
        </xdr:cNvPr>
        <xdr:cNvCxnSpPr/>
      </xdr:nvCxnSpPr>
      <xdr:spPr>
        <a:xfrm>
          <a:off x="5826760" y="521589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30</xdr:row>
      <xdr:rowOff>48277</xdr:rowOff>
    </xdr:from>
    <xdr:ext cx="531299" cy="259045"/>
    <xdr:sp macro="" textlink="">
      <xdr:nvSpPr>
        <xdr:cNvPr id="108" name="テキスト ボックス 107">
          <a:extLst>
            <a:ext uri="{FF2B5EF4-FFF2-40B4-BE49-F238E27FC236}">
              <a16:creationId xmlns:a16="http://schemas.microsoft.com/office/drawing/2014/main" id="{121EFDB7-E02E-4BF5-A3FD-9A97B6A7A5E7}"/>
            </a:ext>
          </a:extLst>
        </xdr:cNvPr>
        <xdr:cNvSpPr txBox="1"/>
      </xdr:nvSpPr>
      <xdr:spPr>
        <a:xfrm>
          <a:off x="5364041" y="50774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09" name="【道路】&#10;一人当たり延長グラフ枠">
          <a:extLst>
            <a:ext uri="{FF2B5EF4-FFF2-40B4-BE49-F238E27FC236}">
              <a16:creationId xmlns:a16="http://schemas.microsoft.com/office/drawing/2014/main" id="{E6880516-4AAB-474E-ACA3-B12B1DEEC7C8}"/>
            </a:ext>
          </a:extLst>
        </xdr:cNvPr>
        <xdr:cNvSpPr/>
      </xdr:nvSpPr>
      <xdr:spPr>
        <a:xfrm>
          <a:off x="5826760" y="521589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33</xdr:row>
      <xdr:rowOff>54894</xdr:rowOff>
    </xdr:from>
    <xdr:to>
      <xdr:col>54</xdr:col>
      <xdr:colOff>189865</xdr:colOff>
      <xdr:row>41</xdr:row>
      <xdr:rowOff>70896</xdr:rowOff>
    </xdr:to>
    <xdr:cxnSp macro="">
      <xdr:nvCxnSpPr>
        <xdr:cNvPr id="110" name="直線コネクタ 109">
          <a:extLst>
            <a:ext uri="{FF2B5EF4-FFF2-40B4-BE49-F238E27FC236}">
              <a16:creationId xmlns:a16="http://schemas.microsoft.com/office/drawing/2014/main" id="{FA3A2473-FDA4-423B-89B6-79B595AC8D00}"/>
            </a:ext>
          </a:extLst>
        </xdr:cNvPr>
        <xdr:cNvCxnSpPr/>
      </xdr:nvCxnSpPr>
      <xdr:spPr>
        <a:xfrm flipV="1">
          <a:off x="9219565" y="5587014"/>
          <a:ext cx="0" cy="135712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74723</xdr:rowOff>
    </xdr:from>
    <xdr:ext cx="469744" cy="259045"/>
    <xdr:sp macro="" textlink="">
      <xdr:nvSpPr>
        <xdr:cNvPr id="111" name="【道路】&#10;一人当たり延長最小値テキスト">
          <a:extLst>
            <a:ext uri="{FF2B5EF4-FFF2-40B4-BE49-F238E27FC236}">
              <a16:creationId xmlns:a16="http://schemas.microsoft.com/office/drawing/2014/main" id="{63F475ED-F0BB-4BDD-B71A-75F302901265}"/>
            </a:ext>
          </a:extLst>
        </xdr:cNvPr>
        <xdr:cNvSpPr txBox="1"/>
      </xdr:nvSpPr>
      <xdr:spPr>
        <a:xfrm>
          <a:off x="9258300" y="69479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0.683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70896</xdr:rowOff>
    </xdr:from>
    <xdr:to>
      <xdr:col>55</xdr:col>
      <xdr:colOff>88900</xdr:colOff>
      <xdr:row>41</xdr:row>
      <xdr:rowOff>70896</xdr:rowOff>
    </xdr:to>
    <xdr:cxnSp macro="">
      <xdr:nvCxnSpPr>
        <xdr:cNvPr id="112" name="直線コネクタ 111">
          <a:extLst>
            <a:ext uri="{FF2B5EF4-FFF2-40B4-BE49-F238E27FC236}">
              <a16:creationId xmlns:a16="http://schemas.microsoft.com/office/drawing/2014/main" id="{04EEA676-08D6-4F97-B81A-D049B7A9DA60}"/>
            </a:ext>
          </a:extLst>
        </xdr:cNvPr>
        <xdr:cNvCxnSpPr/>
      </xdr:nvCxnSpPr>
      <xdr:spPr>
        <a:xfrm>
          <a:off x="9154160" y="6944136"/>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32</xdr:row>
      <xdr:rowOff>1571</xdr:rowOff>
    </xdr:from>
    <xdr:ext cx="534377" cy="259045"/>
    <xdr:sp macro="" textlink="">
      <xdr:nvSpPr>
        <xdr:cNvPr id="113" name="【道路】&#10;一人当たり延長最大値テキスト">
          <a:extLst>
            <a:ext uri="{FF2B5EF4-FFF2-40B4-BE49-F238E27FC236}">
              <a16:creationId xmlns:a16="http://schemas.microsoft.com/office/drawing/2014/main" id="{83F423C6-E0C6-4AA4-9C68-84D1AB42F385}"/>
            </a:ext>
          </a:extLst>
        </xdr:cNvPr>
        <xdr:cNvSpPr txBox="1"/>
      </xdr:nvSpPr>
      <xdr:spPr>
        <a:xfrm>
          <a:off x="9258300" y="53660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15.858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33</xdr:row>
      <xdr:rowOff>54894</xdr:rowOff>
    </xdr:from>
    <xdr:to>
      <xdr:col>55</xdr:col>
      <xdr:colOff>88900</xdr:colOff>
      <xdr:row>33</xdr:row>
      <xdr:rowOff>54894</xdr:rowOff>
    </xdr:to>
    <xdr:cxnSp macro="">
      <xdr:nvCxnSpPr>
        <xdr:cNvPr id="114" name="直線コネクタ 113">
          <a:extLst>
            <a:ext uri="{FF2B5EF4-FFF2-40B4-BE49-F238E27FC236}">
              <a16:creationId xmlns:a16="http://schemas.microsoft.com/office/drawing/2014/main" id="{27641239-E58B-4A4E-95B4-335F5F0DC983}"/>
            </a:ext>
          </a:extLst>
        </xdr:cNvPr>
        <xdr:cNvCxnSpPr/>
      </xdr:nvCxnSpPr>
      <xdr:spPr>
        <a:xfrm>
          <a:off x="9154160" y="5587014"/>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37</xdr:row>
      <xdr:rowOff>78727</xdr:rowOff>
    </xdr:from>
    <xdr:ext cx="469744" cy="259045"/>
    <xdr:sp macro="" textlink="">
      <xdr:nvSpPr>
        <xdr:cNvPr id="115" name="【道路】&#10;一人当たり延長平均値テキスト">
          <a:extLst>
            <a:ext uri="{FF2B5EF4-FFF2-40B4-BE49-F238E27FC236}">
              <a16:creationId xmlns:a16="http://schemas.microsoft.com/office/drawing/2014/main" id="{2015C978-59E3-4E50-8EDD-F338C0C0C46D}"/>
            </a:ext>
          </a:extLst>
        </xdr:cNvPr>
        <xdr:cNvSpPr txBox="1"/>
      </xdr:nvSpPr>
      <xdr:spPr>
        <a:xfrm>
          <a:off x="9258300" y="628140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55849</xdr:rowOff>
    </xdr:from>
    <xdr:to>
      <xdr:col>55</xdr:col>
      <xdr:colOff>50800</xdr:colOff>
      <xdr:row>38</xdr:row>
      <xdr:rowOff>157449</xdr:rowOff>
    </xdr:to>
    <xdr:sp macro="" textlink="">
      <xdr:nvSpPr>
        <xdr:cNvPr id="116" name="フローチャート: 判断 115">
          <a:extLst>
            <a:ext uri="{FF2B5EF4-FFF2-40B4-BE49-F238E27FC236}">
              <a16:creationId xmlns:a16="http://schemas.microsoft.com/office/drawing/2014/main" id="{03E0E95E-B81D-4225-B682-A85BA09C7C98}"/>
            </a:ext>
          </a:extLst>
        </xdr:cNvPr>
        <xdr:cNvSpPr/>
      </xdr:nvSpPr>
      <xdr:spPr>
        <a:xfrm>
          <a:off x="9192260" y="6426169"/>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38</xdr:row>
      <xdr:rowOff>65634</xdr:rowOff>
    </xdr:from>
    <xdr:to>
      <xdr:col>50</xdr:col>
      <xdr:colOff>165100</xdr:colOff>
      <xdr:row>38</xdr:row>
      <xdr:rowOff>167234</xdr:rowOff>
    </xdr:to>
    <xdr:sp macro="" textlink="">
      <xdr:nvSpPr>
        <xdr:cNvPr id="117" name="フローチャート: 判断 116">
          <a:extLst>
            <a:ext uri="{FF2B5EF4-FFF2-40B4-BE49-F238E27FC236}">
              <a16:creationId xmlns:a16="http://schemas.microsoft.com/office/drawing/2014/main" id="{24C26F9F-20EC-42BB-BC53-7FCA551EC4BE}"/>
            </a:ext>
          </a:extLst>
        </xdr:cNvPr>
        <xdr:cNvSpPr/>
      </xdr:nvSpPr>
      <xdr:spPr>
        <a:xfrm>
          <a:off x="8445500" y="64359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38</xdr:row>
      <xdr:rowOff>68285</xdr:rowOff>
    </xdr:from>
    <xdr:to>
      <xdr:col>46</xdr:col>
      <xdr:colOff>38100</xdr:colOff>
      <xdr:row>38</xdr:row>
      <xdr:rowOff>169885</xdr:rowOff>
    </xdr:to>
    <xdr:sp macro="" textlink="">
      <xdr:nvSpPr>
        <xdr:cNvPr id="118" name="フローチャート: 判断 117">
          <a:extLst>
            <a:ext uri="{FF2B5EF4-FFF2-40B4-BE49-F238E27FC236}">
              <a16:creationId xmlns:a16="http://schemas.microsoft.com/office/drawing/2014/main" id="{D7296E1E-65B1-44AA-835F-CD17FFB94F2D}"/>
            </a:ext>
          </a:extLst>
        </xdr:cNvPr>
        <xdr:cNvSpPr/>
      </xdr:nvSpPr>
      <xdr:spPr>
        <a:xfrm>
          <a:off x="7670800" y="6438605"/>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38</xdr:row>
      <xdr:rowOff>76332</xdr:rowOff>
    </xdr:from>
    <xdr:to>
      <xdr:col>41</xdr:col>
      <xdr:colOff>101600</xdr:colOff>
      <xdr:row>39</xdr:row>
      <xdr:rowOff>6482</xdr:rowOff>
    </xdr:to>
    <xdr:sp macro="" textlink="">
      <xdr:nvSpPr>
        <xdr:cNvPr id="119" name="フローチャート: 判断 118">
          <a:extLst>
            <a:ext uri="{FF2B5EF4-FFF2-40B4-BE49-F238E27FC236}">
              <a16:creationId xmlns:a16="http://schemas.microsoft.com/office/drawing/2014/main" id="{11EBEE45-DF05-4A41-A2C4-67A165E1111A}"/>
            </a:ext>
          </a:extLst>
        </xdr:cNvPr>
        <xdr:cNvSpPr/>
      </xdr:nvSpPr>
      <xdr:spPr>
        <a:xfrm>
          <a:off x="6873240" y="6446652"/>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38</xdr:row>
      <xdr:rowOff>71486</xdr:rowOff>
    </xdr:from>
    <xdr:to>
      <xdr:col>36</xdr:col>
      <xdr:colOff>165100</xdr:colOff>
      <xdr:row>39</xdr:row>
      <xdr:rowOff>1636</xdr:rowOff>
    </xdr:to>
    <xdr:sp macro="" textlink="">
      <xdr:nvSpPr>
        <xdr:cNvPr id="120" name="フローチャート: 判断 119">
          <a:extLst>
            <a:ext uri="{FF2B5EF4-FFF2-40B4-BE49-F238E27FC236}">
              <a16:creationId xmlns:a16="http://schemas.microsoft.com/office/drawing/2014/main" id="{019CDFD5-1E34-489E-96D5-F26BCB706A04}"/>
            </a:ext>
          </a:extLst>
        </xdr:cNvPr>
        <xdr:cNvSpPr/>
      </xdr:nvSpPr>
      <xdr:spPr>
        <a:xfrm>
          <a:off x="6098540" y="6441806"/>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1" name="テキスト ボックス 120">
          <a:extLst>
            <a:ext uri="{FF2B5EF4-FFF2-40B4-BE49-F238E27FC236}">
              <a16:creationId xmlns:a16="http://schemas.microsoft.com/office/drawing/2014/main" id="{20661240-4B7F-415C-A4D5-E2E59512B35E}"/>
            </a:ext>
          </a:extLst>
        </xdr:cNvPr>
        <xdr:cNvSpPr txBox="1"/>
      </xdr:nvSpPr>
      <xdr:spPr>
        <a:xfrm>
          <a:off x="90525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2" name="テキスト ボックス 121">
          <a:extLst>
            <a:ext uri="{FF2B5EF4-FFF2-40B4-BE49-F238E27FC236}">
              <a16:creationId xmlns:a16="http://schemas.microsoft.com/office/drawing/2014/main" id="{64577330-21F0-437E-97AA-296D29A5501B}"/>
            </a:ext>
          </a:extLst>
        </xdr:cNvPr>
        <xdr:cNvSpPr txBox="1"/>
      </xdr:nvSpPr>
      <xdr:spPr>
        <a:xfrm>
          <a:off x="83286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3" name="テキスト ボックス 122">
          <a:extLst>
            <a:ext uri="{FF2B5EF4-FFF2-40B4-BE49-F238E27FC236}">
              <a16:creationId xmlns:a16="http://schemas.microsoft.com/office/drawing/2014/main" id="{8EA3127E-6FD8-49BF-BC4A-EA567A3F50E9}"/>
            </a:ext>
          </a:extLst>
        </xdr:cNvPr>
        <xdr:cNvSpPr txBox="1"/>
      </xdr:nvSpPr>
      <xdr:spPr>
        <a:xfrm>
          <a:off x="75463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4" name="テキスト ボックス 123">
          <a:extLst>
            <a:ext uri="{FF2B5EF4-FFF2-40B4-BE49-F238E27FC236}">
              <a16:creationId xmlns:a16="http://schemas.microsoft.com/office/drawing/2014/main" id="{E8E09E47-4140-474B-A4BA-C10A1FC29A27}"/>
            </a:ext>
          </a:extLst>
        </xdr:cNvPr>
        <xdr:cNvSpPr txBox="1"/>
      </xdr:nvSpPr>
      <xdr:spPr>
        <a:xfrm>
          <a:off x="67564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5" name="テキスト ボックス 124">
          <a:extLst>
            <a:ext uri="{FF2B5EF4-FFF2-40B4-BE49-F238E27FC236}">
              <a16:creationId xmlns:a16="http://schemas.microsoft.com/office/drawing/2014/main" id="{B4B556C9-DE39-499B-9FE7-6ED36A6A3EDA}"/>
            </a:ext>
          </a:extLst>
        </xdr:cNvPr>
        <xdr:cNvSpPr txBox="1"/>
      </xdr:nvSpPr>
      <xdr:spPr>
        <a:xfrm>
          <a:off x="59817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111994</xdr:rowOff>
    </xdr:from>
    <xdr:to>
      <xdr:col>55</xdr:col>
      <xdr:colOff>50800</xdr:colOff>
      <xdr:row>41</xdr:row>
      <xdr:rowOff>42144</xdr:rowOff>
    </xdr:to>
    <xdr:sp macro="" textlink="">
      <xdr:nvSpPr>
        <xdr:cNvPr id="126" name="楕円 125">
          <a:extLst>
            <a:ext uri="{FF2B5EF4-FFF2-40B4-BE49-F238E27FC236}">
              <a16:creationId xmlns:a16="http://schemas.microsoft.com/office/drawing/2014/main" id="{0D8D5FFC-9AAE-48E9-BB62-266B90C9EE81}"/>
            </a:ext>
          </a:extLst>
        </xdr:cNvPr>
        <xdr:cNvSpPr/>
      </xdr:nvSpPr>
      <xdr:spPr>
        <a:xfrm>
          <a:off x="9192260" y="6817594"/>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40</xdr:row>
      <xdr:rowOff>26921</xdr:rowOff>
    </xdr:from>
    <xdr:ext cx="469744" cy="259045"/>
    <xdr:sp macro="" textlink="">
      <xdr:nvSpPr>
        <xdr:cNvPr id="127" name="【道路】&#10;一人当たり延長該当値テキスト">
          <a:extLst>
            <a:ext uri="{FF2B5EF4-FFF2-40B4-BE49-F238E27FC236}">
              <a16:creationId xmlns:a16="http://schemas.microsoft.com/office/drawing/2014/main" id="{6F9E0C00-D770-429D-869C-4EF77F458C94}"/>
            </a:ext>
          </a:extLst>
        </xdr:cNvPr>
        <xdr:cNvSpPr txBox="1"/>
      </xdr:nvSpPr>
      <xdr:spPr>
        <a:xfrm>
          <a:off x="9258300" y="67325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40</xdr:row>
      <xdr:rowOff>112451</xdr:rowOff>
    </xdr:from>
    <xdr:to>
      <xdr:col>50</xdr:col>
      <xdr:colOff>165100</xdr:colOff>
      <xdr:row>41</xdr:row>
      <xdr:rowOff>42601</xdr:rowOff>
    </xdr:to>
    <xdr:sp macro="" textlink="">
      <xdr:nvSpPr>
        <xdr:cNvPr id="128" name="楕円 127">
          <a:extLst>
            <a:ext uri="{FF2B5EF4-FFF2-40B4-BE49-F238E27FC236}">
              <a16:creationId xmlns:a16="http://schemas.microsoft.com/office/drawing/2014/main" id="{25FE0331-4913-40AA-A9CB-7EE17C328E74}"/>
            </a:ext>
          </a:extLst>
        </xdr:cNvPr>
        <xdr:cNvSpPr/>
      </xdr:nvSpPr>
      <xdr:spPr>
        <a:xfrm>
          <a:off x="8445500" y="6818051"/>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40</xdr:row>
      <xdr:rowOff>162794</xdr:rowOff>
    </xdr:from>
    <xdr:to>
      <xdr:col>55</xdr:col>
      <xdr:colOff>0</xdr:colOff>
      <xdr:row>40</xdr:row>
      <xdr:rowOff>163251</xdr:rowOff>
    </xdr:to>
    <xdr:cxnSp macro="">
      <xdr:nvCxnSpPr>
        <xdr:cNvPr id="129" name="直線コネクタ 128">
          <a:extLst>
            <a:ext uri="{FF2B5EF4-FFF2-40B4-BE49-F238E27FC236}">
              <a16:creationId xmlns:a16="http://schemas.microsoft.com/office/drawing/2014/main" id="{3533C56A-9774-4A99-B981-6D6A3825749A}"/>
            </a:ext>
          </a:extLst>
        </xdr:cNvPr>
        <xdr:cNvCxnSpPr/>
      </xdr:nvCxnSpPr>
      <xdr:spPr>
        <a:xfrm flipV="1">
          <a:off x="8496300" y="6868394"/>
          <a:ext cx="723900" cy="4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40</xdr:row>
      <xdr:rowOff>113640</xdr:rowOff>
    </xdr:from>
    <xdr:to>
      <xdr:col>46</xdr:col>
      <xdr:colOff>38100</xdr:colOff>
      <xdr:row>41</xdr:row>
      <xdr:rowOff>43790</xdr:rowOff>
    </xdr:to>
    <xdr:sp macro="" textlink="">
      <xdr:nvSpPr>
        <xdr:cNvPr id="130" name="楕円 129">
          <a:extLst>
            <a:ext uri="{FF2B5EF4-FFF2-40B4-BE49-F238E27FC236}">
              <a16:creationId xmlns:a16="http://schemas.microsoft.com/office/drawing/2014/main" id="{C9F4ECBD-EA92-4E54-BFEF-CF53A4E18A6E}"/>
            </a:ext>
          </a:extLst>
        </xdr:cNvPr>
        <xdr:cNvSpPr/>
      </xdr:nvSpPr>
      <xdr:spPr>
        <a:xfrm>
          <a:off x="7670800" y="681924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40</xdr:row>
      <xdr:rowOff>163251</xdr:rowOff>
    </xdr:from>
    <xdr:to>
      <xdr:col>50</xdr:col>
      <xdr:colOff>114300</xdr:colOff>
      <xdr:row>40</xdr:row>
      <xdr:rowOff>164440</xdr:rowOff>
    </xdr:to>
    <xdr:cxnSp macro="">
      <xdr:nvCxnSpPr>
        <xdr:cNvPr id="131" name="直線コネクタ 130">
          <a:extLst>
            <a:ext uri="{FF2B5EF4-FFF2-40B4-BE49-F238E27FC236}">
              <a16:creationId xmlns:a16="http://schemas.microsoft.com/office/drawing/2014/main" id="{2148CBC3-8BAF-428D-A67E-60FEC9154EE1}"/>
            </a:ext>
          </a:extLst>
        </xdr:cNvPr>
        <xdr:cNvCxnSpPr/>
      </xdr:nvCxnSpPr>
      <xdr:spPr>
        <a:xfrm flipV="1">
          <a:off x="7713980" y="6868851"/>
          <a:ext cx="782320" cy="11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40</xdr:row>
      <xdr:rowOff>114097</xdr:rowOff>
    </xdr:from>
    <xdr:to>
      <xdr:col>41</xdr:col>
      <xdr:colOff>101600</xdr:colOff>
      <xdr:row>41</xdr:row>
      <xdr:rowOff>44247</xdr:rowOff>
    </xdr:to>
    <xdr:sp macro="" textlink="">
      <xdr:nvSpPr>
        <xdr:cNvPr id="132" name="楕円 131">
          <a:extLst>
            <a:ext uri="{FF2B5EF4-FFF2-40B4-BE49-F238E27FC236}">
              <a16:creationId xmlns:a16="http://schemas.microsoft.com/office/drawing/2014/main" id="{0909C9A7-1B28-4375-A101-6F8527C75533}"/>
            </a:ext>
          </a:extLst>
        </xdr:cNvPr>
        <xdr:cNvSpPr/>
      </xdr:nvSpPr>
      <xdr:spPr>
        <a:xfrm>
          <a:off x="6873240" y="6819697"/>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40</xdr:row>
      <xdr:rowOff>164440</xdr:rowOff>
    </xdr:from>
    <xdr:to>
      <xdr:col>45</xdr:col>
      <xdr:colOff>177800</xdr:colOff>
      <xdr:row>40</xdr:row>
      <xdr:rowOff>164897</xdr:rowOff>
    </xdr:to>
    <xdr:cxnSp macro="">
      <xdr:nvCxnSpPr>
        <xdr:cNvPr id="133" name="直線コネクタ 132">
          <a:extLst>
            <a:ext uri="{FF2B5EF4-FFF2-40B4-BE49-F238E27FC236}">
              <a16:creationId xmlns:a16="http://schemas.microsoft.com/office/drawing/2014/main" id="{5179E6A5-B99A-462F-AC58-9D66B6FB4D4C}"/>
            </a:ext>
          </a:extLst>
        </xdr:cNvPr>
        <xdr:cNvCxnSpPr/>
      </xdr:nvCxnSpPr>
      <xdr:spPr>
        <a:xfrm flipV="1">
          <a:off x="6924040" y="6870040"/>
          <a:ext cx="789940" cy="4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40</xdr:row>
      <xdr:rowOff>113914</xdr:rowOff>
    </xdr:from>
    <xdr:to>
      <xdr:col>36</xdr:col>
      <xdr:colOff>165100</xdr:colOff>
      <xdr:row>41</xdr:row>
      <xdr:rowOff>44064</xdr:rowOff>
    </xdr:to>
    <xdr:sp macro="" textlink="">
      <xdr:nvSpPr>
        <xdr:cNvPr id="134" name="楕円 133">
          <a:extLst>
            <a:ext uri="{FF2B5EF4-FFF2-40B4-BE49-F238E27FC236}">
              <a16:creationId xmlns:a16="http://schemas.microsoft.com/office/drawing/2014/main" id="{4668930C-BB6D-4434-AF75-54E4412C3EA4}"/>
            </a:ext>
          </a:extLst>
        </xdr:cNvPr>
        <xdr:cNvSpPr/>
      </xdr:nvSpPr>
      <xdr:spPr>
        <a:xfrm>
          <a:off x="6098540" y="6819514"/>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40</xdr:row>
      <xdr:rowOff>164714</xdr:rowOff>
    </xdr:from>
    <xdr:to>
      <xdr:col>41</xdr:col>
      <xdr:colOff>50800</xdr:colOff>
      <xdr:row>40</xdr:row>
      <xdr:rowOff>164897</xdr:rowOff>
    </xdr:to>
    <xdr:cxnSp macro="">
      <xdr:nvCxnSpPr>
        <xdr:cNvPr id="135" name="直線コネクタ 134">
          <a:extLst>
            <a:ext uri="{FF2B5EF4-FFF2-40B4-BE49-F238E27FC236}">
              <a16:creationId xmlns:a16="http://schemas.microsoft.com/office/drawing/2014/main" id="{1C392103-33EF-4F1F-A06D-21DA6A27973D}"/>
            </a:ext>
          </a:extLst>
        </xdr:cNvPr>
        <xdr:cNvCxnSpPr/>
      </xdr:nvCxnSpPr>
      <xdr:spPr>
        <a:xfrm>
          <a:off x="6149340" y="6870314"/>
          <a:ext cx="774700" cy="1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37</xdr:row>
      <xdr:rowOff>12311</xdr:rowOff>
    </xdr:from>
    <xdr:ext cx="469744" cy="259045"/>
    <xdr:sp macro="" textlink="">
      <xdr:nvSpPr>
        <xdr:cNvPr id="136" name="n_1aveValue【道路】&#10;一人当たり延長">
          <a:extLst>
            <a:ext uri="{FF2B5EF4-FFF2-40B4-BE49-F238E27FC236}">
              <a16:creationId xmlns:a16="http://schemas.microsoft.com/office/drawing/2014/main" id="{99B4C4BE-C121-4368-BC21-93C525D916EC}"/>
            </a:ext>
          </a:extLst>
        </xdr:cNvPr>
        <xdr:cNvSpPr txBox="1"/>
      </xdr:nvSpPr>
      <xdr:spPr>
        <a:xfrm>
          <a:off x="8271587" y="62149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37</xdr:row>
      <xdr:rowOff>14962</xdr:rowOff>
    </xdr:from>
    <xdr:ext cx="469744" cy="259045"/>
    <xdr:sp macro="" textlink="">
      <xdr:nvSpPr>
        <xdr:cNvPr id="137" name="n_2aveValue【道路】&#10;一人当たり延長">
          <a:extLst>
            <a:ext uri="{FF2B5EF4-FFF2-40B4-BE49-F238E27FC236}">
              <a16:creationId xmlns:a16="http://schemas.microsoft.com/office/drawing/2014/main" id="{F64C9D17-E366-4B58-9198-5E25273A7953}"/>
            </a:ext>
          </a:extLst>
        </xdr:cNvPr>
        <xdr:cNvSpPr txBox="1"/>
      </xdr:nvSpPr>
      <xdr:spPr>
        <a:xfrm>
          <a:off x="7509587" y="62176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37</xdr:row>
      <xdr:rowOff>23009</xdr:rowOff>
    </xdr:from>
    <xdr:ext cx="469744" cy="259045"/>
    <xdr:sp macro="" textlink="">
      <xdr:nvSpPr>
        <xdr:cNvPr id="138" name="n_3aveValue【道路】&#10;一人当たり延長">
          <a:extLst>
            <a:ext uri="{FF2B5EF4-FFF2-40B4-BE49-F238E27FC236}">
              <a16:creationId xmlns:a16="http://schemas.microsoft.com/office/drawing/2014/main" id="{A0619DEC-0E6F-4089-99AA-B004CBAE1857}"/>
            </a:ext>
          </a:extLst>
        </xdr:cNvPr>
        <xdr:cNvSpPr txBox="1"/>
      </xdr:nvSpPr>
      <xdr:spPr>
        <a:xfrm>
          <a:off x="6712027" y="62256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37</xdr:row>
      <xdr:rowOff>18163</xdr:rowOff>
    </xdr:from>
    <xdr:ext cx="469744" cy="259045"/>
    <xdr:sp macro="" textlink="">
      <xdr:nvSpPr>
        <xdr:cNvPr id="139" name="n_4aveValue【道路】&#10;一人当たり延長">
          <a:extLst>
            <a:ext uri="{FF2B5EF4-FFF2-40B4-BE49-F238E27FC236}">
              <a16:creationId xmlns:a16="http://schemas.microsoft.com/office/drawing/2014/main" id="{FAF96D8C-1880-4555-9233-BBB6973B9B54}"/>
            </a:ext>
          </a:extLst>
        </xdr:cNvPr>
        <xdr:cNvSpPr txBox="1"/>
      </xdr:nvSpPr>
      <xdr:spPr>
        <a:xfrm>
          <a:off x="5937327" y="62208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41</xdr:row>
      <xdr:rowOff>33728</xdr:rowOff>
    </xdr:from>
    <xdr:ext cx="469744" cy="259045"/>
    <xdr:sp macro="" textlink="">
      <xdr:nvSpPr>
        <xdr:cNvPr id="140" name="n_1mainValue【道路】&#10;一人当たり延長">
          <a:extLst>
            <a:ext uri="{FF2B5EF4-FFF2-40B4-BE49-F238E27FC236}">
              <a16:creationId xmlns:a16="http://schemas.microsoft.com/office/drawing/2014/main" id="{EEC986D5-3D8C-46B0-9525-9C6A41F71BAD}"/>
            </a:ext>
          </a:extLst>
        </xdr:cNvPr>
        <xdr:cNvSpPr txBox="1"/>
      </xdr:nvSpPr>
      <xdr:spPr>
        <a:xfrm>
          <a:off x="8271587" y="69069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41</xdr:row>
      <xdr:rowOff>34917</xdr:rowOff>
    </xdr:from>
    <xdr:ext cx="469744" cy="259045"/>
    <xdr:sp macro="" textlink="">
      <xdr:nvSpPr>
        <xdr:cNvPr id="141" name="n_2mainValue【道路】&#10;一人当たり延長">
          <a:extLst>
            <a:ext uri="{FF2B5EF4-FFF2-40B4-BE49-F238E27FC236}">
              <a16:creationId xmlns:a16="http://schemas.microsoft.com/office/drawing/2014/main" id="{65DDB91E-5CE0-4A5C-92D8-6F5143B06103}"/>
            </a:ext>
          </a:extLst>
        </xdr:cNvPr>
        <xdr:cNvSpPr txBox="1"/>
      </xdr:nvSpPr>
      <xdr:spPr>
        <a:xfrm>
          <a:off x="7509587" y="69081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41</xdr:row>
      <xdr:rowOff>35374</xdr:rowOff>
    </xdr:from>
    <xdr:ext cx="469744" cy="259045"/>
    <xdr:sp macro="" textlink="">
      <xdr:nvSpPr>
        <xdr:cNvPr id="142" name="n_3mainValue【道路】&#10;一人当たり延長">
          <a:extLst>
            <a:ext uri="{FF2B5EF4-FFF2-40B4-BE49-F238E27FC236}">
              <a16:creationId xmlns:a16="http://schemas.microsoft.com/office/drawing/2014/main" id="{B2C48262-4AF8-4AB7-9189-D55D5931EA9B}"/>
            </a:ext>
          </a:extLst>
        </xdr:cNvPr>
        <xdr:cNvSpPr txBox="1"/>
      </xdr:nvSpPr>
      <xdr:spPr>
        <a:xfrm>
          <a:off x="6712027" y="69086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41</xdr:row>
      <xdr:rowOff>35191</xdr:rowOff>
    </xdr:from>
    <xdr:ext cx="469744" cy="259045"/>
    <xdr:sp macro="" textlink="">
      <xdr:nvSpPr>
        <xdr:cNvPr id="143" name="n_4mainValue【道路】&#10;一人当たり延長">
          <a:extLst>
            <a:ext uri="{FF2B5EF4-FFF2-40B4-BE49-F238E27FC236}">
              <a16:creationId xmlns:a16="http://schemas.microsoft.com/office/drawing/2014/main" id="{E4132F94-CDCE-463B-815E-6507C7BAA0AF}"/>
            </a:ext>
          </a:extLst>
        </xdr:cNvPr>
        <xdr:cNvSpPr txBox="1"/>
      </xdr:nvSpPr>
      <xdr:spPr>
        <a:xfrm>
          <a:off x="5937327" y="69084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4" name="正方形/長方形 143">
          <a:extLst>
            <a:ext uri="{FF2B5EF4-FFF2-40B4-BE49-F238E27FC236}">
              <a16:creationId xmlns:a16="http://schemas.microsoft.com/office/drawing/2014/main" id="{440A5D07-CB6D-4121-9149-E412061BE3AC}"/>
            </a:ext>
          </a:extLst>
        </xdr:cNvPr>
        <xdr:cNvSpPr/>
      </xdr:nvSpPr>
      <xdr:spPr>
        <a:xfrm>
          <a:off x="670560" y="782574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45" name="正方形/長方形 144">
          <a:extLst>
            <a:ext uri="{FF2B5EF4-FFF2-40B4-BE49-F238E27FC236}">
              <a16:creationId xmlns:a16="http://schemas.microsoft.com/office/drawing/2014/main" id="{DA9CC9AC-1213-4164-8312-85A03BAF5607}"/>
            </a:ext>
          </a:extLst>
        </xdr:cNvPr>
        <xdr:cNvSpPr/>
      </xdr:nvSpPr>
      <xdr:spPr>
        <a:xfrm>
          <a:off x="79756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46" name="正方形/長方形 145">
          <a:extLst>
            <a:ext uri="{FF2B5EF4-FFF2-40B4-BE49-F238E27FC236}">
              <a16:creationId xmlns:a16="http://schemas.microsoft.com/office/drawing/2014/main" id="{5A7334FE-E0F9-47EB-B457-6B7E8BB5E855}"/>
            </a:ext>
          </a:extLst>
        </xdr:cNvPr>
        <xdr:cNvSpPr/>
      </xdr:nvSpPr>
      <xdr:spPr>
        <a:xfrm>
          <a:off x="79756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47" name="正方形/長方形 146">
          <a:extLst>
            <a:ext uri="{FF2B5EF4-FFF2-40B4-BE49-F238E27FC236}">
              <a16:creationId xmlns:a16="http://schemas.microsoft.com/office/drawing/2014/main" id="{76F77746-AD3E-46D4-8506-E0A1E9F7091A}"/>
            </a:ext>
          </a:extLst>
        </xdr:cNvPr>
        <xdr:cNvSpPr/>
      </xdr:nvSpPr>
      <xdr:spPr>
        <a:xfrm>
          <a:off x="167640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48" name="正方形/長方形 147">
          <a:extLst>
            <a:ext uri="{FF2B5EF4-FFF2-40B4-BE49-F238E27FC236}">
              <a16:creationId xmlns:a16="http://schemas.microsoft.com/office/drawing/2014/main" id="{C9BD8719-36EF-4EAB-BCF3-4AA659E57BCF}"/>
            </a:ext>
          </a:extLst>
        </xdr:cNvPr>
        <xdr:cNvSpPr/>
      </xdr:nvSpPr>
      <xdr:spPr>
        <a:xfrm>
          <a:off x="167640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49" name="正方形/長方形 148">
          <a:extLst>
            <a:ext uri="{FF2B5EF4-FFF2-40B4-BE49-F238E27FC236}">
              <a16:creationId xmlns:a16="http://schemas.microsoft.com/office/drawing/2014/main" id="{5ED0E1B4-95C5-456B-8FCC-EAD7FC48A429}"/>
            </a:ext>
          </a:extLst>
        </xdr:cNvPr>
        <xdr:cNvSpPr/>
      </xdr:nvSpPr>
      <xdr:spPr>
        <a:xfrm>
          <a:off x="26822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0" name="正方形/長方形 149">
          <a:extLst>
            <a:ext uri="{FF2B5EF4-FFF2-40B4-BE49-F238E27FC236}">
              <a16:creationId xmlns:a16="http://schemas.microsoft.com/office/drawing/2014/main" id="{3DBA49DD-B2B3-4543-A77A-5AEE91D1A1E2}"/>
            </a:ext>
          </a:extLst>
        </xdr:cNvPr>
        <xdr:cNvSpPr/>
      </xdr:nvSpPr>
      <xdr:spPr>
        <a:xfrm>
          <a:off x="26822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1" name="正方形/長方形 150">
          <a:extLst>
            <a:ext uri="{FF2B5EF4-FFF2-40B4-BE49-F238E27FC236}">
              <a16:creationId xmlns:a16="http://schemas.microsoft.com/office/drawing/2014/main" id="{1DCE45C8-4148-4B9A-A9F8-19A3A3EC57B9}"/>
            </a:ext>
          </a:extLst>
        </xdr:cNvPr>
        <xdr:cNvSpPr/>
      </xdr:nvSpPr>
      <xdr:spPr>
        <a:xfrm>
          <a:off x="670560" y="894207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2" name="テキスト ボックス 151">
          <a:extLst>
            <a:ext uri="{FF2B5EF4-FFF2-40B4-BE49-F238E27FC236}">
              <a16:creationId xmlns:a16="http://schemas.microsoft.com/office/drawing/2014/main" id="{251E97E5-073E-4979-9720-AC41D184A7A3}"/>
            </a:ext>
          </a:extLst>
        </xdr:cNvPr>
        <xdr:cNvSpPr txBox="1"/>
      </xdr:nvSpPr>
      <xdr:spPr>
        <a:xfrm>
          <a:off x="655320" y="875538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3" name="直線コネクタ 152">
          <a:extLst>
            <a:ext uri="{FF2B5EF4-FFF2-40B4-BE49-F238E27FC236}">
              <a16:creationId xmlns:a16="http://schemas.microsoft.com/office/drawing/2014/main" id="{BB5A3FF8-6FC6-4D57-B210-0A8A6EC5A311}"/>
            </a:ext>
          </a:extLst>
        </xdr:cNvPr>
        <xdr:cNvCxnSpPr/>
      </xdr:nvCxnSpPr>
      <xdr:spPr>
        <a:xfrm>
          <a:off x="670560" y="111785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4" name="テキスト ボックス 153">
          <a:extLst>
            <a:ext uri="{FF2B5EF4-FFF2-40B4-BE49-F238E27FC236}">
              <a16:creationId xmlns:a16="http://schemas.microsoft.com/office/drawing/2014/main" id="{81329FA7-DB94-45FC-8291-39FE00A78F81}"/>
            </a:ext>
          </a:extLst>
        </xdr:cNvPr>
        <xdr:cNvSpPr txBox="1"/>
      </xdr:nvSpPr>
      <xdr:spPr>
        <a:xfrm>
          <a:off x="271961" y="110401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76200</xdr:rowOff>
    </xdr:from>
    <xdr:to>
      <xdr:col>28</xdr:col>
      <xdr:colOff>114300</xdr:colOff>
      <xdr:row>64</xdr:row>
      <xdr:rowOff>76200</xdr:rowOff>
    </xdr:to>
    <xdr:cxnSp macro="">
      <xdr:nvCxnSpPr>
        <xdr:cNvPr id="155" name="直線コネクタ 154">
          <a:extLst>
            <a:ext uri="{FF2B5EF4-FFF2-40B4-BE49-F238E27FC236}">
              <a16:creationId xmlns:a16="http://schemas.microsoft.com/office/drawing/2014/main" id="{9B81D8B4-6415-4110-ABF7-927E28D2A674}"/>
            </a:ext>
          </a:extLst>
        </xdr:cNvPr>
        <xdr:cNvCxnSpPr/>
      </xdr:nvCxnSpPr>
      <xdr:spPr>
        <a:xfrm>
          <a:off x="670560" y="108051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105427</xdr:rowOff>
    </xdr:from>
    <xdr:ext cx="467179" cy="259045"/>
    <xdr:sp macro="" textlink="">
      <xdr:nvSpPr>
        <xdr:cNvPr id="156" name="テキスト ボックス 155">
          <a:extLst>
            <a:ext uri="{FF2B5EF4-FFF2-40B4-BE49-F238E27FC236}">
              <a16:creationId xmlns:a16="http://schemas.microsoft.com/office/drawing/2014/main" id="{F294ABB0-BE8D-4354-BA94-83BDFE95ADB9}"/>
            </a:ext>
          </a:extLst>
        </xdr:cNvPr>
        <xdr:cNvSpPr txBox="1"/>
      </xdr:nvSpPr>
      <xdr:spPr>
        <a:xfrm>
          <a:off x="271961" y="106667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38100</xdr:rowOff>
    </xdr:from>
    <xdr:to>
      <xdr:col>28</xdr:col>
      <xdr:colOff>114300</xdr:colOff>
      <xdr:row>62</xdr:row>
      <xdr:rowOff>38100</xdr:rowOff>
    </xdr:to>
    <xdr:cxnSp macro="">
      <xdr:nvCxnSpPr>
        <xdr:cNvPr id="157" name="直線コネクタ 156">
          <a:extLst>
            <a:ext uri="{FF2B5EF4-FFF2-40B4-BE49-F238E27FC236}">
              <a16:creationId xmlns:a16="http://schemas.microsoft.com/office/drawing/2014/main" id="{B36AE5C4-2F29-430D-B8DC-34168F1AD56B}"/>
            </a:ext>
          </a:extLst>
        </xdr:cNvPr>
        <xdr:cNvCxnSpPr/>
      </xdr:nvCxnSpPr>
      <xdr:spPr>
        <a:xfrm>
          <a:off x="670560" y="1043178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61</xdr:row>
      <xdr:rowOff>67327</xdr:rowOff>
    </xdr:from>
    <xdr:ext cx="403059" cy="259045"/>
    <xdr:sp macro="" textlink="">
      <xdr:nvSpPr>
        <xdr:cNvPr id="158" name="テキスト ボックス 157">
          <a:extLst>
            <a:ext uri="{FF2B5EF4-FFF2-40B4-BE49-F238E27FC236}">
              <a16:creationId xmlns:a16="http://schemas.microsoft.com/office/drawing/2014/main" id="{603A8910-A809-4D76-B989-4CA60A1B554D}"/>
            </a:ext>
          </a:extLst>
        </xdr:cNvPr>
        <xdr:cNvSpPr txBox="1"/>
      </xdr:nvSpPr>
      <xdr:spPr>
        <a:xfrm>
          <a:off x="336081" y="1029336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0</xdr:rowOff>
    </xdr:from>
    <xdr:to>
      <xdr:col>28</xdr:col>
      <xdr:colOff>114300</xdr:colOff>
      <xdr:row>60</xdr:row>
      <xdr:rowOff>0</xdr:rowOff>
    </xdr:to>
    <xdr:cxnSp macro="">
      <xdr:nvCxnSpPr>
        <xdr:cNvPr id="159" name="直線コネクタ 158">
          <a:extLst>
            <a:ext uri="{FF2B5EF4-FFF2-40B4-BE49-F238E27FC236}">
              <a16:creationId xmlns:a16="http://schemas.microsoft.com/office/drawing/2014/main" id="{D778884C-2072-493E-A8DB-F5B904C7A8EA}"/>
            </a:ext>
          </a:extLst>
        </xdr:cNvPr>
        <xdr:cNvCxnSpPr/>
      </xdr:nvCxnSpPr>
      <xdr:spPr>
        <a:xfrm>
          <a:off x="670560" y="100584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59</xdr:row>
      <xdr:rowOff>29227</xdr:rowOff>
    </xdr:from>
    <xdr:ext cx="403059" cy="259045"/>
    <xdr:sp macro="" textlink="">
      <xdr:nvSpPr>
        <xdr:cNvPr id="160" name="テキスト ボックス 159">
          <a:extLst>
            <a:ext uri="{FF2B5EF4-FFF2-40B4-BE49-F238E27FC236}">
              <a16:creationId xmlns:a16="http://schemas.microsoft.com/office/drawing/2014/main" id="{C9538DEC-3BDA-4B11-8332-0EBB52DFF7FA}"/>
            </a:ext>
          </a:extLst>
        </xdr:cNvPr>
        <xdr:cNvSpPr txBox="1"/>
      </xdr:nvSpPr>
      <xdr:spPr>
        <a:xfrm>
          <a:off x="336081" y="991998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133350</xdr:rowOff>
    </xdr:from>
    <xdr:to>
      <xdr:col>28</xdr:col>
      <xdr:colOff>114300</xdr:colOff>
      <xdr:row>57</xdr:row>
      <xdr:rowOff>133350</xdr:rowOff>
    </xdr:to>
    <xdr:cxnSp macro="">
      <xdr:nvCxnSpPr>
        <xdr:cNvPr id="161" name="直線コネクタ 160">
          <a:extLst>
            <a:ext uri="{FF2B5EF4-FFF2-40B4-BE49-F238E27FC236}">
              <a16:creationId xmlns:a16="http://schemas.microsoft.com/office/drawing/2014/main" id="{A5660137-F683-4028-96C6-DCF6119EE048}"/>
            </a:ext>
          </a:extLst>
        </xdr:cNvPr>
        <xdr:cNvCxnSpPr/>
      </xdr:nvCxnSpPr>
      <xdr:spPr>
        <a:xfrm>
          <a:off x="670560" y="96888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162577</xdr:rowOff>
    </xdr:from>
    <xdr:ext cx="403059" cy="259045"/>
    <xdr:sp macro="" textlink="">
      <xdr:nvSpPr>
        <xdr:cNvPr id="162" name="テキスト ボックス 161">
          <a:extLst>
            <a:ext uri="{FF2B5EF4-FFF2-40B4-BE49-F238E27FC236}">
              <a16:creationId xmlns:a16="http://schemas.microsoft.com/office/drawing/2014/main" id="{FC2EA5DA-3399-4495-B1AC-7888C21660BB}"/>
            </a:ext>
          </a:extLst>
        </xdr:cNvPr>
        <xdr:cNvSpPr txBox="1"/>
      </xdr:nvSpPr>
      <xdr:spPr>
        <a:xfrm>
          <a:off x="336081" y="955041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95250</xdr:rowOff>
    </xdr:from>
    <xdr:to>
      <xdr:col>28</xdr:col>
      <xdr:colOff>114300</xdr:colOff>
      <xdr:row>55</xdr:row>
      <xdr:rowOff>95250</xdr:rowOff>
    </xdr:to>
    <xdr:cxnSp macro="">
      <xdr:nvCxnSpPr>
        <xdr:cNvPr id="163" name="直線コネクタ 162">
          <a:extLst>
            <a:ext uri="{FF2B5EF4-FFF2-40B4-BE49-F238E27FC236}">
              <a16:creationId xmlns:a16="http://schemas.microsoft.com/office/drawing/2014/main" id="{E83165CD-7690-4F0E-B814-A90B19FE3F89}"/>
            </a:ext>
          </a:extLst>
        </xdr:cNvPr>
        <xdr:cNvCxnSpPr/>
      </xdr:nvCxnSpPr>
      <xdr:spPr>
        <a:xfrm>
          <a:off x="670560" y="931545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54</xdr:row>
      <xdr:rowOff>124477</xdr:rowOff>
    </xdr:from>
    <xdr:ext cx="403059" cy="259045"/>
    <xdr:sp macro="" textlink="">
      <xdr:nvSpPr>
        <xdr:cNvPr id="164" name="テキスト ボックス 163">
          <a:extLst>
            <a:ext uri="{FF2B5EF4-FFF2-40B4-BE49-F238E27FC236}">
              <a16:creationId xmlns:a16="http://schemas.microsoft.com/office/drawing/2014/main" id="{526C288E-5216-4425-AE40-899D2D7B8C78}"/>
            </a:ext>
          </a:extLst>
        </xdr:cNvPr>
        <xdr:cNvSpPr txBox="1"/>
      </xdr:nvSpPr>
      <xdr:spPr>
        <a:xfrm>
          <a:off x="336081" y="917703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65" name="直線コネクタ 164">
          <a:extLst>
            <a:ext uri="{FF2B5EF4-FFF2-40B4-BE49-F238E27FC236}">
              <a16:creationId xmlns:a16="http://schemas.microsoft.com/office/drawing/2014/main" id="{AB8F182C-CC04-49D3-A224-7F788C141A0E}"/>
            </a:ext>
          </a:extLst>
        </xdr:cNvPr>
        <xdr:cNvCxnSpPr/>
      </xdr:nvCxnSpPr>
      <xdr:spPr>
        <a:xfrm>
          <a:off x="670560" y="89420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52</xdr:row>
      <xdr:rowOff>86377</xdr:rowOff>
    </xdr:from>
    <xdr:ext cx="338939" cy="259045"/>
    <xdr:sp macro="" textlink="">
      <xdr:nvSpPr>
        <xdr:cNvPr id="166" name="テキスト ボックス 165">
          <a:extLst>
            <a:ext uri="{FF2B5EF4-FFF2-40B4-BE49-F238E27FC236}">
              <a16:creationId xmlns:a16="http://schemas.microsoft.com/office/drawing/2014/main" id="{A06EBC91-2F6A-48EA-9EB1-471988397CE3}"/>
            </a:ext>
          </a:extLst>
        </xdr:cNvPr>
        <xdr:cNvSpPr txBox="1"/>
      </xdr:nvSpPr>
      <xdr:spPr>
        <a:xfrm>
          <a:off x="377341" y="880365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67" name="【橋りょう・トンネル】&#10;有形固定資産減価償却率グラフ枠">
          <a:extLst>
            <a:ext uri="{FF2B5EF4-FFF2-40B4-BE49-F238E27FC236}">
              <a16:creationId xmlns:a16="http://schemas.microsoft.com/office/drawing/2014/main" id="{7462F627-8686-4ACE-A38D-5C5EAF33DDCF}"/>
            </a:ext>
          </a:extLst>
        </xdr:cNvPr>
        <xdr:cNvSpPr/>
      </xdr:nvSpPr>
      <xdr:spPr>
        <a:xfrm>
          <a:off x="670560" y="894207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51435</xdr:rowOff>
    </xdr:from>
    <xdr:to>
      <xdr:col>24</xdr:col>
      <xdr:colOff>62865</xdr:colOff>
      <xdr:row>63</xdr:row>
      <xdr:rowOff>28575</xdr:rowOff>
    </xdr:to>
    <xdr:cxnSp macro="">
      <xdr:nvCxnSpPr>
        <xdr:cNvPr id="168" name="直線コネクタ 167">
          <a:extLst>
            <a:ext uri="{FF2B5EF4-FFF2-40B4-BE49-F238E27FC236}">
              <a16:creationId xmlns:a16="http://schemas.microsoft.com/office/drawing/2014/main" id="{BF045353-0BAD-470E-9414-AD6EBD2C2B22}"/>
            </a:ext>
          </a:extLst>
        </xdr:cNvPr>
        <xdr:cNvCxnSpPr/>
      </xdr:nvCxnSpPr>
      <xdr:spPr>
        <a:xfrm flipV="1">
          <a:off x="4086225" y="9271635"/>
          <a:ext cx="0" cy="13182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63</xdr:row>
      <xdr:rowOff>32402</xdr:rowOff>
    </xdr:from>
    <xdr:ext cx="405111" cy="259045"/>
    <xdr:sp macro="" textlink="">
      <xdr:nvSpPr>
        <xdr:cNvPr id="169" name="【橋りょう・トンネル】&#10;有形固定資産減価償却率最小値テキスト">
          <a:extLst>
            <a:ext uri="{FF2B5EF4-FFF2-40B4-BE49-F238E27FC236}">
              <a16:creationId xmlns:a16="http://schemas.microsoft.com/office/drawing/2014/main" id="{CEFB870A-42B6-4C8C-9005-86C98A2AE0E5}"/>
            </a:ext>
          </a:extLst>
        </xdr:cNvPr>
        <xdr:cNvSpPr txBox="1"/>
      </xdr:nvSpPr>
      <xdr:spPr>
        <a:xfrm>
          <a:off x="4124960" y="105937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63</xdr:row>
      <xdr:rowOff>28575</xdr:rowOff>
    </xdr:from>
    <xdr:to>
      <xdr:col>24</xdr:col>
      <xdr:colOff>152400</xdr:colOff>
      <xdr:row>63</xdr:row>
      <xdr:rowOff>28575</xdr:rowOff>
    </xdr:to>
    <xdr:cxnSp macro="">
      <xdr:nvCxnSpPr>
        <xdr:cNvPr id="170" name="直線コネクタ 169">
          <a:extLst>
            <a:ext uri="{FF2B5EF4-FFF2-40B4-BE49-F238E27FC236}">
              <a16:creationId xmlns:a16="http://schemas.microsoft.com/office/drawing/2014/main" id="{4E23BD4D-6118-4DF5-846C-41D3800DB3B5}"/>
            </a:ext>
          </a:extLst>
        </xdr:cNvPr>
        <xdr:cNvCxnSpPr/>
      </xdr:nvCxnSpPr>
      <xdr:spPr>
        <a:xfrm>
          <a:off x="4020820" y="1058989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53</xdr:row>
      <xdr:rowOff>169562</xdr:rowOff>
    </xdr:from>
    <xdr:ext cx="405111" cy="259045"/>
    <xdr:sp macro="" textlink="">
      <xdr:nvSpPr>
        <xdr:cNvPr id="171" name="【橋りょう・トンネル】&#10;有形固定資産減価償却率最大値テキスト">
          <a:extLst>
            <a:ext uri="{FF2B5EF4-FFF2-40B4-BE49-F238E27FC236}">
              <a16:creationId xmlns:a16="http://schemas.microsoft.com/office/drawing/2014/main" id="{FE310C38-508E-45D8-9E4D-686FCD923056}"/>
            </a:ext>
          </a:extLst>
        </xdr:cNvPr>
        <xdr:cNvSpPr txBox="1"/>
      </xdr:nvSpPr>
      <xdr:spPr>
        <a:xfrm>
          <a:off x="4124960" y="90544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51435</xdr:rowOff>
    </xdr:from>
    <xdr:to>
      <xdr:col>24</xdr:col>
      <xdr:colOff>152400</xdr:colOff>
      <xdr:row>55</xdr:row>
      <xdr:rowOff>51435</xdr:rowOff>
    </xdr:to>
    <xdr:cxnSp macro="">
      <xdr:nvCxnSpPr>
        <xdr:cNvPr id="172" name="直線コネクタ 171">
          <a:extLst>
            <a:ext uri="{FF2B5EF4-FFF2-40B4-BE49-F238E27FC236}">
              <a16:creationId xmlns:a16="http://schemas.microsoft.com/office/drawing/2014/main" id="{8287C3FD-B904-4105-9C95-F2E8CFAE4097}"/>
            </a:ext>
          </a:extLst>
        </xdr:cNvPr>
        <xdr:cNvCxnSpPr/>
      </xdr:nvCxnSpPr>
      <xdr:spPr>
        <a:xfrm>
          <a:off x="4020820" y="927163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59</xdr:row>
      <xdr:rowOff>33037</xdr:rowOff>
    </xdr:from>
    <xdr:ext cx="405111" cy="259045"/>
    <xdr:sp macro="" textlink="">
      <xdr:nvSpPr>
        <xdr:cNvPr id="173" name="【橋りょう・トンネル】&#10;有形固定資産減価償却率平均値テキスト">
          <a:extLst>
            <a:ext uri="{FF2B5EF4-FFF2-40B4-BE49-F238E27FC236}">
              <a16:creationId xmlns:a16="http://schemas.microsoft.com/office/drawing/2014/main" id="{ACCC5844-D52E-42C6-81D3-4246EB2506D5}"/>
            </a:ext>
          </a:extLst>
        </xdr:cNvPr>
        <xdr:cNvSpPr txBox="1"/>
      </xdr:nvSpPr>
      <xdr:spPr>
        <a:xfrm>
          <a:off x="4124960" y="992379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10160</xdr:rowOff>
    </xdr:from>
    <xdr:to>
      <xdr:col>24</xdr:col>
      <xdr:colOff>114300</xdr:colOff>
      <xdr:row>60</xdr:row>
      <xdr:rowOff>111760</xdr:rowOff>
    </xdr:to>
    <xdr:sp macro="" textlink="">
      <xdr:nvSpPr>
        <xdr:cNvPr id="174" name="フローチャート: 判断 173">
          <a:extLst>
            <a:ext uri="{FF2B5EF4-FFF2-40B4-BE49-F238E27FC236}">
              <a16:creationId xmlns:a16="http://schemas.microsoft.com/office/drawing/2014/main" id="{2601F32E-B88B-4B77-A552-44366EB5DF8A}"/>
            </a:ext>
          </a:extLst>
        </xdr:cNvPr>
        <xdr:cNvSpPr/>
      </xdr:nvSpPr>
      <xdr:spPr>
        <a:xfrm>
          <a:off x="4036060" y="100685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59</xdr:row>
      <xdr:rowOff>162560</xdr:rowOff>
    </xdr:from>
    <xdr:to>
      <xdr:col>20</xdr:col>
      <xdr:colOff>38100</xdr:colOff>
      <xdr:row>60</xdr:row>
      <xdr:rowOff>92710</xdr:rowOff>
    </xdr:to>
    <xdr:sp macro="" textlink="">
      <xdr:nvSpPr>
        <xdr:cNvPr id="175" name="フローチャート: 判断 174">
          <a:extLst>
            <a:ext uri="{FF2B5EF4-FFF2-40B4-BE49-F238E27FC236}">
              <a16:creationId xmlns:a16="http://schemas.microsoft.com/office/drawing/2014/main" id="{DC37D5DE-010A-4CFA-BA30-CA2BB373B489}"/>
            </a:ext>
          </a:extLst>
        </xdr:cNvPr>
        <xdr:cNvSpPr/>
      </xdr:nvSpPr>
      <xdr:spPr>
        <a:xfrm>
          <a:off x="3312160" y="1005332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59</xdr:row>
      <xdr:rowOff>137795</xdr:rowOff>
    </xdr:from>
    <xdr:to>
      <xdr:col>15</xdr:col>
      <xdr:colOff>101600</xdr:colOff>
      <xdr:row>60</xdr:row>
      <xdr:rowOff>67945</xdr:rowOff>
    </xdr:to>
    <xdr:sp macro="" textlink="">
      <xdr:nvSpPr>
        <xdr:cNvPr id="176" name="フローチャート: 判断 175">
          <a:extLst>
            <a:ext uri="{FF2B5EF4-FFF2-40B4-BE49-F238E27FC236}">
              <a16:creationId xmlns:a16="http://schemas.microsoft.com/office/drawing/2014/main" id="{F4D369AB-E4B9-4CD4-A11C-47759B2E8FC9}"/>
            </a:ext>
          </a:extLst>
        </xdr:cNvPr>
        <xdr:cNvSpPr/>
      </xdr:nvSpPr>
      <xdr:spPr>
        <a:xfrm>
          <a:off x="2514600" y="1002855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59</xdr:row>
      <xdr:rowOff>126365</xdr:rowOff>
    </xdr:from>
    <xdr:to>
      <xdr:col>10</xdr:col>
      <xdr:colOff>165100</xdr:colOff>
      <xdr:row>60</xdr:row>
      <xdr:rowOff>56515</xdr:rowOff>
    </xdr:to>
    <xdr:sp macro="" textlink="">
      <xdr:nvSpPr>
        <xdr:cNvPr id="177" name="フローチャート: 判断 176">
          <a:extLst>
            <a:ext uri="{FF2B5EF4-FFF2-40B4-BE49-F238E27FC236}">
              <a16:creationId xmlns:a16="http://schemas.microsoft.com/office/drawing/2014/main" id="{3F44C71C-C791-4930-8775-F270F38DFE76}"/>
            </a:ext>
          </a:extLst>
        </xdr:cNvPr>
        <xdr:cNvSpPr/>
      </xdr:nvSpPr>
      <xdr:spPr>
        <a:xfrm>
          <a:off x="1739900" y="1001712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59</xdr:row>
      <xdr:rowOff>99695</xdr:rowOff>
    </xdr:from>
    <xdr:to>
      <xdr:col>6</xdr:col>
      <xdr:colOff>38100</xdr:colOff>
      <xdr:row>60</xdr:row>
      <xdr:rowOff>29845</xdr:rowOff>
    </xdr:to>
    <xdr:sp macro="" textlink="">
      <xdr:nvSpPr>
        <xdr:cNvPr id="178" name="フローチャート: 判断 177">
          <a:extLst>
            <a:ext uri="{FF2B5EF4-FFF2-40B4-BE49-F238E27FC236}">
              <a16:creationId xmlns:a16="http://schemas.microsoft.com/office/drawing/2014/main" id="{FE3C40F5-1619-4E54-AD44-C659E30DBFB8}"/>
            </a:ext>
          </a:extLst>
        </xdr:cNvPr>
        <xdr:cNvSpPr/>
      </xdr:nvSpPr>
      <xdr:spPr>
        <a:xfrm>
          <a:off x="965200" y="9990455"/>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79" name="テキスト ボックス 178">
          <a:extLst>
            <a:ext uri="{FF2B5EF4-FFF2-40B4-BE49-F238E27FC236}">
              <a16:creationId xmlns:a16="http://schemas.microsoft.com/office/drawing/2014/main" id="{42A91942-D8C6-4A2C-B17D-8655C5BE5C37}"/>
            </a:ext>
          </a:extLst>
        </xdr:cNvPr>
        <xdr:cNvSpPr txBox="1"/>
      </xdr:nvSpPr>
      <xdr:spPr>
        <a:xfrm>
          <a:off x="391922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0" name="テキスト ボックス 179">
          <a:extLst>
            <a:ext uri="{FF2B5EF4-FFF2-40B4-BE49-F238E27FC236}">
              <a16:creationId xmlns:a16="http://schemas.microsoft.com/office/drawing/2014/main" id="{A7C658EF-3FE9-4DC4-AC01-2ABB6B87135D}"/>
            </a:ext>
          </a:extLst>
        </xdr:cNvPr>
        <xdr:cNvSpPr txBox="1"/>
      </xdr:nvSpPr>
      <xdr:spPr>
        <a:xfrm>
          <a:off x="31877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1" name="テキスト ボックス 180">
          <a:extLst>
            <a:ext uri="{FF2B5EF4-FFF2-40B4-BE49-F238E27FC236}">
              <a16:creationId xmlns:a16="http://schemas.microsoft.com/office/drawing/2014/main" id="{6BC8DEC5-3686-42F2-8991-82D6B33EDB04}"/>
            </a:ext>
          </a:extLst>
        </xdr:cNvPr>
        <xdr:cNvSpPr txBox="1"/>
      </xdr:nvSpPr>
      <xdr:spPr>
        <a:xfrm>
          <a:off x="23977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2" name="テキスト ボックス 181">
          <a:extLst>
            <a:ext uri="{FF2B5EF4-FFF2-40B4-BE49-F238E27FC236}">
              <a16:creationId xmlns:a16="http://schemas.microsoft.com/office/drawing/2014/main" id="{80F6773B-C7FE-49F2-8695-BE1052290E7E}"/>
            </a:ext>
          </a:extLst>
        </xdr:cNvPr>
        <xdr:cNvSpPr txBox="1"/>
      </xdr:nvSpPr>
      <xdr:spPr>
        <a:xfrm>
          <a:off x="16230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3" name="テキスト ボックス 182">
          <a:extLst>
            <a:ext uri="{FF2B5EF4-FFF2-40B4-BE49-F238E27FC236}">
              <a16:creationId xmlns:a16="http://schemas.microsoft.com/office/drawing/2014/main" id="{101AB9EA-D57F-4FFF-A10C-B9C0A8D761AC}"/>
            </a:ext>
          </a:extLst>
        </xdr:cNvPr>
        <xdr:cNvSpPr txBox="1"/>
      </xdr:nvSpPr>
      <xdr:spPr>
        <a:xfrm>
          <a:off x="8407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61</xdr:row>
      <xdr:rowOff>82550</xdr:rowOff>
    </xdr:from>
    <xdr:to>
      <xdr:col>24</xdr:col>
      <xdr:colOff>114300</xdr:colOff>
      <xdr:row>62</xdr:row>
      <xdr:rowOff>12700</xdr:rowOff>
    </xdr:to>
    <xdr:sp macro="" textlink="">
      <xdr:nvSpPr>
        <xdr:cNvPr id="184" name="楕円 183">
          <a:extLst>
            <a:ext uri="{FF2B5EF4-FFF2-40B4-BE49-F238E27FC236}">
              <a16:creationId xmlns:a16="http://schemas.microsoft.com/office/drawing/2014/main" id="{24705A2B-C88C-4B1C-8494-C70EEDF6DFEA}"/>
            </a:ext>
          </a:extLst>
        </xdr:cNvPr>
        <xdr:cNvSpPr/>
      </xdr:nvSpPr>
      <xdr:spPr>
        <a:xfrm>
          <a:off x="4036060" y="1030859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61</xdr:row>
      <xdr:rowOff>60977</xdr:rowOff>
    </xdr:from>
    <xdr:ext cx="405111" cy="259045"/>
    <xdr:sp macro="" textlink="">
      <xdr:nvSpPr>
        <xdr:cNvPr id="185" name="【橋りょう・トンネル】&#10;有形固定資産減価償却率該当値テキスト">
          <a:extLst>
            <a:ext uri="{FF2B5EF4-FFF2-40B4-BE49-F238E27FC236}">
              <a16:creationId xmlns:a16="http://schemas.microsoft.com/office/drawing/2014/main" id="{22083E12-1527-45B8-A270-72E1C5BF71C4}"/>
            </a:ext>
          </a:extLst>
        </xdr:cNvPr>
        <xdr:cNvSpPr txBox="1"/>
      </xdr:nvSpPr>
      <xdr:spPr>
        <a:xfrm>
          <a:off x="4124960" y="102870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61</xdr:row>
      <xdr:rowOff>69215</xdr:rowOff>
    </xdr:from>
    <xdr:to>
      <xdr:col>20</xdr:col>
      <xdr:colOff>38100</xdr:colOff>
      <xdr:row>61</xdr:row>
      <xdr:rowOff>170815</xdr:rowOff>
    </xdr:to>
    <xdr:sp macro="" textlink="">
      <xdr:nvSpPr>
        <xdr:cNvPr id="186" name="楕円 185">
          <a:extLst>
            <a:ext uri="{FF2B5EF4-FFF2-40B4-BE49-F238E27FC236}">
              <a16:creationId xmlns:a16="http://schemas.microsoft.com/office/drawing/2014/main" id="{30C793DD-4B6D-4A9C-86B8-592C2DDE8109}"/>
            </a:ext>
          </a:extLst>
        </xdr:cNvPr>
        <xdr:cNvSpPr/>
      </xdr:nvSpPr>
      <xdr:spPr>
        <a:xfrm>
          <a:off x="3312160" y="10295255"/>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61</xdr:row>
      <xdr:rowOff>120015</xdr:rowOff>
    </xdr:from>
    <xdr:to>
      <xdr:col>24</xdr:col>
      <xdr:colOff>63500</xdr:colOff>
      <xdr:row>61</xdr:row>
      <xdr:rowOff>133350</xdr:rowOff>
    </xdr:to>
    <xdr:cxnSp macro="">
      <xdr:nvCxnSpPr>
        <xdr:cNvPr id="187" name="直線コネクタ 186">
          <a:extLst>
            <a:ext uri="{FF2B5EF4-FFF2-40B4-BE49-F238E27FC236}">
              <a16:creationId xmlns:a16="http://schemas.microsoft.com/office/drawing/2014/main" id="{603351C8-832E-41E8-A04A-2D17DA73A3BE}"/>
            </a:ext>
          </a:extLst>
        </xdr:cNvPr>
        <xdr:cNvCxnSpPr/>
      </xdr:nvCxnSpPr>
      <xdr:spPr>
        <a:xfrm>
          <a:off x="3355340" y="10346055"/>
          <a:ext cx="731520" cy="133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61</xdr:row>
      <xdr:rowOff>50165</xdr:rowOff>
    </xdr:from>
    <xdr:to>
      <xdr:col>15</xdr:col>
      <xdr:colOff>101600</xdr:colOff>
      <xdr:row>61</xdr:row>
      <xdr:rowOff>151765</xdr:rowOff>
    </xdr:to>
    <xdr:sp macro="" textlink="">
      <xdr:nvSpPr>
        <xdr:cNvPr id="188" name="楕円 187">
          <a:extLst>
            <a:ext uri="{FF2B5EF4-FFF2-40B4-BE49-F238E27FC236}">
              <a16:creationId xmlns:a16="http://schemas.microsoft.com/office/drawing/2014/main" id="{098595E2-5343-4154-A673-623EA39CBC74}"/>
            </a:ext>
          </a:extLst>
        </xdr:cNvPr>
        <xdr:cNvSpPr/>
      </xdr:nvSpPr>
      <xdr:spPr>
        <a:xfrm>
          <a:off x="2514600" y="102762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61</xdr:row>
      <xdr:rowOff>100965</xdr:rowOff>
    </xdr:from>
    <xdr:to>
      <xdr:col>19</xdr:col>
      <xdr:colOff>177800</xdr:colOff>
      <xdr:row>61</xdr:row>
      <xdr:rowOff>120015</xdr:rowOff>
    </xdr:to>
    <xdr:cxnSp macro="">
      <xdr:nvCxnSpPr>
        <xdr:cNvPr id="189" name="直線コネクタ 188">
          <a:extLst>
            <a:ext uri="{FF2B5EF4-FFF2-40B4-BE49-F238E27FC236}">
              <a16:creationId xmlns:a16="http://schemas.microsoft.com/office/drawing/2014/main" id="{D297184B-6299-44B3-B965-D1977A5D6D94}"/>
            </a:ext>
          </a:extLst>
        </xdr:cNvPr>
        <xdr:cNvCxnSpPr/>
      </xdr:nvCxnSpPr>
      <xdr:spPr>
        <a:xfrm>
          <a:off x="2565400" y="10327005"/>
          <a:ext cx="78994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61</xdr:row>
      <xdr:rowOff>116840</xdr:rowOff>
    </xdr:from>
    <xdr:to>
      <xdr:col>10</xdr:col>
      <xdr:colOff>165100</xdr:colOff>
      <xdr:row>62</xdr:row>
      <xdr:rowOff>46990</xdr:rowOff>
    </xdr:to>
    <xdr:sp macro="" textlink="">
      <xdr:nvSpPr>
        <xdr:cNvPr id="190" name="楕円 189">
          <a:extLst>
            <a:ext uri="{FF2B5EF4-FFF2-40B4-BE49-F238E27FC236}">
              <a16:creationId xmlns:a16="http://schemas.microsoft.com/office/drawing/2014/main" id="{FF4B2EC4-C7A1-48B9-A91C-F365A96C9325}"/>
            </a:ext>
          </a:extLst>
        </xdr:cNvPr>
        <xdr:cNvSpPr/>
      </xdr:nvSpPr>
      <xdr:spPr>
        <a:xfrm>
          <a:off x="1739900" y="1034288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61</xdr:row>
      <xdr:rowOff>100965</xdr:rowOff>
    </xdr:from>
    <xdr:to>
      <xdr:col>15</xdr:col>
      <xdr:colOff>50800</xdr:colOff>
      <xdr:row>61</xdr:row>
      <xdr:rowOff>167640</xdr:rowOff>
    </xdr:to>
    <xdr:cxnSp macro="">
      <xdr:nvCxnSpPr>
        <xdr:cNvPr id="191" name="直線コネクタ 190">
          <a:extLst>
            <a:ext uri="{FF2B5EF4-FFF2-40B4-BE49-F238E27FC236}">
              <a16:creationId xmlns:a16="http://schemas.microsoft.com/office/drawing/2014/main" id="{5E912FFB-B4AC-4057-99F8-95D5BA767900}"/>
            </a:ext>
          </a:extLst>
        </xdr:cNvPr>
        <xdr:cNvCxnSpPr/>
      </xdr:nvCxnSpPr>
      <xdr:spPr>
        <a:xfrm flipV="1">
          <a:off x="1790700" y="10327005"/>
          <a:ext cx="774700" cy="666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61</xdr:row>
      <xdr:rowOff>90170</xdr:rowOff>
    </xdr:from>
    <xdr:to>
      <xdr:col>6</xdr:col>
      <xdr:colOff>38100</xdr:colOff>
      <xdr:row>62</xdr:row>
      <xdr:rowOff>20320</xdr:rowOff>
    </xdr:to>
    <xdr:sp macro="" textlink="">
      <xdr:nvSpPr>
        <xdr:cNvPr id="192" name="楕円 191">
          <a:extLst>
            <a:ext uri="{FF2B5EF4-FFF2-40B4-BE49-F238E27FC236}">
              <a16:creationId xmlns:a16="http://schemas.microsoft.com/office/drawing/2014/main" id="{DF4E4C1B-F27C-4398-8074-5108A5EB9B7E}"/>
            </a:ext>
          </a:extLst>
        </xdr:cNvPr>
        <xdr:cNvSpPr/>
      </xdr:nvSpPr>
      <xdr:spPr>
        <a:xfrm>
          <a:off x="965200" y="1031621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61</xdr:row>
      <xdr:rowOff>140970</xdr:rowOff>
    </xdr:from>
    <xdr:to>
      <xdr:col>10</xdr:col>
      <xdr:colOff>114300</xdr:colOff>
      <xdr:row>61</xdr:row>
      <xdr:rowOff>167640</xdr:rowOff>
    </xdr:to>
    <xdr:cxnSp macro="">
      <xdr:nvCxnSpPr>
        <xdr:cNvPr id="193" name="直線コネクタ 192">
          <a:extLst>
            <a:ext uri="{FF2B5EF4-FFF2-40B4-BE49-F238E27FC236}">
              <a16:creationId xmlns:a16="http://schemas.microsoft.com/office/drawing/2014/main" id="{8F7F0D10-576C-4DDD-92A5-5A9943613BEA}"/>
            </a:ext>
          </a:extLst>
        </xdr:cNvPr>
        <xdr:cNvCxnSpPr/>
      </xdr:nvCxnSpPr>
      <xdr:spPr>
        <a:xfrm>
          <a:off x="1008380" y="10367010"/>
          <a:ext cx="782320" cy="266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58</xdr:row>
      <xdr:rowOff>109237</xdr:rowOff>
    </xdr:from>
    <xdr:ext cx="405111" cy="259045"/>
    <xdr:sp macro="" textlink="">
      <xdr:nvSpPr>
        <xdr:cNvPr id="194" name="n_1aveValue【橋りょう・トンネル】&#10;有形固定資産減価償却率">
          <a:extLst>
            <a:ext uri="{FF2B5EF4-FFF2-40B4-BE49-F238E27FC236}">
              <a16:creationId xmlns:a16="http://schemas.microsoft.com/office/drawing/2014/main" id="{6A15FE1F-8074-4553-9448-F3FFD5AB793C}"/>
            </a:ext>
          </a:extLst>
        </xdr:cNvPr>
        <xdr:cNvSpPr txBox="1"/>
      </xdr:nvSpPr>
      <xdr:spPr>
        <a:xfrm>
          <a:off x="3170564" y="98323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58</xdr:row>
      <xdr:rowOff>84472</xdr:rowOff>
    </xdr:from>
    <xdr:ext cx="405111" cy="259045"/>
    <xdr:sp macro="" textlink="">
      <xdr:nvSpPr>
        <xdr:cNvPr id="195" name="n_2aveValue【橋りょう・トンネル】&#10;有形固定資産減価償却率">
          <a:extLst>
            <a:ext uri="{FF2B5EF4-FFF2-40B4-BE49-F238E27FC236}">
              <a16:creationId xmlns:a16="http://schemas.microsoft.com/office/drawing/2014/main" id="{C578D444-8441-40E9-9FE1-18005C39AC34}"/>
            </a:ext>
          </a:extLst>
        </xdr:cNvPr>
        <xdr:cNvSpPr txBox="1"/>
      </xdr:nvSpPr>
      <xdr:spPr>
        <a:xfrm>
          <a:off x="2385704" y="98075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58</xdr:row>
      <xdr:rowOff>73042</xdr:rowOff>
    </xdr:from>
    <xdr:ext cx="405111" cy="259045"/>
    <xdr:sp macro="" textlink="">
      <xdr:nvSpPr>
        <xdr:cNvPr id="196" name="n_3aveValue【橋りょう・トンネル】&#10;有形固定資産減価償却率">
          <a:extLst>
            <a:ext uri="{FF2B5EF4-FFF2-40B4-BE49-F238E27FC236}">
              <a16:creationId xmlns:a16="http://schemas.microsoft.com/office/drawing/2014/main" id="{F4EF49E1-2161-4500-BA2A-5D38BB97621B}"/>
            </a:ext>
          </a:extLst>
        </xdr:cNvPr>
        <xdr:cNvSpPr txBox="1"/>
      </xdr:nvSpPr>
      <xdr:spPr>
        <a:xfrm>
          <a:off x="1611004" y="97961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58</xdr:row>
      <xdr:rowOff>46372</xdr:rowOff>
    </xdr:from>
    <xdr:ext cx="405111" cy="259045"/>
    <xdr:sp macro="" textlink="">
      <xdr:nvSpPr>
        <xdr:cNvPr id="197" name="n_4aveValue【橋りょう・トンネル】&#10;有形固定資産減価償却率">
          <a:extLst>
            <a:ext uri="{FF2B5EF4-FFF2-40B4-BE49-F238E27FC236}">
              <a16:creationId xmlns:a16="http://schemas.microsoft.com/office/drawing/2014/main" id="{64BBCC4E-2457-4CCF-A316-1E23BFD8B953}"/>
            </a:ext>
          </a:extLst>
        </xdr:cNvPr>
        <xdr:cNvSpPr txBox="1"/>
      </xdr:nvSpPr>
      <xdr:spPr>
        <a:xfrm>
          <a:off x="836304" y="97694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61</xdr:row>
      <xdr:rowOff>161942</xdr:rowOff>
    </xdr:from>
    <xdr:ext cx="405111" cy="259045"/>
    <xdr:sp macro="" textlink="">
      <xdr:nvSpPr>
        <xdr:cNvPr id="198" name="n_1mainValue【橋りょう・トンネル】&#10;有形固定資産減価償却率">
          <a:extLst>
            <a:ext uri="{FF2B5EF4-FFF2-40B4-BE49-F238E27FC236}">
              <a16:creationId xmlns:a16="http://schemas.microsoft.com/office/drawing/2014/main" id="{60B0C126-1766-48B1-98B8-08B98583F4EF}"/>
            </a:ext>
          </a:extLst>
        </xdr:cNvPr>
        <xdr:cNvSpPr txBox="1"/>
      </xdr:nvSpPr>
      <xdr:spPr>
        <a:xfrm>
          <a:off x="3170564" y="103879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61</xdr:row>
      <xdr:rowOff>142892</xdr:rowOff>
    </xdr:from>
    <xdr:ext cx="405111" cy="259045"/>
    <xdr:sp macro="" textlink="">
      <xdr:nvSpPr>
        <xdr:cNvPr id="199" name="n_2mainValue【橋りょう・トンネル】&#10;有形固定資産減価償却率">
          <a:extLst>
            <a:ext uri="{FF2B5EF4-FFF2-40B4-BE49-F238E27FC236}">
              <a16:creationId xmlns:a16="http://schemas.microsoft.com/office/drawing/2014/main" id="{CE47CC8C-D276-42F3-80D1-21A32F3E21C0}"/>
            </a:ext>
          </a:extLst>
        </xdr:cNvPr>
        <xdr:cNvSpPr txBox="1"/>
      </xdr:nvSpPr>
      <xdr:spPr>
        <a:xfrm>
          <a:off x="2385704" y="103689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62</xdr:row>
      <xdr:rowOff>38117</xdr:rowOff>
    </xdr:from>
    <xdr:ext cx="405111" cy="259045"/>
    <xdr:sp macro="" textlink="">
      <xdr:nvSpPr>
        <xdr:cNvPr id="200" name="n_3mainValue【橋りょう・トンネル】&#10;有形固定資産減価償却率">
          <a:extLst>
            <a:ext uri="{FF2B5EF4-FFF2-40B4-BE49-F238E27FC236}">
              <a16:creationId xmlns:a16="http://schemas.microsoft.com/office/drawing/2014/main" id="{BA0ADABB-AB95-483D-847F-5A91F38BBA10}"/>
            </a:ext>
          </a:extLst>
        </xdr:cNvPr>
        <xdr:cNvSpPr txBox="1"/>
      </xdr:nvSpPr>
      <xdr:spPr>
        <a:xfrm>
          <a:off x="1611004" y="104317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62</xdr:row>
      <xdr:rowOff>11447</xdr:rowOff>
    </xdr:from>
    <xdr:ext cx="405111" cy="259045"/>
    <xdr:sp macro="" textlink="">
      <xdr:nvSpPr>
        <xdr:cNvPr id="201" name="n_4mainValue【橋りょう・トンネル】&#10;有形固定資産減価償却率">
          <a:extLst>
            <a:ext uri="{FF2B5EF4-FFF2-40B4-BE49-F238E27FC236}">
              <a16:creationId xmlns:a16="http://schemas.microsoft.com/office/drawing/2014/main" id="{61ED1118-DAFB-4A12-ABB8-E543A572162D}"/>
            </a:ext>
          </a:extLst>
        </xdr:cNvPr>
        <xdr:cNvSpPr txBox="1"/>
      </xdr:nvSpPr>
      <xdr:spPr>
        <a:xfrm>
          <a:off x="836304" y="104051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2" name="正方形/長方形 201">
          <a:extLst>
            <a:ext uri="{FF2B5EF4-FFF2-40B4-BE49-F238E27FC236}">
              <a16:creationId xmlns:a16="http://schemas.microsoft.com/office/drawing/2014/main" id="{F5BCDB13-F212-442D-9260-4E46B8BE7F33}"/>
            </a:ext>
          </a:extLst>
        </xdr:cNvPr>
        <xdr:cNvSpPr/>
      </xdr:nvSpPr>
      <xdr:spPr>
        <a:xfrm>
          <a:off x="5826760" y="782574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3" name="正方形/長方形 202">
          <a:extLst>
            <a:ext uri="{FF2B5EF4-FFF2-40B4-BE49-F238E27FC236}">
              <a16:creationId xmlns:a16="http://schemas.microsoft.com/office/drawing/2014/main" id="{91317957-1193-4174-BF2B-494FEFB56FA0}"/>
            </a:ext>
          </a:extLst>
        </xdr:cNvPr>
        <xdr:cNvSpPr/>
      </xdr:nvSpPr>
      <xdr:spPr>
        <a:xfrm>
          <a:off x="593090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04" name="正方形/長方形 203">
          <a:extLst>
            <a:ext uri="{FF2B5EF4-FFF2-40B4-BE49-F238E27FC236}">
              <a16:creationId xmlns:a16="http://schemas.microsoft.com/office/drawing/2014/main" id="{6DC1A5D2-A570-4A33-8593-AA9CBE3AB0A4}"/>
            </a:ext>
          </a:extLst>
        </xdr:cNvPr>
        <xdr:cNvSpPr/>
      </xdr:nvSpPr>
      <xdr:spPr>
        <a:xfrm>
          <a:off x="593090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05" name="正方形/長方形 204">
          <a:extLst>
            <a:ext uri="{FF2B5EF4-FFF2-40B4-BE49-F238E27FC236}">
              <a16:creationId xmlns:a16="http://schemas.microsoft.com/office/drawing/2014/main" id="{96C4A4EB-52A3-46B2-825E-5609A4008750}"/>
            </a:ext>
          </a:extLst>
        </xdr:cNvPr>
        <xdr:cNvSpPr/>
      </xdr:nvSpPr>
      <xdr:spPr>
        <a:xfrm>
          <a:off x="683260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06" name="正方形/長方形 205">
          <a:extLst>
            <a:ext uri="{FF2B5EF4-FFF2-40B4-BE49-F238E27FC236}">
              <a16:creationId xmlns:a16="http://schemas.microsoft.com/office/drawing/2014/main" id="{5C3463E8-15AD-4650-AFB2-B1CA2B0E44C3}"/>
            </a:ext>
          </a:extLst>
        </xdr:cNvPr>
        <xdr:cNvSpPr/>
      </xdr:nvSpPr>
      <xdr:spPr>
        <a:xfrm>
          <a:off x="683260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162,999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07" name="正方形/長方形 206">
          <a:extLst>
            <a:ext uri="{FF2B5EF4-FFF2-40B4-BE49-F238E27FC236}">
              <a16:creationId xmlns:a16="http://schemas.microsoft.com/office/drawing/2014/main" id="{CB518C16-BA53-4613-B35C-BFAF90938077}"/>
            </a:ext>
          </a:extLst>
        </xdr:cNvPr>
        <xdr:cNvSpPr/>
      </xdr:nvSpPr>
      <xdr:spPr>
        <a:xfrm>
          <a:off x="78384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08" name="正方形/長方形 207">
          <a:extLst>
            <a:ext uri="{FF2B5EF4-FFF2-40B4-BE49-F238E27FC236}">
              <a16:creationId xmlns:a16="http://schemas.microsoft.com/office/drawing/2014/main" id="{705AFF6D-F953-40AA-9808-E09E330F1871}"/>
            </a:ext>
          </a:extLst>
        </xdr:cNvPr>
        <xdr:cNvSpPr/>
      </xdr:nvSpPr>
      <xdr:spPr>
        <a:xfrm>
          <a:off x="78384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89,352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09" name="正方形/長方形 208">
          <a:extLst>
            <a:ext uri="{FF2B5EF4-FFF2-40B4-BE49-F238E27FC236}">
              <a16:creationId xmlns:a16="http://schemas.microsoft.com/office/drawing/2014/main" id="{5C88B34E-6FD3-4EEB-9E56-BB5F94108E9B}"/>
            </a:ext>
          </a:extLst>
        </xdr:cNvPr>
        <xdr:cNvSpPr/>
      </xdr:nvSpPr>
      <xdr:spPr>
        <a:xfrm>
          <a:off x="5826760" y="894207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0" name="テキスト ボックス 209">
          <a:extLst>
            <a:ext uri="{FF2B5EF4-FFF2-40B4-BE49-F238E27FC236}">
              <a16:creationId xmlns:a16="http://schemas.microsoft.com/office/drawing/2014/main" id="{04B09ED5-CFB0-4ED0-A1BF-505798753002}"/>
            </a:ext>
          </a:extLst>
        </xdr:cNvPr>
        <xdr:cNvSpPr txBox="1"/>
      </xdr:nvSpPr>
      <xdr:spPr>
        <a:xfrm>
          <a:off x="5788660" y="875538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1" name="直線コネクタ 210">
          <a:extLst>
            <a:ext uri="{FF2B5EF4-FFF2-40B4-BE49-F238E27FC236}">
              <a16:creationId xmlns:a16="http://schemas.microsoft.com/office/drawing/2014/main" id="{833FF801-CAE9-4278-B64B-1E50E9778EAB}"/>
            </a:ext>
          </a:extLst>
        </xdr:cNvPr>
        <xdr:cNvCxnSpPr/>
      </xdr:nvCxnSpPr>
      <xdr:spPr>
        <a:xfrm>
          <a:off x="5826760" y="1117854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212" name="直線コネクタ 211">
          <a:extLst>
            <a:ext uri="{FF2B5EF4-FFF2-40B4-BE49-F238E27FC236}">
              <a16:creationId xmlns:a16="http://schemas.microsoft.com/office/drawing/2014/main" id="{2ECB198A-BCC0-4674-8738-78640719C745}"/>
            </a:ext>
          </a:extLst>
        </xdr:cNvPr>
        <xdr:cNvCxnSpPr/>
      </xdr:nvCxnSpPr>
      <xdr:spPr>
        <a:xfrm>
          <a:off x="5826760" y="1080516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63</xdr:row>
      <xdr:rowOff>105427</xdr:rowOff>
    </xdr:from>
    <xdr:ext cx="248786" cy="259045"/>
    <xdr:sp macro="" textlink="">
      <xdr:nvSpPr>
        <xdr:cNvPr id="213" name="テキスト ボックス 212">
          <a:extLst>
            <a:ext uri="{FF2B5EF4-FFF2-40B4-BE49-F238E27FC236}">
              <a16:creationId xmlns:a16="http://schemas.microsoft.com/office/drawing/2014/main" id="{78C24053-4DAD-431F-8DCA-145C8635057B}"/>
            </a:ext>
          </a:extLst>
        </xdr:cNvPr>
        <xdr:cNvSpPr txBox="1"/>
      </xdr:nvSpPr>
      <xdr:spPr>
        <a:xfrm>
          <a:off x="5600834" y="1066674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214" name="直線コネクタ 213">
          <a:extLst>
            <a:ext uri="{FF2B5EF4-FFF2-40B4-BE49-F238E27FC236}">
              <a16:creationId xmlns:a16="http://schemas.microsoft.com/office/drawing/2014/main" id="{304B14CD-0C1F-4513-AFD0-654D7AB03AFD}"/>
            </a:ext>
          </a:extLst>
        </xdr:cNvPr>
        <xdr:cNvCxnSpPr/>
      </xdr:nvCxnSpPr>
      <xdr:spPr>
        <a:xfrm>
          <a:off x="5826760" y="1043178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61</xdr:row>
      <xdr:rowOff>67327</xdr:rowOff>
    </xdr:from>
    <xdr:ext cx="595419" cy="259045"/>
    <xdr:sp macro="" textlink="">
      <xdr:nvSpPr>
        <xdr:cNvPr id="215" name="テキスト ボックス 214">
          <a:extLst>
            <a:ext uri="{FF2B5EF4-FFF2-40B4-BE49-F238E27FC236}">
              <a16:creationId xmlns:a16="http://schemas.microsoft.com/office/drawing/2014/main" id="{A4CD1510-23F8-4ED8-A9C4-730ABBD877C7}"/>
            </a:ext>
          </a:extLst>
        </xdr:cNvPr>
        <xdr:cNvSpPr txBox="1"/>
      </xdr:nvSpPr>
      <xdr:spPr>
        <a:xfrm>
          <a:off x="5299921" y="1029336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216" name="直線コネクタ 215">
          <a:extLst>
            <a:ext uri="{FF2B5EF4-FFF2-40B4-BE49-F238E27FC236}">
              <a16:creationId xmlns:a16="http://schemas.microsoft.com/office/drawing/2014/main" id="{C69B142F-E080-4441-816F-A55CA4F84B95}"/>
            </a:ext>
          </a:extLst>
        </xdr:cNvPr>
        <xdr:cNvCxnSpPr/>
      </xdr:nvCxnSpPr>
      <xdr:spPr>
        <a:xfrm>
          <a:off x="5826760" y="1005840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59</xdr:row>
      <xdr:rowOff>29227</xdr:rowOff>
    </xdr:from>
    <xdr:ext cx="595419" cy="259045"/>
    <xdr:sp macro="" textlink="">
      <xdr:nvSpPr>
        <xdr:cNvPr id="217" name="テキスト ボックス 216">
          <a:extLst>
            <a:ext uri="{FF2B5EF4-FFF2-40B4-BE49-F238E27FC236}">
              <a16:creationId xmlns:a16="http://schemas.microsoft.com/office/drawing/2014/main" id="{E666BAE2-0602-428D-B1FE-5AA5FF85501B}"/>
            </a:ext>
          </a:extLst>
        </xdr:cNvPr>
        <xdr:cNvSpPr txBox="1"/>
      </xdr:nvSpPr>
      <xdr:spPr>
        <a:xfrm>
          <a:off x="5299921" y="991998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218" name="直線コネクタ 217">
          <a:extLst>
            <a:ext uri="{FF2B5EF4-FFF2-40B4-BE49-F238E27FC236}">
              <a16:creationId xmlns:a16="http://schemas.microsoft.com/office/drawing/2014/main" id="{96442B80-8467-4C9D-AE33-D48B8F40BE91}"/>
            </a:ext>
          </a:extLst>
        </xdr:cNvPr>
        <xdr:cNvCxnSpPr/>
      </xdr:nvCxnSpPr>
      <xdr:spPr>
        <a:xfrm>
          <a:off x="5826760" y="968883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56</xdr:row>
      <xdr:rowOff>162577</xdr:rowOff>
    </xdr:from>
    <xdr:ext cx="595419" cy="259045"/>
    <xdr:sp macro="" textlink="">
      <xdr:nvSpPr>
        <xdr:cNvPr id="219" name="テキスト ボックス 218">
          <a:extLst>
            <a:ext uri="{FF2B5EF4-FFF2-40B4-BE49-F238E27FC236}">
              <a16:creationId xmlns:a16="http://schemas.microsoft.com/office/drawing/2014/main" id="{B0541FDA-A933-4EF6-B59A-4F1476B54E00}"/>
            </a:ext>
          </a:extLst>
        </xdr:cNvPr>
        <xdr:cNvSpPr txBox="1"/>
      </xdr:nvSpPr>
      <xdr:spPr>
        <a:xfrm>
          <a:off x="5299921" y="955041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220" name="直線コネクタ 219">
          <a:extLst>
            <a:ext uri="{FF2B5EF4-FFF2-40B4-BE49-F238E27FC236}">
              <a16:creationId xmlns:a16="http://schemas.microsoft.com/office/drawing/2014/main" id="{7A0ED6D6-A69F-4784-9D14-BB100D017A6A}"/>
            </a:ext>
          </a:extLst>
        </xdr:cNvPr>
        <xdr:cNvCxnSpPr/>
      </xdr:nvCxnSpPr>
      <xdr:spPr>
        <a:xfrm>
          <a:off x="5826760" y="931545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54</xdr:row>
      <xdr:rowOff>124477</xdr:rowOff>
    </xdr:from>
    <xdr:ext cx="595419" cy="259045"/>
    <xdr:sp macro="" textlink="">
      <xdr:nvSpPr>
        <xdr:cNvPr id="221" name="テキスト ボックス 220">
          <a:extLst>
            <a:ext uri="{FF2B5EF4-FFF2-40B4-BE49-F238E27FC236}">
              <a16:creationId xmlns:a16="http://schemas.microsoft.com/office/drawing/2014/main" id="{268284C4-E2B3-4854-9934-4EF9019A4C85}"/>
            </a:ext>
          </a:extLst>
        </xdr:cNvPr>
        <xdr:cNvSpPr txBox="1"/>
      </xdr:nvSpPr>
      <xdr:spPr>
        <a:xfrm>
          <a:off x="5299921" y="917703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2" name="直線コネクタ 221">
          <a:extLst>
            <a:ext uri="{FF2B5EF4-FFF2-40B4-BE49-F238E27FC236}">
              <a16:creationId xmlns:a16="http://schemas.microsoft.com/office/drawing/2014/main" id="{C8AC345E-6B70-44C1-A10E-F43F4E48FB16}"/>
            </a:ext>
          </a:extLst>
        </xdr:cNvPr>
        <xdr:cNvCxnSpPr/>
      </xdr:nvCxnSpPr>
      <xdr:spPr>
        <a:xfrm>
          <a:off x="5826760" y="894207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52</xdr:row>
      <xdr:rowOff>86377</xdr:rowOff>
    </xdr:from>
    <xdr:ext cx="595419" cy="259045"/>
    <xdr:sp macro="" textlink="">
      <xdr:nvSpPr>
        <xdr:cNvPr id="223" name="テキスト ボックス 222">
          <a:extLst>
            <a:ext uri="{FF2B5EF4-FFF2-40B4-BE49-F238E27FC236}">
              <a16:creationId xmlns:a16="http://schemas.microsoft.com/office/drawing/2014/main" id="{5F4D0715-C8BA-4E99-BFB8-9A43B23F6157}"/>
            </a:ext>
          </a:extLst>
        </xdr:cNvPr>
        <xdr:cNvSpPr txBox="1"/>
      </xdr:nvSpPr>
      <xdr:spPr>
        <a:xfrm>
          <a:off x="5299921" y="880365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24" name="【橋りょう・トンネル】&#10;一人当たり有形固定資産（償却資産）額グラフ枠">
          <a:extLst>
            <a:ext uri="{FF2B5EF4-FFF2-40B4-BE49-F238E27FC236}">
              <a16:creationId xmlns:a16="http://schemas.microsoft.com/office/drawing/2014/main" id="{99FC6A3F-1E33-4C74-8134-8337A8BDA07E}"/>
            </a:ext>
          </a:extLst>
        </xdr:cNvPr>
        <xdr:cNvSpPr/>
      </xdr:nvSpPr>
      <xdr:spPr>
        <a:xfrm>
          <a:off x="5826760" y="894207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21020</xdr:rowOff>
    </xdr:from>
    <xdr:to>
      <xdr:col>54</xdr:col>
      <xdr:colOff>189865</xdr:colOff>
      <xdr:row>64</xdr:row>
      <xdr:rowOff>71324</xdr:rowOff>
    </xdr:to>
    <xdr:cxnSp macro="">
      <xdr:nvCxnSpPr>
        <xdr:cNvPr id="225" name="直線コネクタ 224">
          <a:extLst>
            <a:ext uri="{FF2B5EF4-FFF2-40B4-BE49-F238E27FC236}">
              <a16:creationId xmlns:a16="http://schemas.microsoft.com/office/drawing/2014/main" id="{E74734A6-F8BC-46E7-955D-7921E8BC436A}"/>
            </a:ext>
          </a:extLst>
        </xdr:cNvPr>
        <xdr:cNvCxnSpPr/>
      </xdr:nvCxnSpPr>
      <xdr:spPr>
        <a:xfrm flipV="1">
          <a:off x="9219565" y="9408860"/>
          <a:ext cx="0" cy="139142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75151</xdr:rowOff>
    </xdr:from>
    <xdr:ext cx="469744" cy="259045"/>
    <xdr:sp macro="" textlink="">
      <xdr:nvSpPr>
        <xdr:cNvPr id="226" name="【橋りょう・トンネル】&#10;一人当たり有形固定資産（償却資産）額最小値テキスト">
          <a:extLst>
            <a:ext uri="{FF2B5EF4-FFF2-40B4-BE49-F238E27FC236}">
              <a16:creationId xmlns:a16="http://schemas.microsoft.com/office/drawing/2014/main" id="{93037F5C-40B0-4D4D-9E5E-B58BFC8BB4E6}"/>
            </a:ext>
          </a:extLst>
        </xdr:cNvPr>
        <xdr:cNvSpPr txBox="1"/>
      </xdr:nvSpPr>
      <xdr:spPr>
        <a:xfrm>
          <a:off x="9258300" y="108041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71324</xdr:rowOff>
    </xdr:from>
    <xdr:to>
      <xdr:col>55</xdr:col>
      <xdr:colOff>88900</xdr:colOff>
      <xdr:row>64</xdr:row>
      <xdr:rowOff>71324</xdr:rowOff>
    </xdr:to>
    <xdr:cxnSp macro="">
      <xdr:nvCxnSpPr>
        <xdr:cNvPr id="227" name="直線コネクタ 226">
          <a:extLst>
            <a:ext uri="{FF2B5EF4-FFF2-40B4-BE49-F238E27FC236}">
              <a16:creationId xmlns:a16="http://schemas.microsoft.com/office/drawing/2014/main" id="{4D1B03F9-287B-4FE5-AC48-F4935DC8DA2A}"/>
            </a:ext>
          </a:extLst>
        </xdr:cNvPr>
        <xdr:cNvCxnSpPr/>
      </xdr:nvCxnSpPr>
      <xdr:spPr>
        <a:xfrm>
          <a:off x="9154160" y="10800284"/>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139147</xdr:rowOff>
    </xdr:from>
    <xdr:ext cx="599010" cy="259045"/>
    <xdr:sp macro="" textlink="">
      <xdr:nvSpPr>
        <xdr:cNvPr id="228" name="【橋りょう・トンネル】&#10;一人当たり有形固定資産（償却資産）額最大値テキスト">
          <a:extLst>
            <a:ext uri="{FF2B5EF4-FFF2-40B4-BE49-F238E27FC236}">
              <a16:creationId xmlns:a16="http://schemas.microsoft.com/office/drawing/2014/main" id="{68C881A0-C7CC-429F-9349-BD2C6FAC58DE}"/>
            </a:ext>
          </a:extLst>
        </xdr:cNvPr>
        <xdr:cNvSpPr txBox="1"/>
      </xdr:nvSpPr>
      <xdr:spPr>
        <a:xfrm>
          <a:off x="9258300" y="91917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374,483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21020</xdr:rowOff>
    </xdr:from>
    <xdr:to>
      <xdr:col>55</xdr:col>
      <xdr:colOff>88900</xdr:colOff>
      <xdr:row>56</xdr:row>
      <xdr:rowOff>21020</xdr:rowOff>
    </xdr:to>
    <xdr:cxnSp macro="">
      <xdr:nvCxnSpPr>
        <xdr:cNvPr id="229" name="直線コネクタ 228">
          <a:extLst>
            <a:ext uri="{FF2B5EF4-FFF2-40B4-BE49-F238E27FC236}">
              <a16:creationId xmlns:a16="http://schemas.microsoft.com/office/drawing/2014/main" id="{886387E8-1421-4218-809C-6FE3E5548313}"/>
            </a:ext>
          </a:extLst>
        </xdr:cNvPr>
        <xdr:cNvCxnSpPr/>
      </xdr:nvCxnSpPr>
      <xdr:spPr>
        <a:xfrm>
          <a:off x="9154160" y="940886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61</xdr:row>
      <xdr:rowOff>12703</xdr:rowOff>
    </xdr:from>
    <xdr:ext cx="534377" cy="259045"/>
    <xdr:sp macro="" textlink="">
      <xdr:nvSpPr>
        <xdr:cNvPr id="230" name="【橋りょう・トンネル】&#10;一人当たり有形固定資産（償却資産）額平均値テキスト">
          <a:extLst>
            <a:ext uri="{FF2B5EF4-FFF2-40B4-BE49-F238E27FC236}">
              <a16:creationId xmlns:a16="http://schemas.microsoft.com/office/drawing/2014/main" id="{93A398AD-CCBC-4E82-A26D-C88B68023146}"/>
            </a:ext>
          </a:extLst>
        </xdr:cNvPr>
        <xdr:cNvSpPr txBox="1"/>
      </xdr:nvSpPr>
      <xdr:spPr>
        <a:xfrm>
          <a:off x="9258300" y="1023874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99,337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61</xdr:row>
      <xdr:rowOff>161276</xdr:rowOff>
    </xdr:from>
    <xdr:to>
      <xdr:col>55</xdr:col>
      <xdr:colOff>50800</xdr:colOff>
      <xdr:row>62</xdr:row>
      <xdr:rowOff>91426</xdr:rowOff>
    </xdr:to>
    <xdr:sp macro="" textlink="">
      <xdr:nvSpPr>
        <xdr:cNvPr id="231" name="フローチャート: 判断 230">
          <a:extLst>
            <a:ext uri="{FF2B5EF4-FFF2-40B4-BE49-F238E27FC236}">
              <a16:creationId xmlns:a16="http://schemas.microsoft.com/office/drawing/2014/main" id="{1DB8AEEA-A3B1-4740-867A-2249CDBD8EC4}"/>
            </a:ext>
          </a:extLst>
        </xdr:cNvPr>
        <xdr:cNvSpPr/>
      </xdr:nvSpPr>
      <xdr:spPr>
        <a:xfrm>
          <a:off x="9192260" y="10387316"/>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61</xdr:row>
      <xdr:rowOff>165653</xdr:rowOff>
    </xdr:from>
    <xdr:to>
      <xdr:col>50</xdr:col>
      <xdr:colOff>165100</xdr:colOff>
      <xdr:row>62</xdr:row>
      <xdr:rowOff>95803</xdr:rowOff>
    </xdr:to>
    <xdr:sp macro="" textlink="">
      <xdr:nvSpPr>
        <xdr:cNvPr id="232" name="フローチャート: 判断 231">
          <a:extLst>
            <a:ext uri="{FF2B5EF4-FFF2-40B4-BE49-F238E27FC236}">
              <a16:creationId xmlns:a16="http://schemas.microsoft.com/office/drawing/2014/main" id="{B3C2271D-8022-4A02-A278-DB386FDA43B0}"/>
            </a:ext>
          </a:extLst>
        </xdr:cNvPr>
        <xdr:cNvSpPr/>
      </xdr:nvSpPr>
      <xdr:spPr>
        <a:xfrm>
          <a:off x="8445500" y="10391693"/>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61</xdr:row>
      <xdr:rowOff>169429</xdr:rowOff>
    </xdr:from>
    <xdr:to>
      <xdr:col>46</xdr:col>
      <xdr:colOff>38100</xdr:colOff>
      <xdr:row>62</xdr:row>
      <xdr:rowOff>99579</xdr:rowOff>
    </xdr:to>
    <xdr:sp macro="" textlink="">
      <xdr:nvSpPr>
        <xdr:cNvPr id="233" name="フローチャート: 判断 232">
          <a:extLst>
            <a:ext uri="{FF2B5EF4-FFF2-40B4-BE49-F238E27FC236}">
              <a16:creationId xmlns:a16="http://schemas.microsoft.com/office/drawing/2014/main" id="{A630952B-9AD8-43D1-AC7C-2D14F1408844}"/>
            </a:ext>
          </a:extLst>
        </xdr:cNvPr>
        <xdr:cNvSpPr/>
      </xdr:nvSpPr>
      <xdr:spPr>
        <a:xfrm>
          <a:off x="7670800" y="10395469"/>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62</xdr:row>
      <xdr:rowOff>4830</xdr:rowOff>
    </xdr:from>
    <xdr:to>
      <xdr:col>41</xdr:col>
      <xdr:colOff>101600</xdr:colOff>
      <xdr:row>62</xdr:row>
      <xdr:rowOff>106430</xdr:rowOff>
    </xdr:to>
    <xdr:sp macro="" textlink="">
      <xdr:nvSpPr>
        <xdr:cNvPr id="234" name="フローチャート: 判断 233">
          <a:extLst>
            <a:ext uri="{FF2B5EF4-FFF2-40B4-BE49-F238E27FC236}">
              <a16:creationId xmlns:a16="http://schemas.microsoft.com/office/drawing/2014/main" id="{69622ADD-EA05-42E9-8E56-6203A2F529B7}"/>
            </a:ext>
          </a:extLst>
        </xdr:cNvPr>
        <xdr:cNvSpPr/>
      </xdr:nvSpPr>
      <xdr:spPr>
        <a:xfrm>
          <a:off x="6873240" y="103985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61</xdr:row>
      <xdr:rowOff>168603</xdr:rowOff>
    </xdr:from>
    <xdr:to>
      <xdr:col>36</xdr:col>
      <xdr:colOff>165100</xdr:colOff>
      <xdr:row>62</xdr:row>
      <xdr:rowOff>98753</xdr:rowOff>
    </xdr:to>
    <xdr:sp macro="" textlink="">
      <xdr:nvSpPr>
        <xdr:cNvPr id="235" name="フローチャート: 判断 234">
          <a:extLst>
            <a:ext uri="{FF2B5EF4-FFF2-40B4-BE49-F238E27FC236}">
              <a16:creationId xmlns:a16="http://schemas.microsoft.com/office/drawing/2014/main" id="{93A851C8-0E02-4277-92CA-B01F80BE23DA}"/>
            </a:ext>
          </a:extLst>
        </xdr:cNvPr>
        <xdr:cNvSpPr/>
      </xdr:nvSpPr>
      <xdr:spPr>
        <a:xfrm>
          <a:off x="6098540" y="10394643"/>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36" name="テキスト ボックス 235">
          <a:extLst>
            <a:ext uri="{FF2B5EF4-FFF2-40B4-BE49-F238E27FC236}">
              <a16:creationId xmlns:a16="http://schemas.microsoft.com/office/drawing/2014/main" id="{2E6BA576-2440-4318-96D9-B99E2D56599C}"/>
            </a:ext>
          </a:extLst>
        </xdr:cNvPr>
        <xdr:cNvSpPr txBox="1"/>
      </xdr:nvSpPr>
      <xdr:spPr>
        <a:xfrm>
          <a:off x="90525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37" name="テキスト ボックス 236">
          <a:extLst>
            <a:ext uri="{FF2B5EF4-FFF2-40B4-BE49-F238E27FC236}">
              <a16:creationId xmlns:a16="http://schemas.microsoft.com/office/drawing/2014/main" id="{E2E17B1B-977F-4B99-86F7-134B0044C874}"/>
            </a:ext>
          </a:extLst>
        </xdr:cNvPr>
        <xdr:cNvSpPr txBox="1"/>
      </xdr:nvSpPr>
      <xdr:spPr>
        <a:xfrm>
          <a:off x="83286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38" name="テキスト ボックス 237">
          <a:extLst>
            <a:ext uri="{FF2B5EF4-FFF2-40B4-BE49-F238E27FC236}">
              <a16:creationId xmlns:a16="http://schemas.microsoft.com/office/drawing/2014/main" id="{025428C8-2EA3-46C8-B124-D75493CCE15B}"/>
            </a:ext>
          </a:extLst>
        </xdr:cNvPr>
        <xdr:cNvSpPr txBox="1"/>
      </xdr:nvSpPr>
      <xdr:spPr>
        <a:xfrm>
          <a:off x="75463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39" name="テキスト ボックス 238">
          <a:extLst>
            <a:ext uri="{FF2B5EF4-FFF2-40B4-BE49-F238E27FC236}">
              <a16:creationId xmlns:a16="http://schemas.microsoft.com/office/drawing/2014/main" id="{5F69504F-3C63-4539-822D-292ADD056F70}"/>
            </a:ext>
          </a:extLst>
        </xdr:cNvPr>
        <xdr:cNvSpPr txBox="1"/>
      </xdr:nvSpPr>
      <xdr:spPr>
        <a:xfrm>
          <a:off x="67564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0" name="テキスト ボックス 239">
          <a:extLst>
            <a:ext uri="{FF2B5EF4-FFF2-40B4-BE49-F238E27FC236}">
              <a16:creationId xmlns:a16="http://schemas.microsoft.com/office/drawing/2014/main" id="{972C6644-EFCE-449B-A774-CD668F270EAF}"/>
            </a:ext>
          </a:extLst>
        </xdr:cNvPr>
        <xdr:cNvSpPr txBox="1"/>
      </xdr:nvSpPr>
      <xdr:spPr>
        <a:xfrm>
          <a:off x="59817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78721</xdr:rowOff>
    </xdr:from>
    <xdr:to>
      <xdr:col>55</xdr:col>
      <xdr:colOff>50800</xdr:colOff>
      <xdr:row>63</xdr:row>
      <xdr:rowOff>8871</xdr:rowOff>
    </xdr:to>
    <xdr:sp macro="" textlink="">
      <xdr:nvSpPr>
        <xdr:cNvPr id="241" name="楕円 240">
          <a:extLst>
            <a:ext uri="{FF2B5EF4-FFF2-40B4-BE49-F238E27FC236}">
              <a16:creationId xmlns:a16="http://schemas.microsoft.com/office/drawing/2014/main" id="{0197B1D1-0574-4B06-8AC9-82B0987F1FCA}"/>
            </a:ext>
          </a:extLst>
        </xdr:cNvPr>
        <xdr:cNvSpPr/>
      </xdr:nvSpPr>
      <xdr:spPr>
        <a:xfrm>
          <a:off x="9192260" y="10472401"/>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62</xdr:row>
      <xdr:rowOff>57148</xdr:rowOff>
    </xdr:from>
    <xdr:ext cx="534377" cy="259045"/>
    <xdr:sp macro="" textlink="">
      <xdr:nvSpPr>
        <xdr:cNvPr id="242" name="【橋りょう・トンネル】&#10;一人当たり有形固定資産（償却資産）額該当値テキスト">
          <a:extLst>
            <a:ext uri="{FF2B5EF4-FFF2-40B4-BE49-F238E27FC236}">
              <a16:creationId xmlns:a16="http://schemas.microsoft.com/office/drawing/2014/main" id="{88F94E87-2E95-4DE0-9906-543F9C1F03BC}"/>
            </a:ext>
          </a:extLst>
        </xdr:cNvPr>
        <xdr:cNvSpPr txBox="1"/>
      </xdr:nvSpPr>
      <xdr:spPr>
        <a:xfrm>
          <a:off x="9258300" y="104508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76,005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62</xdr:row>
      <xdr:rowOff>82576</xdr:rowOff>
    </xdr:from>
    <xdr:to>
      <xdr:col>50</xdr:col>
      <xdr:colOff>165100</xdr:colOff>
      <xdr:row>63</xdr:row>
      <xdr:rowOff>12726</xdr:rowOff>
    </xdr:to>
    <xdr:sp macro="" textlink="">
      <xdr:nvSpPr>
        <xdr:cNvPr id="243" name="楕円 242">
          <a:extLst>
            <a:ext uri="{FF2B5EF4-FFF2-40B4-BE49-F238E27FC236}">
              <a16:creationId xmlns:a16="http://schemas.microsoft.com/office/drawing/2014/main" id="{CADD9F3F-8047-4223-B74A-2B8A7399DD6A}"/>
            </a:ext>
          </a:extLst>
        </xdr:cNvPr>
        <xdr:cNvSpPr/>
      </xdr:nvSpPr>
      <xdr:spPr>
        <a:xfrm>
          <a:off x="8445500" y="10476256"/>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62</xdr:row>
      <xdr:rowOff>129521</xdr:rowOff>
    </xdr:from>
    <xdr:to>
      <xdr:col>55</xdr:col>
      <xdr:colOff>0</xdr:colOff>
      <xdr:row>62</xdr:row>
      <xdr:rowOff>133376</xdr:rowOff>
    </xdr:to>
    <xdr:cxnSp macro="">
      <xdr:nvCxnSpPr>
        <xdr:cNvPr id="244" name="直線コネクタ 243">
          <a:extLst>
            <a:ext uri="{FF2B5EF4-FFF2-40B4-BE49-F238E27FC236}">
              <a16:creationId xmlns:a16="http://schemas.microsoft.com/office/drawing/2014/main" id="{0C78B0B4-9027-4987-AD72-189C2CAB15FC}"/>
            </a:ext>
          </a:extLst>
        </xdr:cNvPr>
        <xdr:cNvCxnSpPr/>
      </xdr:nvCxnSpPr>
      <xdr:spPr>
        <a:xfrm flipV="1">
          <a:off x="8496300" y="10523201"/>
          <a:ext cx="723900" cy="38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62</xdr:row>
      <xdr:rowOff>85072</xdr:rowOff>
    </xdr:from>
    <xdr:to>
      <xdr:col>46</xdr:col>
      <xdr:colOff>38100</xdr:colOff>
      <xdr:row>63</xdr:row>
      <xdr:rowOff>15222</xdr:rowOff>
    </xdr:to>
    <xdr:sp macro="" textlink="">
      <xdr:nvSpPr>
        <xdr:cNvPr id="245" name="楕円 244">
          <a:extLst>
            <a:ext uri="{FF2B5EF4-FFF2-40B4-BE49-F238E27FC236}">
              <a16:creationId xmlns:a16="http://schemas.microsoft.com/office/drawing/2014/main" id="{5DB1D0B7-77CB-40B8-9A77-4EB6B8C04790}"/>
            </a:ext>
          </a:extLst>
        </xdr:cNvPr>
        <xdr:cNvSpPr/>
      </xdr:nvSpPr>
      <xdr:spPr>
        <a:xfrm>
          <a:off x="7670800" y="10478752"/>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62</xdr:row>
      <xdr:rowOff>133376</xdr:rowOff>
    </xdr:from>
    <xdr:to>
      <xdr:col>50</xdr:col>
      <xdr:colOff>114300</xdr:colOff>
      <xdr:row>62</xdr:row>
      <xdr:rowOff>135872</xdr:rowOff>
    </xdr:to>
    <xdr:cxnSp macro="">
      <xdr:nvCxnSpPr>
        <xdr:cNvPr id="246" name="直線コネクタ 245">
          <a:extLst>
            <a:ext uri="{FF2B5EF4-FFF2-40B4-BE49-F238E27FC236}">
              <a16:creationId xmlns:a16="http://schemas.microsoft.com/office/drawing/2014/main" id="{DC22C086-B5D1-4522-B1BE-F98DA5B6B2FD}"/>
            </a:ext>
          </a:extLst>
        </xdr:cNvPr>
        <xdr:cNvCxnSpPr/>
      </xdr:nvCxnSpPr>
      <xdr:spPr>
        <a:xfrm flipV="1">
          <a:off x="7713980" y="10527056"/>
          <a:ext cx="782320" cy="24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62</xdr:row>
      <xdr:rowOff>103482</xdr:rowOff>
    </xdr:from>
    <xdr:to>
      <xdr:col>41</xdr:col>
      <xdr:colOff>101600</xdr:colOff>
      <xdr:row>63</xdr:row>
      <xdr:rowOff>33632</xdr:rowOff>
    </xdr:to>
    <xdr:sp macro="" textlink="">
      <xdr:nvSpPr>
        <xdr:cNvPr id="247" name="楕円 246">
          <a:extLst>
            <a:ext uri="{FF2B5EF4-FFF2-40B4-BE49-F238E27FC236}">
              <a16:creationId xmlns:a16="http://schemas.microsoft.com/office/drawing/2014/main" id="{179E4E58-BFFC-4572-AC5B-E0D9264452A1}"/>
            </a:ext>
          </a:extLst>
        </xdr:cNvPr>
        <xdr:cNvSpPr/>
      </xdr:nvSpPr>
      <xdr:spPr>
        <a:xfrm>
          <a:off x="6873240" y="10497162"/>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62</xdr:row>
      <xdr:rowOff>135872</xdr:rowOff>
    </xdr:from>
    <xdr:to>
      <xdr:col>45</xdr:col>
      <xdr:colOff>177800</xdr:colOff>
      <xdr:row>62</xdr:row>
      <xdr:rowOff>154282</xdr:rowOff>
    </xdr:to>
    <xdr:cxnSp macro="">
      <xdr:nvCxnSpPr>
        <xdr:cNvPr id="248" name="直線コネクタ 247">
          <a:extLst>
            <a:ext uri="{FF2B5EF4-FFF2-40B4-BE49-F238E27FC236}">
              <a16:creationId xmlns:a16="http://schemas.microsoft.com/office/drawing/2014/main" id="{C7D4E204-E372-4E89-B9E6-DDB6ADAD0EF7}"/>
            </a:ext>
          </a:extLst>
        </xdr:cNvPr>
        <xdr:cNvCxnSpPr/>
      </xdr:nvCxnSpPr>
      <xdr:spPr>
        <a:xfrm flipV="1">
          <a:off x="6924040" y="10529552"/>
          <a:ext cx="789940" cy="184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62</xdr:row>
      <xdr:rowOff>103878</xdr:rowOff>
    </xdr:from>
    <xdr:to>
      <xdr:col>36</xdr:col>
      <xdr:colOff>165100</xdr:colOff>
      <xdr:row>63</xdr:row>
      <xdr:rowOff>34028</xdr:rowOff>
    </xdr:to>
    <xdr:sp macro="" textlink="">
      <xdr:nvSpPr>
        <xdr:cNvPr id="249" name="楕円 248">
          <a:extLst>
            <a:ext uri="{FF2B5EF4-FFF2-40B4-BE49-F238E27FC236}">
              <a16:creationId xmlns:a16="http://schemas.microsoft.com/office/drawing/2014/main" id="{A61CF67A-AE05-4130-9DB8-9035F7B10E48}"/>
            </a:ext>
          </a:extLst>
        </xdr:cNvPr>
        <xdr:cNvSpPr/>
      </xdr:nvSpPr>
      <xdr:spPr>
        <a:xfrm>
          <a:off x="6098540" y="10497558"/>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62</xdr:row>
      <xdr:rowOff>154282</xdr:rowOff>
    </xdr:from>
    <xdr:to>
      <xdr:col>41</xdr:col>
      <xdr:colOff>50800</xdr:colOff>
      <xdr:row>62</xdr:row>
      <xdr:rowOff>154678</xdr:rowOff>
    </xdr:to>
    <xdr:cxnSp macro="">
      <xdr:nvCxnSpPr>
        <xdr:cNvPr id="250" name="直線コネクタ 249">
          <a:extLst>
            <a:ext uri="{FF2B5EF4-FFF2-40B4-BE49-F238E27FC236}">
              <a16:creationId xmlns:a16="http://schemas.microsoft.com/office/drawing/2014/main" id="{E1D4DF7D-EF94-41AA-8448-45E7031B2483}"/>
            </a:ext>
          </a:extLst>
        </xdr:cNvPr>
        <xdr:cNvCxnSpPr/>
      </xdr:nvCxnSpPr>
      <xdr:spPr>
        <a:xfrm flipV="1">
          <a:off x="6149340" y="10547962"/>
          <a:ext cx="774700" cy="3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24911</xdr:colOff>
      <xdr:row>60</xdr:row>
      <xdr:rowOff>112330</xdr:rowOff>
    </xdr:from>
    <xdr:ext cx="534377" cy="259045"/>
    <xdr:sp macro="" textlink="">
      <xdr:nvSpPr>
        <xdr:cNvPr id="251" name="n_1aveValue【橋りょう・トンネル】&#10;一人当たり有形固定資産（償却資産）額">
          <a:extLst>
            <a:ext uri="{FF2B5EF4-FFF2-40B4-BE49-F238E27FC236}">
              <a16:creationId xmlns:a16="http://schemas.microsoft.com/office/drawing/2014/main" id="{38D25163-DE54-4020-8C2C-9CCA89A58636}"/>
            </a:ext>
          </a:extLst>
        </xdr:cNvPr>
        <xdr:cNvSpPr txBox="1"/>
      </xdr:nvSpPr>
      <xdr:spPr>
        <a:xfrm>
          <a:off x="8239271" y="101707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98,188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60</xdr:row>
      <xdr:rowOff>116106</xdr:rowOff>
    </xdr:from>
    <xdr:ext cx="534377" cy="259045"/>
    <xdr:sp macro="" textlink="">
      <xdr:nvSpPr>
        <xdr:cNvPr id="252" name="n_2aveValue【橋りょう・トンネル】&#10;一人当たり有形固定資産（償却資産）額">
          <a:extLst>
            <a:ext uri="{FF2B5EF4-FFF2-40B4-BE49-F238E27FC236}">
              <a16:creationId xmlns:a16="http://schemas.microsoft.com/office/drawing/2014/main" id="{38153413-6584-4FED-B1E6-C0014CBFED07}"/>
            </a:ext>
          </a:extLst>
        </xdr:cNvPr>
        <xdr:cNvSpPr txBox="1"/>
      </xdr:nvSpPr>
      <xdr:spPr>
        <a:xfrm>
          <a:off x="7477271" y="101745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97,197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60</xdr:row>
      <xdr:rowOff>122957</xdr:rowOff>
    </xdr:from>
    <xdr:ext cx="534377" cy="259045"/>
    <xdr:sp macro="" textlink="">
      <xdr:nvSpPr>
        <xdr:cNvPr id="253" name="n_3aveValue【橋りょう・トンネル】&#10;一人当たり有形固定資産（償却資産）額">
          <a:extLst>
            <a:ext uri="{FF2B5EF4-FFF2-40B4-BE49-F238E27FC236}">
              <a16:creationId xmlns:a16="http://schemas.microsoft.com/office/drawing/2014/main" id="{7333996E-B559-465C-A3B0-909C66A0EF64}"/>
            </a:ext>
          </a:extLst>
        </xdr:cNvPr>
        <xdr:cNvSpPr txBox="1"/>
      </xdr:nvSpPr>
      <xdr:spPr>
        <a:xfrm>
          <a:off x="6702571" y="101813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95,399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60</xdr:row>
      <xdr:rowOff>115280</xdr:rowOff>
    </xdr:from>
    <xdr:ext cx="534377" cy="259045"/>
    <xdr:sp macro="" textlink="">
      <xdr:nvSpPr>
        <xdr:cNvPr id="254" name="n_4aveValue【橋りょう・トンネル】&#10;一人当たり有形固定資産（償却資産）額">
          <a:extLst>
            <a:ext uri="{FF2B5EF4-FFF2-40B4-BE49-F238E27FC236}">
              <a16:creationId xmlns:a16="http://schemas.microsoft.com/office/drawing/2014/main" id="{2FF68B4F-A48E-4B7B-BDF8-0C782B5FBBD6}"/>
            </a:ext>
          </a:extLst>
        </xdr:cNvPr>
        <xdr:cNvSpPr txBox="1"/>
      </xdr:nvSpPr>
      <xdr:spPr>
        <a:xfrm>
          <a:off x="5905011" y="101736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97,414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24911</xdr:colOff>
      <xdr:row>63</xdr:row>
      <xdr:rowOff>3853</xdr:rowOff>
    </xdr:from>
    <xdr:ext cx="534377" cy="259045"/>
    <xdr:sp macro="" textlink="">
      <xdr:nvSpPr>
        <xdr:cNvPr id="255" name="n_1mainValue【橋りょう・トンネル】&#10;一人当たり有形固定資産（償却資産）額">
          <a:extLst>
            <a:ext uri="{FF2B5EF4-FFF2-40B4-BE49-F238E27FC236}">
              <a16:creationId xmlns:a16="http://schemas.microsoft.com/office/drawing/2014/main" id="{936AE91D-260F-417B-B44F-65F61B58DE3B}"/>
            </a:ext>
          </a:extLst>
        </xdr:cNvPr>
        <xdr:cNvSpPr txBox="1"/>
      </xdr:nvSpPr>
      <xdr:spPr>
        <a:xfrm>
          <a:off x="8239271" y="105651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74,993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63</xdr:row>
      <xdr:rowOff>6349</xdr:rowOff>
    </xdr:from>
    <xdr:ext cx="534377" cy="259045"/>
    <xdr:sp macro="" textlink="">
      <xdr:nvSpPr>
        <xdr:cNvPr id="256" name="n_2mainValue【橋りょう・トンネル】&#10;一人当たり有形固定資産（償却資産）額">
          <a:extLst>
            <a:ext uri="{FF2B5EF4-FFF2-40B4-BE49-F238E27FC236}">
              <a16:creationId xmlns:a16="http://schemas.microsoft.com/office/drawing/2014/main" id="{9993892B-8E64-4CF6-8ED5-31A6A527405B}"/>
            </a:ext>
          </a:extLst>
        </xdr:cNvPr>
        <xdr:cNvSpPr txBox="1"/>
      </xdr:nvSpPr>
      <xdr:spPr>
        <a:xfrm>
          <a:off x="7477271" y="105676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74,338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63</xdr:row>
      <xdr:rowOff>24759</xdr:rowOff>
    </xdr:from>
    <xdr:ext cx="534377" cy="259045"/>
    <xdr:sp macro="" textlink="">
      <xdr:nvSpPr>
        <xdr:cNvPr id="257" name="n_3mainValue【橋りょう・トンネル】&#10;一人当たり有形固定資産（償却資産）額">
          <a:extLst>
            <a:ext uri="{FF2B5EF4-FFF2-40B4-BE49-F238E27FC236}">
              <a16:creationId xmlns:a16="http://schemas.microsoft.com/office/drawing/2014/main" id="{93625A21-3E0A-4DC9-9EB8-1862EF3DC028}"/>
            </a:ext>
          </a:extLst>
        </xdr:cNvPr>
        <xdr:cNvSpPr txBox="1"/>
      </xdr:nvSpPr>
      <xdr:spPr>
        <a:xfrm>
          <a:off x="6702571" y="105860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69,506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63</xdr:row>
      <xdr:rowOff>25155</xdr:rowOff>
    </xdr:from>
    <xdr:ext cx="534377" cy="259045"/>
    <xdr:sp macro="" textlink="">
      <xdr:nvSpPr>
        <xdr:cNvPr id="258" name="n_4mainValue【橋りょう・トンネル】&#10;一人当たり有形固定資産（償却資産）額">
          <a:extLst>
            <a:ext uri="{FF2B5EF4-FFF2-40B4-BE49-F238E27FC236}">
              <a16:creationId xmlns:a16="http://schemas.microsoft.com/office/drawing/2014/main" id="{F9F1981A-B7D2-4F42-A8FB-F274FD8C003D}"/>
            </a:ext>
          </a:extLst>
        </xdr:cNvPr>
        <xdr:cNvSpPr txBox="1"/>
      </xdr:nvSpPr>
      <xdr:spPr>
        <a:xfrm>
          <a:off x="5905011" y="105864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69,402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59" name="正方形/長方形 258">
          <a:extLst>
            <a:ext uri="{FF2B5EF4-FFF2-40B4-BE49-F238E27FC236}">
              <a16:creationId xmlns:a16="http://schemas.microsoft.com/office/drawing/2014/main" id="{4C7DBCCA-894A-4694-B1E7-FD93CA735DA5}"/>
            </a:ext>
          </a:extLst>
        </xdr:cNvPr>
        <xdr:cNvSpPr/>
      </xdr:nvSpPr>
      <xdr:spPr>
        <a:xfrm>
          <a:off x="670560" y="1155192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0" name="正方形/長方形 259">
          <a:extLst>
            <a:ext uri="{FF2B5EF4-FFF2-40B4-BE49-F238E27FC236}">
              <a16:creationId xmlns:a16="http://schemas.microsoft.com/office/drawing/2014/main" id="{708F41FD-2A37-4DFC-BC3F-02BBDB4FC7D8}"/>
            </a:ext>
          </a:extLst>
        </xdr:cNvPr>
        <xdr:cNvSpPr/>
      </xdr:nvSpPr>
      <xdr:spPr>
        <a:xfrm>
          <a:off x="79756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1" name="正方形/長方形 260">
          <a:extLst>
            <a:ext uri="{FF2B5EF4-FFF2-40B4-BE49-F238E27FC236}">
              <a16:creationId xmlns:a16="http://schemas.microsoft.com/office/drawing/2014/main" id="{4AA0B8E1-C5BA-429F-89F8-14597F3B12CA}"/>
            </a:ext>
          </a:extLst>
        </xdr:cNvPr>
        <xdr:cNvSpPr/>
      </xdr:nvSpPr>
      <xdr:spPr>
        <a:xfrm>
          <a:off x="79756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2" name="正方形/長方形 261">
          <a:extLst>
            <a:ext uri="{FF2B5EF4-FFF2-40B4-BE49-F238E27FC236}">
              <a16:creationId xmlns:a16="http://schemas.microsoft.com/office/drawing/2014/main" id="{82413320-E8F9-49A1-8CF8-A5E79CDF09D3}"/>
            </a:ext>
          </a:extLst>
        </xdr:cNvPr>
        <xdr:cNvSpPr/>
      </xdr:nvSpPr>
      <xdr:spPr>
        <a:xfrm>
          <a:off x="167640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3" name="正方形/長方形 262">
          <a:extLst>
            <a:ext uri="{FF2B5EF4-FFF2-40B4-BE49-F238E27FC236}">
              <a16:creationId xmlns:a16="http://schemas.microsoft.com/office/drawing/2014/main" id="{E76752F4-1431-47C1-A594-B23AD5141622}"/>
            </a:ext>
          </a:extLst>
        </xdr:cNvPr>
        <xdr:cNvSpPr/>
      </xdr:nvSpPr>
      <xdr:spPr>
        <a:xfrm>
          <a:off x="167640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64" name="正方形/長方形 263">
          <a:extLst>
            <a:ext uri="{FF2B5EF4-FFF2-40B4-BE49-F238E27FC236}">
              <a16:creationId xmlns:a16="http://schemas.microsoft.com/office/drawing/2014/main" id="{49D415A3-B755-4D26-B58C-CB54D3769740}"/>
            </a:ext>
          </a:extLst>
        </xdr:cNvPr>
        <xdr:cNvSpPr/>
      </xdr:nvSpPr>
      <xdr:spPr>
        <a:xfrm>
          <a:off x="26822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65" name="正方形/長方形 264">
          <a:extLst>
            <a:ext uri="{FF2B5EF4-FFF2-40B4-BE49-F238E27FC236}">
              <a16:creationId xmlns:a16="http://schemas.microsoft.com/office/drawing/2014/main" id="{CA9B5340-FF27-49D4-A2DE-486B4553B8D5}"/>
            </a:ext>
          </a:extLst>
        </xdr:cNvPr>
        <xdr:cNvSpPr/>
      </xdr:nvSpPr>
      <xdr:spPr>
        <a:xfrm>
          <a:off x="26822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66" name="正方形/長方形 265">
          <a:extLst>
            <a:ext uri="{FF2B5EF4-FFF2-40B4-BE49-F238E27FC236}">
              <a16:creationId xmlns:a16="http://schemas.microsoft.com/office/drawing/2014/main" id="{9CC13DA1-1278-4E3D-BD42-C28E35C052F5}"/>
            </a:ext>
          </a:extLst>
        </xdr:cNvPr>
        <xdr:cNvSpPr/>
      </xdr:nvSpPr>
      <xdr:spPr>
        <a:xfrm>
          <a:off x="670560" y="1266825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67" name="テキスト ボックス 266">
          <a:extLst>
            <a:ext uri="{FF2B5EF4-FFF2-40B4-BE49-F238E27FC236}">
              <a16:creationId xmlns:a16="http://schemas.microsoft.com/office/drawing/2014/main" id="{1DB5DBB6-5BBC-4B4F-A18E-BE0419A945F1}"/>
            </a:ext>
          </a:extLst>
        </xdr:cNvPr>
        <xdr:cNvSpPr txBox="1"/>
      </xdr:nvSpPr>
      <xdr:spPr>
        <a:xfrm>
          <a:off x="655320" y="1248156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68" name="直線コネクタ 267">
          <a:extLst>
            <a:ext uri="{FF2B5EF4-FFF2-40B4-BE49-F238E27FC236}">
              <a16:creationId xmlns:a16="http://schemas.microsoft.com/office/drawing/2014/main" id="{A31A9348-E007-466E-8A1B-1BBEBC42242E}"/>
            </a:ext>
          </a:extLst>
        </xdr:cNvPr>
        <xdr:cNvCxnSpPr/>
      </xdr:nvCxnSpPr>
      <xdr:spPr>
        <a:xfrm>
          <a:off x="670560" y="149047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69" name="テキスト ボックス 268">
          <a:extLst>
            <a:ext uri="{FF2B5EF4-FFF2-40B4-BE49-F238E27FC236}">
              <a16:creationId xmlns:a16="http://schemas.microsoft.com/office/drawing/2014/main" id="{1E8AF832-6424-4396-AF5A-FA87216AACD6}"/>
            </a:ext>
          </a:extLst>
        </xdr:cNvPr>
        <xdr:cNvSpPr txBox="1"/>
      </xdr:nvSpPr>
      <xdr:spPr>
        <a:xfrm>
          <a:off x="271961" y="1476249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168729</xdr:rowOff>
    </xdr:from>
    <xdr:to>
      <xdr:col>28</xdr:col>
      <xdr:colOff>114300</xdr:colOff>
      <xdr:row>86</xdr:row>
      <xdr:rowOff>168729</xdr:rowOff>
    </xdr:to>
    <xdr:cxnSp macro="">
      <xdr:nvCxnSpPr>
        <xdr:cNvPr id="270" name="直線コネクタ 269">
          <a:extLst>
            <a:ext uri="{FF2B5EF4-FFF2-40B4-BE49-F238E27FC236}">
              <a16:creationId xmlns:a16="http://schemas.microsoft.com/office/drawing/2014/main" id="{97410DEA-2D81-4E09-82BD-349320B90701}"/>
            </a:ext>
          </a:extLst>
        </xdr:cNvPr>
        <xdr:cNvCxnSpPr/>
      </xdr:nvCxnSpPr>
      <xdr:spPr>
        <a:xfrm>
          <a:off x="670560" y="14585769"/>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86</xdr:row>
      <xdr:rowOff>26506</xdr:rowOff>
    </xdr:from>
    <xdr:ext cx="403059" cy="259045"/>
    <xdr:sp macro="" textlink="">
      <xdr:nvSpPr>
        <xdr:cNvPr id="271" name="テキスト ボックス 270">
          <a:extLst>
            <a:ext uri="{FF2B5EF4-FFF2-40B4-BE49-F238E27FC236}">
              <a16:creationId xmlns:a16="http://schemas.microsoft.com/office/drawing/2014/main" id="{CF318593-77FA-48A5-87A7-367133F4BD7C}"/>
            </a:ext>
          </a:extLst>
        </xdr:cNvPr>
        <xdr:cNvSpPr txBox="1"/>
      </xdr:nvSpPr>
      <xdr:spPr>
        <a:xfrm>
          <a:off x="336081" y="14443546"/>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85</xdr:row>
      <xdr:rowOff>13607</xdr:rowOff>
    </xdr:from>
    <xdr:to>
      <xdr:col>28</xdr:col>
      <xdr:colOff>114300</xdr:colOff>
      <xdr:row>85</xdr:row>
      <xdr:rowOff>13607</xdr:rowOff>
    </xdr:to>
    <xdr:cxnSp macro="">
      <xdr:nvCxnSpPr>
        <xdr:cNvPr id="272" name="直線コネクタ 271">
          <a:extLst>
            <a:ext uri="{FF2B5EF4-FFF2-40B4-BE49-F238E27FC236}">
              <a16:creationId xmlns:a16="http://schemas.microsoft.com/office/drawing/2014/main" id="{BB8B24F9-93F5-4702-B3E7-785BD601383A}"/>
            </a:ext>
          </a:extLst>
        </xdr:cNvPr>
        <xdr:cNvCxnSpPr/>
      </xdr:nvCxnSpPr>
      <xdr:spPr>
        <a:xfrm>
          <a:off x="670560" y="14263007"/>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84</xdr:row>
      <xdr:rowOff>42834</xdr:rowOff>
    </xdr:from>
    <xdr:ext cx="403059" cy="259045"/>
    <xdr:sp macro="" textlink="">
      <xdr:nvSpPr>
        <xdr:cNvPr id="273" name="テキスト ボックス 272">
          <a:extLst>
            <a:ext uri="{FF2B5EF4-FFF2-40B4-BE49-F238E27FC236}">
              <a16:creationId xmlns:a16="http://schemas.microsoft.com/office/drawing/2014/main" id="{6C29994D-402F-43E9-8BE3-F061153E9B29}"/>
            </a:ext>
          </a:extLst>
        </xdr:cNvPr>
        <xdr:cNvSpPr txBox="1"/>
      </xdr:nvSpPr>
      <xdr:spPr>
        <a:xfrm>
          <a:off x="336081" y="1412459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29936</xdr:rowOff>
    </xdr:from>
    <xdr:to>
      <xdr:col>28</xdr:col>
      <xdr:colOff>114300</xdr:colOff>
      <xdr:row>83</xdr:row>
      <xdr:rowOff>29936</xdr:rowOff>
    </xdr:to>
    <xdr:cxnSp macro="">
      <xdr:nvCxnSpPr>
        <xdr:cNvPr id="274" name="直線コネクタ 273">
          <a:extLst>
            <a:ext uri="{FF2B5EF4-FFF2-40B4-BE49-F238E27FC236}">
              <a16:creationId xmlns:a16="http://schemas.microsoft.com/office/drawing/2014/main" id="{7E933C08-74AF-478C-96AA-83D6E83D83A1}"/>
            </a:ext>
          </a:extLst>
        </xdr:cNvPr>
        <xdr:cNvCxnSpPr/>
      </xdr:nvCxnSpPr>
      <xdr:spPr>
        <a:xfrm>
          <a:off x="670560" y="13944056"/>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82</xdr:row>
      <xdr:rowOff>59163</xdr:rowOff>
    </xdr:from>
    <xdr:ext cx="403059" cy="259045"/>
    <xdr:sp macro="" textlink="">
      <xdr:nvSpPr>
        <xdr:cNvPr id="275" name="テキスト ボックス 274">
          <a:extLst>
            <a:ext uri="{FF2B5EF4-FFF2-40B4-BE49-F238E27FC236}">
              <a16:creationId xmlns:a16="http://schemas.microsoft.com/office/drawing/2014/main" id="{C67B9F62-5003-4E4F-AF56-5C6529E03FFE}"/>
            </a:ext>
          </a:extLst>
        </xdr:cNvPr>
        <xdr:cNvSpPr txBox="1"/>
      </xdr:nvSpPr>
      <xdr:spPr>
        <a:xfrm>
          <a:off x="336081" y="1380564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46264</xdr:rowOff>
    </xdr:from>
    <xdr:to>
      <xdr:col>28</xdr:col>
      <xdr:colOff>114300</xdr:colOff>
      <xdr:row>81</xdr:row>
      <xdr:rowOff>46264</xdr:rowOff>
    </xdr:to>
    <xdr:cxnSp macro="">
      <xdr:nvCxnSpPr>
        <xdr:cNvPr id="276" name="直線コネクタ 275">
          <a:extLst>
            <a:ext uri="{FF2B5EF4-FFF2-40B4-BE49-F238E27FC236}">
              <a16:creationId xmlns:a16="http://schemas.microsoft.com/office/drawing/2014/main" id="{56A57752-A308-4D62-B5A2-BC24D84C2203}"/>
            </a:ext>
          </a:extLst>
        </xdr:cNvPr>
        <xdr:cNvCxnSpPr/>
      </xdr:nvCxnSpPr>
      <xdr:spPr>
        <a:xfrm>
          <a:off x="670560" y="13625104"/>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80</xdr:row>
      <xdr:rowOff>75491</xdr:rowOff>
    </xdr:from>
    <xdr:ext cx="403059" cy="259045"/>
    <xdr:sp macro="" textlink="">
      <xdr:nvSpPr>
        <xdr:cNvPr id="277" name="テキスト ボックス 276">
          <a:extLst>
            <a:ext uri="{FF2B5EF4-FFF2-40B4-BE49-F238E27FC236}">
              <a16:creationId xmlns:a16="http://schemas.microsoft.com/office/drawing/2014/main" id="{DA030825-985E-405C-8B1F-DF88F9C82B2E}"/>
            </a:ext>
          </a:extLst>
        </xdr:cNvPr>
        <xdr:cNvSpPr txBox="1"/>
      </xdr:nvSpPr>
      <xdr:spPr>
        <a:xfrm>
          <a:off x="336081" y="134866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62593</xdr:rowOff>
    </xdr:from>
    <xdr:to>
      <xdr:col>28</xdr:col>
      <xdr:colOff>114300</xdr:colOff>
      <xdr:row>79</xdr:row>
      <xdr:rowOff>62593</xdr:rowOff>
    </xdr:to>
    <xdr:cxnSp macro="">
      <xdr:nvCxnSpPr>
        <xdr:cNvPr id="278" name="直線コネクタ 277">
          <a:extLst>
            <a:ext uri="{FF2B5EF4-FFF2-40B4-BE49-F238E27FC236}">
              <a16:creationId xmlns:a16="http://schemas.microsoft.com/office/drawing/2014/main" id="{70F328C6-CA52-44E8-A670-82665D31A33B}"/>
            </a:ext>
          </a:extLst>
        </xdr:cNvPr>
        <xdr:cNvCxnSpPr/>
      </xdr:nvCxnSpPr>
      <xdr:spPr>
        <a:xfrm>
          <a:off x="670560" y="13306153"/>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78</xdr:row>
      <xdr:rowOff>91820</xdr:rowOff>
    </xdr:from>
    <xdr:ext cx="403059" cy="259045"/>
    <xdr:sp macro="" textlink="">
      <xdr:nvSpPr>
        <xdr:cNvPr id="279" name="テキスト ボックス 278">
          <a:extLst>
            <a:ext uri="{FF2B5EF4-FFF2-40B4-BE49-F238E27FC236}">
              <a16:creationId xmlns:a16="http://schemas.microsoft.com/office/drawing/2014/main" id="{FF0397D8-7E98-44A5-8A4E-3B8F35985AFC}"/>
            </a:ext>
          </a:extLst>
        </xdr:cNvPr>
        <xdr:cNvSpPr txBox="1"/>
      </xdr:nvSpPr>
      <xdr:spPr>
        <a:xfrm>
          <a:off x="336081" y="1316774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78921</xdr:rowOff>
    </xdr:from>
    <xdr:to>
      <xdr:col>28</xdr:col>
      <xdr:colOff>114300</xdr:colOff>
      <xdr:row>77</xdr:row>
      <xdr:rowOff>78921</xdr:rowOff>
    </xdr:to>
    <xdr:cxnSp macro="">
      <xdr:nvCxnSpPr>
        <xdr:cNvPr id="280" name="直線コネクタ 279">
          <a:extLst>
            <a:ext uri="{FF2B5EF4-FFF2-40B4-BE49-F238E27FC236}">
              <a16:creationId xmlns:a16="http://schemas.microsoft.com/office/drawing/2014/main" id="{CB107954-A688-4B75-9697-29B265F3C740}"/>
            </a:ext>
          </a:extLst>
        </xdr:cNvPr>
        <xdr:cNvCxnSpPr/>
      </xdr:nvCxnSpPr>
      <xdr:spPr>
        <a:xfrm>
          <a:off x="670560" y="12987201"/>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76</xdr:row>
      <xdr:rowOff>108148</xdr:rowOff>
    </xdr:from>
    <xdr:ext cx="403059" cy="259045"/>
    <xdr:sp macro="" textlink="">
      <xdr:nvSpPr>
        <xdr:cNvPr id="281" name="テキスト ボックス 280">
          <a:extLst>
            <a:ext uri="{FF2B5EF4-FFF2-40B4-BE49-F238E27FC236}">
              <a16:creationId xmlns:a16="http://schemas.microsoft.com/office/drawing/2014/main" id="{5DC3C52B-8D12-44E3-B8D5-891E4B88E93E}"/>
            </a:ext>
          </a:extLst>
        </xdr:cNvPr>
        <xdr:cNvSpPr txBox="1"/>
      </xdr:nvSpPr>
      <xdr:spPr>
        <a:xfrm>
          <a:off x="336081" y="12848788"/>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2" name="直線コネクタ 281">
          <a:extLst>
            <a:ext uri="{FF2B5EF4-FFF2-40B4-BE49-F238E27FC236}">
              <a16:creationId xmlns:a16="http://schemas.microsoft.com/office/drawing/2014/main" id="{557ED6F5-BE54-4CD7-8A0A-2C4BE74480C9}"/>
            </a:ext>
          </a:extLst>
        </xdr:cNvPr>
        <xdr:cNvCxnSpPr/>
      </xdr:nvCxnSpPr>
      <xdr:spPr>
        <a:xfrm>
          <a:off x="670560" y="1266825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74</xdr:row>
      <xdr:rowOff>124477</xdr:rowOff>
    </xdr:from>
    <xdr:ext cx="403059" cy="259045"/>
    <xdr:sp macro="" textlink="">
      <xdr:nvSpPr>
        <xdr:cNvPr id="283" name="テキスト ボックス 282">
          <a:extLst>
            <a:ext uri="{FF2B5EF4-FFF2-40B4-BE49-F238E27FC236}">
              <a16:creationId xmlns:a16="http://schemas.microsoft.com/office/drawing/2014/main" id="{6ADE1DA7-D057-4654-8B1B-D676B53662FA}"/>
            </a:ext>
          </a:extLst>
        </xdr:cNvPr>
        <xdr:cNvSpPr txBox="1"/>
      </xdr:nvSpPr>
      <xdr:spPr>
        <a:xfrm>
          <a:off x="336081" y="1252983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84" name="【公営住宅】&#10;有形固定資産減価償却率グラフ枠">
          <a:extLst>
            <a:ext uri="{FF2B5EF4-FFF2-40B4-BE49-F238E27FC236}">
              <a16:creationId xmlns:a16="http://schemas.microsoft.com/office/drawing/2014/main" id="{33AA971D-C6C8-46F0-9167-57B79105A3AF}"/>
            </a:ext>
          </a:extLst>
        </xdr:cNvPr>
        <xdr:cNvSpPr/>
      </xdr:nvSpPr>
      <xdr:spPr>
        <a:xfrm>
          <a:off x="670560" y="1266825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77</xdr:row>
      <xdr:rowOff>127907</xdr:rowOff>
    </xdr:from>
    <xdr:to>
      <xdr:col>24</xdr:col>
      <xdr:colOff>62865</xdr:colOff>
      <xdr:row>85</xdr:row>
      <xdr:rowOff>137705</xdr:rowOff>
    </xdr:to>
    <xdr:cxnSp macro="">
      <xdr:nvCxnSpPr>
        <xdr:cNvPr id="285" name="直線コネクタ 284">
          <a:extLst>
            <a:ext uri="{FF2B5EF4-FFF2-40B4-BE49-F238E27FC236}">
              <a16:creationId xmlns:a16="http://schemas.microsoft.com/office/drawing/2014/main" id="{0A5DAEB1-313F-4CE1-9D09-CB306EED4D03}"/>
            </a:ext>
          </a:extLst>
        </xdr:cNvPr>
        <xdr:cNvCxnSpPr/>
      </xdr:nvCxnSpPr>
      <xdr:spPr>
        <a:xfrm flipV="1">
          <a:off x="4086225" y="13036187"/>
          <a:ext cx="0" cy="135091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85</xdr:row>
      <xdr:rowOff>141532</xdr:rowOff>
    </xdr:from>
    <xdr:ext cx="405111" cy="259045"/>
    <xdr:sp macro="" textlink="">
      <xdr:nvSpPr>
        <xdr:cNvPr id="286" name="【公営住宅】&#10;有形固定資産減価償却率最小値テキスト">
          <a:extLst>
            <a:ext uri="{FF2B5EF4-FFF2-40B4-BE49-F238E27FC236}">
              <a16:creationId xmlns:a16="http://schemas.microsoft.com/office/drawing/2014/main" id="{FACAD312-8236-45A7-BF3F-8A984FB3BEE2}"/>
            </a:ext>
          </a:extLst>
        </xdr:cNvPr>
        <xdr:cNvSpPr txBox="1"/>
      </xdr:nvSpPr>
      <xdr:spPr>
        <a:xfrm>
          <a:off x="4124960" y="143909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85</xdr:row>
      <xdr:rowOff>137705</xdr:rowOff>
    </xdr:from>
    <xdr:to>
      <xdr:col>24</xdr:col>
      <xdr:colOff>152400</xdr:colOff>
      <xdr:row>85</xdr:row>
      <xdr:rowOff>137705</xdr:rowOff>
    </xdr:to>
    <xdr:cxnSp macro="">
      <xdr:nvCxnSpPr>
        <xdr:cNvPr id="287" name="直線コネクタ 286">
          <a:extLst>
            <a:ext uri="{FF2B5EF4-FFF2-40B4-BE49-F238E27FC236}">
              <a16:creationId xmlns:a16="http://schemas.microsoft.com/office/drawing/2014/main" id="{C92F9B66-9036-4633-A972-D13A5FB3D838}"/>
            </a:ext>
          </a:extLst>
        </xdr:cNvPr>
        <xdr:cNvCxnSpPr/>
      </xdr:nvCxnSpPr>
      <xdr:spPr>
        <a:xfrm>
          <a:off x="4020820" y="1438710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74584</xdr:rowOff>
    </xdr:from>
    <xdr:ext cx="405111" cy="259045"/>
    <xdr:sp macro="" textlink="">
      <xdr:nvSpPr>
        <xdr:cNvPr id="288" name="【公営住宅】&#10;有形固定資産減価償却率最大値テキスト">
          <a:extLst>
            <a:ext uri="{FF2B5EF4-FFF2-40B4-BE49-F238E27FC236}">
              <a16:creationId xmlns:a16="http://schemas.microsoft.com/office/drawing/2014/main" id="{15740DA9-B56A-49A8-98D4-FC94009E0A62}"/>
            </a:ext>
          </a:extLst>
        </xdr:cNvPr>
        <xdr:cNvSpPr txBox="1"/>
      </xdr:nvSpPr>
      <xdr:spPr>
        <a:xfrm>
          <a:off x="4124960" y="1281522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127907</xdr:rowOff>
    </xdr:from>
    <xdr:to>
      <xdr:col>24</xdr:col>
      <xdr:colOff>152400</xdr:colOff>
      <xdr:row>77</xdr:row>
      <xdr:rowOff>127907</xdr:rowOff>
    </xdr:to>
    <xdr:cxnSp macro="">
      <xdr:nvCxnSpPr>
        <xdr:cNvPr id="289" name="直線コネクタ 288">
          <a:extLst>
            <a:ext uri="{FF2B5EF4-FFF2-40B4-BE49-F238E27FC236}">
              <a16:creationId xmlns:a16="http://schemas.microsoft.com/office/drawing/2014/main" id="{71FDD594-FA39-4257-868A-124AB985F765}"/>
            </a:ext>
          </a:extLst>
        </xdr:cNvPr>
        <xdr:cNvCxnSpPr/>
      </xdr:nvCxnSpPr>
      <xdr:spPr>
        <a:xfrm>
          <a:off x="4020820" y="13036187"/>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82</xdr:row>
      <xdr:rowOff>89825</xdr:rowOff>
    </xdr:from>
    <xdr:ext cx="405111" cy="259045"/>
    <xdr:sp macro="" textlink="">
      <xdr:nvSpPr>
        <xdr:cNvPr id="290" name="【公営住宅】&#10;有形固定資産減価償却率平均値テキスト">
          <a:extLst>
            <a:ext uri="{FF2B5EF4-FFF2-40B4-BE49-F238E27FC236}">
              <a16:creationId xmlns:a16="http://schemas.microsoft.com/office/drawing/2014/main" id="{18965816-E71B-462C-A233-3706DC9A984B}"/>
            </a:ext>
          </a:extLst>
        </xdr:cNvPr>
        <xdr:cNvSpPr txBox="1"/>
      </xdr:nvSpPr>
      <xdr:spPr>
        <a:xfrm>
          <a:off x="4124960" y="1383630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111398</xdr:rowOff>
    </xdr:from>
    <xdr:to>
      <xdr:col>24</xdr:col>
      <xdr:colOff>114300</xdr:colOff>
      <xdr:row>83</xdr:row>
      <xdr:rowOff>41548</xdr:rowOff>
    </xdr:to>
    <xdr:sp macro="" textlink="">
      <xdr:nvSpPr>
        <xdr:cNvPr id="291" name="フローチャート: 判断 290">
          <a:extLst>
            <a:ext uri="{FF2B5EF4-FFF2-40B4-BE49-F238E27FC236}">
              <a16:creationId xmlns:a16="http://schemas.microsoft.com/office/drawing/2014/main" id="{9E71BF2B-0763-4A31-A184-A1E0D367F534}"/>
            </a:ext>
          </a:extLst>
        </xdr:cNvPr>
        <xdr:cNvSpPr/>
      </xdr:nvSpPr>
      <xdr:spPr>
        <a:xfrm>
          <a:off x="4036060" y="13857878"/>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82</xdr:row>
      <xdr:rowOff>75474</xdr:rowOff>
    </xdr:from>
    <xdr:to>
      <xdr:col>20</xdr:col>
      <xdr:colOff>38100</xdr:colOff>
      <xdr:row>83</xdr:row>
      <xdr:rowOff>5624</xdr:rowOff>
    </xdr:to>
    <xdr:sp macro="" textlink="">
      <xdr:nvSpPr>
        <xdr:cNvPr id="292" name="フローチャート: 判断 291">
          <a:extLst>
            <a:ext uri="{FF2B5EF4-FFF2-40B4-BE49-F238E27FC236}">
              <a16:creationId xmlns:a16="http://schemas.microsoft.com/office/drawing/2014/main" id="{4385CB95-CB92-4D95-A1CA-00F6529B56F8}"/>
            </a:ext>
          </a:extLst>
        </xdr:cNvPr>
        <xdr:cNvSpPr/>
      </xdr:nvSpPr>
      <xdr:spPr>
        <a:xfrm>
          <a:off x="3312160" y="13821954"/>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82</xdr:row>
      <xdr:rowOff>39551</xdr:rowOff>
    </xdr:from>
    <xdr:to>
      <xdr:col>15</xdr:col>
      <xdr:colOff>101600</xdr:colOff>
      <xdr:row>82</xdr:row>
      <xdr:rowOff>141151</xdr:rowOff>
    </xdr:to>
    <xdr:sp macro="" textlink="">
      <xdr:nvSpPr>
        <xdr:cNvPr id="293" name="フローチャート: 判断 292">
          <a:extLst>
            <a:ext uri="{FF2B5EF4-FFF2-40B4-BE49-F238E27FC236}">
              <a16:creationId xmlns:a16="http://schemas.microsoft.com/office/drawing/2014/main" id="{FCA6B911-A0D7-400A-B838-40FB13A3B1B6}"/>
            </a:ext>
          </a:extLst>
        </xdr:cNvPr>
        <xdr:cNvSpPr/>
      </xdr:nvSpPr>
      <xdr:spPr>
        <a:xfrm>
          <a:off x="2514600" y="137860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82</xdr:row>
      <xdr:rowOff>6894</xdr:rowOff>
    </xdr:from>
    <xdr:to>
      <xdr:col>10</xdr:col>
      <xdr:colOff>165100</xdr:colOff>
      <xdr:row>82</xdr:row>
      <xdr:rowOff>108494</xdr:rowOff>
    </xdr:to>
    <xdr:sp macro="" textlink="">
      <xdr:nvSpPr>
        <xdr:cNvPr id="294" name="フローチャート: 判断 293">
          <a:extLst>
            <a:ext uri="{FF2B5EF4-FFF2-40B4-BE49-F238E27FC236}">
              <a16:creationId xmlns:a16="http://schemas.microsoft.com/office/drawing/2014/main" id="{FB8F8919-EFFE-43E2-816F-712AD56C9790}"/>
            </a:ext>
          </a:extLst>
        </xdr:cNvPr>
        <xdr:cNvSpPr/>
      </xdr:nvSpPr>
      <xdr:spPr>
        <a:xfrm>
          <a:off x="1739900" y="137533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81</xdr:row>
      <xdr:rowOff>142421</xdr:rowOff>
    </xdr:from>
    <xdr:to>
      <xdr:col>6</xdr:col>
      <xdr:colOff>38100</xdr:colOff>
      <xdr:row>82</xdr:row>
      <xdr:rowOff>72571</xdr:rowOff>
    </xdr:to>
    <xdr:sp macro="" textlink="">
      <xdr:nvSpPr>
        <xdr:cNvPr id="295" name="フローチャート: 判断 294">
          <a:extLst>
            <a:ext uri="{FF2B5EF4-FFF2-40B4-BE49-F238E27FC236}">
              <a16:creationId xmlns:a16="http://schemas.microsoft.com/office/drawing/2014/main" id="{07909CD0-24D5-4769-8D1F-FF87E43FBC40}"/>
            </a:ext>
          </a:extLst>
        </xdr:cNvPr>
        <xdr:cNvSpPr/>
      </xdr:nvSpPr>
      <xdr:spPr>
        <a:xfrm>
          <a:off x="965200" y="13721261"/>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96" name="テキスト ボックス 295">
          <a:extLst>
            <a:ext uri="{FF2B5EF4-FFF2-40B4-BE49-F238E27FC236}">
              <a16:creationId xmlns:a16="http://schemas.microsoft.com/office/drawing/2014/main" id="{EADA6E5E-1842-439D-A83B-418D326911C0}"/>
            </a:ext>
          </a:extLst>
        </xdr:cNvPr>
        <xdr:cNvSpPr txBox="1"/>
      </xdr:nvSpPr>
      <xdr:spPr>
        <a:xfrm>
          <a:off x="391922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97" name="テキスト ボックス 296">
          <a:extLst>
            <a:ext uri="{FF2B5EF4-FFF2-40B4-BE49-F238E27FC236}">
              <a16:creationId xmlns:a16="http://schemas.microsoft.com/office/drawing/2014/main" id="{DEC17FD8-F430-45E7-A3D6-7DAA231CB489}"/>
            </a:ext>
          </a:extLst>
        </xdr:cNvPr>
        <xdr:cNvSpPr txBox="1"/>
      </xdr:nvSpPr>
      <xdr:spPr>
        <a:xfrm>
          <a:off x="31877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298" name="テキスト ボックス 297">
          <a:extLst>
            <a:ext uri="{FF2B5EF4-FFF2-40B4-BE49-F238E27FC236}">
              <a16:creationId xmlns:a16="http://schemas.microsoft.com/office/drawing/2014/main" id="{C6749E54-7EB5-4F80-A4CF-31E670274429}"/>
            </a:ext>
          </a:extLst>
        </xdr:cNvPr>
        <xdr:cNvSpPr txBox="1"/>
      </xdr:nvSpPr>
      <xdr:spPr>
        <a:xfrm>
          <a:off x="23977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299" name="テキスト ボックス 298">
          <a:extLst>
            <a:ext uri="{FF2B5EF4-FFF2-40B4-BE49-F238E27FC236}">
              <a16:creationId xmlns:a16="http://schemas.microsoft.com/office/drawing/2014/main" id="{9AC154C0-7502-4157-AB7E-3184F4006C16}"/>
            </a:ext>
          </a:extLst>
        </xdr:cNvPr>
        <xdr:cNvSpPr txBox="1"/>
      </xdr:nvSpPr>
      <xdr:spPr>
        <a:xfrm>
          <a:off x="16230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300" name="テキスト ボックス 299">
          <a:extLst>
            <a:ext uri="{FF2B5EF4-FFF2-40B4-BE49-F238E27FC236}">
              <a16:creationId xmlns:a16="http://schemas.microsoft.com/office/drawing/2014/main" id="{E9C7B145-8249-401A-BEE9-54C07C3A51E9}"/>
            </a:ext>
          </a:extLst>
        </xdr:cNvPr>
        <xdr:cNvSpPr txBox="1"/>
      </xdr:nvSpPr>
      <xdr:spPr>
        <a:xfrm>
          <a:off x="8407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46082</xdr:rowOff>
    </xdr:from>
    <xdr:to>
      <xdr:col>24</xdr:col>
      <xdr:colOff>114300</xdr:colOff>
      <xdr:row>82</xdr:row>
      <xdr:rowOff>147682</xdr:rowOff>
    </xdr:to>
    <xdr:sp macro="" textlink="">
      <xdr:nvSpPr>
        <xdr:cNvPr id="301" name="楕円 300">
          <a:extLst>
            <a:ext uri="{FF2B5EF4-FFF2-40B4-BE49-F238E27FC236}">
              <a16:creationId xmlns:a16="http://schemas.microsoft.com/office/drawing/2014/main" id="{32D4F3A6-7D38-44BE-BAA3-6F5C2562667E}"/>
            </a:ext>
          </a:extLst>
        </xdr:cNvPr>
        <xdr:cNvSpPr/>
      </xdr:nvSpPr>
      <xdr:spPr>
        <a:xfrm>
          <a:off x="4036060" y="137925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81</xdr:row>
      <xdr:rowOff>68959</xdr:rowOff>
    </xdr:from>
    <xdr:ext cx="405111" cy="259045"/>
    <xdr:sp macro="" textlink="">
      <xdr:nvSpPr>
        <xdr:cNvPr id="302" name="【公営住宅】&#10;有形固定資産減価償却率該当値テキスト">
          <a:extLst>
            <a:ext uri="{FF2B5EF4-FFF2-40B4-BE49-F238E27FC236}">
              <a16:creationId xmlns:a16="http://schemas.microsoft.com/office/drawing/2014/main" id="{B2199664-9937-4E34-A83A-D944C7B0C925}"/>
            </a:ext>
          </a:extLst>
        </xdr:cNvPr>
        <xdr:cNvSpPr txBox="1"/>
      </xdr:nvSpPr>
      <xdr:spPr>
        <a:xfrm>
          <a:off x="4124960" y="136477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82</xdr:row>
      <xdr:rowOff>36286</xdr:rowOff>
    </xdr:from>
    <xdr:to>
      <xdr:col>20</xdr:col>
      <xdr:colOff>38100</xdr:colOff>
      <xdr:row>82</xdr:row>
      <xdr:rowOff>137886</xdr:rowOff>
    </xdr:to>
    <xdr:sp macro="" textlink="">
      <xdr:nvSpPr>
        <xdr:cNvPr id="303" name="楕円 302">
          <a:extLst>
            <a:ext uri="{FF2B5EF4-FFF2-40B4-BE49-F238E27FC236}">
              <a16:creationId xmlns:a16="http://schemas.microsoft.com/office/drawing/2014/main" id="{71177935-CC7E-475B-A3FC-F0986FDA0DC8}"/>
            </a:ext>
          </a:extLst>
        </xdr:cNvPr>
        <xdr:cNvSpPr/>
      </xdr:nvSpPr>
      <xdr:spPr>
        <a:xfrm>
          <a:off x="3312160" y="13782766"/>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82</xdr:row>
      <xdr:rowOff>87086</xdr:rowOff>
    </xdr:from>
    <xdr:to>
      <xdr:col>24</xdr:col>
      <xdr:colOff>63500</xdr:colOff>
      <xdr:row>82</xdr:row>
      <xdr:rowOff>96882</xdr:rowOff>
    </xdr:to>
    <xdr:cxnSp macro="">
      <xdr:nvCxnSpPr>
        <xdr:cNvPr id="304" name="直線コネクタ 303">
          <a:extLst>
            <a:ext uri="{FF2B5EF4-FFF2-40B4-BE49-F238E27FC236}">
              <a16:creationId xmlns:a16="http://schemas.microsoft.com/office/drawing/2014/main" id="{D29D409B-B5CB-40F3-B48F-07CC747D4A1E}"/>
            </a:ext>
          </a:extLst>
        </xdr:cNvPr>
        <xdr:cNvCxnSpPr/>
      </xdr:nvCxnSpPr>
      <xdr:spPr>
        <a:xfrm>
          <a:off x="3355340" y="13833566"/>
          <a:ext cx="731520" cy="97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82</xdr:row>
      <xdr:rowOff>13426</xdr:rowOff>
    </xdr:from>
    <xdr:to>
      <xdr:col>15</xdr:col>
      <xdr:colOff>101600</xdr:colOff>
      <xdr:row>82</xdr:row>
      <xdr:rowOff>115026</xdr:rowOff>
    </xdr:to>
    <xdr:sp macro="" textlink="">
      <xdr:nvSpPr>
        <xdr:cNvPr id="305" name="楕円 304">
          <a:extLst>
            <a:ext uri="{FF2B5EF4-FFF2-40B4-BE49-F238E27FC236}">
              <a16:creationId xmlns:a16="http://schemas.microsoft.com/office/drawing/2014/main" id="{BBC300D9-E814-408A-AC6D-63F79EAFC511}"/>
            </a:ext>
          </a:extLst>
        </xdr:cNvPr>
        <xdr:cNvSpPr/>
      </xdr:nvSpPr>
      <xdr:spPr>
        <a:xfrm>
          <a:off x="2514600" y="137599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82</xdr:row>
      <xdr:rowOff>64226</xdr:rowOff>
    </xdr:from>
    <xdr:to>
      <xdr:col>19</xdr:col>
      <xdr:colOff>177800</xdr:colOff>
      <xdr:row>82</xdr:row>
      <xdr:rowOff>87086</xdr:rowOff>
    </xdr:to>
    <xdr:cxnSp macro="">
      <xdr:nvCxnSpPr>
        <xdr:cNvPr id="306" name="直線コネクタ 305">
          <a:extLst>
            <a:ext uri="{FF2B5EF4-FFF2-40B4-BE49-F238E27FC236}">
              <a16:creationId xmlns:a16="http://schemas.microsoft.com/office/drawing/2014/main" id="{2A4D092B-A11E-4EEE-9B9B-23CD77EB981B}"/>
            </a:ext>
          </a:extLst>
        </xdr:cNvPr>
        <xdr:cNvCxnSpPr/>
      </xdr:nvCxnSpPr>
      <xdr:spPr>
        <a:xfrm>
          <a:off x="2565400" y="13810706"/>
          <a:ext cx="78994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82</xdr:row>
      <xdr:rowOff>121194</xdr:rowOff>
    </xdr:from>
    <xdr:to>
      <xdr:col>10</xdr:col>
      <xdr:colOff>165100</xdr:colOff>
      <xdr:row>83</xdr:row>
      <xdr:rowOff>51344</xdr:rowOff>
    </xdr:to>
    <xdr:sp macro="" textlink="">
      <xdr:nvSpPr>
        <xdr:cNvPr id="307" name="楕円 306">
          <a:extLst>
            <a:ext uri="{FF2B5EF4-FFF2-40B4-BE49-F238E27FC236}">
              <a16:creationId xmlns:a16="http://schemas.microsoft.com/office/drawing/2014/main" id="{63007F60-4FA7-42DA-ABB4-C7F9AC304207}"/>
            </a:ext>
          </a:extLst>
        </xdr:cNvPr>
        <xdr:cNvSpPr/>
      </xdr:nvSpPr>
      <xdr:spPr>
        <a:xfrm>
          <a:off x="1739900" y="13867674"/>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82</xdr:row>
      <xdr:rowOff>64226</xdr:rowOff>
    </xdr:from>
    <xdr:to>
      <xdr:col>15</xdr:col>
      <xdr:colOff>50800</xdr:colOff>
      <xdr:row>83</xdr:row>
      <xdr:rowOff>544</xdr:rowOff>
    </xdr:to>
    <xdr:cxnSp macro="">
      <xdr:nvCxnSpPr>
        <xdr:cNvPr id="308" name="直線コネクタ 307">
          <a:extLst>
            <a:ext uri="{FF2B5EF4-FFF2-40B4-BE49-F238E27FC236}">
              <a16:creationId xmlns:a16="http://schemas.microsoft.com/office/drawing/2014/main" id="{75930A4C-1237-4849-97F9-146A3C2D6872}"/>
            </a:ext>
          </a:extLst>
        </xdr:cNvPr>
        <xdr:cNvCxnSpPr/>
      </xdr:nvCxnSpPr>
      <xdr:spPr>
        <a:xfrm flipV="1">
          <a:off x="1790700" y="13810706"/>
          <a:ext cx="774700" cy="1039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82</xdr:row>
      <xdr:rowOff>65677</xdr:rowOff>
    </xdr:from>
    <xdr:to>
      <xdr:col>6</xdr:col>
      <xdr:colOff>38100</xdr:colOff>
      <xdr:row>82</xdr:row>
      <xdr:rowOff>167277</xdr:rowOff>
    </xdr:to>
    <xdr:sp macro="" textlink="">
      <xdr:nvSpPr>
        <xdr:cNvPr id="309" name="楕円 308">
          <a:extLst>
            <a:ext uri="{FF2B5EF4-FFF2-40B4-BE49-F238E27FC236}">
              <a16:creationId xmlns:a16="http://schemas.microsoft.com/office/drawing/2014/main" id="{11185198-EFD3-4A5A-BF5F-776F1202B53C}"/>
            </a:ext>
          </a:extLst>
        </xdr:cNvPr>
        <xdr:cNvSpPr/>
      </xdr:nvSpPr>
      <xdr:spPr>
        <a:xfrm>
          <a:off x="965200" y="13812157"/>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82</xdr:row>
      <xdr:rowOff>116477</xdr:rowOff>
    </xdr:from>
    <xdr:to>
      <xdr:col>10</xdr:col>
      <xdr:colOff>114300</xdr:colOff>
      <xdr:row>83</xdr:row>
      <xdr:rowOff>544</xdr:rowOff>
    </xdr:to>
    <xdr:cxnSp macro="">
      <xdr:nvCxnSpPr>
        <xdr:cNvPr id="310" name="直線コネクタ 309">
          <a:extLst>
            <a:ext uri="{FF2B5EF4-FFF2-40B4-BE49-F238E27FC236}">
              <a16:creationId xmlns:a16="http://schemas.microsoft.com/office/drawing/2014/main" id="{EBF12ABC-BB15-4BC5-A066-072FDEB974F1}"/>
            </a:ext>
          </a:extLst>
        </xdr:cNvPr>
        <xdr:cNvCxnSpPr/>
      </xdr:nvCxnSpPr>
      <xdr:spPr>
        <a:xfrm>
          <a:off x="1008380" y="13862957"/>
          <a:ext cx="782320" cy="517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82</xdr:row>
      <xdr:rowOff>168201</xdr:rowOff>
    </xdr:from>
    <xdr:ext cx="405111" cy="259045"/>
    <xdr:sp macro="" textlink="">
      <xdr:nvSpPr>
        <xdr:cNvPr id="311" name="n_1aveValue【公営住宅】&#10;有形固定資産減価償却率">
          <a:extLst>
            <a:ext uri="{FF2B5EF4-FFF2-40B4-BE49-F238E27FC236}">
              <a16:creationId xmlns:a16="http://schemas.microsoft.com/office/drawing/2014/main" id="{84E0D961-E366-479B-BD1F-8AAE00B5F963}"/>
            </a:ext>
          </a:extLst>
        </xdr:cNvPr>
        <xdr:cNvSpPr txBox="1"/>
      </xdr:nvSpPr>
      <xdr:spPr>
        <a:xfrm>
          <a:off x="3170564" y="1391468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82</xdr:row>
      <xdr:rowOff>132278</xdr:rowOff>
    </xdr:from>
    <xdr:ext cx="405111" cy="259045"/>
    <xdr:sp macro="" textlink="">
      <xdr:nvSpPr>
        <xdr:cNvPr id="312" name="n_2aveValue【公営住宅】&#10;有形固定資産減価償却率">
          <a:extLst>
            <a:ext uri="{FF2B5EF4-FFF2-40B4-BE49-F238E27FC236}">
              <a16:creationId xmlns:a16="http://schemas.microsoft.com/office/drawing/2014/main" id="{066A7287-ABAD-405F-AEC6-2E1A2A817890}"/>
            </a:ext>
          </a:extLst>
        </xdr:cNvPr>
        <xdr:cNvSpPr txBox="1"/>
      </xdr:nvSpPr>
      <xdr:spPr>
        <a:xfrm>
          <a:off x="2385704" y="138787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80</xdr:row>
      <xdr:rowOff>125021</xdr:rowOff>
    </xdr:from>
    <xdr:ext cx="405111" cy="259045"/>
    <xdr:sp macro="" textlink="">
      <xdr:nvSpPr>
        <xdr:cNvPr id="313" name="n_3aveValue【公営住宅】&#10;有形固定資産減価償却率">
          <a:extLst>
            <a:ext uri="{FF2B5EF4-FFF2-40B4-BE49-F238E27FC236}">
              <a16:creationId xmlns:a16="http://schemas.microsoft.com/office/drawing/2014/main" id="{9B50DBB9-5DA7-46EE-BC08-F322815EB5C0}"/>
            </a:ext>
          </a:extLst>
        </xdr:cNvPr>
        <xdr:cNvSpPr txBox="1"/>
      </xdr:nvSpPr>
      <xdr:spPr>
        <a:xfrm>
          <a:off x="1611004" y="135362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80</xdr:row>
      <xdr:rowOff>89098</xdr:rowOff>
    </xdr:from>
    <xdr:ext cx="405111" cy="259045"/>
    <xdr:sp macro="" textlink="">
      <xdr:nvSpPr>
        <xdr:cNvPr id="314" name="n_4aveValue【公営住宅】&#10;有形固定資産減価償却率">
          <a:extLst>
            <a:ext uri="{FF2B5EF4-FFF2-40B4-BE49-F238E27FC236}">
              <a16:creationId xmlns:a16="http://schemas.microsoft.com/office/drawing/2014/main" id="{63FA3767-3BD5-4C94-B973-79997BE330A7}"/>
            </a:ext>
          </a:extLst>
        </xdr:cNvPr>
        <xdr:cNvSpPr txBox="1"/>
      </xdr:nvSpPr>
      <xdr:spPr>
        <a:xfrm>
          <a:off x="836304" y="1350029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80</xdr:row>
      <xdr:rowOff>154413</xdr:rowOff>
    </xdr:from>
    <xdr:ext cx="405111" cy="259045"/>
    <xdr:sp macro="" textlink="">
      <xdr:nvSpPr>
        <xdr:cNvPr id="315" name="n_1mainValue【公営住宅】&#10;有形固定資産減価償却率">
          <a:extLst>
            <a:ext uri="{FF2B5EF4-FFF2-40B4-BE49-F238E27FC236}">
              <a16:creationId xmlns:a16="http://schemas.microsoft.com/office/drawing/2014/main" id="{625A9A39-8E49-44D8-AEA2-9958C893253D}"/>
            </a:ext>
          </a:extLst>
        </xdr:cNvPr>
        <xdr:cNvSpPr txBox="1"/>
      </xdr:nvSpPr>
      <xdr:spPr>
        <a:xfrm>
          <a:off x="3170564" y="135656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80</xdr:row>
      <xdr:rowOff>131553</xdr:rowOff>
    </xdr:from>
    <xdr:ext cx="405111" cy="259045"/>
    <xdr:sp macro="" textlink="">
      <xdr:nvSpPr>
        <xdr:cNvPr id="316" name="n_2mainValue【公営住宅】&#10;有形固定資産減価償却率">
          <a:extLst>
            <a:ext uri="{FF2B5EF4-FFF2-40B4-BE49-F238E27FC236}">
              <a16:creationId xmlns:a16="http://schemas.microsoft.com/office/drawing/2014/main" id="{212A0E52-AAEC-4D17-923A-CD42B0BA3766}"/>
            </a:ext>
          </a:extLst>
        </xdr:cNvPr>
        <xdr:cNvSpPr txBox="1"/>
      </xdr:nvSpPr>
      <xdr:spPr>
        <a:xfrm>
          <a:off x="2385704" y="135427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83</xdr:row>
      <xdr:rowOff>42471</xdr:rowOff>
    </xdr:from>
    <xdr:ext cx="405111" cy="259045"/>
    <xdr:sp macro="" textlink="">
      <xdr:nvSpPr>
        <xdr:cNvPr id="317" name="n_3mainValue【公営住宅】&#10;有形固定資産減価償却率">
          <a:extLst>
            <a:ext uri="{FF2B5EF4-FFF2-40B4-BE49-F238E27FC236}">
              <a16:creationId xmlns:a16="http://schemas.microsoft.com/office/drawing/2014/main" id="{B4151306-2398-4AAE-AEF2-693553BEEFB6}"/>
            </a:ext>
          </a:extLst>
        </xdr:cNvPr>
        <xdr:cNvSpPr txBox="1"/>
      </xdr:nvSpPr>
      <xdr:spPr>
        <a:xfrm>
          <a:off x="1611004" y="139565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82</xdr:row>
      <xdr:rowOff>158404</xdr:rowOff>
    </xdr:from>
    <xdr:ext cx="405111" cy="259045"/>
    <xdr:sp macro="" textlink="">
      <xdr:nvSpPr>
        <xdr:cNvPr id="318" name="n_4mainValue【公営住宅】&#10;有形固定資産減価償却率">
          <a:extLst>
            <a:ext uri="{FF2B5EF4-FFF2-40B4-BE49-F238E27FC236}">
              <a16:creationId xmlns:a16="http://schemas.microsoft.com/office/drawing/2014/main" id="{47D9FCD4-2C4E-447D-A8AD-4B6B1FB49E12}"/>
            </a:ext>
          </a:extLst>
        </xdr:cNvPr>
        <xdr:cNvSpPr txBox="1"/>
      </xdr:nvSpPr>
      <xdr:spPr>
        <a:xfrm>
          <a:off x="836304" y="139048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19" name="正方形/長方形 318">
          <a:extLst>
            <a:ext uri="{FF2B5EF4-FFF2-40B4-BE49-F238E27FC236}">
              <a16:creationId xmlns:a16="http://schemas.microsoft.com/office/drawing/2014/main" id="{47F2C577-40B3-4C4F-A7BB-051F132F0A8A}"/>
            </a:ext>
          </a:extLst>
        </xdr:cNvPr>
        <xdr:cNvSpPr/>
      </xdr:nvSpPr>
      <xdr:spPr>
        <a:xfrm>
          <a:off x="5826760" y="1155192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20" name="正方形/長方形 319">
          <a:extLst>
            <a:ext uri="{FF2B5EF4-FFF2-40B4-BE49-F238E27FC236}">
              <a16:creationId xmlns:a16="http://schemas.microsoft.com/office/drawing/2014/main" id="{DE2A2E23-5EF5-44D3-97F5-B54A01580A1C}"/>
            </a:ext>
          </a:extLst>
        </xdr:cNvPr>
        <xdr:cNvSpPr/>
      </xdr:nvSpPr>
      <xdr:spPr>
        <a:xfrm>
          <a:off x="593090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1" name="正方形/長方形 320">
          <a:extLst>
            <a:ext uri="{FF2B5EF4-FFF2-40B4-BE49-F238E27FC236}">
              <a16:creationId xmlns:a16="http://schemas.microsoft.com/office/drawing/2014/main" id="{1BCCB2C2-F94D-47E1-8DD0-2F4CFB5B9F93}"/>
            </a:ext>
          </a:extLst>
        </xdr:cNvPr>
        <xdr:cNvSpPr/>
      </xdr:nvSpPr>
      <xdr:spPr>
        <a:xfrm>
          <a:off x="593090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2" name="正方形/長方形 321">
          <a:extLst>
            <a:ext uri="{FF2B5EF4-FFF2-40B4-BE49-F238E27FC236}">
              <a16:creationId xmlns:a16="http://schemas.microsoft.com/office/drawing/2014/main" id="{58D1DDA5-B0B8-4699-B9A0-A321373C9F9D}"/>
            </a:ext>
          </a:extLst>
        </xdr:cNvPr>
        <xdr:cNvSpPr/>
      </xdr:nvSpPr>
      <xdr:spPr>
        <a:xfrm>
          <a:off x="683260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23" name="正方形/長方形 322">
          <a:extLst>
            <a:ext uri="{FF2B5EF4-FFF2-40B4-BE49-F238E27FC236}">
              <a16:creationId xmlns:a16="http://schemas.microsoft.com/office/drawing/2014/main" id="{981077F4-D5A6-4EA7-85D8-9A1F476182FE}"/>
            </a:ext>
          </a:extLst>
        </xdr:cNvPr>
        <xdr:cNvSpPr/>
      </xdr:nvSpPr>
      <xdr:spPr>
        <a:xfrm>
          <a:off x="683260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4" name="正方形/長方形 323">
          <a:extLst>
            <a:ext uri="{FF2B5EF4-FFF2-40B4-BE49-F238E27FC236}">
              <a16:creationId xmlns:a16="http://schemas.microsoft.com/office/drawing/2014/main" id="{DB59D1E2-B453-4E2F-BA94-DC3A00B6A0EB}"/>
            </a:ext>
          </a:extLst>
        </xdr:cNvPr>
        <xdr:cNvSpPr/>
      </xdr:nvSpPr>
      <xdr:spPr>
        <a:xfrm>
          <a:off x="78384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25" name="正方形/長方形 324">
          <a:extLst>
            <a:ext uri="{FF2B5EF4-FFF2-40B4-BE49-F238E27FC236}">
              <a16:creationId xmlns:a16="http://schemas.microsoft.com/office/drawing/2014/main" id="{7A4F6609-D011-42C6-92EE-E90CBA263122}"/>
            </a:ext>
          </a:extLst>
        </xdr:cNvPr>
        <xdr:cNvSpPr/>
      </xdr:nvSpPr>
      <xdr:spPr>
        <a:xfrm>
          <a:off x="78384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26" name="正方形/長方形 325">
          <a:extLst>
            <a:ext uri="{FF2B5EF4-FFF2-40B4-BE49-F238E27FC236}">
              <a16:creationId xmlns:a16="http://schemas.microsoft.com/office/drawing/2014/main" id="{9C4F5B84-57B6-4947-B73D-74ABFA4D50E1}"/>
            </a:ext>
          </a:extLst>
        </xdr:cNvPr>
        <xdr:cNvSpPr/>
      </xdr:nvSpPr>
      <xdr:spPr>
        <a:xfrm>
          <a:off x="5826760" y="1266825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27" name="テキスト ボックス 326">
          <a:extLst>
            <a:ext uri="{FF2B5EF4-FFF2-40B4-BE49-F238E27FC236}">
              <a16:creationId xmlns:a16="http://schemas.microsoft.com/office/drawing/2014/main" id="{EFD3A455-344C-4C87-80AD-ECC1DEDC0120}"/>
            </a:ext>
          </a:extLst>
        </xdr:cNvPr>
        <xdr:cNvSpPr txBox="1"/>
      </xdr:nvSpPr>
      <xdr:spPr>
        <a:xfrm>
          <a:off x="5788660" y="1248156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28" name="直線コネクタ 327">
          <a:extLst>
            <a:ext uri="{FF2B5EF4-FFF2-40B4-BE49-F238E27FC236}">
              <a16:creationId xmlns:a16="http://schemas.microsoft.com/office/drawing/2014/main" id="{DE5192D1-9D96-4C70-A122-551AD6084FFB}"/>
            </a:ext>
          </a:extLst>
        </xdr:cNvPr>
        <xdr:cNvCxnSpPr/>
      </xdr:nvCxnSpPr>
      <xdr:spPr>
        <a:xfrm>
          <a:off x="5826760" y="1490472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114300</xdr:rowOff>
    </xdr:from>
    <xdr:to>
      <xdr:col>59</xdr:col>
      <xdr:colOff>50800</xdr:colOff>
      <xdr:row>86</xdr:row>
      <xdr:rowOff>114300</xdr:rowOff>
    </xdr:to>
    <xdr:cxnSp macro="">
      <xdr:nvCxnSpPr>
        <xdr:cNvPr id="329" name="直線コネクタ 328">
          <a:extLst>
            <a:ext uri="{FF2B5EF4-FFF2-40B4-BE49-F238E27FC236}">
              <a16:creationId xmlns:a16="http://schemas.microsoft.com/office/drawing/2014/main" id="{1ACC6527-6A83-4C38-A1CE-F9CAD7950F65}"/>
            </a:ext>
          </a:extLst>
        </xdr:cNvPr>
        <xdr:cNvCxnSpPr/>
      </xdr:nvCxnSpPr>
      <xdr:spPr>
        <a:xfrm>
          <a:off x="5826760" y="1453134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143527</xdr:rowOff>
    </xdr:from>
    <xdr:ext cx="467179" cy="259045"/>
    <xdr:sp macro="" textlink="">
      <xdr:nvSpPr>
        <xdr:cNvPr id="330" name="テキスト ボックス 329">
          <a:extLst>
            <a:ext uri="{FF2B5EF4-FFF2-40B4-BE49-F238E27FC236}">
              <a16:creationId xmlns:a16="http://schemas.microsoft.com/office/drawing/2014/main" id="{44F28800-F0F6-4614-9310-1E2D0C098D7A}"/>
            </a:ext>
          </a:extLst>
        </xdr:cNvPr>
        <xdr:cNvSpPr txBox="1"/>
      </xdr:nvSpPr>
      <xdr:spPr>
        <a:xfrm>
          <a:off x="5405301" y="143929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84</xdr:row>
      <xdr:rowOff>76200</xdr:rowOff>
    </xdr:from>
    <xdr:to>
      <xdr:col>59</xdr:col>
      <xdr:colOff>50800</xdr:colOff>
      <xdr:row>84</xdr:row>
      <xdr:rowOff>76200</xdr:rowOff>
    </xdr:to>
    <xdr:cxnSp macro="">
      <xdr:nvCxnSpPr>
        <xdr:cNvPr id="331" name="直線コネクタ 330">
          <a:extLst>
            <a:ext uri="{FF2B5EF4-FFF2-40B4-BE49-F238E27FC236}">
              <a16:creationId xmlns:a16="http://schemas.microsoft.com/office/drawing/2014/main" id="{32BB8EB9-CB94-42BC-8B75-1EB32167FCEA}"/>
            </a:ext>
          </a:extLst>
        </xdr:cNvPr>
        <xdr:cNvCxnSpPr/>
      </xdr:nvCxnSpPr>
      <xdr:spPr>
        <a:xfrm>
          <a:off x="5826760" y="1415796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83</xdr:row>
      <xdr:rowOff>105427</xdr:rowOff>
    </xdr:from>
    <xdr:ext cx="467179" cy="259045"/>
    <xdr:sp macro="" textlink="">
      <xdr:nvSpPr>
        <xdr:cNvPr id="332" name="テキスト ボックス 331">
          <a:extLst>
            <a:ext uri="{FF2B5EF4-FFF2-40B4-BE49-F238E27FC236}">
              <a16:creationId xmlns:a16="http://schemas.microsoft.com/office/drawing/2014/main" id="{6030CA1E-011B-4889-9DEB-7A1674DCFA0C}"/>
            </a:ext>
          </a:extLst>
        </xdr:cNvPr>
        <xdr:cNvSpPr txBox="1"/>
      </xdr:nvSpPr>
      <xdr:spPr>
        <a:xfrm>
          <a:off x="5405301" y="140195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82</xdr:row>
      <xdr:rowOff>38100</xdr:rowOff>
    </xdr:from>
    <xdr:to>
      <xdr:col>59</xdr:col>
      <xdr:colOff>50800</xdr:colOff>
      <xdr:row>82</xdr:row>
      <xdr:rowOff>38100</xdr:rowOff>
    </xdr:to>
    <xdr:cxnSp macro="">
      <xdr:nvCxnSpPr>
        <xdr:cNvPr id="333" name="直線コネクタ 332">
          <a:extLst>
            <a:ext uri="{FF2B5EF4-FFF2-40B4-BE49-F238E27FC236}">
              <a16:creationId xmlns:a16="http://schemas.microsoft.com/office/drawing/2014/main" id="{1614F30A-8605-4A3E-AAF9-4983966C7555}"/>
            </a:ext>
          </a:extLst>
        </xdr:cNvPr>
        <xdr:cNvCxnSpPr/>
      </xdr:nvCxnSpPr>
      <xdr:spPr>
        <a:xfrm>
          <a:off x="5826760" y="1378458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81</xdr:row>
      <xdr:rowOff>67327</xdr:rowOff>
    </xdr:from>
    <xdr:ext cx="467179" cy="259045"/>
    <xdr:sp macro="" textlink="">
      <xdr:nvSpPr>
        <xdr:cNvPr id="334" name="テキスト ボックス 333">
          <a:extLst>
            <a:ext uri="{FF2B5EF4-FFF2-40B4-BE49-F238E27FC236}">
              <a16:creationId xmlns:a16="http://schemas.microsoft.com/office/drawing/2014/main" id="{8A59B522-4953-4606-B7E5-0941C0EDCCE1}"/>
            </a:ext>
          </a:extLst>
        </xdr:cNvPr>
        <xdr:cNvSpPr txBox="1"/>
      </xdr:nvSpPr>
      <xdr:spPr>
        <a:xfrm>
          <a:off x="5405301" y="136461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0</xdr:rowOff>
    </xdr:from>
    <xdr:to>
      <xdr:col>59</xdr:col>
      <xdr:colOff>50800</xdr:colOff>
      <xdr:row>80</xdr:row>
      <xdr:rowOff>0</xdr:rowOff>
    </xdr:to>
    <xdr:cxnSp macro="">
      <xdr:nvCxnSpPr>
        <xdr:cNvPr id="335" name="直線コネクタ 334">
          <a:extLst>
            <a:ext uri="{FF2B5EF4-FFF2-40B4-BE49-F238E27FC236}">
              <a16:creationId xmlns:a16="http://schemas.microsoft.com/office/drawing/2014/main" id="{238F9C8A-8979-4CB1-BBC1-2E042C7F272F}"/>
            </a:ext>
          </a:extLst>
        </xdr:cNvPr>
        <xdr:cNvCxnSpPr/>
      </xdr:nvCxnSpPr>
      <xdr:spPr>
        <a:xfrm>
          <a:off x="5826760" y="1341120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79</xdr:row>
      <xdr:rowOff>29227</xdr:rowOff>
    </xdr:from>
    <xdr:ext cx="467179" cy="259045"/>
    <xdr:sp macro="" textlink="">
      <xdr:nvSpPr>
        <xdr:cNvPr id="336" name="テキスト ボックス 335">
          <a:extLst>
            <a:ext uri="{FF2B5EF4-FFF2-40B4-BE49-F238E27FC236}">
              <a16:creationId xmlns:a16="http://schemas.microsoft.com/office/drawing/2014/main" id="{5314AD39-D31F-46AE-9D37-FB72CC8D8E53}"/>
            </a:ext>
          </a:extLst>
        </xdr:cNvPr>
        <xdr:cNvSpPr txBox="1"/>
      </xdr:nvSpPr>
      <xdr:spPr>
        <a:xfrm>
          <a:off x="5405301" y="1327278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133350</xdr:rowOff>
    </xdr:from>
    <xdr:to>
      <xdr:col>59</xdr:col>
      <xdr:colOff>50800</xdr:colOff>
      <xdr:row>77</xdr:row>
      <xdr:rowOff>133350</xdr:rowOff>
    </xdr:to>
    <xdr:cxnSp macro="">
      <xdr:nvCxnSpPr>
        <xdr:cNvPr id="337" name="直線コネクタ 336">
          <a:extLst>
            <a:ext uri="{FF2B5EF4-FFF2-40B4-BE49-F238E27FC236}">
              <a16:creationId xmlns:a16="http://schemas.microsoft.com/office/drawing/2014/main" id="{8CBF0CA4-740A-4B19-9E2C-6C617998A363}"/>
            </a:ext>
          </a:extLst>
        </xdr:cNvPr>
        <xdr:cNvCxnSpPr/>
      </xdr:nvCxnSpPr>
      <xdr:spPr>
        <a:xfrm>
          <a:off x="5826760" y="1304163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162577</xdr:rowOff>
    </xdr:from>
    <xdr:ext cx="467179" cy="259045"/>
    <xdr:sp macro="" textlink="">
      <xdr:nvSpPr>
        <xdr:cNvPr id="338" name="テキスト ボックス 337">
          <a:extLst>
            <a:ext uri="{FF2B5EF4-FFF2-40B4-BE49-F238E27FC236}">
              <a16:creationId xmlns:a16="http://schemas.microsoft.com/office/drawing/2014/main" id="{30533068-DCD4-4DE8-AF54-712ED533624C}"/>
            </a:ext>
          </a:extLst>
        </xdr:cNvPr>
        <xdr:cNvSpPr txBox="1"/>
      </xdr:nvSpPr>
      <xdr:spPr>
        <a:xfrm>
          <a:off x="5405301" y="1290321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39" name="直線コネクタ 338">
          <a:extLst>
            <a:ext uri="{FF2B5EF4-FFF2-40B4-BE49-F238E27FC236}">
              <a16:creationId xmlns:a16="http://schemas.microsoft.com/office/drawing/2014/main" id="{A30ABB94-0574-4901-83A4-E5AA806EEE95}"/>
            </a:ext>
          </a:extLst>
        </xdr:cNvPr>
        <xdr:cNvCxnSpPr/>
      </xdr:nvCxnSpPr>
      <xdr:spPr>
        <a:xfrm>
          <a:off x="5826760" y="1266825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40" name="テキスト ボックス 339">
          <a:extLst>
            <a:ext uri="{FF2B5EF4-FFF2-40B4-BE49-F238E27FC236}">
              <a16:creationId xmlns:a16="http://schemas.microsoft.com/office/drawing/2014/main" id="{A905D022-5CE7-4217-8642-3A056B88E60C}"/>
            </a:ext>
          </a:extLst>
        </xdr:cNvPr>
        <xdr:cNvSpPr txBox="1"/>
      </xdr:nvSpPr>
      <xdr:spPr>
        <a:xfrm>
          <a:off x="5405301" y="1252983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41" name="【公営住宅】&#10;一人当たり面積グラフ枠">
          <a:extLst>
            <a:ext uri="{FF2B5EF4-FFF2-40B4-BE49-F238E27FC236}">
              <a16:creationId xmlns:a16="http://schemas.microsoft.com/office/drawing/2014/main" id="{37087479-AAF1-4CC2-BB07-7E80C21AA55A}"/>
            </a:ext>
          </a:extLst>
        </xdr:cNvPr>
        <xdr:cNvSpPr/>
      </xdr:nvSpPr>
      <xdr:spPr>
        <a:xfrm>
          <a:off x="5826760" y="1266825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78</xdr:row>
      <xdr:rowOff>102870</xdr:rowOff>
    </xdr:from>
    <xdr:to>
      <xdr:col>54</xdr:col>
      <xdr:colOff>189865</xdr:colOff>
      <xdr:row>86</xdr:row>
      <xdr:rowOff>110489</xdr:rowOff>
    </xdr:to>
    <xdr:cxnSp macro="">
      <xdr:nvCxnSpPr>
        <xdr:cNvPr id="342" name="直線コネクタ 341">
          <a:extLst>
            <a:ext uri="{FF2B5EF4-FFF2-40B4-BE49-F238E27FC236}">
              <a16:creationId xmlns:a16="http://schemas.microsoft.com/office/drawing/2014/main" id="{FF128E99-CC5D-49C3-A908-F513E461C157}"/>
            </a:ext>
          </a:extLst>
        </xdr:cNvPr>
        <xdr:cNvCxnSpPr/>
      </xdr:nvCxnSpPr>
      <xdr:spPr>
        <a:xfrm flipV="1">
          <a:off x="9219565" y="13178790"/>
          <a:ext cx="0" cy="13487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114316</xdr:rowOff>
    </xdr:from>
    <xdr:ext cx="469744" cy="259045"/>
    <xdr:sp macro="" textlink="">
      <xdr:nvSpPr>
        <xdr:cNvPr id="343" name="【公営住宅】&#10;一人当たり面積最小値テキスト">
          <a:extLst>
            <a:ext uri="{FF2B5EF4-FFF2-40B4-BE49-F238E27FC236}">
              <a16:creationId xmlns:a16="http://schemas.microsoft.com/office/drawing/2014/main" id="{A0ED34F3-500F-456C-B39F-4A4A17C65B2B}"/>
            </a:ext>
          </a:extLst>
        </xdr:cNvPr>
        <xdr:cNvSpPr txBox="1"/>
      </xdr:nvSpPr>
      <xdr:spPr>
        <a:xfrm>
          <a:off x="9258300" y="145313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110489</xdr:rowOff>
    </xdr:from>
    <xdr:to>
      <xdr:col>55</xdr:col>
      <xdr:colOff>88900</xdr:colOff>
      <xdr:row>86</xdr:row>
      <xdr:rowOff>110489</xdr:rowOff>
    </xdr:to>
    <xdr:cxnSp macro="">
      <xdr:nvCxnSpPr>
        <xdr:cNvPr id="344" name="直線コネクタ 343">
          <a:extLst>
            <a:ext uri="{FF2B5EF4-FFF2-40B4-BE49-F238E27FC236}">
              <a16:creationId xmlns:a16="http://schemas.microsoft.com/office/drawing/2014/main" id="{F3D7838D-A88D-4CB5-83AF-F94ED57E2F58}"/>
            </a:ext>
          </a:extLst>
        </xdr:cNvPr>
        <xdr:cNvCxnSpPr/>
      </xdr:nvCxnSpPr>
      <xdr:spPr>
        <a:xfrm>
          <a:off x="9154160" y="14527529"/>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77</xdr:row>
      <xdr:rowOff>49547</xdr:rowOff>
    </xdr:from>
    <xdr:ext cx="469744" cy="259045"/>
    <xdr:sp macro="" textlink="">
      <xdr:nvSpPr>
        <xdr:cNvPr id="345" name="【公営住宅】&#10;一人当たり面積最大値テキスト">
          <a:extLst>
            <a:ext uri="{FF2B5EF4-FFF2-40B4-BE49-F238E27FC236}">
              <a16:creationId xmlns:a16="http://schemas.microsoft.com/office/drawing/2014/main" id="{21240D73-1696-4A61-BD8B-2FBFA110291D}"/>
            </a:ext>
          </a:extLst>
        </xdr:cNvPr>
        <xdr:cNvSpPr txBox="1"/>
      </xdr:nvSpPr>
      <xdr:spPr>
        <a:xfrm>
          <a:off x="9258300" y="12957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102870</xdr:rowOff>
    </xdr:from>
    <xdr:to>
      <xdr:col>55</xdr:col>
      <xdr:colOff>88900</xdr:colOff>
      <xdr:row>78</xdr:row>
      <xdr:rowOff>102870</xdr:rowOff>
    </xdr:to>
    <xdr:cxnSp macro="">
      <xdr:nvCxnSpPr>
        <xdr:cNvPr id="346" name="直線コネクタ 345">
          <a:extLst>
            <a:ext uri="{FF2B5EF4-FFF2-40B4-BE49-F238E27FC236}">
              <a16:creationId xmlns:a16="http://schemas.microsoft.com/office/drawing/2014/main" id="{5827E62F-481B-431C-884B-657EE124F210}"/>
            </a:ext>
          </a:extLst>
        </xdr:cNvPr>
        <xdr:cNvCxnSpPr/>
      </xdr:nvCxnSpPr>
      <xdr:spPr>
        <a:xfrm>
          <a:off x="9154160" y="1317879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82</xdr:row>
      <xdr:rowOff>81805</xdr:rowOff>
    </xdr:from>
    <xdr:ext cx="469744" cy="259045"/>
    <xdr:sp macro="" textlink="">
      <xdr:nvSpPr>
        <xdr:cNvPr id="347" name="【公営住宅】&#10;一人当たり面積平均値テキスト">
          <a:extLst>
            <a:ext uri="{FF2B5EF4-FFF2-40B4-BE49-F238E27FC236}">
              <a16:creationId xmlns:a16="http://schemas.microsoft.com/office/drawing/2014/main" id="{C331B70B-40E2-4ECE-A1F5-DAB4B683ADC6}"/>
            </a:ext>
          </a:extLst>
        </xdr:cNvPr>
        <xdr:cNvSpPr txBox="1"/>
      </xdr:nvSpPr>
      <xdr:spPr>
        <a:xfrm>
          <a:off x="9258300" y="1382828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0.681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83</xdr:row>
      <xdr:rowOff>58928</xdr:rowOff>
    </xdr:from>
    <xdr:to>
      <xdr:col>55</xdr:col>
      <xdr:colOff>50800</xdr:colOff>
      <xdr:row>83</xdr:row>
      <xdr:rowOff>160528</xdr:rowOff>
    </xdr:to>
    <xdr:sp macro="" textlink="">
      <xdr:nvSpPr>
        <xdr:cNvPr id="348" name="フローチャート: 判断 347">
          <a:extLst>
            <a:ext uri="{FF2B5EF4-FFF2-40B4-BE49-F238E27FC236}">
              <a16:creationId xmlns:a16="http://schemas.microsoft.com/office/drawing/2014/main" id="{79F81494-5A20-478E-B68F-772BC3348046}"/>
            </a:ext>
          </a:extLst>
        </xdr:cNvPr>
        <xdr:cNvSpPr/>
      </xdr:nvSpPr>
      <xdr:spPr>
        <a:xfrm>
          <a:off x="9192260" y="13973048"/>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83</xdr:row>
      <xdr:rowOff>59689</xdr:rowOff>
    </xdr:from>
    <xdr:to>
      <xdr:col>50</xdr:col>
      <xdr:colOff>165100</xdr:colOff>
      <xdr:row>83</xdr:row>
      <xdr:rowOff>161289</xdr:rowOff>
    </xdr:to>
    <xdr:sp macro="" textlink="">
      <xdr:nvSpPr>
        <xdr:cNvPr id="349" name="フローチャート: 判断 348">
          <a:extLst>
            <a:ext uri="{FF2B5EF4-FFF2-40B4-BE49-F238E27FC236}">
              <a16:creationId xmlns:a16="http://schemas.microsoft.com/office/drawing/2014/main" id="{9EC2F94B-B99C-46D4-9A8B-580693C42975}"/>
            </a:ext>
          </a:extLst>
        </xdr:cNvPr>
        <xdr:cNvSpPr/>
      </xdr:nvSpPr>
      <xdr:spPr>
        <a:xfrm>
          <a:off x="8445500" y="139738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83</xdr:row>
      <xdr:rowOff>62737</xdr:rowOff>
    </xdr:from>
    <xdr:to>
      <xdr:col>46</xdr:col>
      <xdr:colOff>38100</xdr:colOff>
      <xdr:row>83</xdr:row>
      <xdr:rowOff>164337</xdr:rowOff>
    </xdr:to>
    <xdr:sp macro="" textlink="">
      <xdr:nvSpPr>
        <xdr:cNvPr id="350" name="フローチャート: 判断 349">
          <a:extLst>
            <a:ext uri="{FF2B5EF4-FFF2-40B4-BE49-F238E27FC236}">
              <a16:creationId xmlns:a16="http://schemas.microsoft.com/office/drawing/2014/main" id="{3CF230F6-733E-4C18-9154-4E8A7E8CC773}"/>
            </a:ext>
          </a:extLst>
        </xdr:cNvPr>
        <xdr:cNvSpPr/>
      </xdr:nvSpPr>
      <xdr:spPr>
        <a:xfrm>
          <a:off x="7670800" y="13976857"/>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83</xdr:row>
      <xdr:rowOff>59689</xdr:rowOff>
    </xdr:from>
    <xdr:to>
      <xdr:col>41</xdr:col>
      <xdr:colOff>101600</xdr:colOff>
      <xdr:row>83</xdr:row>
      <xdr:rowOff>161289</xdr:rowOff>
    </xdr:to>
    <xdr:sp macro="" textlink="">
      <xdr:nvSpPr>
        <xdr:cNvPr id="351" name="フローチャート: 判断 350">
          <a:extLst>
            <a:ext uri="{FF2B5EF4-FFF2-40B4-BE49-F238E27FC236}">
              <a16:creationId xmlns:a16="http://schemas.microsoft.com/office/drawing/2014/main" id="{1A5B2202-0A8E-4C72-94FE-5331CF8B61EF}"/>
            </a:ext>
          </a:extLst>
        </xdr:cNvPr>
        <xdr:cNvSpPr/>
      </xdr:nvSpPr>
      <xdr:spPr>
        <a:xfrm>
          <a:off x="6873240" y="139738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83</xdr:row>
      <xdr:rowOff>49022</xdr:rowOff>
    </xdr:from>
    <xdr:to>
      <xdr:col>36</xdr:col>
      <xdr:colOff>165100</xdr:colOff>
      <xdr:row>83</xdr:row>
      <xdr:rowOff>150622</xdr:rowOff>
    </xdr:to>
    <xdr:sp macro="" textlink="">
      <xdr:nvSpPr>
        <xdr:cNvPr id="352" name="フローチャート: 判断 351">
          <a:extLst>
            <a:ext uri="{FF2B5EF4-FFF2-40B4-BE49-F238E27FC236}">
              <a16:creationId xmlns:a16="http://schemas.microsoft.com/office/drawing/2014/main" id="{FFDF5CF4-38F0-4BB2-997F-4C7781C34843}"/>
            </a:ext>
          </a:extLst>
        </xdr:cNvPr>
        <xdr:cNvSpPr/>
      </xdr:nvSpPr>
      <xdr:spPr>
        <a:xfrm>
          <a:off x="6098540" y="139631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53" name="テキスト ボックス 352">
          <a:extLst>
            <a:ext uri="{FF2B5EF4-FFF2-40B4-BE49-F238E27FC236}">
              <a16:creationId xmlns:a16="http://schemas.microsoft.com/office/drawing/2014/main" id="{9240E8B1-2381-48B7-9D79-D7B161E00FCA}"/>
            </a:ext>
          </a:extLst>
        </xdr:cNvPr>
        <xdr:cNvSpPr txBox="1"/>
      </xdr:nvSpPr>
      <xdr:spPr>
        <a:xfrm>
          <a:off x="90525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54" name="テキスト ボックス 353">
          <a:extLst>
            <a:ext uri="{FF2B5EF4-FFF2-40B4-BE49-F238E27FC236}">
              <a16:creationId xmlns:a16="http://schemas.microsoft.com/office/drawing/2014/main" id="{BE3761EA-AE02-453C-B2F3-4C209CDB0ACE}"/>
            </a:ext>
          </a:extLst>
        </xdr:cNvPr>
        <xdr:cNvSpPr txBox="1"/>
      </xdr:nvSpPr>
      <xdr:spPr>
        <a:xfrm>
          <a:off x="83286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55" name="テキスト ボックス 354">
          <a:extLst>
            <a:ext uri="{FF2B5EF4-FFF2-40B4-BE49-F238E27FC236}">
              <a16:creationId xmlns:a16="http://schemas.microsoft.com/office/drawing/2014/main" id="{8119DCDE-3CFF-47B4-947D-1D7E86844C95}"/>
            </a:ext>
          </a:extLst>
        </xdr:cNvPr>
        <xdr:cNvSpPr txBox="1"/>
      </xdr:nvSpPr>
      <xdr:spPr>
        <a:xfrm>
          <a:off x="75463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56" name="テキスト ボックス 355">
          <a:extLst>
            <a:ext uri="{FF2B5EF4-FFF2-40B4-BE49-F238E27FC236}">
              <a16:creationId xmlns:a16="http://schemas.microsoft.com/office/drawing/2014/main" id="{350E2228-8A59-48B4-83D7-B666FF453302}"/>
            </a:ext>
          </a:extLst>
        </xdr:cNvPr>
        <xdr:cNvSpPr txBox="1"/>
      </xdr:nvSpPr>
      <xdr:spPr>
        <a:xfrm>
          <a:off x="67564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57" name="テキスト ボックス 356">
          <a:extLst>
            <a:ext uri="{FF2B5EF4-FFF2-40B4-BE49-F238E27FC236}">
              <a16:creationId xmlns:a16="http://schemas.microsoft.com/office/drawing/2014/main" id="{2C932C06-0E7C-4412-8E65-66C52057117E}"/>
            </a:ext>
          </a:extLst>
        </xdr:cNvPr>
        <xdr:cNvSpPr txBox="1"/>
      </xdr:nvSpPr>
      <xdr:spPr>
        <a:xfrm>
          <a:off x="59817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84</xdr:row>
      <xdr:rowOff>144272</xdr:rowOff>
    </xdr:from>
    <xdr:to>
      <xdr:col>55</xdr:col>
      <xdr:colOff>50800</xdr:colOff>
      <xdr:row>85</xdr:row>
      <xdr:rowOff>74422</xdr:rowOff>
    </xdr:to>
    <xdr:sp macro="" textlink="">
      <xdr:nvSpPr>
        <xdr:cNvPr id="358" name="楕円 357">
          <a:extLst>
            <a:ext uri="{FF2B5EF4-FFF2-40B4-BE49-F238E27FC236}">
              <a16:creationId xmlns:a16="http://schemas.microsoft.com/office/drawing/2014/main" id="{4604DB97-8DA2-4E61-973D-96B6E3D04CA3}"/>
            </a:ext>
          </a:extLst>
        </xdr:cNvPr>
        <xdr:cNvSpPr/>
      </xdr:nvSpPr>
      <xdr:spPr>
        <a:xfrm>
          <a:off x="9192260" y="14226032"/>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84</xdr:row>
      <xdr:rowOff>122699</xdr:rowOff>
    </xdr:from>
    <xdr:ext cx="469744" cy="259045"/>
    <xdr:sp macro="" textlink="">
      <xdr:nvSpPr>
        <xdr:cNvPr id="359" name="【公営住宅】&#10;一人当たり面積該当値テキスト">
          <a:extLst>
            <a:ext uri="{FF2B5EF4-FFF2-40B4-BE49-F238E27FC236}">
              <a16:creationId xmlns:a16="http://schemas.microsoft.com/office/drawing/2014/main" id="{D4B91BED-0C9E-4BB0-895E-3E0A633F843F}"/>
            </a:ext>
          </a:extLst>
        </xdr:cNvPr>
        <xdr:cNvSpPr txBox="1"/>
      </xdr:nvSpPr>
      <xdr:spPr>
        <a:xfrm>
          <a:off x="9258300" y="142044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0.344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84</xdr:row>
      <xdr:rowOff>145035</xdr:rowOff>
    </xdr:from>
    <xdr:to>
      <xdr:col>50</xdr:col>
      <xdr:colOff>165100</xdr:colOff>
      <xdr:row>85</xdr:row>
      <xdr:rowOff>75185</xdr:rowOff>
    </xdr:to>
    <xdr:sp macro="" textlink="">
      <xdr:nvSpPr>
        <xdr:cNvPr id="360" name="楕円 359">
          <a:extLst>
            <a:ext uri="{FF2B5EF4-FFF2-40B4-BE49-F238E27FC236}">
              <a16:creationId xmlns:a16="http://schemas.microsoft.com/office/drawing/2014/main" id="{3833A1BE-02AD-4B8D-A9CB-83B806E75752}"/>
            </a:ext>
          </a:extLst>
        </xdr:cNvPr>
        <xdr:cNvSpPr/>
      </xdr:nvSpPr>
      <xdr:spPr>
        <a:xfrm>
          <a:off x="8445500" y="1422679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85</xdr:row>
      <xdr:rowOff>23622</xdr:rowOff>
    </xdr:from>
    <xdr:to>
      <xdr:col>55</xdr:col>
      <xdr:colOff>0</xdr:colOff>
      <xdr:row>85</xdr:row>
      <xdr:rowOff>24385</xdr:rowOff>
    </xdr:to>
    <xdr:cxnSp macro="">
      <xdr:nvCxnSpPr>
        <xdr:cNvPr id="361" name="直線コネクタ 360">
          <a:extLst>
            <a:ext uri="{FF2B5EF4-FFF2-40B4-BE49-F238E27FC236}">
              <a16:creationId xmlns:a16="http://schemas.microsoft.com/office/drawing/2014/main" id="{6F17C015-9C8B-45A8-B919-70B38C7DDA48}"/>
            </a:ext>
          </a:extLst>
        </xdr:cNvPr>
        <xdr:cNvCxnSpPr/>
      </xdr:nvCxnSpPr>
      <xdr:spPr>
        <a:xfrm flipV="1">
          <a:off x="8496300" y="14273022"/>
          <a:ext cx="723900" cy="7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84</xdr:row>
      <xdr:rowOff>145796</xdr:rowOff>
    </xdr:from>
    <xdr:to>
      <xdr:col>46</xdr:col>
      <xdr:colOff>38100</xdr:colOff>
      <xdr:row>85</xdr:row>
      <xdr:rowOff>75946</xdr:rowOff>
    </xdr:to>
    <xdr:sp macro="" textlink="">
      <xdr:nvSpPr>
        <xdr:cNvPr id="362" name="楕円 361">
          <a:extLst>
            <a:ext uri="{FF2B5EF4-FFF2-40B4-BE49-F238E27FC236}">
              <a16:creationId xmlns:a16="http://schemas.microsoft.com/office/drawing/2014/main" id="{D33CC263-21A8-4CA4-900F-14CE56CBD839}"/>
            </a:ext>
          </a:extLst>
        </xdr:cNvPr>
        <xdr:cNvSpPr/>
      </xdr:nvSpPr>
      <xdr:spPr>
        <a:xfrm>
          <a:off x="7670800" y="14227556"/>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85</xdr:row>
      <xdr:rowOff>24385</xdr:rowOff>
    </xdr:from>
    <xdr:to>
      <xdr:col>50</xdr:col>
      <xdr:colOff>114300</xdr:colOff>
      <xdr:row>85</xdr:row>
      <xdr:rowOff>25146</xdr:rowOff>
    </xdr:to>
    <xdr:cxnSp macro="">
      <xdr:nvCxnSpPr>
        <xdr:cNvPr id="363" name="直線コネクタ 362">
          <a:extLst>
            <a:ext uri="{FF2B5EF4-FFF2-40B4-BE49-F238E27FC236}">
              <a16:creationId xmlns:a16="http://schemas.microsoft.com/office/drawing/2014/main" id="{58AD9270-9BD4-469C-866C-602E1CD8B565}"/>
            </a:ext>
          </a:extLst>
        </xdr:cNvPr>
        <xdr:cNvCxnSpPr/>
      </xdr:nvCxnSpPr>
      <xdr:spPr>
        <a:xfrm flipV="1">
          <a:off x="7713980" y="14273785"/>
          <a:ext cx="782320" cy="7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84</xdr:row>
      <xdr:rowOff>141987</xdr:rowOff>
    </xdr:from>
    <xdr:to>
      <xdr:col>41</xdr:col>
      <xdr:colOff>101600</xdr:colOff>
      <xdr:row>85</xdr:row>
      <xdr:rowOff>72137</xdr:rowOff>
    </xdr:to>
    <xdr:sp macro="" textlink="">
      <xdr:nvSpPr>
        <xdr:cNvPr id="364" name="楕円 363">
          <a:extLst>
            <a:ext uri="{FF2B5EF4-FFF2-40B4-BE49-F238E27FC236}">
              <a16:creationId xmlns:a16="http://schemas.microsoft.com/office/drawing/2014/main" id="{01914E69-639D-4A8D-B1F9-71FAB3D322A4}"/>
            </a:ext>
          </a:extLst>
        </xdr:cNvPr>
        <xdr:cNvSpPr/>
      </xdr:nvSpPr>
      <xdr:spPr>
        <a:xfrm>
          <a:off x="6873240" y="14223747"/>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85</xdr:row>
      <xdr:rowOff>21337</xdr:rowOff>
    </xdr:from>
    <xdr:to>
      <xdr:col>45</xdr:col>
      <xdr:colOff>177800</xdr:colOff>
      <xdr:row>85</xdr:row>
      <xdr:rowOff>25146</xdr:rowOff>
    </xdr:to>
    <xdr:cxnSp macro="">
      <xdr:nvCxnSpPr>
        <xdr:cNvPr id="365" name="直線コネクタ 364">
          <a:extLst>
            <a:ext uri="{FF2B5EF4-FFF2-40B4-BE49-F238E27FC236}">
              <a16:creationId xmlns:a16="http://schemas.microsoft.com/office/drawing/2014/main" id="{4BB4273D-4433-40A0-95A3-DCB31CEEFAD7}"/>
            </a:ext>
          </a:extLst>
        </xdr:cNvPr>
        <xdr:cNvCxnSpPr/>
      </xdr:nvCxnSpPr>
      <xdr:spPr>
        <a:xfrm>
          <a:off x="6924040" y="14270737"/>
          <a:ext cx="789940" cy="38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84</xdr:row>
      <xdr:rowOff>141224</xdr:rowOff>
    </xdr:from>
    <xdr:to>
      <xdr:col>36</xdr:col>
      <xdr:colOff>165100</xdr:colOff>
      <xdr:row>85</xdr:row>
      <xdr:rowOff>71374</xdr:rowOff>
    </xdr:to>
    <xdr:sp macro="" textlink="">
      <xdr:nvSpPr>
        <xdr:cNvPr id="366" name="楕円 365">
          <a:extLst>
            <a:ext uri="{FF2B5EF4-FFF2-40B4-BE49-F238E27FC236}">
              <a16:creationId xmlns:a16="http://schemas.microsoft.com/office/drawing/2014/main" id="{B4C5F21B-A2F6-43F4-A7D0-1CF3FA7E8A17}"/>
            </a:ext>
          </a:extLst>
        </xdr:cNvPr>
        <xdr:cNvSpPr/>
      </xdr:nvSpPr>
      <xdr:spPr>
        <a:xfrm>
          <a:off x="6098540" y="14222984"/>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85</xdr:row>
      <xdr:rowOff>20574</xdr:rowOff>
    </xdr:from>
    <xdr:to>
      <xdr:col>41</xdr:col>
      <xdr:colOff>50800</xdr:colOff>
      <xdr:row>85</xdr:row>
      <xdr:rowOff>21337</xdr:rowOff>
    </xdr:to>
    <xdr:cxnSp macro="">
      <xdr:nvCxnSpPr>
        <xdr:cNvPr id="367" name="直線コネクタ 366">
          <a:extLst>
            <a:ext uri="{FF2B5EF4-FFF2-40B4-BE49-F238E27FC236}">
              <a16:creationId xmlns:a16="http://schemas.microsoft.com/office/drawing/2014/main" id="{0164F50E-1AD5-490C-8503-5AB2E06CFE00}"/>
            </a:ext>
          </a:extLst>
        </xdr:cNvPr>
        <xdr:cNvCxnSpPr/>
      </xdr:nvCxnSpPr>
      <xdr:spPr>
        <a:xfrm>
          <a:off x="6149340" y="14269974"/>
          <a:ext cx="774700" cy="7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82</xdr:row>
      <xdr:rowOff>6366</xdr:rowOff>
    </xdr:from>
    <xdr:ext cx="469744" cy="259045"/>
    <xdr:sp macro="" textlink="">
      <xdr:nvSpPr>
        <xdr:cNvPr id="368" name="n_1aveValue【公営住宅】&#10;一人当たり面積">
          <a:extLst>
            <a:ext uri="{FF2B5EF4-FFF2-40B4-BE49-F238E27FC236}">
              <a16:creationId xmlns:a16="http://schemas.microsoft.com/office/drawing/2014/main" id="{46583B53-0D3F-4C1C-AC87-5CCEDC8B6474}"/>
            </a:ext>
          </a:extLst>
        </xdr:cNvPr>
        <xdr:cNvSpPr txBox="1"/>
      </xdr:nvSpPr>
      <xdr:spPr>
        <a:xfrm>
          <a:off x="8271587" y="137528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0.680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82</xdr:row>
      <xdr:rowOff>9414</xdr:rowOff>
    </xdr:from>
    <xdr:ext cx="469744" cy="259045"/>
    <xdr:sp macro="" textlink="">
      <xdr:nvSpPr>
        <xdr:cNvPr id="369" name="n_2aveValue【公営住宅】&#10;一人当たり面積">
          <a:extLst>
            <a:ext uri="{FF2B5EF4-FFF2-40B4-BE49-F238E27FC236}">
              <a16:creationId xmlns:a16="http://schemas.microsoft.com/office/drawing/2014/main" id="{ED91995A-9DBA-4982-A7CA-3C2D09A9FFD2}"/>
            </a:ext>
          </a:extLst>
        </xdr:cNvPr>
        <xdr:cNvSpPr txBox="1"/>
      </xdr:nvSpPr>
      <xdr:spPr>
        <a:xfrm>
          <a:off x="7509587" y="137558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0.676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82</xdr:row>
      <xdr:rowOff>6366</xdr:rowOff>
    </xdr:from>
    <xdr:ext cx="469744" cy="259045"/>
    <xdr:sp macro="" textlink="">
      <xdr:nvSpPr>
        <xdr:cNvPr id="370" name="n_3aveValue【公営住宅】&#10;一人当たり面積">
          <a:extLst>
            <a:ext uri="{FF2B5EF4-FFF2-40B4-BE49-F238E27FC236}">
              <a16:creationId xmlns:a16="http://schemas.microsoft.com/office/drawing/2014/main" id="{D99A8128-4890-44CF-9716-45A4916D1C18}"/>
            </a:ext>
          </a:extLst>
        </xdr:cNvPr>
        <xdr:cNvSpPr txBox="1"/>
      </xdr:nvSpPr>
      <xdr:spPr>
        <a:xfrm>
          <a:off x="6712027" y="137528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0.680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81</xdr:row>
      <xdr:rowOff>167149</xdr:rowOff>
    </xdr:from>
    <xdr:ext cx="469744" cy="259045"/>
    <xdr:sp macro="" textlink="">
      <xdr:nvSpPr>
        <xdr:cNvPr id="371" name="n_4aveValue【公営住宅】&#10;一人当たり面積">
          <a:extLst>
            <a:ext uri="{FF2B5EF4-FFF2-40B4-BE49-F238E27FC236}">
              <a16:creationId xmlns:a16="http://schemas.microsoft.com/office/drawing/2014/main" id="{3064B4E2-DF2B-4D53-BDE7-BB2708FC3641}"/>
            </a:ext>
          </a:extLst>
        </xdr:cNvPr>
        <xdr:cNvSpPr txBox="1"/>
      </xdr:nvSpPr>
      <xdr:spPr>
        <a:xfrm>
          <a:off x="5937327" y="137459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0.694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85</xdr:row>
      <xdr:rowOff>66312</xdr:rowOff>
    </xdr:from>
    <xdr:ext cx="469744" cy="259045"/>
    <xdr:sp macro="" textlink="">
      <xdr:nvSpPr>
        <xdr:cNvPr id="372" name="n_1mainValue【公営住宅】&#10;一人当たり面積">
          <a:extLst>
            <a:ext uri="{FF2B5EF4-FFF2-40B4-BE49-F238E27FC236}">
              <a16:creationId xmlns:a16="http://schemas.microsoft.com/office/drawing/2014/main" id="{CDAD0D39-FB87-4F3D-B044-635E8767DB74}"/>
            </a:ext>
          </a:extLst>
        </xdr:cNvPr>
        <xdr:cNvSpPr txBox="1"/>
      </xdr:nvSpPr>
      <xdr:spPr>
        <a:xfrm>
          <a:off x="8271587" y="143157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85</xdr:row>
      <xdr:rowOff>67073</xdr:rowOff>
    </xdr:from>
    <xdr:ext cx="469744" cy="259045"/>
    <xdr:sp macro="" textlink="">
      <xdr:nvSpPr>
        <xdr:cNvPr id="373" name="n_2mainValue【公営住宅】&#10;一人当たり面積">
          <a:extLst>
            <a:ext uri="{FF2B5EF4-FFF2-40B4-BE49-F238E27FC236}">
              <a16:creationId xmlns:a16="http://schemas.microsoft.com/office/drawing/2014/main" id="{092623FF-EBC0-4B83-8761-B15E0D80A313}"/>
            </a:ext>
          </a:extLst>
        </xdr:cNvPr>
        <xdr:cNvSpPr txBox="1"/>
      </xdr:nvSpPr>
      <xdr:spPr>
        <a:xfrm>
          <a:off x="7509587" y="143164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85</xdr:row>
      <xdr:rowOff>63264</xdr:rowOff>
    </xdr:from>
    <xdr:ext cx="469744" cy="259045"/>
    <xdr:sp macro="" textlink="">
      <xdr:nvSpPr>
        <xdr:cNvPr id="374" name="n_3mainValue【公営住宅】&#10;一人当たり面積">
          <a:extLst>
            <a:ext uri="{FF2B5EF4-FFF2-40B4-BE49-F238E27FC236}">
              <a16:creationId xmlns:a16="http://schemas.microsoft.com/office/drawing/2014/main" id="{2AC147BF-61A3-46E0-A44B-A299A9F4E3D7}"/>
            </a:ext>
          </a:extLst>
        </xdr:cNvPr>
        <xdr:cNvSpPr txBox="1"/>
      </xdr:nvSpPr>
      <xdr:spPr>
        <a:xfrm>
          <a:off x="6712027" y="143126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85</xdr:row>
      <xdr:rowOff>62501</xdr:rowOff>
    </xdr:from>
    <xdr:ext cx="469744" cy="259045"/>
    <xdr:sp macro="" textlink="">
      <xdr:nvSpPr>
        <xdr:cNvPr id="375" name="n_4mainValue【公営住宅】&#10;一人当たり面積">
          <a:extLst>
            <a:ext uri="{FF2B5EF4-FFF2-40B4-BE49-F238E27FC236}">
              <a16:creationId xmlns:a16="http://schemas.microsoft.com/office/drawing/2014/main" id="{63A0CB14-C832-42A8-AF41-382D458BBBA5}"/>
            </a:ext>
          </a:extLst>
        </xdr:cNvPr>
        <xdr:cNvSpPr txBox="1"/>
      </xdr:nvSpPr>
      <xdr:spPr>
        <a:xfrm>
          <a:off x="5937327" y="143119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76" name="正方形/長方形 375">
          <a:extLst>
            <a:ext uri="{FF2B5EF4-FFF2-40B4-BE49-F238E27FC236}">
              <a16:creationId xmlns:a16="http://schemas.microsoft.com/office/drawing/2014/main" id="{CF0DE6D2-5355-4DE2-8A10-6FF4B40B6C7A}"/>
            </a:ext>
          </a:extLst>
        </xdr:cNvPr>
        <xdr:cNvSpPr/>
      </xdr:nvSpPr>
      <xdr:spPr>
        <a:xfrm>
          <a:off x="670560" y="15274290"/>
          <a:ext cx="417576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77" name="正方形/長方形 376">
          <a:extLst>
            <a:ext uri="{FF2B5EF4-FFF2-40B4-BE49-F238E27FC236}">
              <a16:creationId xmlns:a16="http://schemas.microsoft.com/office/drawing/2014/main" id="{F94BD97C-E16A-45B3-A034-0237E3CDFEF4}"/>
            </a:ext>
          </a:extLst>
        </xdr:cNvPr>
        <xdr:cNvSpPr/>
      </xdr:nvSpPr>
      <xdr:spPr>
        <a:xfrm>
          <a:off x="79756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78" name="正方形/長方形 377">
          <a:extLst>
            <a:ext uri="{FF2B5EF4-FFF2-40B4-BE49-F238E27FC236}">
              <a16:creationId xmlns:a16="http://schemas.microsoft.com/office/drawing/2014/main" id="{31306226-DCEC-4584-B5B4-35F903D64056}"/>
            </a:ext>
          </a:extLst>
        </xdr:cNvPr>
        <xdr:cNvSpPr/>
      </xdr:nvSpPr>
      <xdr:spPr>
        <a:xfrm>
          <a:off x="79756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79" name="正方形/長方形 378">
          <a:extLst>
            <a:ext uri="{FF2B5EF4-FFF2-40B4-BE49-F238E27FC236}">
              <a16:creationId xmlns:a16="http://schemas.microsoft.com/office/drawing/2014/main" id="{D910EFCD-B8E4-488C-B953-C547B32565DA}"/>
            </a:ext>
          </a:extLst>
        </xdr:cNvPr>
        <xdr:cNvSpPr/>
      </xdr:nvSpPr>
      <xdr:spPr>
        <a:xfrm>
          <a:off x="167640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80" name="正方形/長方形 379">
          <a:extLst>
            <a:ext uri="{FF2B5EF4-FFF2-40B4-BE49-F238E27FC236}">
              <a16:creationId xmlns:a16="http://schemas.microsoft.com/office/drawing/2014/main" id="{9729ECCE-5EA0-495A-AD47-F1FCD1A67F2F}"/>
            </a:ext>
          </a:extLst>
        </xdr:cNvPr>
        <xdr:cNvSpPr/>
      </xdr:nvSpPr>
      <xdr:spPr>
        <a:xfrm>
          <a:off x="167640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81" name="正方形/長方形 380">
          <a:extLst>
            <a:ext uri="{FF2B5EF4-FFF2-40B4-BE49-F238E27FC236}">
              <a16:creationId xmlns:a16="http://schemas.microsoft.com/office/drawing/2014/main" id="{83A82D31-9169-4347-A468-B93E08736682}"/>
            </a:ext>
          </a:extLst>
        </xdr:cNvPr>
        <xdr:cNvSpPr/>
      </xdr:nvSpPr>
      <xdr:spPr>
        <a:xfrm>
          <a:off x="26822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82" name="正方形/長方形 381">
          <a:extLst>
            <a:ext uri="{FF2B5EF4-FFF2-40B4-BE49-F238E27FC236}">
              <a16:creationId xmlns:a16="http://schemas.microsoft.com/office/drawing/2014/main" id="{B70710D1-EAE0-4079-A78D-07CDF5CA5C37}"/>
            </a:ext>
          </a:extLst>
        </xdr:cNvPr>
        <xdr:cNvSpPr/>
      </xdr:nvSpPr>
      <xdr:spPr>
        <a:xfrm>
          <a:off x="26822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83" name="正方形/長方形 382">
          <a:extLst>
            <a:ext uri="{FF2B5EF4-FFF2-40B4-BE49-F238E27FC236}">
              <a16:creationId xmlns:a16="http://schemas.microsoft.com/office/drawing/2014/main" id="{6D29AB49-E92C-4242-A5C2-14B162095F9C}"/>
            </a:ext>
          </a:extLst>
        </xdr:cNvPr>
        <xdr:cNvSpPr/>
      </xdr:nvSpPr>
      <xdr:spPr>
        <a:xfrm>
          <a:off x="670560" y="16394430"/>
          <a:ext cx="4175760" cy="2232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384" name="正方形/長方形 383">
          <a:extLst>
            <a:ext uri="{FF2B5EF4-FFF2-40B4-BE49-F238E27FC236}">
              <a16:creationId xmlns:a16="http://schemas.microsoft.com/office/drawing/2014/main" id="{E802FAFD-3B2D-43B9-A68A-0A147B59268F}"/>
            </a:ext>
          </a:extLst>
        </xdr:cNvPr>
        <xdr:cNvSpPr/>
      </xdr:nvSpPr>
      <xdr:spPr>
        <a:xfrm>
          <a:off x="5826760" y="15274290"/>
          <a:ext cx="415290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385" name="正方形/長方形 384">
          <a:extLst>
            <a:ext uri="{FF2B5EF4-FFF2-40B4-BE49-F238E27FC236}">
              <a16:creationId xmlns:a16="http://schemas.microsoft.com/office/drawing/2014/main" id="{A8B4FF26-B4C5-4AEA-AABC-1546E8FFA4B6}"/>
            </a:ext>
          </a:extLst>
        </xdr:cNvPr>
        <xdr:cNvSpPr/>
      </xdr:nvSpPr>
      <xdr:spPr>
        <a:xfrm>
          <a:off x="593090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386" name="正方形/長方形 385">
          <a:extLst>
            <a:ext uri="{FF2B5EF4-FFF2-40B4-BE49-F238E27FC236}">
              <a16:creationId xmlns:a16="http://schemas.microsoft.com/office/drawing/2014/main" id="{FF993AAA-EF6C-4147-9359-6356E43F8DCB}"/>
            </a:ext>
          </a:extLst>
        </xdr:cNvPr>
        <xdr:cNvSpPr/>
      </xdr:nvSpPr>
      <xdr:spPr>
        <a:xfrm>
          <a:off x="593090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387" name="正方形/長方形 386">
          <a:extLst>
            <a:ext uri="{FF2B5EF4-FFF2-40B4-BE49-F238E27FC236}">
              <a16:creationId xmlns:a16="http://schemas.microsoft.com/office/drawing/2014/main" id="{6AD05FA9-627F-4BBF-A7CD-D791A97073FB}"/>
            </a:ext>
          </a:extLst>
        </xdr:cNvPr>
        <xdr:cNvSpPr/>
      </xdr:nvSpPr>
      <xdr:spPr>
        <a:xfrm>
          <a:off x="683260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388" name="正方形/長方形 387">
          <a:extLst>
            <a:ext uri="{FF2B5EF4-FFF2-40B4-BE49-F238E27FC236}">
              <a16:creationId xmlns:a16="http://schemas.microsoft.com/office/drawing/2014/main" id="{0C112FDD-D542-4A04-BF97-F84D3F98A2B3}"/>
            </a:ext>
          </a:extLst>
        </xdr:cNvPr>
        <xdr:cNvSpPr/>
      </xdr:nvSpPr>
      <xdr:spPr>
        <a:xfrm>
          <a:off x="683260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389" name="正方形/長方形 388">
          <a:extLst>
            <a:ext uri="{FF2B5EF4-FFF2-40B4-BE49-F238E27FC236}">
              <a16:creationId xmlns:a16="http://schemas.microsoft.com/office/drawing/2014/main" id="{551DD2D9-06D5-4CEC-91BE-7B14E50FA8CD}"/>
            </a:ext>
          </a:extLst>
        </xdr:cNvPr>
        <xdr:cNvSpPr/>
      </xdr:nvSpPr>
      <xdr:spPr>
        <a:xfrm>
          <a:off x="78384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390" name="正方形/長方形 389">
          <a:extLst>
            <a:ext uri="{FF2B5EF4-FFF2-40B4-BE49-F238E27FC236}">
              <a16:creationId xmlns:a16="http://schemas.microsoft.com/office/drawing/2014/main" id="{E1C058F9-0558-4EDD-B79F-93BA3922BE9D}"/>
            </a:ext>
          </a:extLst>
        </xdr:cNvPr>
        <xdr:cNvSpPr/>
      </xdr:nvSpPr>
      <xdr:spPr>
        <a:xfrm>
          <a:off x="78384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126,922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391" name="正方形/長方形 390">
          <a:extLst>
            <a:ext uri="{FF2B5EF4-FFF2-40B4-BE49-F238E27FC236}">
              <a16:creationId xmlns:a16="http://schemas.microsoft.com/office/drawing/2014/main" id="{AF09B43F-5787-4D2C-8B3F-27AA66F24C26}"/>
            </a:ext>
          </a:extLst>
        </xdr:cNvPr>
        <xdr:cNvSpPr/>
      </xdr:nvSpPr>
      <xdr:spPr>
        <a:xfrm>
          <a:off x="5826760" y="16394430"/>
          <a:ext cx="4152900" cy="2232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392" name="正方形/長方形 391">
          <a:extLst>
            <a:ext uri="{FF2B5EF4-FFF2-40B4-BE49-F238E27FC236}">
              <a16:creationId xmlns:a16="http://schemas.microsoft.com/office/drawing/2014/main" id="{F13B80E9-23BC-4340-9BA5-7D718876DAF9}"/>
            </a:ext>
          </a:extLst>
        </xdr:cNvPr>
        <xdr:cNvSpPr/>
      </xdr:nvSpPr>
      <xdr:spPr>
        <a:xfrm>
          <a:off x="10960100" y="409956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393" name="正方形/長方形 392">
          <a:extLst>
            <a:ext uri="{FF2B5EF4-FFF2-40B4-BE49-F238E27FC236}">
              <a16:creationId xmlns:a16="http://schemas.microsoft.com/office/drawing/2014/main" id="{EB9566BA-3EC9-41FD-A08A-6267CA4996A1}"/>
            </a:ext>
          </a:extLst>
        </xdr:cNvPr>
        <xdr:cNvSpPr/>
      </xdr:nvSpPr>
      <xdr:spPr>
        <a:xfrm>
          <a:off x="110642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394" name="正方形/長方形 393">
          <a:extLst>
            <a:ext uri="{FF2B5EF4-FFF2-40B4-BE49-F238E27FC236}">
              <a16:creationId xmlns:a16="http://schemas.microsoft.com/office/drawing/2014/main" id="{7B3B7FE3-FC04-4A48-8003-4AAFBD356F71}"/>
            </a:ext>
          </a:extLst>
        </xdr:cNvPr>
        <xdr:cNvSpPr/>
      </xdr:nvSpPr>
      <xdr:spPr>
        <a:xfrm>
          <a:off x="110642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395" name="正方形/長方形 394">
          <a:extLst>
            <a:ext uri="{FF2B5EF4-FFF2-40B4-BE49-F238E27FC236}">
              <a16:creationId xmlns:a16="http://schemas.microsoft.com/office/drawing/2014/main" id="{AC0E5CA8-0E30-4306-B65A-41C40F380BB6}"/>
            </a:ext>
          </a:extLst>
        </xdr:cNvPr>
        <xdr:cNvSpPr/>
      </xdr:nvSpPr>
      <xdr:spPr>
        <a:xfrm>
          <a:off x="119659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396" name="正方形/長方形 395">
          <a:extLst>
            <a:ext uri="{FF2B5EF4-FFF2-40B4-BE49-F238E27FC236}">
              <a16:creationId xmlns:a16="http://schemas.microsoft.com/office/drawing/2014/main" id="{EFF692F3-7330-41D9-A2BB-1DDF9E2A0F29}"/>
            </a:ext>
          </a:extLst>
        </xdr:cNvPr>
        <xdr:cNvSpPr/>
      </xdr:nvSpPr>
      <xdr:spPr>
        <a:xfrm>
          <a:off x="119659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397" name="正方形/長方形 396">
          <a:extLst>
            <a:ext uri="{FF2B5EF4-FFF2-40B4-BE49-F238E27FC236}">
              <a16:creationId xmlns:a16="http://schemas.microsoft.com/office/drawing/2014/main" id="{7329033D-2D99-471F-B632-F5A8FB6C4A51}"/>
            </a:ext>
          </a:extLst>
        </xdr:cNvPr>
        <xdr:cNvSpPr/>
      </xdr:nvSpPr>
      <xdr:spPr>
        <a:xfrm>
          <a:off x="1297178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398" name="正方形/長方形 397">
          <a:extLst>
            <a:ext uri="{FF2B5EF4-FFF2-40B4-BE49-F238E27FC236}">
              <a16:creationId xmlns:a16="http://schemas.microsoft.com/office/drawing/2014/main" id="{E51E9B9C-4D98-4845-B6F2-BFF1924A0E33}"/>
            </a:ext>
          </a:extLst>
        </xdr:cNvPr>
        <xdr:cNvSpPr/>
      </xdr:nvSpPr>
      <xdr:spPr>
        <a:xfrm>
          <a:off x="1297178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399" name="正方形/長方形 398">
          <a:extLst>
            <a:ext uri="{FF2B5EF4-FFF2-40B4-BE49-F238E27FC236}">
              <a16:creationId xmlns:a16="http://schemas.microsoft.com/office/drawing/2014/main" id="{7464C79A-B54F-4C53-A631-B0D18B1070DD}"/>
            </a:ext>
          </a:extLst>
        </xdr:cNvPr>
        <xdr:cNvSpPr/>
      </xdr:nvSpPr>
      <xdr:spPr>
        <a:xfrm>
          <a:off x="10960100" y="521589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400" name="テキスト ボックス 399">
          <a:extLst>
            <a:ext uri="{FF2B5EF4-FFF2-40B4-BE49-F238E27FC236}">
              <a16:creationId xmlns:a16="http://schemas.microsoft.com/office/drawing/2014/main" id="{4130BE51-3071-4ACA-A874-146620D99A82}"/>
            </a:ext>
          </a:extLst>
        </xdr:cNvPr>
        <xdr:cNvSpPr txBox="1"/>
      </xdr:nvSpPr>
      <xdr:spPr>
        <a:xfrm>
          <a:off x="10922000" y="50292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401" name="直線コネクタ 400">
          <a:extLst>
            <a:ext uri="{FF2B5EF4-FFF2-40B4-BE49-F238E27FC236}">
              <a16:creationId xmlns:a16="http://schemas.microsoft.com/office/drawing/2014/main" id="{3ED8FAA9-7FCD-4A14-B0FE-DF6FBEE22FCA}"/>
            </a:ext>
          </a:extLst>
        </xdr:cNvPr>
        <xdr:cNvCxnSpPr/>
      </xdr:nvCxnSpPr>
      <xdr:spPr>
        <a:xfrm>
          <a:off x="10960100" y="745236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402" name="テキスト ボックス 401">
          <a:extLst>
            <a:ext uri="{FF2B5EF4-FFF2-40B4-BE49-F238E27FC236}">
              <a16:creationId xmlns:a16="http://schemas.microsoft.com/office/drawing/2014/main" id="{52A6F1B5-F650-4A51-9DC0-362AD5CB7143}"/>
            </a:ext>
          </a:extLst>
        </xdr:cNvPr>
        <xdr:cNvSpPr txBox="1"/>
      </xdr:nvSpPr>
      <xdr:spPr>
        <a:xfrm>
          <a:off x="10561501" y="73139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133350</xdr:rowOff>
    </xdr:from>
    <xdr:to>
      <xdr:col>89</xdr:col>
      <xdr:colOff>177800</xdr:colOff>
      <xdr:row>41</xdr:row>
      <xdr:rowOff>133350</xdr:rowOff>
    </xdr:to>
    <xdr:cxnSp macro="">
      <xdr:nvCxnSpPr>
        <xdr:cNvPr id="403" name="直線コネクタ 402">
          <a:extLst>
            <a:ext uri="{FF2B5EF4-FFF2-40B4-BE49-F238E27FC236}">
              <a16:creationId xmlns:a16="http://schemas.microsoft.com/office/drawing/2014/main" id="{70F224B1-AEBC-4889-B412-B4D43F489DE4}"/>
            </a:ext>
          </a:extLst>
        </xdr:cNvPr>
        <xdr:cNvCxnSpPr/>
      </xdr:nvCxnSpPr>
      <xdr:spPr>
        <a:xfrm>
          <a:off x="10960100" y="700659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40</xdr:row>
      <xdr:rowOff>162577</xdr:rowOff>
    </xdr:from>
    <xdr:ext cx="467179" cy="259045"/>
    <xdr:sp macro="" textlink="">
      <xdr:nvSpPr>
        <xdr:cNvPr id="404" name="テキスト ボックス 403">
          <a:extLst>
            <a:ext uri="{FF2B5EF4-FFF2-40B4-BE49-F238E27FC236}">
              <a16:creationId xmlns:a16="http://schemas.microsoft.com/office/drawing/2014/main" id="{3E3A4F90-6CA5-4CB4-8B57-0184F01EC712}"/>
            </a:ext>
          </a:extLst>
        </xdr:cNvPr>
        <xdr:cNvSpPr txBox="1"/>
      </xdr:nvSpPr>
      <xdr:spPr>
        <a:xfrm>
          <a:off x="10561501" y="686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39</xdr:row>
      <xdr:rowOff>19050</xdr:rowOff>
    </xdr:from>
    <xdr:to>
      <xdr:col>89</xdr:col>
      <xdr:colOff>177800</xdr:colOff>
      <xdr:row>39</xdr:row>
      <xdr:rowOff>19050</xdr:rowOff>
    </xdr:to>
    <xdr:cxnSp macro="">
      <xdr:nvCxnSpPr>
        <xdr:cNvPr id="405" name="直線コネクタ 404">
          <a:extLst>
            <a:ext uri="{FF2B5EF4-FFF2-40B4-BE49-F238E27FC236}">
              <a16:creationId xmlns:a16="http://schemas.microsoft.com/office/drawing/2014/main" id="{3BB6F00E-AC25-47A4-95E1-97931F075556}"/>
            </a:ext>
          </a:extLst>
        </xdr:cNvPr>
        <xdr:cNvCxnSpPr/>
      </xdr:nvCxnSpPr>
      <xdr:spPr>
        <a:xfrm>
          <a:off x="10960100" y="655701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38</xdr:row>
      <xdr:rowOff>48277</xdr:rowOff>
    </xdr:from>
    <xdr:ext cx="403059" cy="259045"/>
    <xdr:sp macro="" textlink="">
      <xdr:nvSpPr>
        <xdr:cNvPr id="406" name="テキスト ボックス 405">
          <a:extLst>
            <a:ext uri="{FF2B5EF4-FFF2-40B4-BE49-F238E27FC236}">
              <a16:creationId xmlns:a16="http://schemas.microsoft.com/office/drawing/2014/main" id="{0FAAC6B5-1ED6-442D-A2E9-EBD96BA4C0C1}"/>
            </a:ext>
          </a:extLst>
        </xdr:cNvPr>
        <xdr:cNvSpPr txBox="1"/>
      </xdr:nvSpPr>
      <xdr:spPr>
        <a:xfrm>
          <a:off x="10602761" y="641859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76200</xdr:rowOff>
    </xdr:from>
    <xdr:to>
      <xdr:col>89</xdr:col>
      <xdr:colOff>177800</xdr:colOff>
      <xdr:row>36</xdr:row>
      <xdr:rowOff>76200</xdr:rowOff>
    </xdr:to>
    <xdr:cxnSp macro="">
      <xdr:nvCxnSpPr>
        <xdr:cNvPr id="407" name="直線コネクタ 406">
          <a:extLst>
            <a:ext uri="{FF2B5EF4-FFF2-40B4-BE49-F238E27FC236}">
              <a16:creationId xmlns:a16="http://schemas.microsoft.com/office/drawing/2014/main" id="{48BAAA61-CC01-4D42-88C0-C26D815A2F21}"/>
            </a:ext>
          </a:extLst>
        </xdr:cNvPr>
        <xdr:cNvCxnSpPr/>
      </xdr:nvCxnSpPr>
      <xdr:spPr>
        <a:xfrm>
          <a:off x="10960100" y="611124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35</xdr:row>
      <xdr:rowOff>105427</xdr:rowOff>
    </xdr:from>
    <xdr:ext cx="403059" cy="259045"/>
    <xdr:sp macro="" textlink="">
      <xdr:nvSpPr>
        <xdr:cNvPr id="408" name="テキスト ボックス 407">
          <a:extLst>
            <a:ext uri="{FF2B5EF4-FFF2-40B4-BE49-F238E27FC236}">
              <a16:creationId xmlns:a16="http://schemas.microsoft.com/office/drawing/2014/main" id="{3E8B1C23-2F6B-4A04-B54A-8D32E229DE88}"/>
            </a:ext>
          </a:extLst>
        </xdr:cNvPr>
        <xdr:cNvSpPr txBox="1"/>
      </xdr:nvSpPr>
      <xdr:spPr>
        <a:xfrm>
          <a:off x="10602761" y="59728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133350</xdr:rowOff>
    </xdr:from>
    <xdr:to>
      <xdr:col>89</xdr:col>
      <xdr:colOff>177800</xdr:colOff>
      <xdr:row>33</xdr:row>
      <xdr:rowOff>133350</xdr:rowOff>
    </xdr:to>
    <xdr:cxnSp macro="">
      <xdr:nvCxnSpPr>
        <xdr:cNvPr id="409" name="直線コネクタ 408">
          <a:extLst>
            <a:ext uri="{FF2B5EF4-FFF2-40B4-BE49-F238E27FC236}">
              <a16:creationId xmlns:a16="http://schemas.microsoft.com/office/drawing/2014/main" id="{914300E8-1BCF-49D5-9F69-C1355BA0A253}"/>
            </a:ext>
          </a:extLst>
        </xdr:cNvPr>
        <xdr:cNvCxnSpPr/>
      </xdr:nvCxnSpPr>
      <xdr:spPr>
        <a:xfrm>
          <a:off x="10960100" y="566547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162577</xdr:rowOff>
    </xdr:from>
    <xdr:ext cx="403059" cy="259045"/>
    <xdr:sp macro="" textlink="">
      <xdr:nvSpPr>
        <xdr:cNvPr id="410" name="テキスト ボックス 409">
          <a:extLst>
            <a:ext uri="{FF2B5EF4-FFF2-40B4-BE49-F238E27FC236}">
              <a16:creationId xmlns:a16="http://schemas.microsoft.com/office/drawing/2014/main" id="{80A4F7A4-EBFC-436E-8BFC-EE3F91A20888}"/>
            </a:ext>
          </a:extLst>
        </xdr:cNvPr>
        <xdr:cNvSpPr txBox="1"/>
      </xdr:nvSpPr>
      <xdr:spPr>
        <a:xfrm>
          <a:off x="10602761" y="552705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411" name="直線コネクタ 410">
          <a:extLst>
            <a:ext uri="{FF2B5EF4-FFF2-40B4-BE49-F238E27FC236}">
              <a16:creationId xmlns:a16="http://schemas.microsoft.com/office/drawing/2014/main" id="{99F464D5-A8A4-4D90-9A48-158DE5FF1442}"/>
            </a:ext>
          </a:extLst>
        </xdr:cNvPr>
        <xdr:cNvCxnSpPr/>
      </xdr:nvCxnSpPr>
      <xdr:spPr>
        <a:xfrm>
          <a:off x="10960100" y="521589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30</xdr:row>
      <xdr:rowOff>48277</xdr:rowOff>
    </xdr:from>
    <xdr:ext cx="403059" cy="259045"/>
    <xdr:sp macro="" textlink="">
      <xdr:nvSpPr>
        <xdr:cNvPr id="412" name="テキスト ボックス 411">
          <a:extLst>
            <a:ext uri="{FF2B5EF4-FFF2-40B4-BE49-F238E27FC236}">
              <a16:creationId xmlns:a16="http://schemas.microsoft.com/office/drawing/2014/main" id="{3C85FEBC-AE19-449D-A19D-119D87F331D7}"/>
            </a:ext>
          </a:extLst>
        </xdr:cNvPr>
        <xdr:cNvSpPr txBox="1"/>
      </xdr:nvSpPr>
      <xdr:spPr>
        <a:xfrm>
          <a:off x="10602761" y="50774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413" name="【認定こども園・幼稚園・保育所】&#10;有形固定資産減価償却率グラフ枠">
          <a:extLst>
            <a:ext uri="{FF2B5EF4-FFF2-40B4-BE49-F238E27FC236}">
              <a16:creationId xmlns:a16="http://schemas.microsoft.com/office/drawing/2014/main" id="{0BD81921-0D83-403B-A822-8447868D23F9}"/>
            </a:ext>
          </a:extLst>
        </xdr:cNvPr>
        <xdr:cNvSpPr/>
      </xdr:nvSpPr>
      <xdr:spPr>
        <a:xfrm>
          <a:off x="10960100" y="521589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48768</xdr:rowOff>
    </xdr:from>
    <xdr:to>
      <xdr:col>85</xdr:col>
      <xdr:colOff>126364</xdr:colOff>
      <xdr:row>40</xdr:row>
      <xdr:rowOff>62484</xdr:rowOff>
    </xdr:to>
    <xdr:cxnSp macro="">
      <xdr:nvCxnSpPr>
        <xdr:cNvPr id="414" name="直線コネクタ 413">
          <a:extLst>
            <a:ext uri="{FF2B5EF4-FFF2-40B4-BE49-F238E27FC236}">
              <a16:creationId xmlns:a16="http://schemas.microsoft.com/office/drawing/2014/main" id="{871A79FE-E3B2-419C-A05F-54301DBE4550}"/>
            </a:ext>
          </a:extLst>
        </xdr:cNvPr>
        <xdr:cNvCxnSpPr/>
      </xdr:nvCxnSpPr>
      <xdr:spPr>
        <a:xfrm flipV="1">
          <a:off x="14375764" y="5580888"/>
          <a:ext cx="0" cy="118719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40</xdr:row>
      <xdr:rowOff>66311</xdr:rowOff>
    </xdr:from>
    <xdr:ext cx="405111" cy="259045"/>
    <xdr:sp macro="" textlink="">
      <xdr:nvSpPr>
        <xdr:cNvPr id="415" name="【認定こども園・幼稚園・保育所】&#10;有形固定資産減価償却率最小値テキスト">
          <a:extLst>
            <a:ext uri="{FF2B5EF4-FFF2-40B4-BE49-F238E27FC236}">
              <a16:creationId xmlns:a16="http://schemas.microsoft.com/office/drawing/2014/main" id="{4DAC25C4-1F19-4B28-B0F2-6EE222645D1E}"/>
            </a:ext>
          </a:extLst>
        </xdr:cNvPr>
        <xdr:cNvSpPr txBox="1"/>
      </xdr:nvSpPr>
      <xdr:spPr>
        <a:xfrm>
          <a:off x="14414500" y="67719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40</xdr:row>
      <xdr:rowOff>62484</xdr:rowOff>
    </xdr:from>
    <xdr:to>
      <xdr:col>86</xdr:col>
      <xdr:colOff>25400</xdr:colOff>
      <xdr:row>40</xdr:row>
      <xdr:rowOff>62484</xdr:rowOff>
    </xdr:to>
    <xdr:cxnSp macro="">
      <xdr:nvCxnSpPr>
        <xdr:cNvPr id="416" name="直線コネクタ 415">
          <a:extLst>
            <a:ext uri="{FF2B5EF4-FFF2-40B4-BE49-F238E27FC236}">
              <a16:creationId xmlns:a16="http://schemas.microsoft.com/office/drawing/2014/main" id="{29BB0E07-93E7-4156-B40A-7EC7103FA4B9}"/>
            </a:ext>
          </a:extLst>
        </xdr:cNvPr>
        <xdr:cNvCxnSpPr/>
      </xdr:nvCxnSpPr>
      <xdr:spPr>
        <a:xfrm>
          <a:off x="14287500" y="6768084"/>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31</xdr:row>
      <xdr:rowOff>166895</xdr:rowOff>
    </xdr:from>
    <xdr:ext cx="405111" cy="259045"/>
    <xdr:sp macro="" textlink="">
      <xdr:nvSpPr>
        <xdr:cNvPr id="417" name="【認定こども園・幼稚園・保育所】&#10;有形固定資産減価償却率最大値テキスト">
          <a:extLst>
            <a:ext uri="{FF2B5EF4-FFF2-40B4-BE49-F238E27FC236}">
              <a16:creationId xmlns:a16="http://schemas.microsoft.com/office/drawing/2014/main" id="{E772B268-0B98-4C4D-A790-1E5A5C07F2F0}"/>
            </a:ext>
          </a:extLst>
        </xdr:cNvPr>
        <xdr:cNvSpPr txBox="1"/>
      </xdr:nvSpPr>
      <xdr:spPr>
        <a:xfrm>
          <a:off x="14414500" y="536373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48768</xdr:rowOff>
    </xdr:from>
    <xdr:to>
      <xdr:col>86</xdr:col>
      <xdr:colOff>25400</xdr:colOff>
      <xdr:row>33</xdr:row>
      <xdr:rowOff>48768</xdr:rowOff>
    </xdr:to>
    <xdr:cxnSp macro="">
      <xdr:nvCxnSpPr>
        <xdr:cNvPr id="418" name="直線コネクタ 417">
          <a:extLst>
            <a:ext uri="{FF2B5EF4-FFF2-40B4-BE49-F238E27FC236}">
              <a16:creationId xmlns:a16="http://schemas.microsoft.com/office/drawing/2014/main" id="{1DB65008-9679-4DBA-8504-FB57F09A68A2}"/>
            </a:ext>
          </a:extLst>
        </xdr:cNvPr>
        <xdr:cNvCxnSpPr/>
      </xdr:nvCxnSpPr>
      <xdr:spPr>
        <a:xfrm>
          <a:off x="14287500" y="558088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35</xdr:row>
      <xdr:rowOff>105427</xdr:rowOff>
    </xdr:from>
    <xdr:ext cx="405111" cy="259045"/>
    <xdr:sp macro="" textlink="">
      <xdr:nvSpPr>
        <xdr:cNvPr id="419" name="【認定こども園・幼稚園・保育所】&#10;有形固定資産減価償却率平均値テキスト">
          <a:extLst>
            <a:ext uri="{FF2B5EF4-FFF2-40B4-BE49-F238E27FC236}">
              <a16:creationId xmlns:a16="http://schemas.microsoft.com/office/drawing/2014/main" id="{57C8311D-1F9F-4391-8D71-18B209253FAF}"/>
            </a:ext>
          </a:extLst>
        </xdr:cNvPr>
        <xdr:cNvSpPr txBox="1"/>
      </xdr:nvSpPr>
      <xdr:spPr>
        <a:xfrm>
          <a:off x="14414500" y="597282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82550</xdr:rowOff>
    </xdr:from>
    <xdr:to>
      <xdr:col>85</xdr:col>
      <xdr:colOff>177800</xdr:colOff>
      <xdr:row>37</xdr:row>
      <xdr:rowOff>12700</xdr:rowOff>
    </xdr:to>
    <xdr:sp macro="" textlink="">
      <xdr:nvSpPr>
        <xdr:cNvPr id="420" name="フローチャート: 判断 419">
          <a:extLst>
            <a:ext uri="{FF2B5EF4-FFF2-40B4-BE49-F238E27FC236}">
              <a16:creationId xmlns:a16="http://schemas.microsoft.com/office/drawing/2014/main" id="{F1AE866F-E062-4334-B039-9A324623E434}"/>
            </a:ext>
          </a:extLst>
        </xdr:cNvPr>
        <xdr:cNvSpPr/>
      </xdr:nvSpPr>
      <xdr:spPr>
        <a:xfrm>
          <a:off x="14325600" y="6117590"/>
          <a:ext cx="9398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36</xdr:row>
      <xdr:rowOff>48260</xdr:rowOff>
    </xdr:from>
    <xdr:to>
      <xdr:col>81</xdr:col>
      <xdr:colOff>101600</xdr:colOff>
      <xdr:row>36</xdr:row>
      <xdr:rowOff>149860</xdr:rowOff>
    </xdr:to>
    <xdr:sp macro="" textlink="">
      <xdr:nvSpPr>
        <xdr:cNvPr id="421" name="フローチャート: 判断 420">
          <a:extLst>
            <a:ext uri="{FF2B5EF4-FFF2-40B4-BE49-F238E27FC236}">
              <a16:creationId xmlns:a16="http://schemas.microsoft.com/office/drawing/2014/main" id="{175915D2-EDD7-4DF4-88AC-2A368CD88405}"/>
            </a:ext>
          </a:extLst>
        </xdr:cNvPr>
        <xdr:cNvSpPr/>
      </xdr:nvSpPr>
      <xdr:spPr>
        <a:xfrm>
          <a:off x="13578840" y="6083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36</xdr:row>
      <xdr:rowOff>7112</xdr:rowOff>
    </xdr:from>
    <xdr:to>
      <xdr:col>76</xdr:col>
      <xdr:colOff>165100</xdr:colOff>
      <xdr:row>36</xdr:row>
      <xdr:rowOff>108712</xdr:rowOff>
    </xdr:to>
    <xdr:sp macro="" textlink="">
      <xdr:nvSpPr>
        <xdr:cNvPr id="422" name="フローチャート: 判断 421">
          <a:extLst>
            <a:ext uri="{FF2B5EF4-FFF2-40B4-BE49-F238E27FC236}">
              <a16:creationId xmlns:a16="http://schemas.microsoft.com/office/drawing/2014/main" id="{A68A727E-DEA9-4B55-A96E-D81E68781DA2}"/>
            </a:ext>
          </a:extLst>
        </xdr:cNvPr>
        <xdr:cNvSpPr/>
      </xdr:nvSpPr>
      <xdr:spPr>
        <a:xfrm>
          <a:off x="12804140" y="60421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35</xdr:row>
      <xdr:rowOff>146558</xdr:rowOff>
    </xdr:from>
    <xdr:to>
      <xdr:col>72</xdr:col>
      <xdr:colOff>38100</xdr:colOff>
      <xdr:row>36</xdr:row>
      <xdr:rowOff>76708</xdr:rowOff>
    </xdr:to>
    <xdr:sp macro="" textlink="">
      <xdr:nvSpPr>
        <xdr:cNvPr id="423" name="フローチャート: 判断 422">
          <a:extLst>
            <a:ext uri="{FF2B5EF4-FFF2-40B4-BE49-F238E27FC236}">
              <a16:creationId xmlns:a16="http://schemas.microsoft.com/office/drawing/2014/main" id="{35CAA773-B5EC-4370-AC56-142A010F1623}"/>
            </a:ext>
          </a:extLst>
        </xdr:cNvPr>
        <xdr:cNvSpPr/>
      </xdr:nvSpPr>
      <xdr:spPr>
        <a:xfrm>
          <a:off x="12029440" y="6013958"/>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35</xdr:row>
      <xdr:rowOff>128270</xdr:rowOff>
    </xdr:from>
    <xdr:to>
      <xdr:col>67</xdr:col>
      <xdr:colOff>101600</xdr:colOff>
      <xdr:row>36</xdr:row>
      <xdr:rowOff>58420</xdr:rowOff>
    </xdr:to>
    <xdr:sp macro="" textlink="">
      <xdr:nvSpPr>
        <xdr:cNvPr id="424" name="フローチャート: 判断 423">
          <a:extLst>
            <a:ext uri="{FF2B5EF4-FFF2-40B4-BE49-F238E27FC236}">
              <a16:creationId xmlns:a16="http://schemas.microsoft.com/office/drawing/2014/main" id="{B705F585-707E-4C5D-8446-E5E03A812EFD}"/>
            </a:ext>
          </a:extLst>
        </xdr:cNvPr>
        <xdr:cNvSpPr/>
      </xdr:nvSpPr>
      <xdr:spPr>
        <a:xfrm>
          <a:off x="11231880" y="599567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425" name="テキスト ボックス 424">
          <a:extLst>
            <a:ext uri="{FF2B5EF4-FFF2-40B4-BE49-F238E27FC236}">
              <a16:creationId xmlns:a16="http://schemas.microsoft.com/office/drawing/2014/main" id="{249CDB17-34C3-4341-8762-6A9DA2630C6C}"/>
            </a:ext>
          </a:extLst>
        </xdr:cNvPr>
        <xdr:cNvSpPr txBox="1"/>
      </xdr:nvSpPr>
      <xdr:spPr>
        <a:xfrm>
          <a:off x="142087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426" name="テキスト ボックス 425">
          <a:extLst>
            <a:ext uri="{FF2B5EF4-FFF2-40B4-BE49-F238E27FC236}">
              <a16:creationId xmlns:a16="http://schemas.microsoft.com/office/drawing/2014/main" id="{85B803C9-A473-4C51-A725-127A894E1A22}"/>
            </a:ext>
          </a:extLst>
        </xdr:cNvPr>
        <xdr:cNvSpPr txBox="1"/>
      </xdr:nvSpPr>
      <xdr:spPr>
        <a:xfrm>
          <a:off x="134620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427" name="テキスト ボックス 426">
          <a:extLst>
            <a:ext uri="{FF2B5EF4-FFF2-40B4-BE49-F238E27FC236}">
              <a16:creationId xmlns:a16="http://schemas.microsoft.com/office/drawing/2014/main" id="{F3CB6EB5-F196-43BF-B8CA-2EDAF00DE0FF}"/>
            </a:ext>
          </a:extLst>
        </xdr:cNvPr>
        <xdr:cNvSpPr txBox="1"/>
      </xdr:nvSpPr>
      <xdr:spPr>
        <a:xfrm>
          <a:off x="126873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428" name="テキスト ボックス 427">
          <a:extLst>
            <a:ext uri="{FF2B5EF4-FFF2-40B4-BE49-F238E27FC236}">
              <a16:creationId xmlns:a16="http://schemas.microsoft.com/office/drawing/2014/main" id="{790931FB-CA4A-4457-9C2C-1F72FD9C9BD7}"/>
            </a:ext>
          </a:extLst>
        </xdr:cNvPr>
        <xdr:cNvSpPr txBox="1"/>
      </xdr:nvSpPr>
      <xdr:spPr>
        <a:xfrm>
          <a:off x="1190498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429" name="テキスト ボックス 428">
          <a:extLst>
            <a:ext uri="{FF2B5EF4-FFF2-40B4-BE49-F238E27FC236}">
              <a16:creationId xmlns:a16="http://schemas.microsoft.com/office/drawing/2014/main" id="{4A7D1EE1-F94E-4124-932B-47F6A6E5AF49}"/>
            </a:ext>
          </a:extLst>
        </xdr:cNvPr>
        <xdr:cNvSpPr txBox="1"/>
      </xdr:nvSpPr>
      <xdr:spPr>
        <a:xfrm>
          <a:off x="111150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39</xdr:row>
      <xdr:rowOff>116840</xdr:rowOff>
    </xdr:from>
    <xdr:to>
      <xdr:col>85</xdr:col>
      <xdr:colOff>177800</xdr:colOff>
      <xdr:row>40</xdr:row>
      <xdr:rowOff>46990</xdr:rowOff>
    </xdr:to>
    <xdr:sp macro="" textlink="">
      <xdr:nvSpPr>
        <xdr:cNvPr id="430" name="楕円 429">
          <a:extLst>
            <a:ext uri="{FF2B5EF4-FFF2-40B4-BE49-F238E27FC236}">
              <a16:creationId xmlns:a16="http://schemas.microsoft.com/office/drawing/2014/main" id="{AB0CCC6B-743D-4325-ACF2-997DDB02D6C5}"/>
            </a:ext>
          </a:extLst>
        </xdr:cNvPr>
        <xdr:cNvSpPr/>
      </xdr:nvSpPr>
      <xdr:spPr>
        <a:xfrm>
          <a:off x="14325600" y="6654800"/>
          <a:ext cx="9398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39</xdr:row>
      <xdr:rowOff>31767</xdr:rowOff>
    </xdr:from>
    <xdr:ext cx="405111" cy="259045"/>
    <xdr:sp macro="" textlink="">
      <xdr:nvSpPr>
        <xdr:cNvPr id="431" name="【認定こども園・幼稚園・保育所】&#10;有形固定資産減価償却率該当値テキスト">
          <a:extLst>
            <a:ext uri="{FF2B5EF4-FFF2-40B4-BE49-F238E27FC236}">
              <a16:creationId xmlns:a16="http://schemas.microsoft.com/office/drawing/2014/main" id="{C2F22444-26D6-4741-8211-3BED510F19BF}"/>
            </a:ext>
          </a:extLst>
        </xdr:cNvPr>
        <xdr:cNvSpPr txBox="1"/>
      </xdr:nvSpPr>
      <xdr:spPr>
        <a:xfrm>
          <a:off x="14414500" y="65697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39</xdr:row>
      <xdr:rowOff>91694</xdr:rowOff>
    </xdr:from>
    <xdr:to>
      <xdr:col>81</xdr:col>
      <xdr:colOff>101600</xdr:colOff>
      <xdr:row>40</xdr:row>
      <xdr:rowOff>21844</xdr:rowOff>
    </xdr:to>
    <xdr:sp macro="" textlink="">
      <xdr:nvSpPr>
        <xdr:cNvPr id="432" name="楕円 431">
          <a:extLst>
            <a:ext uri="{FF2B5EF4-FFF2-40B4-BE49-F238E27FC236}">
              <a16:creationId xmlns:a16="http://schemas.microsoft.com/office/drawing/2014/main" id="{4A6A02DF-47E1-4296-BD3F-7AFED44CF830}"/>
            </a:ext>
          </a:extLst>
        </xdr:cNvPr>
        <xdr:cNvSpPr/>
      </xdr:nvSpPr>
      <xdr:spPr>
        <a:xfrm>
          <a:off x="13578840" y="6629654"/>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39</xdr:row>
      <xdr:rowOff>142494</xdr:rowOff>
    </xdr:from>
    <xdr:to>
      <xdr:col>85</xdr:col>
      <xdr:colOff>127000</xdr:colOff>
      <xdr:row>39</xdr:row>
      <xdr:rowOff>167640</xdr:rowOff>
    </xdr:to>
    <xdr:cxnSp macro="">
      <xdr:nvCxnSpPr>
        <xdr:cNvPr id="433" name="直線コネクタ 432">
          <a:extLst>
            <a:ext uri="{FF2B5EF4-FFF2-40B4-BE49-F238E27FC236}">
              <a16:creationId xmlns:a16="http://schemas.microsoft.com/office/drawing/2014/main" id="{8D320E9D-E34B-43BA-9FD8-D38ECFCF68CF}"/>
            </a:ext>
          </a:extLst>
        </xdr:cNvPr>
        <xdr:cNvCxnSpPr/>
      </xdr:nvCxnSpPr>
      <xdr:spPr>
        <a:xfrm>
          <a:off x="13629640" y="6680454"/>
          <a:ext cx="746760" cy="251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39</xdr:row>
      <xdr:rowOff>64262</xdr:rowOff>
    </xdr:from>
    <xdr:to>
      <xdr:col>76</xdr:col>
      <xdr:colOff>165100</xdr:colOff>
      <xdr:row>39</xdr:row>
      <xdr:rowOff>165862</xdr:rowOff>
    </xdr:to>
    <xdr:sp macro="" textlink="">
      <xdr:nvSpPr>
        <xdr:cNvPr id="434" name="楕円 433">
          <a:extLst>
            <a:ext uri="{FF2B5EF4-FFF2-40B4-BE49-F238E27FC236}">
              <a16:creationId xmlns:a16="http://schemas.microsoft.com/office/drawing/2014/main" id="{F029A365-A180-420D-9081-B3F0344C10C8}"/>
            </a:ext>
          </a:extLst>
        </xdr:cNvPr>
        <xdr:cNvSpPr/>
      </xdr:nvSpPr>
      <xdr:spPr>
        <a:xfrm>
          <a:off x="12804140" y="66022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39</xdr:row>
      <xdr:rowOff>115062</xdr:rowOff>
    </xdr:from>
    <xdr:to>
      <xdr:col>81</xdr:col>
      <xdr:colOff>50800</xdr:colOff>
      <xdr:row>39</xdr:row>
      <xdr:rowOff>142494</xdr:rowOff>
    </xdr:to>
    <xdr:cxnSp macro="">
      <xdr:nvCxnSpPr>
        <xdr:cNvPr id="435" name="直線コネクタ 434">
          <a:extLst>
            <a:ext uri="{FF2B5EF4-FFF2-40B4-BE49-F238E27FC236}">
              <a16:creationId xmlns:a16="http://schemas.microsoft.com/office/drawing/2014/main" id="{C4A83669-83FD-4591-84C3-F2EA76DAEF50}"/>
            </a:ext>
          </a:extLst>
        </xdr:cNvPr>
        <xdr:cNvCxnSpPr/>
      </xdr:nvCxnSpPr>
      <xdr:spPr>
        <a:xfrm>
          <a:off x="12854940" y="6653022"/>
          <a:ext cx="7747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39</xdr:row>
      <xdr:rowOff>59690</xdr:rowOff>
    </xdr:from>
    <xdr:to>
      <xdr:col>72</xdr:col>
      <xdr:colOff>38100</xdr:colOff>
      <xdr:row>39</xdr:row>
      <xdr:rowOff>161290</xdr:rowOff>
    </xdr:to>
    <xdr:sp macro="" textlink="">
      <xdr:nvSpPr>
        <xdr:cNvPr id="436" name="楕円 435">
          <a:extLst>
            <a:ext uri="{FF2B5EF4-FFF2-40B4-BE49-F238E27FC236}">
              <a16:creationId xmlns:a16="http://schemas.microsoft.com/office/drawing/2014/main" id="{64849E38-3170-4D21-8D8B-80D233AF3709}"/>
            </a:ext>
          </a:extLst>
        </xdr:cNvPr>
        <xdr:cNvSpPr/>
      </xdr:nvSpPr>
      <xdr:spPr>
        <a:xfrm>
          <a:off x="12029440" y="6597650"/>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39</xdr:row>
      <xdr:rowOff>110490</xdr:rowOff>
    </xdr:from>
    <xdr:to>
      <xdr:col>76</xdr:col>
      <xdr:colOff>114300</xdr:colOff>
      <xdr:row>39</xdr:row>
      <xdr:rowOff>115062</xdr:rowOff>
    </xdr:to>
    <xdr:cxnSp macro="">
      <xdr:nvCxnSpPr>
        <xdr:cNvPr id="437" name="直線コネクタ 436">
          <a:extLst>
            <a:ext uri="{FF2B5EF4-FFF2-40B4-BE49-F238E27FC236}">
              <a16:creationId xmlns:a16="http://schemas.microsoft.com/office/drawing/2014/main" id="{0A1097EC-28AB-435B-9C4A-68160F734C32}"/>
            </a:ext>
          </a:extLst>
        </xdr:cNvPr>
        <xdr:cNvCxnSpPr/>
      </xdr:nvCxnSpPr>
      <xdr:spPr>
        <a:xfrm>
          <a:off x="12072620" y="6648450"/>
          <a:ext cx="78232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39</xdr:row>
      <xdr:rowOff>71120</xdr:rowOff>
    </xdr:from>
    <xdr:to>
      <xdr:col>67</xdr:col>
      <xdr:colOff>101600</xdr:colOff>
      <xdr:row>40</xdr:row>
      <xdr:rowOff>1270</xdr:rowOff>
    </xdr:to>
    <xdr:sp macro="" textlink="">
      <xdr:nvSpPr>
        <xdr:cNvPr id="438" name="楕円 437">
          <a:extLst>
            <a:ext uri="{FF2B5EF4-FFF2-40B4-BE49-F238E27FC236}">
              <a16:creationId xmlns:a16="http://schemas.microsoft.com/office/drawing/2014/main" id="{76A75E44-E181-4381-AAB1-3C611784D61B}"/>
            </a:ext>
          </a:extLst>
        </xdr:cNvPr>
        <xdr:cNvSpPr/>
      </xdr:nvSpPr>
      <xdr:spPr>
        <a:xfrm>
          <a:off x="11231880" y="660908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39</xdr:row>
      <xdr:rowOff>110490</xdr:rowOff>
    </xdr:from>
    <xdr:to>
      <xdr:col>71</xdr:col>
      <xdr:colOff>177800</xdr:colOff>
      <xdr:row>39</xdr:row>
      <xdr:rowOff>121920</xdr:rowOff>
    </xdr:to>
    <xdr:cxnSp macro="">
      <xdr:nvCxnSpPr>
        <xdr:cNvPr id="439" name="直線コネクタ 438">
          <a:extLst>
            <a:ext uri="{FF2B5EF4-FFF2-40B4-BE49-F238E27FC236}">
              <a16:creationId xmlns:a16="http://schemas.microsoft.com/office/drawing/2014/main" id="{06DFBFA0-D179-4AEC-BB03-64EADCE47486}"/>
            </a:ext>
          </a:extLst>
        </xdr:cNvPr>
        <xdr:cNvCxnSpPr/>
      </xdr:nvCxnSpPr>
      <xdr:spPr>
        <a:xfrm flipV="1">
          <a:off x="11282680" y="6648450"/>
          <a:ext cx="78994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34</xdr:row>
      <xdr:rowOff>166387</xdr:rowOff>
    </xdr:from>
    <xdr:ext cx="405111" cy="259045"/>
    <xdr:sp macro="" textlink="">
      <xdr:nvSpPr>
        <xdr:cNvPr id="440" name="n_1aveValue【認定こども園・幼稚園・保育所】&#10;有形固定資産減価償却率">
          <a:extLst>
            <a:ext uri="{FF2B5EF4-FFF2-40B4-BE49-F238E27FC236}">
              <a16:creationId xmlns:a16="http://schemas.microsoft.com/office/drawing/2014/main" id="{76AA6794-4BF3-4C7B-BF25-223AA3BABF6B}"/>
            </a:ext>
          </a:extLst>
        </xdr:cNvPr>
        <xdr:cNvSpPr txBox="1"/>
      </xdr:nvSpPr>
      <xdr:spPr>
        <a:xfrm>
          <a:off x="13437244" y="58661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34</xdr:row>
      <xdr:rowOff>125239</xdr:rowOff>
    </xdr:from>
    <xdr:ext cx="405111" cy="259045"/>
    <xdr:sp macro="" textlink="">
      <xdr:nvSpPr>
        <xdr:cNvPr id="441" name="n_2aveValue【認定こども園・幼稚園・保育所】&#10;有形固定資産減価償却率">
          <a:extLst>
            <a:ext uri="{FF2B5EF4-FFF2-40B4-BE49-F238E27FC236}">
              <a16:creationId xmlns:a16="http://schemas.microsoft.com/office/drawing/2014/main" id="{6B2B68ED-D541-43EE-9334-263A0CA92CAA}"/>
            </a:ext>
          </a:extLst>
        </xdr:cNvPr>
        <xdr:cNvSpPr txBox="1"/>
      </xdr:nvSpPr>
      <xdr:spPr>
        <a:xfrm>
          <a:off x="12675244" y="58249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34</xdr:row>
      <xdr:rowOff>93235</xdr:rowOff>
    </xdr:from>
    <xdr:ext cx="405111" cy="259045"/>
    <xdr:sp macro="" textlink="">
      <xdr:nvSpPr>
        <xdr:cNvPr id="442" name="n_3aveValue【認定こども園・幼稚園・保育所】&#10;有形固定資産減価償却率">
          <a:extLst>
            <a:ext uri="{FF2B5EF4-FFF2-40B4-BE49-F238E27FC236}">
              <a16:creationId xmlns:a16="http://schemas.microsoft.com/office/drawing/2014/main" id="{038CEA64-AE4F-477A-A615-06D16DFAFF46}"/>
            </a:ext>
          </a:extLst>
        </xdr:cNvPr>
        <xdr:cNvSpPr txBox="1"/>
      </xdr:nvSpPr>
      <xdr:spPr>
        <a:xfrm>
          <a:off x="11900544" y="579299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34</xdr:row>
      <xdr:rowOff>74947</xdr:rowOff>
    </xdr:from>
    <xdr:ext cx="405111" cy="259045"/>
    <xdr:sp macro="" textlink="">
      <xdr:nvSpPr>
        <xdr:cNvPr id="443" name="n_4aveValue【認定こども園・幼稚園・保育所】&#10;有形固定資産減価償却率">
          <a:extLst>
            <a:ext uri="{FF2B5EF4-FFF2-40B4-BE49-F238E27FC236}">
              <a16:creationId xmlns:a16="http://schemas.microsoft.com/office/drawing/2014/main" id="{8B13B365-59C1-4F96-9221-638021E00F39}"/>
            </a:ext>
          </a:extLst>
        </xdr:cNvPr>
        <xdr:cNvSpPr txBox="1"/>
      </xdr:nvSpPr>
      <xdr:spPr>
        <a:xfrm>
          <a:off x="11102984" y="57747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40</xdr:row>
      <xdr:rowOff>12971</xdr:rowOff>
    </xdr:from>
    <xdr:ext cx="405111" cy="259045"/>
    <xdr:sp macro="" textlink="">
      <xdr:nvSpPr>
        <xdr:cNvPr id="444" name="n_1mainValue【認定こども園・幼稚園・保育所】&#10;有形固定資産減価償却率">
          <a:extLst>
            <a:ext uri="{FF2B5EF4-FFF2-40B4-BE49-F238E27FC236}">
              <a16:creationId xmlns:a16="http://schemas.microsoft.com/office/drawing/2014/main" id="{3325AA61-67E2-49D7-ADE9-89D52A528CBB}"/>
            </a:ext>
          </a:extLst>
        </xdr:cNvPr>
        <xdr:cNvSpPr txBox="1"/>
      </xdr:nvSpPr>
      <xdr:spPr>
        <a:xfrm>
          <a:off x="13437244" y="67185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39</xdr:row>
      <xdr:rowOff>156989</xdr:rowOff>
    </xdr:from>
    <xdr:ext cx="405111" cy="259045"/>
    <xdr:sp macro="" textlink="">
      <xdr:nvSpPr>
        <xdr:cNvPr id="445" name="n_2mainValue【認定こども園・幼稚園・保育所】&#10;有形固定資産減価償却率">
          <a:extLst>
            <a:ext uri="{FF2B5EF4-FFF2-40B4-BE49-F238E27FC236}">
              <a16:creationId xmlns:a16="http://schemas.microsoft.com/office/drawing/2014/main" id="{B83ACA3D-440B-4109-AEA2-89A2F9D6C543}"/>
            </a:ext>
          </a:extLst>
        </xdr:cNvPr>
        <xdr:cNvSpPr txBox="1"/>
      </xdr:nvSpPr>
      <xdr:spPr>
        <a:xfrm>
          <a:off x="12675244" y="669494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39</xdr:row>
      <xdr:rowOff>152417</xdr:rowOff>
    </xdr:from>
    <xdr:ext cx="405111" cy="259045"/>
    <xdr:sp macro="" textlink="">
      <xdr:nvSpPr>
        <xdr:cNvPr id="446" name="n_3mainValue【認定こども園・幼稚園・保育所】&#10;有形固定資産減価償却率">
          <a:extLst>
            <a:ext uri="{FF2B5EF4-FFF2-40B4-BE49-F238E27FC236}">
              <a16:creationId xmlns:a16="http://schemas.microsoft.com/office/drawing/2014/main" id="{55D5B45E-B4FD-49DF-9077-38D4667360B7}"/>
            </a:ext>
          </a:extLst>
        </xdr:cNvPr>
        <xdr:cNvSpPr txBox="1"/>
      </xdr:nvSpPr>
      <xdr:spPr>
        <a:xfrm>
          <a:off x="11900544" y="66903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39</xdr:row>
      <xdr:rowOff>163847</xdr:rowOff>
    </xdr:from>
    <xdr:ext cx="405111" cy="259045"/>
    <xdr:sp macro="" textlink="">
      <xdr:nvSpPr>
        <xdr:cNvPr id="447" name="n_4mainValue【認定こども園・幼稚園・保育所】&#10;有形固定資産減価償却率">
          <a:extLst>
            <a:ext uri="{FF2B5EF4-FFF2-40B4-BE49-F238E27FC236}">
              <a16:creationId xmlns:a16="http://schemas.microsoft.com/office/drawing/2014/main" id="{1B9563DB-95B0-4BA2-B966-268472EA613A}"/>
            </a:ext>
          </a:extLst>
        </xdr:cNvPr>
        <xdr:cNvSpPr txBox="1"/>
      </xdr:nvSpPr>
      <xdr:spPr>
        <a:xfrm>
          <a:off x="11102984" y="67018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448" name="正方形/長方形 447">
          <a:extLst>
            <a:ext uri="{FF2B5EF4-FFF2-40B4-BE49-F238E27FC236}">
              <a16:creationId xmlns:a16="http://schemas.microsoft.com/office/drawing/2014/main" id="{30831589-5E36-4665-A69F-F1513FE3DA16}"/>
            </a:ext>
          </a:extLst>
        </xdr:cNvPr>
        <xdr:cNvSpPr/>
      </xdr:nvSpPr>
      <xdr:spPr>
        <a:xfrm>
          <a:off x="16093440" y="409956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449" name="正方形/長方形 448">
          <a:extLst>
            <a:ext uri="{FF2B5EF4-FFF2-40B4-BE49-F238E27FC236}">
              <a16:creationId xmlns:a16="http://schemas.microsoft.com/office/drawing/2014/main" id="{7348E0CF-082B-4F58-BA4D-5D3218B849FA}"/>
            </a:ext>
          </a:extLst>
        </xdr:cNvPr>
        <xdr:cNvSpPr/>
      </xdr:nvSpPr>
      <xdr:spPr>
        <a:xfrm>
          <a:off x="162204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450" name="正方形/長方形 449">
          <a:extLst>
            <a:ext uri="{FF2B5EF4-FFF2-40B4-BE49-F238E27FC236}">
              <a16:creationId xmlns:a16="http://schemas.microsoft.com/office/drawing/2014/main" id="{8011F08F-8467-4B96-ADC5-855071ED6893}"/>
            </a:ext>
          </a:extLst>
        </xdr:cNvPr>
        <xdr:cNvSpPr/>
      </xdr:nvSpPr>
      <xdr:spPr>
        <a:xfrm>
          <a:off x="162204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451" name="正方形/長方形 450">
          <a:extLst>
            <a:ext uri="{FF2B5EF4-FFF2-40B4-BE49-F238E27FC236}">
              <a16:creationId xmlns:a16="http://schemas.microsoft.com/office/drawing/2014/main" id="{54997687-3249-4076-9F36-C6FB089CC5E0}"/>
            </a:ext>
          </a:extLst>
        </xdr:cNvPr>
        <xdr:cNvSpPr/>
      </xdr:nvSpPr>
      <xdr:spPr>
        <a:xfrm>
          <a:off x="1709928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452" name="正方形/長方形 451">
          <a:extLst>
            <a:ext uri="{FF2B5EF4-FFF2-40B4-BE49-F238E27FC236}">
              <a16:creationId xmlns:a16="http://schemas.microsoft.com/office/drawing/2014/main" id="{C7596867-7395-49FF-A508-CA9164BDA4BE}"/>
            </a:ext>
          </a:extLst>
        </xdr:cNvPr>
        <xdr:cNvSpPr/>
      </xdr:nvSpPr>
      <xdr:spPr>
        <a:xfrm>
          <a:off x="1709928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453" name="正方形/長方形 452">
          <a:extLst>
            <a:ext uri="{FF2B5EF4-FFF2-40B4-BE49-F238E27FC236}">
              <a16:creationId xmlns:a16="http://schemas.microsoft.com/office/drawing/2014/main" id="{A71A835E-12C5-43F6-A33A-3E8E36CAF24D}"/>
            </a:ext>
          </a:extLst>
        </xdr:cNvPr>
        <xdr:cNvSpPr/>
      </xdr:nvSpPr>
      <xdr:spPr>
        <a:xfrm>
          <a:off x="1810512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454" name="正方形/長方形 453">
          <a:extLst>
            <a:ext uri="{FF2B5EF4-FFF2-40B4-BE49-F238E27FC236}">
              <a16:creationId xmlns:a16="http://schemas.microsoft.com/office/drawing/2014/main" id="{E3683B8C-26CC-45DA-8111-B13F99B13352}"/>
            </a:ext>
          </a:extLst>
        </xdr:cNvPr>
        <xdr:cNvSpPr/>
      </xdr:nvSpPr>
      <xdr:spPr>
        <a:xfrm>
          <a:off x="1810512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455" name="正方形/長方形 454">
          <a:extLst>
            <a:ext uri="{FF2B5EF4-FFF2-40B4-BE49-F238E27FC236}">
              <a16:creationId xmlns:a16="http://schemas.microsoft.com/office/drawing/2014/main" id="{FB813471-2F75-4D4D-A157-F9190B97E3BA}"/>
            </a:ext>
          </a:extLst>
        </xdr:cNvPr>
        <xdr:cNvSpPr/>
      </xdr:nvSpPr>
      <xdr:spPr>
        <a:xfrm>
          <a:off x="16093440" y="521589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456" name="テキスト ボックス 455">
          <a:extLst>
            <a:ext uri="{FF2B5EF4-FFF2-40B4-BE49-F238E27FC236}">
              <a16:creationId xmlns:a16="http://schemas.microsoft.com/office/drawing/2014/main" id="{A6A91621-B54C-4171-9DBE-3C0009029797}"/>
            </a:ext>
          </a:extLst>
        </xdr:cNvPr>
        <xdr:cNvSpPr txBox="1"/>
      </xdr:nvSpPr>
      <xdr:spPr>
        <a:xfrm>
          <a:off x="16078200" y="50292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457" name="直線コネクタ 456">
          <a:extLst>
            <a:ext uri="{FF2B5EF4-FFF2-40B4-BE49-F238E27FC236}">
              <a16:creationId xmlns:a16="http://schemas.microsoft.com/office/drawing/2014/main" id="{9885F4B7-1DE6-41CC-84B7-158DF8A0E7F9}"/>
            </a:ext>
          </a:extLst>
        </xdr:cNvPr>
        <xdr:cNvCxnSpPr/>
      </xdr:nvCxnSpPr>
      <xdr:spPr>
        <a:xfrm>
          <a:off x="16093440" y="74523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38100</xdr:rowOff>
    </xdr:from>
    <xdr:to>
      <xdr:col>120</xdr:col>
      <xdr:colOff>114300</xdr:colOff>
      <xdr:row>42</xdr:row>
      <xdr:rowOff>38100</xdr:rowOff>
    </xdr:to>
    <xdr:cxnSp macro="">
      <xdr:nvCxnSpPr>
        <xdr:cNvPr id="458" name="直線コネクタ 457">
          <a:extLst>
            <a:ext uri="{FF2B5EF4-FFF2-40B4-BE49-F238E27FC236}">
              <a16:creationId xmlns:a16="http://schemas.microsoft.com/office/drawing/2014/main" id="{E778C455-FD44-4868-8C3D-30E0D36A60DD}"/>
            </a:ext>
          </a:extLst>
        </xdr:cNvPr>
        <xdr:cNvCxnSpPr/>
      </xdr:nvCxnSpPr>
      <xdr:spPr>
        <a:xfrm>
          <a:off x="16093440" y="707898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41</xdr:row>
      <xdr:rowOff>67327</xdr:rowOff>
    </xdr:from>
    <xdr:ext cx="467179" cy="259045"/>
    <xdr:sp macro="" textlink="">
      <xdr:nvSpPr>
        <xdr:cNvPr id="459" name="テキスト ボックス 458">
          <a:extLst>
            <a:ext uri="{FF2B5EF4-FFF2-40B4-BE49-F238E27FC236}">
              <a16:creationId xmlns:a16="http://schemas.microsoft.com/office/drawing/2014/main" id="{B0DFBA62-3C8F-4875-B6AE-F587F336AD36}"/>
            </a:ext>
          </a:extLst>
        </xdr:cNvPr>
        <xdr:cNvSpPr txBox="1"/>
      </xdr:nvSpPr>
      <xdr:spPr>
        <a:xfrm>
          <a:off x="15694841" y="69405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0</xdr:rowOff>
    </xdr:from>
    <xdr:to>
      <xdr:col>120</xdr:col>
      <xdr:colOff>114300</xdr:colOff>
      <xdr:row>40</xdr:row>
      <xdr:rowOff>0</xdr:rowOff>
    </xdr:to>
    <xdr:cxnSp macro="">
      <xdr:nvCxnSpPr>
        <xdr:cNvPr id="460" name="直線コネクタ 459">
          <a:extLst>
            <a:ext uri="{FF2B5EF4-FFF2-40B4-BE49-F238E27FC236}">
              <a16:creationId xmlns:a16="http://schemas.microsoft.com/office/drawing/2014/main" id="{B5FEBF12-4F72-473C-81AD-B6C79A799E9B}"/>
            </a:ext>
          </a:extLst>
        </xdr:cNvPr>
        <xdr:cNvCxnSpPr/>
      </xdr:nvCxnSpPr>
      <xdr:spPr>
        <a:xfrm>
          <a:off x="16093440" y="67056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39</xdr:row>
      <xdr:rowOff>29227</xdr:rowOff>
    </xdr:from>
    <xdr:ext cx="467179" cy="259045"/>
    <xdr:sp macro="" textlink="">
      <xdr:nvSpPr>
        <xdr:cNvPr id="461" name="テキスト ボックス 460">
          <a:extLst>
            <a:ext uri="{FF2B5EF4-FFF2-40B4-BE49-F238E27FC236}">
              <a16:creationId xmlns:a16="http://schemas.microsoft.com/office/drawing/2014/main" id="{39B43E8F-95F3-4C04-A5FD-B917E86166CF}"/>
            </a:ext>
          </a:extLst>
        </xdr:cNvPr>
        <xdr:cNvSpPr txBox="1"/>
      </xdr:nvSpPr>
      <xdr:spPr>
        <a:xfrm>
          <a:off x="15694841" y="656718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133350</xdr:rowOff>
    </xdr:from>
    <xdr:to>
      <xdr:col>120</xdr:col>
      <xdr:colOff>114300</xdr:colOff>
      <xdr:row>37</xdr:row>
      <xdr:rowOff>133350</xdr:rowOff>
    </xdr:to>
    <xdr:cxnSp macro="">
      <xdr:nvCxnSpPr>
        <xdr:cNvPr id="462" name="直線コネクタ 461">
          <a:extLst>
            <a:ext uri="{FF2B5EF4-FFF2-40B4-BE49-F238E27FC236}">
              <a16:creationId xmlns:a16="http://schemas.microsoft.com/office/drawing/2014/main" id="{29E6EEE5-6D38-491C-BCF2-271E68EC09BA}"/>
            </a:ext>
          </a:extLst>
        </xdr:cNvPr>
        <xdr:cNvCxnSpPr/>
      </xdr:nvCxnSpPr>
      <xdr:spPr>
        <a:xfrm>
          <a:off x="16093440" y="63360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162577</xdr:rowOff>
    </xdr:from>
    <xdr:ext cx="467179" cy="259045"/>
    <xdr:sp macro="" textlink="">
      <xdr:nvSpPr>
        <xdr:cNvPr id="463" name="テキスト ボックス 462">
          <a:extLst>
            <a:ext uri="{FF2B5EF4-FFF2-40B4-BE49-F238E27FC236}">
              <a16:creationId xmlns:a16="http://schemas.microsoft.com/office/drawing/2014/main" id="{00090DCF-43AF-4EE4-AC2A-1C5672C3C496}"/>
            </a:ext>
          </a:extLst>
        </xdr:cNvPr>
        <xdr:cNvSpPr txBox="1"/>
      </xdr:nvSpPr>
      <xdr:spPr>
        <a:xfrm>
          <a:off x="15694841" y="619761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95250</xdr:rowOff>
    </xdr:from>
    <xdr:to>
      <xdr:col>120</xdr:col>
      <xdr:colOff>114300</xdr:colOff>
      <xdr:row>35</xdr:row>
      <xdr:rowOff>95250</xdr:rowOff>
    </xdr:to>
    <xdr:cxnSp macro="">
      <xdr:nvCxnSpPr>
        <xdr:cNvPr id="464" name="直線コネクタ 463">
          <a:extLst>
            <a:ext uri="{FF2B5EF4-FFF2-40B4-BE49-F238E27FC236}">
              <a16:creationId xmlns:a16="http://schemas.microsoft.com/office/drawing/2014/main" id="{449BCD9C-2F7D-428A-AB02-78425FF1A18C}"/>
            </a:ext>
          </a:extLst>
        </xdr:cNvPr>
        <xdr:cNvCxnSpPr/>
      </xdr:nvCxnSpPr>
      <xdr:spPr>
        <a:xfrm>
          <a:off x="16093440" y="596265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34</xdr:row>
      <xdr:rowOff>124477</xdr:rowOff>
    </xdr:from>
    <xdr:ext cx="467179" cy="259045"/>
    <xdr:sp macro="" textlink="">
      <xdr:nvSpPr>
        <xdr:cNvPr id="465" name="テキスト ボックス 464">
          <a:extLst>
            <a:ext uri="{FF2B5EF4-FFF2-40B4-BE49-F238E27FC236}">
              <a16:creationId xmlns:a16="http://schemas.microsoft.com/office/drawing/2014/main" id="{5A7AE8A0-1CBA-4469-B81C-050FC8541B43}"/>
            </a:ext>
          </a:extLst>
        </xdr:cNvPr>
        <xdr:cNvSpPr txBox="1"/>
      </xdr:nvSpPr>
      <xdr:spPr>
        <a:xfrm>
          <a:off x="15694841" y="582423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57150</xdr:rowOff>
    </xdr:from>
    <xdr:to>
      <xdr:col>120</xdr:col>
      <xdr:colOff>114300</xdr:colOff>
      <xdr:row>33</xdr:row>
      <xdr:rowOff>57150</xdr:rowOff>
    </xdr:to>
    <xdr:cxnSp macro="">
      <xdr:nvCxnSpPr>
        <xdr:cNvPr id="466" name="直線コネクタ 465">
          <a:extLst>
            <a:ext uri="{FF2B5EF4-FFF2-40B4-BE49-F238E27FC236}">
              <a16:creationId xmlns:a16="http://schemas.microsoft.com/office/drawing/2014/main" id="{55C454E4-9BC5-46D8-B497-4E7B046C139E}"/>
            </a:ext>
          </a:extLst>
        </xdr:cNvPr>
        <xdr:cNvCxnSpPr/>
      </xdr:nvCxnSpPr>
      <xdr:spPr>
        <a:xfrm>
          <a:off x="16093440" y="55892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86377</xdr:rowOff>
    </xdr:from>
    <xdr:ext cx="467179" cy="259045"/>
    <xdr:sp macro="" textlink="">
      <xdr:nvSpPr>
        <xdr:cNvPr id="467" name="テキスト ボックス 466">
          <a:extLst>
            <a:ext uri="{FF2B5EF4-FFF2-40B4-BE49-F238E27FC236}">
              <a16:creationId xmlns:a16="http://schemas.microsoft.com/office/drawing/2014/main" id="{39899C4B-8FFB-40B0-9F4C-07F11CD2E058}"/>
            </a:ext>
          </a:extLst>
        </xdr:cNvPr>
        <xdr:cNvSpPr txBox="1"/>
      </xdr:nvSpPr>
      <xdr:spPr>
        <a:xfrm>
          <a:off x="15694841" y="545085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468" name="直線コネクタ 467">
          <a:extLst>
            <a:ext uri="{FF2B5EF4-FFF2-40B4-BE49-F238E27FC236}">
              <a16:creationId xmlns:a16="http://schemas.microsoft.com/office/drawing/2014/main" id="{4D63D85A-C310-4B60-8CC6-C938EB9C4CCA}"/>
            </a:ext>
          </a:extLst>
        </xdr:cNvPr>
        <xdr:cNvCxnSpPr/>
      </xdr:nvCxnSpPr>
      <xdr:spPr>
        <a:xfrm>
          <a:off x="16093440" y="52158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30</xdr:row>
      <xdr:rowOff>48277</xdr:rowOff>
    </xdr:from>
    <xdr:ext cx="467179" cy="259045"/>
    <xdr:sp macro="" textlink="">
      <xdr:nvSpPr>
        <xdr:cNvPr id="469" name="テキスト ボックス 468">
          <a:extLst>
            <a:ext uri="{FF2B5EF4-FFF2-40B4-BE49-F238E27FC236}">
              <a16:creationId xmlns:a16="http://schemas.microsoft.com/office/drawing/2014/main" id="{17FD7DC2-CF50-45AD-B507-39430908A76C}"/>
            </a:ext>
          </a:extLst>
        </xdr:cNvPr>
        <xdr:cNvSpPr txBox="1"/>
      </xdr:nvSpPr>
      <xdr:spPr>
        <a:xfrm>
          <a:off x="15694841" y="50774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470" name="【認定こども園・幼稚園・保育所】&#10;一人当たり面積グラフ枠">
          <a:extLst>
            <a:ext uri="{FF2B5EF4-FFF2-40B4-BE49-F238E27FC236}">
              <a16:creationId xmlns:a16="http://schemas.microsoft.com/office/drawing/2014/main" id="{DB3B36DB-2AF8-4E84-8EFA-37EBB876CE29}"/>
            </a:ext>
          </a:extLst>
        </xdr:cNvPr>
        <xdr:cNvSpPr/>
      </xdr:nvSpPr>
      <xdr:spPr>
        <a:xfrm>
          <a:off x="16093440" y="521589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33</xdr:row>
      <xdr:rowOff>80010</xdr:rowOff>
    </xdr:from>
    <xdr:to>
      <xdr:col>116</xdr:col>
      <xdr:colOff>62864</xdr:colOff>
      <xdr:row>42</xdr:row>
      <xdr:rowOff>0</xdr:rowOff>
    </xdr:to>
    <xdr:cxnSp macro="">
      <xdr:nvCxnSpPr>
        <xdr:cNvPr id="471" name="直線コネクタ 470">
          <a:extLst>
            <a:ext uri="{FF2B5EF4-FFF2-40B4-BE49-F238E27FC236}">
              <a16:creationId xmlns:a16="http://schemas.microsoft.com/office/drawing/2014/main" id="{F31F3E83-3721-4349-B622-32E431970DBA}"/>
            </a:ext>
          </a:extLst>
        </xdr:cNvPr>
        <xdr:cNvCxnSpPr/>
      </xdr:nvCxnSpPr>
      <xdr:spPr>
        <a:xfrm flipV="1">
          <a:off x="19509104" y="5612130"/>
          <a:ext cx="0" cy="14287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42</xdr:row>
      <xdr:rowOff>3827</xdr:rowOff>
    </xdr:from>
    <xdr:ext cx="469744" cy="259045"/>
    <xdr:sp macro="" textlink="">
      <xdr:nvSpPr>
        <xdr:cNvPr id="472" name="【認定こども園・幼稚園・保育所】&#10;一人当たり面積最小値テキスト">
          <a:extLst>
            <a:ext uri="{FF2B5EF4-FFF2-40B4-BE49-F238E27FC236}">
              <a16:creationId xmlns:a16="http://schemas.microsoft.com/office/drawing/2014/main" id="{0E13777D-D91D-4520-BEBB-122EAF92D927}"/>
            </a:ext>
          </a:extLst>
        </xdr:cNvPr>
        <xdr:cNvSpPr txBox="1"/>
      </xdr:nvSpPr>
      <xdr:spPr>
        <a:xfrm>
          <a:off x="19547840" y="70447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42</xdr:row>
      <xdr:rowOff>0</xdr:rowOff>
    </xdr:from>
    <xdr:to>
      <xdr:col>116</xdr:col>
      <xdr:colOff>152400</xdr:colOff>
      <xdr:row>42</xdr:row>
      <xdr:rowOff>0</xdr:rowOff>
    </xdr:to>
    <xdr:cxnSp macro="">
      <xdr:nvCxnSpPr>
        <xdr:cNvPr id="473" name="直線コネクタ 472">
          <a:extLst>
            <a:ext uri="{FF2B5EF4-FFF2-40B4-BE49-F238E27FC236}">
              <a16:creationId xmlns:a16="http://schemas.microsoft.com/office/drawing/2014/main" id="{1D2356E1-6DD2-4A15-8258-8338671AF4CB}"/>
            </a:ext>
          </a:extLst>
        </xdr:cNvPr>
        <xdr:cNvCxnSpPr/>
      </xdr:nvCxnSpPr>
      <xdr:spPr>
        <a:xfrm>
          <a:off x="19443700" y="704088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32</xdr:row>
      <xdr:rowOff>26687</xdr:rowOff>
    </xdr:from>
    <xdr:ext cx="469744" cy="259045"/>
    <xdr:sp macro="" textlink="">
      <xdr:nvSpPr>
        <xdr:cNvPr id="474" name="【認定こども園・幼稚園・保育所】&#10;一人当たり面積最大値テキスト">
          <a:extLst>
            <a:ext uri="{FF2B5EF4-FFF2-40B4-BE49-F238E27FC236}">
              <a16:creationId xmlns:a16="http://schemas.microsoft.com/office/drawing/2014/main" id="{30538AE8-37C1-4D7B-A56F-765F1331BD37}"/>
            </a:ext>
          </a:extLst>
        </xdr:cNvPr>
        <xdr:cNvSpPr txBox="1"/>
      </xdr:nvSpPr>
      <xdr:spPr>
        <a:xfrm>
          <a:off x="19547840" y="53911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33</xdr:row>
      <xdr:rowOff>80010</xdr:rowOff>
    </xdr:from>
    <xdr:to>
      <xdr:col>116</xdr:col>
      <xdr:colOff>152400</xdr:colOff>
      <xdr:row>33</xdr:row>
      <xdr:rowOff>80010</xdr:rowOff>
    </xdr:to>
    <xdr:cxnSp macro="">
      <xdr:nvCxnSpPr>
        <xdr:cNvPr id="475" name="直線コネクタ 474">
          <a:extLst>
            <a:ext uri="{FF2B5EF4-FFF2-40B4-BE49-F238E27FC236}">
              <a16:creationId xmlns:a16="http://schemas.microsoft.com/office/drawing/2014/main" id="{AFB09139-4B5D-425C-9FFD-B6D30E39E36D}"/>
            </a:ext>
          </a:extLst>
        </xdr:cNvPr>
        <xdr:cNvCxnSpPr/>
      </xdr:nvCxnSpPr>
      <xdr:spPr>
        <a:xfrm>
          <a:off x="19443700" y="561213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38</xdr:row>
      <xdr:rowOff>140987</xdr:rowOff>
    </xdr:from>
    <xdr:ext cx="469744" cy="259045"/>
    <xdr:sp macro="" textlink="">
      <xdr:nvSpPr>
        <xdr:cNvPr id="476" name="【認定こども園・幼稚園・保育所】&#10;一人当たり面積平均値テキスト">
          <a:extLst>
            <a:ext uri="{FF2B5EF4-FFF2-40B4-BE49-F238E27FC236}">
              <a16:creationId xmlns:a16="http://schemas.microsoft.com/office/drawing/2014/main" id="{B7F630EE-7DFF-4ED9-B9FE-AD2DE66922BE}"/>
            </a:ext>
          </a:extLst>
        </xdr:cNvPr>
        <xdr:cNvSpPr txBox="1"/>
      </xdr:nvSpPr>
      <xdr:spPr>
        <a:xfrm>
          <a:off x="19547840" y="651130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162560</xdr:rowOff>
    </xdr:from>
    <xdr:to>
      <xdr:col>116</xdr:col>
      <xdr:colOff>114300</xdr:colOff>
      <xdr:row>39</xdr:row>
      <xdr:rowOff>92710</xdr:rowOff>
    </xdr:to>
    <xdr:sp macro="" textlink="">
      <xdr:nvSpPr>
        <xdr:cNvPr id="477" name="フローチャート: 判断 476">
          <a:extLst>
            <a:ext uri="{FF2B5EF4-FFF2-40B4-BE49-F238E27FC236}">
              <a16:creationId xmlns:a16="http://schemas.microsoft.com/office/drawing/2014/main" id="{8147888B-5ACD-49FE-8511-1F941EC586F1}"/>
            </a:ext>
          </a:extLst>
        </xdr:cNvPr>
        <xdr:cNvSpPr/>
      </xdr:nvSpPr>
      <xdr:spPr>
        <a:xfrm>
          <a:off x="19458940" y="653288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38</xdr:row>
      <xdr:rowOff>162560</xdr:rowOff>
    </xdr:from>
    <xdr:to>
      <xdr:col>112</xdr:col>
      <xdr:colOff>38100</xdr:colOff>
      <xdr:row>39</xdr:row>
      <xdr:rowOff>92710</xdr:rowOff>
    </xdr:to>
    <xdr:sp macro="" textlink="">
      <xdr:nvSpPr>
        <xdr:cNvPr id="478" name="フローチャート: 判断 477">
          <a:extLst>
            <a:ext uri="{FF2B5EF4-FFF2-40B4-BE49-F238E27FC236}">
              <a16:creationId xmlns:a16="http://schemas.microsoft.com/office/drawing/2014/main" id="{5F083D56-7FEE-452C-A21E-AD6BBDB7DCF1}"/>
            </a:ext>
          </a:extLst>
        </xdr:cNvPr>
        <xdr:cNvSpPr/>
      </xdr:nvSpPr>
      <xdr:spPr>
        <a:xfrm>
          <a:off x="18735040" y="653288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38</xdr:row>
      <xdr:rowOff>147320</xdr:rowOff>
    </xdr:from>
    <xdr:to>
      <xdr:col>107</xdr:col>
      <xdr:colOff>101600</xdr:colOff>
      <xdr:row>39</xdr:row>
      <xdr:rowOff>77470</xdr:rowOff>
    </xdr:to>
    <xdr:sp macro="" textlink="">
      <xdr:nvSpPr>
        <xdr:cNvPr id="479" name="フローチャート: 判断 478">
          <a:extLst>
            <a:ext uri="{FF2B5EF4-FFF2-40B4-BE49-F238E27FC236}">
              <a16:creationId xmlns:a16="http://schemas.microsoft.com/office/drawing/2014/main" id="{4E4809CE-091F-4FEF-9D59-811E3A321950}"/>
            </a:ext>
          </a:extLst>
        </xdr:cNvPr>
        <xdr:cNvSpPr/>
      </xdr:nvSpPr>
      <xdr:spPr>
        <a:xfrm>
          <a:off x="17937480" y="651764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38</xdr:row>
      <xdr:rowOff>162560</xdr:rowOff>
    </xdr:from>
    <xdr:to>
      <xdr:col>102</xdr:col>
      <xdr:colOff>165100</xdr:colOff>
      <xdr:row>39</xdr:row>
      <xdr:rowOff>92710</xdr:rowOff>
    </xdr:to>
    <xdr:sp macro="" textlink="">
      <xdr:nvSpPr>
        <xdr:cNvPr id="480" name="フローチャート: 判断 479">
          <a:extLst>
            <a:ext uri="{FF2B5EF4-FFF2-40B4-BE49-F238E27FC236}">
              <a16:creationId xmlns:a16="http://schemas.microsoft.com/office/drawing/2014/main" id="{AAA89DF9-5E3F-45C9-97B3-9F96F5DA5623}"/>
            </a:ext>
          </a:extLst>
        </xdr:cNvPr>
        <xdr:cNvSpPr/>
      </xdr:nvSpPr>
      <xdr:spPr>
        <a:xfrm>
          <a:off x="17162780" y="653288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38</xdr:row>
      <xdr:rowOff>154940</xdr:rowOff>
    </xdr:from>
    <xdr:to>
      <xdr:col>98</xdr:col>
      <xdr:colOff>38100</xdr:colOff>
      <xdr:row>39</xdr:row>
      <xdr:rowOff>85090</xdr:rowOff>
    </xdr:to>
    <xdr:sp macro="" textlink="">
      <xdr:nvSpPr>
        <xdr:cNvPr id="481" name="フローチャート: 判断 480">
          <a:extLst>
            <a:ext uri="{FF2B5EF4-FFF2-40B4-BE49-F238E27FC236}">
              <a16:creationId xmlns:a16="http://schemas.microsoft.com/office/drawing/2014/main" id="{C970BADB-6AEF-48B7-8DC5-0A706081AD8B}"/>
            </a:ext>
          </a:extLst>
        </xdr:cNvPr>
        <xdr:cNvSpPr/>
      </xdr:nvSpPr>
      <xdr:spPr>
        <a:xfrm>
          <a:off x="16388080" y="652526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482" name="テキスト ボックス 481">
          <a:extLst>
            <a:ext uri="{FF2B5EF4-FFF2-40B4-BE49-F238E27FC236}">
              <a16:creationId xmlns:a16="http://schemas.microsoft.com/office/drawing/2014/main" id="{45DC5882-8F7D-4EC0-8A64-9421B0C417D5}"/>
            </a:ext>
          </a:extLst>
        </xdr:cNvPr>
        <xdr:cNvSpPr txBox="1"/>
      </xdr:nvSpPr>
      <xdr:spPr>
        <a:xfrm>
          <a:off x="193421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483" name="テキスト ボックス 482">
          <a:extLst>
            <a:ext uri="{FF2B5EF4-FFF2-40B4-BE49-F238E27FC236}">
              <a16:creationId xmlns:a16="http://schemas.microsoft.com/office/drawing/2014/main" id="{706E32C1-6FD4-4A86-8A78-64DE7544CBC7}"/>
            </a:ext>
          </a:extLst>
        </xdr:cNvPr>
        <xdr:cNvSpPr txBox="1"/>
      </xdr:nvSpPr>
      <xdr:spPr>
        <a:xfrm>
          <a:off x="1861058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484" name="テキスト ボックス 483">
          <a:extLst>
            <a:ext uri="{FF2B5EF4-FFF2-40B4-BE49-F238E27FC236}">
              <a16:creationId xmlns:a16="http://schemas.microsoft.com/office/drawing/2014/main" id="{E4CA05DA-F43E-412A-A6E0-3A61BB222513}"/>
            </a:ext>
          </a:extLst>
        </xdr:cNvPr>
        <xdr:cNvSpPr txBox="1"/>
      </xdr:nvSpPr>
      <xdr:spPr>
        <a:xfrm>
          <a:off x="178206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485" name="テキスト ボックス 484">
          <a:extLst>
            <a:ext uri="{FF2B5EF4-FFF2-40B4-BE49-F238E27FC236}">
              <a16:creationId xmlns:a16="http://schemas.microsoft.com/office/drawing/2014/main" id="{887402A4-7B81-48B6-8DF0-C570665BF06E}"/>
            </a:ext>
          </a:extLst>
        </xdr:cNvPr>
        <xdr:cNvSpPr txBox="1"/>
      </xdr:nvSpPr>
      <xdr:spPr>
        <a:xfrm>
          <a:off x="170459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486" name="テキスト ボックス 485">
          <a:extLst>
            <a:ext uri="{FF2B5EF4-FFF2-40B4-BE49-F238E27FC236}">
              <a16:creationId xmlns:a16="http://schemas.microsoft.com/office/drawing/2014/main" id="{DC4B76DB-4CF2-467E-99AC-87A2774ACB04}"/>
            </a:ext>
          </a:extLst>
        </xdr:cNvPr>
        <xdr:cNvSpPr txBox="1"/>
      </xdr:nvSpPr>
      <xdr:spPr>
        <a:xfrm>
          <a:off x="1626362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124460</xdr:rowOff>
    </xdr:from>
    <xdr:to>
      <xdr:col>116</xdr:col>
      <xdr:colOff>114300</xdr:colOff>
      <xdr:row>39</xdr:row>
      <xdr:rowOff>54610</xdr:rowOff>
    </xdr:to>
    <xdr:sp macro="" textlink="">
      <xdr:nvSpPr>
        <xdr:cNvPr id="487" name="楕円 486">
          <a:extLst>
            <a:ext uri="{FF2B5EF4-FFF2-40B4-BE49-F238E27FC236}">
              <a16:creationId xmlns:a16="http://schemas.microsoft.com/office/drawing/2014/main" id="{407DFAB7-9C46-4AA9-BE6C-66D175B3FF2B}"/>
            </a:ext>
          </a:extLst>
        </xdr:cNvPr>
        <xdr:cNvSpPr/>
      </xdr:nvSpPr>
      <xdr:spPr>
        <a:xfrm>
          <a:off x="19458940" y="649478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37</xdr:row>
      <xdr:rowOff>147337</xdr:rowOff>
    </xdr:from>
    <xdr:ext cx="469744" cy="259045"/>
    <xdr:sp macro="" textlink="">
      <xdr:nvSpPr>
        <xdr:cNvPr id="488" name="【認定こども園・幼稚園・保育所】&#10;一人当たり面積該当値テキスト">
          <a:extLst>
            <a:ext uri="{FF2B5EF4-FFF2-40B4-BE49-F238E27FC236}">
              <a16:creationId xmlns:a16="http://schemas.microsoft.com/office/drawing/2014/main" id="{BF270B47-9D62-4A1E-A407-0ECB268E353F}"/>
            </a:ext>
          </a:extLst>
        </xdr:cNvPr>
        <xdr:cNvSpPr txBox="1"/>
      </xdr:nvSpPr>
      <xdr:spPr>
        <a:xfrm>
          <a:off x="19547840" y="63500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124460</xdr:rowOff>
    </xdr:from>
    <xdr:to>
      <xdr:col>112</xdr:col>
      <xdr:colOff>38100</xdr:colOff>
      <xdr:row>39</xdr:row>
      <xdr:rowOff>54610</xdr:rowOff>
    </xdr:to>
    <xdr:sp macro="" textlink="">
      <xdr:nvSpPr>
        <xdr:cNvPr id="489" name="楕円 488">
          <a:extLst>
            <a:ext uri="{FF2B5EF4-FFF2-40B4-BE49-F238E27FC236}">
              <a16:creationId xmlns:a16="http://schemas.microsoft.com/office/drawing/2014/main" id="{A2FE1A05-CF7C-4B1B-B7BA-7735CA0FBA85}"/>
            </a:ext>
          </a:extLst>
        </xdr:cNvPr>
        <xdr:cNvSpPr/>
      </xdr:nvSpPr>
      <xdr:spPr>
        <a:xfrm>
          <a:off x="18735040" y="649478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39</xdr:row>
      <xdr:rowOff>3810</xdr:rowOff>
    </xdr:from>
    <xdr:to>
      <xdr:col>116</xdr:col>
      <xdr:colOff>63500</xdr:colOff>
      <xdr:row>39</xdr:row>
      <xdr:rowOff>3810</xdr:rowOff>
    </xdr:to>
    <xdr:cxnSp macro="">
      <xdr:nvCxnSpPr>
        <xdr:cNvPr id="490" name="直線コネクタ 489">
          <a:extLst>
            <a:ext uri="{FF2B5EF4-FFF2-40B4-BE49-F238E27FC236}">
              <a16:creationId xmlns:a16="http://schemas.microsoft.com/office/drawing/2014/main" id="{210679FE-24BD-42A8-A096-0E29412F9F06}"/>
            </a:ext>
          </a:extLst>
        </xdr:cNvPr>
        <xdr:cNvCxnSpPr/>
      </xdr:nvCxnSpPr>
      <xdr:spPr>
        <a:xfrm>
          <a:off x="18778220" y="6541770"/>
          <a:ext cx="73152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124460</xdr:rowOff>
    </xdr:from>
    <xdr:to>
      <xdr:col>107</xdr:col>
      <xdr:colOff>101600</xdr:colOff>
      <xdr:row>39</xdr:row>
      <xdr:rowOff>54610</xdr:rowOff>
    </xdr:to>
    <xdr:sp macro="" textlink="">
      <xdr:nvSpPr>
        <xdr:cNvPr id="491" name="楕円 490">
          <a:extLst>
            <a:ext uri="{FF2B5EF4-FFF2-40B4-BE49-F238E27FC236}">
              <a16:creationId xmlns:a16="http://schemas.microsoft.com/office/drawing/2014/main" id="{E66CBA96-8138-46CE-ACF7-538C91080479}"/>
            </a:ext>
          </a:extLst>
        </xdr:cNvPr>
        <xdr:cNvSpPr/>
      </xdr:nvSpPr>
      <xdr:spPr>
        <a:xfrm>
          <a:off x="17937480" y="649478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3810</xdr:rowOff>
    </xdr:from>
    <xdr:to>
      <xdr:col>111</xdr:col>
      <xdr:colOff>177800</xdr:colOff>
      <xdr:row>39</xdr:row>
      <xdr:rowOff>3810</xdr:rowOff>
    </xdr:to>
    <xdr:cxnSp macro="">
      <xdr:nvCxnSpPr>
        <xdr:cNvPr id="492" name="直線コネクタ 491">
          <a:extLst>
            <a:ext uri="{FF2B5EF4-FFF2-40B4-BE49-F238E27FC236}">
              <a16:creationId xmlns:a16="http://schemas.microsoft.com/office/drawing/2014/main" id="{D2EA87FE-9BFB-491E-A22D-3D6849D9DBD7}"/>
            </a:ext>
          </a:extLst>
        </xdr:cNvPr>
        <xdr:cNvCxnSpPr/>
      </xdr:nvCxnSpPr>
      <xdr:spPr>
        <a:xfrm>
          <a:off x="17988280" y="6541770"/>
          <a:ext cx="78994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124460</xdr:rowOff>
    </xdr:from>
    <xdr:to>
      <xdr:col>102</xdr:col>
      <xdr:colOff>165100</xdr:colOff>
      <xdr:row>39</xdr:row>
      <xdr:rowOff>54610</xdr:rowOff>
    </xdr:to>
    <xdr:sp macro="" textlink="">
      <xdr:nvSpPr>
        <xdr:cNvPr id="493" name="楕円 492">
          <a:extLst>
            <a:ext uri="{FF2B5EF4-FFF2-40B4-BE49-F238E27FC236}">
              <a16:creationId xmlns:a16="http://schemas.microsoft.com/office/drawing/2014/main" id="{2275ABE0-9F93-46B4-BE7A-E1384DF2887B}"/>
            </a:ext>
          </a:extLst>
        </xdr:cNvPr>
        <xdr:cNvSpPr/>
      </xdr:nvSpPr>
      <xdr:spPr>
        <a:xfrm>
          <a:off x="17162780" y="649478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39</xdr:row>
      <xdr:rowOff>3810</xdr:rowOff>
    </xdr:from>
    <xdr:to>
      <xdr:col>107</xdr:col>
      <xdr:colOff>50800</xdr:colOff>
      <xdr:row>39</xdr:row>
      <xdr:rowOff>3810</xdr:rowOff>
    </xdr:to>
    <xdr:cxnSp macro="">
      <xdr:nvCxnSpPr>
        <xdr:cNvPr id="494" name="直線コネクタ 493">
          <a:extLst>
            <a:ext uri="{FF2B5EF4-FFF2-40B4-BE49-F238E27FC236}">
              <a16:creationId xmlns:a16="http://schemas.microsoft.com/office/drawing/2014/main" id="{1B683302-6C86-4B35-8F81-DAA8488C087A}"/>
            </a:ext>
          </a:extLst>
        </xdr:cNvPr>
        <xdr:cNvCxnSpPr/>
      </xdr:nvCxnSpPr>
      <xdr:spPr>
        <a:xfrm>
          <a:off x="17213580" y="6541770"/>
          <a:ext cx="7747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38</xdr:row>
      <xdr:rowOff>124460</xdr:rowOff>
    </xdr:from>
    <xdr:to>
      <xdr:col>98</xdr:col>
      <xdr:colOff>38100</xdr:colOff>
      <xdr:row>39</xdr:row>
      <xdr:rowOff>54610</xdr:rowOff>
    </xdr:to>
    <xdr:sp macro="" textlink="">
      <xdr:nvSpPr>
        <xdr:cNvPr id="495" name="楕円 494">
          <a:extLst>
            <a:ext uri="{FF2B5EF4-FFF2-40B4-BE49-F238E27FC236}">
              <a16:creationId xmlns:a16="http://schemas.microsoft.com/office/drawing/2014/main" id="{F6DA318B-F83A-43EC-AFED-38C0E6DA2F9C}"/>
            </a:ext>
          </a:extLst>
        </xdr:cNvPr>
        <xdr:cNvSpPr/>
      </xdr:nvSpPr>
      <xdr:spPr>
        <a:xfrm>
          <a:off x="16388080" y="649478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39</xdr:row>
      <xdr:rowOff>3810</xdr:rowOff>
    </xdr:from>
    <xdr:to>
      <xdr:col>102</xdr:col>
      <xdr:colOff>114300</xdr:colOff>
      <xdr:row>39</xdr:row>
      <xdr:rowOff>3810</xdr:rowOff>
    </xdr:to>
    <xdr:cxnSp macro="">
      <xdr:nvCxnSpPr>
        <xdr:cNvPr id="496" name="直線コネクタ 495">
          <a:extLst>
            <a:ext uri="{FF2B5EF4-FFF2-40B4-BE49-F238E27FC236}">
              <a16:creationId xmlns:a16="http://schemas.microsoft.com/office/drawing/2014/main" id="{0BCF4BC2-304D-48A6-BD7A-52072B289589}"/>
            </a:ext>
          </a:extLst>
        </xdr:cNvPr>
        <xdr:cNvCxnSpPr/>
      </xdr:nvCxnSpPr>
      <xdr:spPr>
        <a:xfrm>
          <a:off x="16431260" y="6541770"/>
          <a:ext cx="78232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39</xdr:row>
      <xdr:rowOff>83837</xdr:rowOff>
    </xdr:from>
    <xdr:ext cx="469744" cy="259045"/>
    <xdr:sp macro="" textlink="">
      <xdr:nvSpPr>
        <xdr:cNvPr id="497" name="n_1aveValue【認定こども園・幼稚園・保育所】&#10;一人当たり面積">
          <a:extLst>
            <a:ext uri="{FF2B5EF4-FFF2-40B4-BE49-F238E27FC236}">
              <a16:creationId xmlns:a16="http://schemas.microsoft.com/office/drawing/2014/main" id="{DC776BA6-8ABB-4B8E-A9CD-613AC3AF2A01}"/>
            </a:ext>
          </a:extLst>
        </xdr:cNvPr>
        <xdr:cNvSpPr txBox="1"/>
      </xdr:nvSpPr>
      <xdr:spPr>
        <a:xfrm>
          <a:off x="18561127" y="66217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39</xdr:row>
      <xdr:rowOff>68597</xdr:rowOff>
    </xdr:from>
    <xdr:ext cx="469744" cy="259045"/>
    <xdr:sp macro="" textlink="">
      <xdr:nvSpPr>
        <xdr:cNvPr id="498" name="n_2aveValue【認定こども園・幼稚園・保育所】&#10;一人当たり面積">
          <a:extLst>
            <a:ext uri="{FF2B5EF4-FFF2-40B4-BE49-F238E27FC236}">
              <a16:creationId xmlns:a16="http://schemas.microsoft.com/office/drawing/2014/main" id="{119C547F-87EB-4596-80B3-0CEF736CCB0C}"/>
            </a:ext>
          </a:extLst>
        </xdr:cNvPr>
        <xdr:cNvSpPr txBox="1"/>
      </xdr:nvSpPr>
      <xdr:spPr>
        <a:xfrm>
          <a:off x="17776267" y="66065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39</xdr:row>
      <xdr:rowOff>83837</xdr:rowOff>
    </xdr:from>
    <xdr:ext cx="469744" cy="259045"/>
    <xdr:sp macro="" textlink="">
      <xdr:nvSpPr>
        <xdr:cNvPr id="499" name="n_3aveValue【認定こども園・幼稚園・保育所】&#10;一人当たり面積">
          <a:extLst>
            <a:ext uri="{FF2B5EF4-FFF2-40B4-BE49-F238E27FC236}">
              <a16:creationId xmlns:a16="http://schemas.microsoft.com/office/drawing/2014/main" id="{F95D7C62-A2C4-46F0-A43F-395341FAB130}"/>
            </a:ext>
          </a:extLst>
        </xdr:cNvPr>
        <xdr:cNvSpPr txBox="1"/>
      </xdr:nvSpPr>
      <xdr:spPr>
        <a:xfrm>
          <a:off x="17001567" y="66217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39</xdr:row>
      <xdr:rowOff>76217</xdr:rowOff>
    </xdr:from>
    <xdr:ext cx="469744" cy="259045"/>
    <xdr:sp macro="" textlink="">
      <xdr:nvSpPr>
        <xdr:cNvPr id="500" name="n_4aveValue【認定こども園・幼稚園・保育所】&#10;一人当たり面積">
          <a:extLst>
            <a:ext uri="{FF2B5EF4-FFF2-40B4-BE49-F238E27FC236}">
              <a16:creationId xmlns:a16="http://schemas.microsoft.com/office/drawing/2014/main" id="{1C4162C0-2B38-40D1-AA54-8F6AD743ED98}"/>
            </a:ext>
          </a:extLst>
        </xdr:cNvPr>
        <xdr:cNvSpPr txBox="1"/>
      </xdr:nvSpPr>
      <xdr:spPr>
        <a:xfrm>
          <a:off x="16226867" y="66141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37</xdr:row>
      <xdr:rowOff>71137</xdr:rowOff>
    </xdr:from>
    <xdr:ext cx="469744" cy="259045"/>
    <xdr:sp macro="" textlink="">
      <xdr:nvSpPr>
        <xdr:cNvPr id="501" name="n_1mainValue【認定こども園・幼稚園・保育所】&#10;一人当たり面積">
          <a:extLst>
            <a:ext uri="{FF2B5EF4-FFF2-40B4-BE49-F238E27FC236}">
              <a16:creationId xmlns:a16="http://schemas.microsoft.com/office/drawing/2014/main" id="{AC92DE26-F4E0-492B-ACB1-B50E17047494}"/>
            </a:ext>
          </a:extLst>
        </xdr:cNvPr>
        <xdr:cNvSpPr txBox="1"/>
      </xdr:nvSpPr>
      <xdr:spPr>
        <a:xfrm>
          <a:off x="18561127" y="62738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37</xdr:row>
      <xdr:rowOff>71137</xdr:rowOff>
    </xdr:from>
    <xdr:ext cx="469744" cy="259045"/>
    <xdr:sp macro="" textlink="">
      <xdr:nvSpPr>
        <xdr:cNvPr id="502" name="n_2mainValue【認定こども園・幼稚園・保育所】&#10;一人当たり面積">
          <a:extLst>
            <a:ext uri="{FF2B5EF4-FFF2-40B4-BE49-F238E27FC236}">
              <a16:creationId xmlns:a16="http://schemas.microsoft.com/office/drawing/2014/main" id="{E2521A60-2487-472D-87FC-DF03C1DE9F38}"/>
            </a:ext>
          </a:extLst>
        </xdr:cNvPr>
        <xdr:cNvSpPr txBox="1"/>
      </xdr:nvSpPr>
      <xdr:spPr>
        <a:xfrm>
          <a:off x="17776267" y="62738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37</xdr:row>
      <xdr:rowOff>71137</xdr:rowOff>
    </xdr:from>
    <xdr:ext cx="469744" cy="259045"/>
    <xdr:sp macro="" textlink="">
      <xdr:nvSpPr>
        <xdr:cNvPr id="503" name="n_3mainValue【認定こども園・幼稚園・保育所】&#10;一人当たり面積">
          <a:extLst>
            <a:ext uri="{FF2B5EF4-FFF2-40B4-BE49-F238E27FC236}">
              <a16:creationId xmlns:a16="http://schemas.microsoft.com/office/drawing/2014/main" id="{5B9F8FB8-1D34-4E14-94EF-57637EEF0E24}"/>
            </a:ext>
          </a:extLst>
        </xdr:cNvPr>
        <xdr:cNvSpPr txBox="1"/>
      </xdr:nvSpPr>
      <xdr:spPr>
        <a:xfrm>
          <a:off x="17001567" y="62738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37</xdr:row>
      <xdr:rowOff>71137</xdr:rowOff>
    </xdr:from>
    <xdr:ext cx="469744" cy="259045"/>
    <xdr:sp macro="" textlink="">
      <xdr:nvSpPr>
        <xdr:cNvPr id="504" name="n_4mainValue【認定こども園・幼稚園・保育所】&#10;一人当たり面積">
          <a:extLst>
            <a:ext uri="{FF2B5EF4-FFF2-40B4-BE49-F238E27FC236}">
              <a16:creationId xmlns:a16="http://schemas.microsoft.com/office/drawing/2014/main" id="{0F42A6F5-D4A6-4F53-9959-3846F2339156}"/>
            </a:ext>
          </a:extLst>
        </xdr:cNvPr>
        <xdr:cNvSpPr txBox="1"/>
      </xdr:nvSpPr>
      <xdr:spPr>
        <a:xfrm>
          <a:off x="16226867" y="62738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505" name="正方形/長方形 504">
          <a:extLst>
            <a:ext uri="{FF2B5EF4-FFF2-40B4-BE49-F238E27FC236}">
              <a16:creationId xmlns:a16="http://schemas.microsoft.com/office/drawing/2014/main" id="{A9CA9219-3FDC-42CD-9CCD-2B695CCA5B53}"/>
            </a:ext>
          </a:extLst>
        </xdr:cNvPr>
        <xdr:cNvSpPr/>
      </xdr:nvSpPr>
      <xdr:spPr>
        <a:xfrm>
          <a:off x="10960100" y="782574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506" name="正方形/長方形 505">
          <a:extLst>
            <a:ext uri="{FF2B5EF4-FFF2-40B4-BE49-F238E27FC236}">
              <a16:creationId xmlns:a16="http://schemas.microsoft.com/office/drawing/2014/main" id="{926C0A2D-06C1-4825-9BFD-9F68CD69458A}"/>
            </a:ext>
          </a:extLst>
        </xdr:cNvPr>
        <xdr:cNvSpPr/>
      </xdr:nvSpPr>
      <xdr:spPr>
        <a:xfrm>
          <a:off x="110642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507" name="正方形/長方形 506">
          <a:extLst>
            <a:ext uri="{FF2B5EF4-FFF2-40B4-BE49-F238E27FC236}">
              <a16:creationId xmlns:a16="http://schemas.microsoft.com/office/drawing/2014/main" id="{25D8A6D3-AD3D-4E2D-A203-D3076229AC57}"/>
            </a:ext>
          </a:extLst>
        </xdr:cNvPr>
        <xdr:cNvSpPr/>
      </xdr:nvSpPr>
      <xdr:spPr>
        <a:xfrm>
          <a:off x="110642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508" name="正方形/長方形 507">
          <a:extLst>
            <a:ext uri="{FF2B5EF4-FFF2-40B4-BE49-F238E27FC236}">
              <a16:creationId xmlns:a16="http://schemas.microsoft.com/office/drawing/2014/main" id="{291EBE78-CF85-4B8B-98DD-12AC679544A2}"/>
            </a:ext>
          </a:extLst>
        </xdr:cNvPr>
        <xdr:cNvSpPr/>
      </xdr:nvSpPr>
      <xdr:spPr>
        <a:xfrm>
          <a:off x="119659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509" name="正方形/長方形 508">
          <a:extLst>
            <a:ext uri="{FF2B5EF4-FFF2-40B4-BE49-F238E27FC236}">
              <a16:creationId xmlns:a16="http://schemas.microsoft.com/office/drawing/2014/main" id="{9CB2BE8B-5877-4599-A0F0-2DFC8B632A71}"/>
            </a:ext>
          </a:extLst>
        </xdr:cNvPr>
        <xdr:cNvSpPr/>
      </xdr:nvSpPr>
      <xdr:spPr>
        <a:xfrm>
          <a:off x="119659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510" name="正方形/長方形 509">
          <a:extLst>
            <a:ext uri="{FF2B5EF4-FFF2-40B4-BE49-F238E27FC236}">
              <a16:creationId xmlns:a16="http://schemas.microsoft.com/office/drawing/2014/main" id="{5A54BEF5-6B9E-4A14-925B-C2D216EC69E1}"/>
            </a:ext>
          </a:extLst>
        </xdr:cNvPr>
        <xdr:cNvSpPr/>
      </xdr:nvSpPr>
      <xdr:spPr>
        <a:xfrm>
          <a:off x="1297178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511" name="正方形/長方形 510">
          <a:extLst>
            <a:ext uri="{FF2B5EF4-FFF2-40B4-BE49-F238E27FC236}">
              <a16:creationId xmlns:a16="http://schemas.microsoft.com/office/drawing/2014/main" id="{B5F1CB10-B95E-4C48-8085-9ED527FC18E6}"/>
            </a:ext>
          </a:extLst>
        </xdr:cNvPr>
        <xdr:cNvSpPr/>
      </xdr:nvSpPr>
      <xdr:spPr>
        <a:xfrm>
          <a:off x="1297178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512" name="正方形/長方形 511">
          <a:extLst>
            <a:ext uri="{FF2B5EF4-FFF2-40B4-BE49-F238E27FC236}">
              <a16:creationId xmlns:a16="http://schemas.microsoft.com/office/drawing/2014/main" id="{8E8F54E3-D14A-4BCA-8216-5765154E3C8D}"/>
            </a:ext>
          </a:extLst>
        </xdr:cNvPr>
        <xdr:cNvSpPr/>
      </xdr:nvSpPr>
      <xdr:spPr>
        <a:xfrm>
          <a:off x="10960100" y="894207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513" name="テキスト ボックス 512">
          <a:extLst>
            <a:ext uri="{FF2B5EF4-FFF2-40B4-BE49-F238E27FC236}">
              <a16:creationId xmlns:a16="http://schemas.microsoft.com/office/drawing/2014/main" id="{31DB71D1-C322-437D-9EDB-7780E856CC76}"/>
            </a:ext>
          </a:extLst>
        </xdr:cNvPr>
        <xdr:cNvSpPr txBox="1"/>
      </xdr:nvSpPr>
      <xdr:spPr>
        <a:xfrm>
          <a:off x="10922000" y="875538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514" name="直線コネクタ 513">
          <a:extLst>
            <a:ext uri="{FF2B5EF4-FFF2-40B4-BE49-F238E27FC236}">
              <a16:creationId xmlns:a16="http://schemas.microsoft.com/office/drawing/2014/main" id="{D02AC680-5B21-4426-BF63-970E3EB27CA9}"/>
            </a:ext>
          </a:extLst>
        </xdr:cNvPr>
        <xdr:cNvCxnSpPr/>
      </xdr:nvCxnSpPr>
      <xdr:spPr>
        <a:xfrm>
          <a:off x="10960100" y="1117854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515" name="テキスト ボックス 514">
          <a:extLst>
            <a:ext uri="{FF2B5EF4-FFF2-40B4-BE49-F238E27FC236}">
              <a16:creationId xmlns:a16="http://schemas.microsoft.com/office/drawing/2014/main" id="{42419F6F-D796-46B0-9897-C406A9866C38}"/>
            </a:ext>
          </a:extLst>
        </xdr:cNvPr>
        <xdr:cNvSpPr txBox="1"/>
      </xdr:nvSpPr>
      <xdr:spPr>
        <a:xfrm>
          <a:off x="10561501" y="110401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76200</xdr:rowOff>
    </xdr:from>
    <xdr:to>
      <xdr:col>89</xdr:col>
      <xdr:colOff>177800</xdr:colOff>
      <xdr:row>64</xdr:row>
      <xdr:rowOff>76200</xdr:rowOff>
    </xdr:to>
    <xdr:cxnSp macro="">
      <xdr:nvCxnSpPr>
        <xdr:cNvPr id="516" name="直線コネクタ 515">
          <a:extLst>
            <a:ext uri="{FF2B5EF4-FFF2-40B4-BE49-F238E27FC236}">
              <a16:creationId xmlns:a16="http://schemas.microsoft.com/office/drawing/2014/main" id="{4F1D0052-4ABA-4656-B5F5-6605AC4A84D4}"/>
            </a:ext>
          </a:extLst>
        </xdr:cNvPr>
        <xdr:cNvCxnSpPr/>
      </xdr:nvCxnSpPr>
      <xdr:spPr>
        <a:xfrm>
          <a:off x="10960100" y="1080516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105427</xdr:rowOff>
    </xdr:from>
    <xdr:ext cx="467179" cy="259045"/>
    <xdr:sp macro="" textlink="">
      <xdr:nvSpPr>
        <xdr:cNvPr id="517" name="テキスト ボックス 516">
          <a:extLst>
            <a:ext uri="{FF2B5EF4-FFF2-40B4-BE49-F238E27FC236}">
              <a16:creationId xmlns:a16="http://schemas.microsoft.com/office/drawing/2014/main" id="{4F659E89-557D-4D00-9051-CBDE840BF820}"/>
            </a:ext>
          </a:extLst>
        </xdr:cNvPr>
        <xdr:cNvSpPr txBox="1"/>
      </xdr:nvSpPr>
      <xdr:spPr>
        <a:xfrm>
          <a:off x="10561501" y="106667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38100</xdr:rowOff>
    </xdr:from>
    <xdr:to>
      <xdr:col>89</xdr:col>
      <xdr:colOff>177800</xdr:colOff>
      <xdr:row>62</xdr:row>
      <xdr:rowOff>38100</xdr:rowOff>
    </xdr:to>
    <xdr:cxnSp macro="">
      <xdr:nvCxnSpPr>
        <xdr:cNvPr id="518" name="直線コネクタ 517">
          <a:extLst>
            <a:ext uri="{FF2B5EF4-FFF2-40B4-BE49-F238E27FC236}">
              <a16:creationId xmlns:a16="http://schemas.microsoft.com/office/drawing/2014/main" id="{7BE3AF7D-96E9-416D-ADF5-26B858DEBAB5}"/>
            </a:ext>
          </a:extLst>
        </xdr:cNvPr>
        <xdr:cNvCxnSpPr/>
      </xdr:nvCxnSpPr>
      <xdr:spPr>
        <a:xfrm>
          <a:off x="10960100" y="1043178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61</xdr:row>
      <xdr:rowOff>67327</xdr:rowOff>
    </xdr:from>
    <xdr:ext cx="403059" cy="259045"/>
    <xdr:sp macro="" textlink="">
      <xdr:nvSpPr>
        <xdr:cNvPr id="519" name="テキスト ボックス 518">
          <a:extLst>
            <a:ext uri="{FF2B5EF4-FFF2-40B4-BE49-F238E27FC236}">
              <a16:creationId xmlns:a16="http://schemas.microsoft.com/office/drawing/2014/main" id="{F4625A80-2F8A-4F30-A7BD-4FA7099FF6B7}"/>
            </a:ext>
          </a:extLst>
        </xdr:cNvPr>
        <xdr:cNvSpPr txBox="1"/>
      </xdr:nvSpPr>
      <xdr:spPr>
        <a:xfrm>
          <a:off x="10602761" y="1029336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0</xdr:rowOff>
    </xdr:from>
    <xdr:to>
      <xdr:col>89</xdr:col>
      <xdr:colOff>177800</xdr:colOff>
      <xdr:row>60</xdr:row>
      <xdr:rowOff>0</xdr:rowOff>
    </xdr:to>
    <xdr:cxnSp macro="">
      <xdr:nvCxnSpPr>
        <xdr:cNvPr id="520" name="直線コネクタ 519">
          <a:extLst>
            <a:ext uri="{FF2B5EF4-FFF2-40B4-BE49-F238E27FC236}">
              <a16:creationId xmlns:a16="http://schemas.microsoft.com/office/drawing/2014/main" id="{732DEED3-05F6-4C5A-B48D-FBEA21B036A9}"/>
            </a:ext>
          </a:extLst>
        </xdr:cNvPr>
        <xdr:cNvCxnSpPr/>
      </xdr:nvCxnSpPr>
      <xdr:spPr>
        <a:xfrm>
          <a:off x="10960100" y="1005840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59</xdr:row>
      <xdr:rowOff>29227</xdr:rowOff>
    </xdr:from>
    <xdr:ext cx="403059" cy="259045"/>
    <xdr:sp macro="" textlink="">
      <xdr:nvSpPr>
        <xdr:cNvPr id="521" name="テキスト ボックス 520">
          <a:extLst>
            <a:ext uri="{FF2B5EF4-FFF2-40B4-BE49-F238E27FC236}">
              <a16:creationId xmlns:a16="http://schemas.microsoft.com/office/drawing/2014/main" id="{7AF8E2FA-D965-46DD-90ED-AB2971368350}"/>
            </a:ext>
          </a:extLst>
        </xdr:cNvPr>
        <xdr:cNvSpPr txBox="1"/>
      </xdr:nvSpPr>
      <xdr:spPr>
        <a:xfrm>
          <a:off x="10602761" y="991998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133350</xdr:rowOff>
    </xdr:from>
    <xdr:to>
      <xdr:col>89</xdr:col>
      <xdr:colOff>177800</xdr:colOff>
      <xdr:row>57</xdr:row>
      <xdr:rowOff>133350</xdr:rowOff>
    </xdr:to>
    <xdr:cxnSp macro="">
      <xdr:nvCxnSpPr>
        <xdr:cNvPr id="522" name="直線コネクタ 521">
          <a:extLst>
            <a:ext uri="{FF2B5EF4-FFF2-40B4-BE49-F238E27FC236}">
              <a16:creationId xmlns:a16="http://schemas.microsoft.com/office/drawing/2014/main" id="{C20FAE4F-5106-4BB6-8FF8-11E348D26FD1}"/>
            </a:ext>
          </a:extLst>
        </xdr:cNvPr>
        <xdr:cNvCxnSpPr/>
      </xdr:nvCxnSpPr>
      <xdr:spPr>
        <a:xfrm>
          <a:off x="10960100" y="968883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162577</xdr:rowOff>
    </xdr:from>
    <xdr:ext cx="403059" cy="259045"/>
    <xdr:sp macro="" textlink="">
      <xdr:nvSpPr>
        <xdr:cNvPr id="523" name="テキスト ボックス 522">
          <a:extLst>
            <a:ext uri="{FF2B5EF4-FFF2-40B4-BE49-F238E27FC236}">
              <a16:creationId xmlns:a16="http://schemas.microsoft.com/office/drawing/2014/main" id="{92E51C5B-A41D-4A49-A280-3C0692A18DB2}"/>
            </a:ext>
          </a:extLst>
        </xdr:cNvPr>
        <xdr:cNvSpPr txBox="1"/>
      </xdr:nvSpPr>
      <xdr:spPr>
        <a:xfrm>
          <a:off x="10602761" y="955041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95250</xdr:rowOff>
    </xdr:from>
    <xdr:to>
      <xdr:col>89</xdr:col>
      <xdr:colOff>177800</xdr:colOff>
      <xdr:row>55</xdr:row>
      <xdr:rowOff>95250</xdr:rowOff>
    </xdr:to>
    <xdr:cxnSp macro="">
      <xdr:nvCxnSpPr>
        <xdr:cNvPr id="524" name="直線コネクタ 523">
          <a:extLst>
            <a:ext uri="{FF2B5EF4-FFF2-40B4-BE49-F238E27FC236}">
              <a16:creationId xmlns:a16="http://schemas.microsoft.com/office/drawing/2014/main" id="{3708B4A8-E8C5-40F5-B353-ED9BE32E9265}"/>
            </a:ext>
          </a:extLst>
        </xdr:cNvPr>
        <xdr:cNvCxnSpPr/>
      </xdr:nvCxnSpPr>
      <xdr:spPr>
        <a:xfrm>
          <a:off x="10960100" y="931545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54</xdr:row>
      <xdr:rowOff>124477</xdr:rowOff>
    </xdr:from>
    <xdr:ext cx="403059" cy="259045"/>
    <xdr:sp macro="" textlink="">
      <xdr:nvSpPr>
        <xdr:cNvPr id="525" name="テキスト ボックス 524">
          <a:extLst>
            <a:ext uri="{FF2B5EF4-FFF2-40B4-BE49-F238E27FC236}">
              <a16:creationId xmlns:a16="http://schemas.microsoft.com/office/drawing/2014/main" id="{667F09CD-87ED-4245-8328-D6E5EA7391B9}"/>
            </a:ext>
          </a:extLst>
        </xdr:cNvPr>
        <xdr:cNvSpPr txBox="1"/>
      </xdr:nvSpPr>
      <xdr:spPr>
        <a:xfrm>
          <a:off x="10602761" y="917703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526" name="直線コネクタ 525">
          <a:extLst>
            <a:ext uri="{FF2B5EF4-FFF2-40B4-BE49-F238E27FC236}">
              <a16:creationId xmlns:a16="http://schemas.microsoft.com/office/drawing/2014/main" id="{DB558FA4-22D3-4623-989C-EC218F83CBA0}"/>
            </a:ext>
          </a:extLst>
        </xdr:cNvPr>
        <xdr:cNvCxnSpPr/>
      </xdr:nvCxnSpPr>
      <xdr:spPr>
        <a:xfrm>
          <a:off x="10960100" y="894207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52</xdr:row>
      <xdr:rowOff>86377</xdr:rowOff>
    </xdr:from>
    <xdr:ext cx="338939" cy="259045"/>
    <xdr:sp macro="" textlink="">
      <xdr:nvSpPr>
        <xdr:cNvPr id="527" name="テキスト ボックス 526">
          <a:extLst>
            <a:ext uri="{FF2B5EF4-FFF2-40B4-BE49-F238E27FC236}">
              <a16:creationId xmlns:a16="http://schemas.microsoft.com/office/drawing/2014/main" id="{A30AF1C0-5CDA-4D31-9C72-EEC3127CC3F8}"/>
            </a:ext>
          </a:extLst>
        </xdr:cNvPr>
        <xdr:cNvSpPr txBox="1"/>
      </xdr:nvSpPr>
      <xdr:spPr>
        <a:xfrm>
          <a:off x="10666881" y="880365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528" name="【学校施設】&#10;有形固定資産減価償却率グラフ枠">
          <a:extLst>
            <a:ext uri="{FF2B5EF4-FFF2-40B4-BE49-F238E27FC236}">
              <a16:creationId xmlns:a16="http://schemas.microsoft.com/office/drawing/2014/main" id="{8717AE30-402B-423A-B51D-BBB18C82AEBF}"/>
            </a:ext>
          </a:extLst>
        </xdr:cNvPr>
        <xdr:cNvSpPr/>
      </xdr:nvSpPr>
      <xdr:spPr>
        <a:xfrm>
          <a:off x="10960100" y="894207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56</xdr:row>
      <xdr:rowOff>148590</xdr:rowOff>
    </xdr:from>
    <xdr:to>
      <xdr:col>85</xdr:col>
      <xdr:colOff>126364</xdr:colOff>
      <xdr:row>63</xdr:row>
      <xdr:rowOff>24765</xdr:rowOff>
    </xdr:to>
    <xdr:cxnSp macro="">
      <xdr:nvCxnSpPr>
        <xdr:cNvPr id="529" name="直線コネクタ 528">
          <a:extLst>
            <a:ext uri="{FF2B5EF4-FFF2-40B4-BE49-F238E27FC236}">
              <a16:creationId xmlns:a16="http://schemas.microsoft.com/office/drawing/2014/main" id="{AFD4527C-252D-41E6-843D-2A365B3C0AE5}"/>
            </a:ext>
          </a:extLst>
        </xdr:cNvPr>
        <xdr:cNvCxnSpPr/>
      </xdr:nvCxnSpPr>
      <xdr:spPr>
        <a:xfrm flipV="1">
          <a:off x="14375764" y="9536430"/>
          <a:ext cx="0" cy="10496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63</xdr:row>
      <xdr:rowOff>28592</xdr:rowOff>
    </xdr:from>
    <xdr:ext cx="405111" cy="259045"/>
    <xdr:sp macro="" textlink="">
      <xdr:nvSpPr>
        <xdr:cNvPr id="530" name="【学校施設】&#10;有形固定資産減価償却率最小値テキスト">
          <a:extLst>
            <a:ext uri="{FF2B5EF4-FFF2-40B4-BE49-F238E27FC236}">
              <a16:creationId xmlns:a16="http://schemas.microsoft.com/office/drawing/2014/main" id="{C3811641-458F-4F3C-9F06-A82B58BD40A2}"/>
            </a:ext>
          </a:extLst>
        </xdr:cNvPr>
        <xdr:cNvSpPr txBox="1"/>
      </xdr:nvSpPr>
      <xdr:spPr>
        <a:xfrm>
          <a:off x="14414500" y="105899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63</xdr:row>
      <xdr:rowOff>24765</xdr:rowOff>
    </xdr:from>
    <xdr:to>
      <xdr:col>86</xdr:col>
      <xdr:colOff>25400</xdr:colOff>
      <xdr:row>63</xdr:row>
      <xdr:rowOff>24765</xdr:rowOff>
    </xdr:to>
    <xdr:cxnSp macro="">
      <xdr:nvCxnSpPr>
        <xdr:cNvPr id="531" name="直線コネクタ 530">
          <a:extLst>
            <a:ext uri="{FF2B5EF4-FFF2-40B4-BE49-F238E27FC236}">
              <a16:creationId xmlns:a16="http://schemas.microsoft.com/office/drawing/2014/main" id="{60FEDD20-C36F-4744-B3AC-FB8D071B05BD}"/>
            </a:ext>
          </a:extLst>
        </xdr:cNvPr>
        <xdr:cNvCxnSpPr/>
      </xdr:nvCxnSpPr>
      <xdr:spPr>
        <a:xfrm>
          <a:off x="14287500" y="1058608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55</xdr:row>
      <xdr:rowOff>95267</xdr:rowOff>
    </xdr:from>
    <xdr:ext cx="405111" cy="259045"/>
    <xdr:sp macro="" textlink="">
      <xdr:nvSpPr>
        <xdr:cNvPr id="532" name="【学校施設】&#10;有形固定資産減価償却率最大値テキスト">
          <a:extLst>
            <a:ext uri="{FF2B5EF4-FFF2-40B4-BE49-F238E27FC236}">
              <a16:creationId xmlns:a16="http://schemas.microsoft.com/office/drawing/2014/main" id="{100A3A19-41F5-4E33-B7B3-FF6FC023F818}"/>
            </a:ext>
          </a:extLst>
        </xdr:cNvPr>
        <xdr:cNvSpPr txBox="1"/>
      </xdr:nvSpPr>
      <xdr:spPr>
        <a:xfrm>
          <a:off x="14414500" y="93154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56</xdr:row>
      <xdr:rowOff>148590</xdr:rowOff>
    </xdr:from>
    <xdr:to>
      <xdr:col>86</xdr:col>
      <xdr:colOff>25400</xdr:colOff>
      <xdr:row>56</xdr:row>
      <xdr:rowOff>148590</xdr:rowOff>
    </xdr:to>
    <xdr:cxnSp macro="">
      <xdr:nvCxnSpPr>
        <xdr:cNvPr id="533" name="直線コネクタ 532">
          <a:extLst>
            <a:ext uri="{FF2B5EF4-FFF2-40B4-BE49-F238E27FC236}">
              <a16:creationId xmlns:a16="http://schemas.microsoft.com/office/drawing/2014/main" id="{7D723313-C5EA-41DA-AAEF-D8FDE3BAF13F}"/>
            </a:ext>
          </a:extLst>
        </xdr:cNvPr>
        <xdr:cNvCxnSpPr/>
      </xdr:nvCxnSpPr>
      <xdr:spPr>
        <a:xfrm>
          <a:off x="14287500" y="953643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59</xdr:row>
      <xdr:rowOff>124477</xdr:rowOff>
    </xdr:from>
    <xdr:ext cx="405111" cy="259045"/>
    <xdr:sp macro="" textlink="">
      <xdr:nvSpPr>
        <xdr:cNvPr id="534" name="【学校施設】&#10;有形固定資産減価償却率平均値テキスト">
          <a:extLst>
            <a:ext uri="{FF2B5EF4-FFF2-40B4-BE49-F238E27FC236}">
              <a16:creationId xmlns:a16="http://schemas.microsoft.com/office/drawing/2014/main" id="{6C1B4D29-DB90-4001-AECB-5CE98B87F7A0}"/>
            </a:ext>
          </a:extLst>
        </xdr:cNvPr>
        <xdr:cNvSpPr txBox="1"/>
      </xdr:nvSpPr>
      <xdr:spPr>
        <a:xfrm>
          <a:off x="14414500" y="1001523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101600</xdr:rowOff>
    </xdr:from>
    <xdr:to>
      <xdr:col>85</xdr:col>
      <xdr:colOff>177800</xdr:colOff>
      <xdr:row>61</xdr:row>
      <xdr:rowOff>31750</xdr:rowOff>
    </xdr:to>
    <xdr:sp macro="" textlink="">
      <xdr:nvSpPr>
        <xdr:cNvPr id="535" name="フローチャート: 判断 534">
          <a:extLst>
            <a:ext uri="{FF2B5EF4-FFF2-40B4-BE49-F238E27FC236}">
              <a16:creationId xmlns:a16="http://schemas.microsoft.com/office/drawing/2014/main" id="{84F5A0EC-840F-436D-9CE7-6DF1C3E63691}"/>
            </a:ext>
          </a:extLst>
        </xdr:cNvPr>
        <xdr:cNvSpPr/>
      </xdr:nvSpPr>
      <xdr:spPr>
        <a:xfrm>
          <a:off x="14325600" y="10160000"/>
          <a:ext cx="9398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60</xdr:row>
      <xdr:rowOff>88265</xdr:rowOff>
    </xdr:from>
    <xdr:to>
      <xdr:col>81</xdr:col>
      <xdr:colOff>101600</xdr:colOff>
      <xdr:row>61</xdr:row>
      <xdr:rowOff>18415</xdr:rowOff>
    </xdr:to>
    <xdr:sp macro="" textlink="">
      <xdr:nvSpPr>
        <xdr:cNvPr id="536" name="フローチャート: 判断 535">
          <a:extLst>
            <a:ext uri="{FF2B5EF4-FFF2-40B4-BE49-F238E27FC236}">
              <a16:creationId xmlns:a16="http://schemas.microsoft.com/office/drawing/2014/main" id="{7E5B6E7F-6D0D-4F48-A3E3-DBA632DE8B2C}"/>
            </a:ext>
          </a:extLst>
        </xdr:cNvPr>
        <xdr:cNvSpPr/>
      </xdr:nvSpPr>
      <xdr:spPr>
        <a:xfrm>
          <a:off x="13578840" y="1014666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60</xdr:row>
      <xdr:rowOff>74930</xdr:rowOff>
    </xdr:from>
    <xdr:to>
      <xdr:col>76</xdr:col>
      <xdr:colOff>165100</xdr:colOff>
      <xdr:row>61</xdr:row>
      <xdr:rowOff>5080</xdr:rowOff>
    </xdr:to>
    <xdr:sp macro="" textlink="">
      <xdr:nvSpPr>
        <xdr:cNvPr id="537" name="フローチャート: 判断 536">
          <a:extLst>
            <a:ext uri="{FF2B5EF4-FFF2-40B4-BE49-F238E27FC236}">
              <a16:creationId xmlns:a16="http://schemas.microsoft.com/office/drawing/2014/main" id="{B7970F98-9B38-4E3B-86F9-F6422EB39C30}"/>
            </a:ext>
          </a:extLst>
        </xdr:cNvPr>
        <xdr:cNvSpPr/>
      </xdr:nvSpPr>
      <xdr:spPr>
        <a:xfrm>
          <a:off x="12804140" y="1013333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60</xdr:row>
      <xdr:rowOff>67310</xdr:rowOff>
    </xdr:from>
    <xdr:to>
      <xdr:col>72</xdr:col>
      <xdr:colOff>38100</xdr:colOff>
      <xdr:row>60</xdr:row>
      <xdr:rowOff>168910</xdr:rowOff>
    </xdr:to>
    <xdr:sp macro="" textlink="">
      <xdr:nvSpPr>
        <xdr:cNvPr id="538" name="フローチャート: 判断 537">
          <a:extLst>
            <a:ext uri="{FF2B5EF4-FFF2-40B4-BE49-F238E27FC236}">
              <a16:creationId xmlns:a16="http://schemas.microsoft.com/office/drawing/2014/main" id="{04C5D520-1F94-453A-A0F7-831CFB790255}"/>
            </a:ext>
          </a:extLst>
        </xdr:cNvPr>
        <xdr:cNvSpPr/>
      </xdr:nvSpPr>
      <xdr:spPr>
        <a:xfrm>
          <a:off x="12029440" y="1012571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60</xdr:row>
      <xdr:rowOff>52070</xdr:rowOff>
    </xdr:from>
    <xdr:to>
      <xdr:col>67</xdr:col>
      <xdr:colOff>101600</xdr:colOff>
      <xdr:row>60</xdr:row>
      <xdr:rowOff>153670</xdr:rowOff>
    </xdr:to>
    <xdr:sp macro="" textlink="">
      <xdr:nvSpPr>
        <xdr:cNvPr id="539" name="フローチャート: 判断 538">
          <a:extLst>
            <a:ext uri="{FF2B5EF4-FFF2-40B4-BE49-F238E27FC236}">
              <a16:creationId xmlns:a16="http://schemas.microsoft.com/office/drawing/2014/main" id="{BF12EA45-EC19-4603-9718-125F3FC4FA55}"/>
            </a:ext>
          </a:extLst>
        </xdr:cNvPr>
        <xdr:cNvSpPr/>
      </xdr:nvSpPr>
      <xdr:spPr>
        <a:xfrm>
          <a:off x="11231880" y="101104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540" name="テキスト ボックス 539">
          <a:extLst>
            <a:ext uri="{FF2B5EF4-FFF2-40B4-BE49-F238E27FC236}">
              <a16:creationId xmlns:a16="http://schemas.microsoft.com/office/drawing/2014/main" id="{D175EBC7-557D-408F-A5AD-CA38F5A97D0D}"/>
            </a:ext>
          </a:extLst>
        </xdr:cNvPr>
        <xdr:cNvSpPr txBox="1"/>
      </xdr:nvSpPr>
      <xdr:spPr>
        <a:xfrm>
          <a:off x="142087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541" name="テキスト ボックス 540">
          <a:extLst>
            <a:ext uri="{FF2B5EF4-FFF2-40B4-BE49-F238E27FC236}">
              <a16:creationId xmlns:a16="http://schemas.microsoft.com/office/drawing/2014/main" id="{FFB57AE6-F2E5-41A3-972C-BB4DBB549FDF}"/>
            </a:ext>
          </a:extLst>
        </xdr:cNvPr>
        <xdr:cNvSpPr txBox="1"/>
      </xdr:nvSpPr>
      <xdr:spPr>
        <a:xfrm>
          <a:off x="134620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542" name="テキスト ボックス 541">
          <a:extLst>
            <a:ext uri="{FF2B5EF4-FFF2-40B4-BE49-F238E27FC236}">
              <a16:creationId xmlns:a16="http://schemas.microsoft.com/office/drawing/2014/main" id="{9B08BE9C-E810-4EC8-B95B-0604F3D7DE34}"/>
            </a:ext>
          </a:extLst>
        </xdr:cNvPr>
        <xdr:cNvSpPr txBox="1"/>
      </xdr:nvSpPr>
      <xdr:spPr>
        <a:xfrm>
          <a:off x="126873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543" name="テキスト ボックス 542">
          <a:extLst>
            <a:ext uri="{FF2B5EF4-FFF2-40B4-BE49-F238E27FC236}">
              <a16:creationId xmlns:a16="http://schemas.microsoft.com/office/drawing/2014/main" id="{D37CFB0A-5382-4075-A3DE-43FEFC0F9CEA}"/>
            </a:ext>
          </a:extLst>
        </xdr:cNvPr>
        <xdr:cNvSpPr txBox="1"/>
      </xdr:nvSpPr>
      <xdr:spPr>
        <a:xfrm>
          <a:off x="1190498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544" name="テキスト ボックス 543">
          <a:extLst>
            <a:ext uri="{FF2B5EF4-FFF2-40B4-BE49-F238E27FC236}">
              <a16:creationId xmlns:a16="http://schemas.microsoft.com/office/drawing/2014/main" id="{75AC42CF-4EC6-47D0-81A9-7A8F95FCD217}"/>
            </a:ext>
          </a:extLst>
        </xdr:cNvPr>
        <xdr:cNvSpPr txBox="1"/>
      </xdr:nvSpPr>
      <xdr:spPr>
        <a:xfrm>
          <a:off x="111150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61</xdr:row>
      <xdr:rowOff>71120</xdr:rowOff>
    </xdr:from>
    <xdr:to>
      <xdr:col>85</xdr:col>
      <xdr:colOff>177800</xdr:colOff>
      <xdr:row>62</xdr:row>
      <xdr:rowOff>1270</xdr:rowOff>
    </xdr:to>
    <xdr:sp macro="" textlink="">
      <xdr:nvSpPr>
        <xdr:cNvPr id="545" name="楕円 544">
          <a:extLst>
            <a:ext uri="{FF2B5EF4-FFF2-40B4-BE49-F238E27FC236}">
              <a16:creationId xmlns:a16="http://schemas.microsoft.com/office/drawing/2014/main" id="{8A985A9C-C15A-49AA-B62A-487556E69ECA}"/>
            </a:ext>
          </a:extLst>
        </xdr:cNvPr>
        <xdr:cNvSpPr/>
      </xdr:nvSpPr>
      <xdr:spPr>
        <a:xfrm>
          <a:off x="14325600" y="10297160"/>
          <a:ext cx="9398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61</xdr:row>
      <xdr:rowOff>49547</xdr:rowOff>
    </xdr:from>
    <xdr:ext cx="405111" cy="259045"/>
    <xdr:sp macro="" textlink="">
      <xdr:nvSpPr>
        <xdr:cNvPr id="546" name="【学校施設】&#10;有形固定資産減価償却率該当値テキスト">
          <a:extLst>
            <a:ext uri="{FF2B5EF4-FFF2-40B4-BE49-F238E27FC236}">
              <a16:creationId xmlns:a16="http://schemas.microsoft.com/office/drawing/2014/main" id="{ECA530F8-7A7C-43C0-8DC5-FDFBF46A3068}"/>
            </a:ext>
          </a:extLst>
        </xdr:cNvPr>
        <xdr:cNvSpPr txBox="1"/>
      </xdr:nvSpPr>
      <xdr:spPr>
        <a:xfrm>
          <a:off x="14414500" y="102755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61</xdr:row>
      <xdr:rowOff>69215</xdr:rowOff>
    </xdr:from>
    <xdr:to>
      <xdr:col>81</xdr:col>
      <xdr:colOff>101600</xdr:colOff>
      <xdr:row>61</xdr:row>
      <xdr:rowOff>170815</xdr:rowOff>
    </xdr:to>
    <xdr:sp macro="" textlink="">
      <xdr:nvSpPr>
        <xdr:cNvPr id="547" name="楕円 546">
          <a:extLst>
            <a:ext uri="{FF2B5EF4-FFF2-40B4-BE49-F238E27FC236}">
              <a16:creationId xmlns:a16="http://schemas.microsoft.com/office/drawing/2014/main" id="{E9786CA0-E17B-4D24-BD6B-74739AE1F4A6}"/>
            </a:ext>
          </a:extLst>
        </xdr:cNvPr>
        <xdr:cNvSpPr/>
      </xdr:nvSpPr>
      <xdr:spPr>
        <a:xfrm>
          <a:off x="13578840" y="102952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61</xdr:row>
      <xdr:rowOff>120015</xdr:rowOff>
    </xdr:from>
    <xdr:to>
      <xdr:col>85</xdr:col>
      <xdr:colOff>127000</xdr:colOff>
      <xdr:row>61</xdr:row>
      <xdr:rowOff>121920</xdr:rowOff>
    </xdr:to>
    <xdr:cxnSp macro="">
      <xdr:nvCxnSpPr>
        <xdr:cNvPr id="548" name="直線コネクタ 547">
          <a:extLst>
            <a:ext uri="{FF2B5EF4-FFF2-40B4-BE49-F238E27FC236}">
              <a16:creationId xmlns:a16="http://schemas.microsoft.com/office/drawing/2014/main" id="{301F7841-F300-4523-A7DC-907FC057B20A}"/>
            </a:ext>
          </a:extLst>
        </xdr:cNvPr>
        <xdr:cNvCxnSpPr/>
      </xdr:nvCxnSpPr>
      <xdr:spPr>
        <a:xfrm>
          <a:off x="13629640" y="10346055"/>
          <a:ext cx="746760" cy="19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62</xdr:row>
      <xdr:rowOff>21590</xdr:rowOff>
    </xdr:from>
    <xdr:to>
      <xdr:col>76</xdr:col>
      <xdr:colOff>165100</xdr:colOff>
      <xdr:row>62</xdr:row>
      <xdr:rowOff>123190</xdr:rowOff>
    </xdr:to>
    <xdr:sp macro="" textlink="">
      <xdr:nvSpPr>
        <xdr:cNvPr id="549" name="楕円 548">
          <a:extLst>
            <a:ext uri="{FF2B5EF4-FFF2-40B4-BE49-F238E27FC236}">
              <a16:creationId xmlns:a16="http://schemas.microsoft.com/office/drawing/2014/main" id="{CB2C994D-3437-44B6-9BBA-E994B7D17588}"/>
            </a:ext>
          </a:extLst>
        </xdr:cNvPr>
        <xdr:cNvSpPr/>
      </xdr:nvSpPr>
      <xdr:spPr>
        <a:xfrm>
          <a:off x="12804140" y="104152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61</xdr:row>
      <xdr:rowOff>120015</xdr:rowOff>
    </xdr:from>
    <xdr:to>
      <xdr:col>81</xdr:col>
      <xdr:colOff>50800</xdr:colOff>
      <xdr:row>62</xdr:row>
      <xdr:rowOff>72390</xdr:rowOff>
    </xdr:to>
    <xdr:cxnSp macro="">
      <xdr:nvCxnSpPr>
        <xdr:cNvPr id="550" name="直線コネクタ 549">
          <a:extLst>
            <a:ext uri="{FF2B5EF4-FFF2-40B4-BE49-F238E27FC236}">
              <a16:creationId xmlns:a16="http://schemas.microsoft.com/office/drawing/2014/main" id="{0DC03344-91FB-45FC-8300-537EE1BD5BF1}"/>
            </a:ext>
          </a:extLst>
        </xdr:cNvPr>
        <xdr:cNvCxnSpPr/>
      </xdr:nvCxnSpPr>
      <xdr:spPr>
        <a:xfrm flipV="1">
          <a:off x="12854940" y="10346055"/>
          <a:ext cx="774700" cy="1200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62</xdr:row>
      <xdr:rowOff>6350</xdr:rowOff>
    </xdr:from>
    <xdr:to>
      <xdr:col>72</xdr:col>
      <xdr:colOff>38100</xdr:colOff>
      <xdr:row>62</xdr:row>
      <xdr:rowOff>107950</xdr:rowOff>
    </xdr:to>
    <xdr:sp macro="" textlink="">
      <xdr:nvSpPr>
        <xdr:cNvPr id="551" name="楕円 550">
          <a:extLst>
            <a:ext uri="{FF2B5EF4-FFF2-40B4-BE49-F238E27FC236}">
              <a16:creationId xmlns:a16="http://schemas.microsoft.com/office/drawing/2014/main" id="{14DBD5AD-FA6F-4DD3-A46D-A14F2211D9A1}"/>
            </a:ext>
          </a:extLst>
        </xdr:cNvPr>
        <xdr:cNvSpPr/>
      </xdr:nvSpPr>
      <xdr:spPr>
        <a:xfrm>
          <a:off x="12029440" y="10400030"/>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62</xdr:row>
      <xdr:rowOff>57150</xdr:rowOff>
    </xdr:from>
    <xdr:to>
      <xdr:col>76</xdr:col>
      <xdr:colOff>114300</xdr:colOff>
      <xdr:row>62</xdr:row>
      <xdr:rowOff>72390</xdr:rowOff>
    </xdr:to>
    <xdr:cxnSp macro="">
      <xdr:nvCxnSpPr>
        <xdr:cNvPr id="552" name="直線コネクタ 551">
          <a:extLst>
            <a:ext uri="{FF2B5EF4-FFF2-40B4-BE49-F238E27FC236}">
              <a16:creationId xmlns:a16="http://schemas.microsoft.com/office/drawing/2014/main" id="{95A1F26A-D108-4F64-8CBA-EDDD650C9060}"/>
            </a:ext>
          </a:extLst>
        </xdr:cNvPr>
        <xdr:cNvCxnSpPr/>
      </xdr:nvCxnSpPr>
      <xdr:spPr>
        <a:xfrm>
          <a:off x="12072620" y="10450830"/>
          <a:ext cx="78232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61</xdr:row>
      <xdr:rowOff>168275</xdr:rowOff>
    </xdr:from>
    <xdr:to>
      <xdr:col>67</xdr:col>
      <xdr:colOff>101600</xdr:colOff>
      <xdr:row>62</xdr:row>
      <xdr:rowOff>98425</xdr:rowOff>
    </xdr:to>
    <xdr:sp macro="" textlink="">
      <xdr:nvSpPr>
        <xdr:cNvPr id="553" name="楕円 552">
          <a:extLst>
            <a:ext uri="{FF2B5EF4-FFF2-40B4-BE49-F238E27FC236}">
              <a16:creationId xmlns:a16="http://schemas.microsoft.com/office/drawing/2014/main" id="{6D460387-B1BE-41AD-878E-A288FE64BD59}"/>
            </a:ext>
          </a:extLst>
        </xdr:cNvPr>
        <xdr:cNvSpPr/>
      </xdr:nvSpPr>
      <xdr:spPr>
        <a:xfrm>
          <a:off x="11231880" y="1039431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62</xdr:row>
      <xdr:rowOff>47625</xdr:rowOff>
    </xdr:from>
    <xdr:to>
      <xdr:col>71</xdr:col>
      <xdr:colOff>177800</xdr:colOff>
      <xdr:row>62</xdr:row>
      <xdr:rowOff>57150</xdr:rowOff>
    </xdr:to>
    <xdr:cxnSp macro="">
      <xdr:nvCxnSpPr>
        <xdr:cNvPr id="554" name="直線コネクタ 553">
          <a:extLst>
            <a:ext uri="{FF2B5EF4-FFF2-40B4-BE49-F238E27FC236}">
              <a16:creationId xmlns:a16="http://schemas.microsoft.com/office/drawing/2014/main" id="{7BDA26FB-A27D-4C57-8515-5BE3EBA427D6}"/>
            </a:ext>
          </a:extLst>
        </xdr:cNvPr>
        <xdr:cNvCxnSpPr/>
      </xdr:nvCxnSpPr>
      <xdr:spPr>
        <a:xfrm>
          <a:off x="11282680" y="10441305"/>
          <a:ext cx="789940" cy="95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59</xdr:row>
      <xdr:rowOff>34942</xdr:rowOff>
    </xdr:from>
    <xdr:ext cx="405111" cy="259045"/>
    <xdr:sp macro="" textlink="">
      <xdr:nvSpPr>
        <xdr:cNvPr id="555" name="n_1aveValue【学校施設】&#10;有形固定資産減価償却率">
          <a:extLst>
            <a:ext uri="{FF2B5EF4-FFF2-40B4-BE49-F238E27FC236}">
              <a16:creationId xmlns:a16="http://schemas.microsoft.com/office/drawing/2014/main" id="{C8ED1605-E38F-426C-A5DC-20C65F775777}"/>
            </a:ext>
          </a:extLst>
        </xdr:cNvPr>
        <xdr:cNvSpPr txBox="1"/>
      </xdr:nvSpPr>
      <xdr:spPr>
        <a:xfrm>
          <a:off x="13437244" y="99257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59</xdr:row>
      <xdr:rowOff>21607</xdr:rowOff>
    </xdr:from>
    <xdr:ext cx="405111" cy="259045"/>
    <xdr:sp macro="" textlink="">
      <xdr:nvSpPr>
        <xdr:cNvPr id="556" name="n_2aveValue【学校施設】&#10;有形固定資産減価償却率">
          <a:extLst>
            <a:ext uri="{FF2B5EF4-FFF2-40B4-BE49-F238E27FC236}">
              <a16:creationId xmlns:a16="http://schemas.microsoft.com/office/drawing/2014/main" id="{3533D995-5D94-4930-BFA3-E5769A296FE2}"/>
            </a:ext>
          </a:extLst>
        </xdr:cNvPr>
        <xdr:cNvSpPr txBox="1"/>
      </xdr:nvSpPr>
      <xdr:spPr>
        <a:xfrm>
          <a:off x="12675244" y="99123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59</xdr:row>
      <xdr:rowOff>13987</xdr:rowOff>
    </xdr:from>
    <xdr:ext cx="405111" cy="259045"/>
    <xdr:sp macro="" textlink="">
      <xdr:nvSpPr>
        <xdr:cNvPr id="557" name="n_3aveValue【学校施設】&#10;有形固定資産減価償却率">
          <a:extLst>
            <a:ext uri="{FF2B5EF4-FFF2-40B4-BE49-F238E27FC236}">
              <a16:creationId xmlns:a16="http://schemas.microsoft.com/office/drawing/2014/main" id="{7955A670-9D28-4F7D-8565-A87752043AB7}"/>
            </a:ext>
          </a:extLst>
        </xdr:cNvPr>
        <xdr:cNvSpPr txBox="1"/>
      </xdr:nvSpPr>
      <xdr:spPr>
        <a:xfrm>
          <a:off x="11900544" y="99047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58</xdr:row>
      <xdr:rowOff>170197</xdr:rowOff>
    </xdr:from>
    <xdr:ext cx="405111" cy="259045"/>
    <xdr:sp macro="" textlink="">
      <xdr:nvSpPr>
        <xdr:cNvPr id="558" name="n_4aveValue【学校施設】&#10;有形固定資産減価償却率">
          <a:extLst>
            <a:ext uri="{FF2B5EF4-FFF2-40B4-BE49-F238E27FC236}">
              <a16:creationId xmlns:a16="http://schemas.microsoft.com/office/drawing/2014/main" id="{72E432AB-B687-4915-8577-958686005BD0}"/>
            </a:ext>
          </a:extLst>
        </xdr:cNvPr>
        <xdr:cNvSpPr txBox="1"/>
      </xdr:nvSpPr>
      <xdr:spPr>
        <a:xfrm>
          <a:off x="11102984" y="98933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61</xdr:row>
      <xdr:rowOff>161942</xdr:rowOff>
    </xdr:from>
    <xdr:ext cx="405111" cy="259045"/>
    <xdr:sp macro="" textlink="">
      <xdr:nvSpPr>
        <xdr:cNvPr id="559" name="n_1mainValue【学校施設】&#10;有形固定資産減価償却率">
          <a:extLst>
            <a:ext uri="{FF2B5EF4-FFF2-40B4-BE49-F238E27FC236}">
              <a16:creationId xmlns:a16="http://schemas.microsoft.com/office/drawing/2014/main" id="{5B517AAB-2461-4E54-BB4E-32286A3C3C6E}"/>
            </a:ext>
          </a:extLst>
        </xdr:cNvPr>
        <xdr:cNvSpPr txBox="1"/>
      </xdr:nvSpPr>
      <xdr:spPr>
        <a:xfrm>
          <a:off x="13437244" y="103879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62</xdr:row>
      <xdr:rowOff>114317</xdr:rowOff>
    </xdr:from>
    <xdr:ext cx="405111" cy="259045"/>
    <xdr:sp macro="" textlink="">
      <xdr:nvSpPr>
        <xdr:cNvPr id="560" name="n_2mainValue【学校施設】&#10;有形固定資産減価償却率">
          <a:extLst>
            <a:ext uri="{FF2B5EF4-FFF2-40B4-BE49-F238E27FC236}">
              <a16:creationId xmlns:a16="http://schemas.microsoft.com/office/drawing/2014/main" id="{54CACFCF-3689-4D32-99A8-0AB81E05C9A9}"/>
            </a:ext>
          </a:extLst>
        </xdr:cNvPr>
        <xdr:cNvSpPr txBox="1"/>
      </xdr:nvSpPr>
      <xdr:spPr>
        <a:xfrm>
          <a:off x="12675244" y="105079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62</xdr:row>
      <xdr:rowOff>99077</xdr:rowOff>
    </xdr:from>
    <xdr:ext cx="405111" cy="259045"/>
    <xdr:sp macro="" textlink="">
      <xdr:nvSpPr>
        <xdr:cNvPr id="561" name="n_3mainValue【学校施設】&#10;有形固定資産減価償却率">
          <a:extLst>
            <a:ext uri="{FF2B5EF4-FFF2-40B4-BE49-F238E27FC236}">
              <a16:creationId xmlns:a16="http://schemas.microsoft.com/office/drawing/2014/main" id="{4F5AE38E-07F6-4C8E-AC92-79605B131240}"/>
            </a:ext>
          </a:extLst>
        </xdr:cNvPr>
        <xdr:cNvSpPr txBox="1"/>
      </xdr:nvSpPr>
      <xdr:spPr>
        <a:xfrm>
          <a:off x="11900544" y="104927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62</xdr:row>
      <xdr:rowOff>89552</xdr:rowOff>
    </xdr:from>
    <xdr:ext cx="405111" cy="259045"/>
    <xdr:sp macro="" textlink="">
      <xdr:nvSpPr>
        <xdr:cNvPr id="562" name="n_4mainValue【学校施設】&#10;有形固定資産減価償却率">
          <a:extLst>
            <a:ext uri="{FF2B5EF4-FFF2-40B4-BE49-F238E27FC236}">
              <a16:creationId xmlns:a16="http://schemas.microsoft.com/office/drawing/2014/main" id="{C160B5BB-5636-400C-9ABD-22F7503D9765}"/>
            </a:ext>
          </a:extLst>
        </xdr:cNvPr>
        <xdr:cNvSpPr txBox="1"/>
      </xdr:nvSpPr>
      <xdr:spPr>
        <a:xfrm>
          <a:off x="11102984" y="104832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563" name="正方形/長方形 562">
          <a:extLst>
            <a:ext uri="{FF2B5EF4-FFF2-40B4-BE49-F238E27FC236}">
              <a16:creationId xmlns:a16="http://schemas.microsoft.com/office/drawing/2014/main" id="{5C7E6A26-D7E3-49E9-BD1A-B788CE05910B}"/>
            </a:ext>
          </a:extLst>
        </xdr:cNvPr>
        <xdr:cNvSpPr/>
      </xdr:nvSpPr>
      <xdr:spPr>
        <a:xfrm>
          <a:off x="16093440" y="782574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564" name="正方形/長方形 563">
          <a:extLst>
            <a:ext uri="{FF2B5EF4-FFF2-40B4-BE49-F238E27FC236}">
              <a16:creationId xmlns:a16="http://schemas.microsoft.com/office/drawing/2014/main" id="{74BB14C4-D414-413E-9017-D8E2E9E5EEF2}"/>
            </a:ext>
          </a:extLst>
        </xdr:cNvPr>
        <xdr:cNvSpPr/>
      </xdr:nvSpPr>
      <xdr:spPr>
        <a:xfrm>
          <a:off x="162204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565" name="正方形/長方形 564">
          <a:extLst>
            <a:ext uri="{FF2B5EF4-FFF2-40B4-BE49-F238E27FC236}">
              <a16:creationId xmlns:a16="http://schemas.microsoft.com/office/drawing/2014/main" id="{FF84E29E-4C1A-4CBA-8BCA-68E6ECF6AF92}"/>
            </a:ext>
          </a:extLst>
        </xdr:cNvPr>
        <xdr:cNvSpPr/>
      </xdr:nvSpPr>
      <xdr:spPr>
        <a:xfrm>
          <a:off x="162204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566" name="正方形/長方形 565">
          <a:extLst>
            <a:ext uri="{FF2B5EF4-FFF2-40B4-BE49-F238E27FC236}">
              <a16:creationId xmlns:a16="http://schemas.microsoft.com/office/drawing/2014/main" id="{5CCFF4C9-B261-43EA-81E9-E6637F2A0C62}"/>
            </a:ext>
          </a:extLst>
        </xdr:cNvPr>
        <xdr:cNvSpPr/>
      </xdr:nvSpPr>
      <xdr:spPr>
        <a:xfrm>
          <a:off x="1709928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567" name="正方形/長方形 566">
          <a:extLst>
            <a:ext uri="{FF2B5EF4-FFF2-40B4-BE49-F238E27FC236}">
              <a16:creationId xmlns:a16="http://schemas.microsoft.com/office/drawing/2014/main" id="{5DB60CDC-24D5-4949-9358-AA5F3CC0BAAE}"/>
            </a:ext>
          </a:extLst>
        </xdr:cNvPr>
        <xdr:cNvSpPr/>
      </xdr:nvSpPr>
      <xdr:spPr>
        <a:xfrm>
          <a:off x="1709928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568" name="正方形/長方形 567">
          <a:extLst>
            <a:ext uri="{FF2B5EF4-FFF2-40B4-BE49-F238E27FC236}">
              <a16:creationId xmlns:a16="http://schemas.microsoft.com/office/drawing/2014/main" id="{74AB620B-4C63-402E-ABBE-406B0C48940A}"/>
            </a:ext>
          </a:extLst>
        </xdr:cNvPr>
        <xdr:cNvSpPr/>
      </xdr:nvSpPr>
      <xdr:spPr>
        <a:xfrm>
          <a:off x="1810512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569" name="正方形/長方形 568">
          <a:extLst>
            <a:ext uri="{FF2B5EF4-FFF2-40B4-BE49-F238E27FC236}">
              <a16:creationId xmlns:a16="http://schemas.microsoft.com/office/drawing/2014/main" id="{FF5E694A-9FDB-4896-A7B7-58F1DB658846}"/>
            </a:ext>
          </a:extLst>
        </xdr:cNvPr>
        <xdr:cNvSpPr/>
      </xdr:nvSpPr>
      <xdr:spPr>
        <a:xfrm>
          <a:off x="1810512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570" name="正方形/長方形 569">
          <a:extLst>
            <a:ext uri="{FF2B5EF4-FFF2-40B4-BE49-F238E27FC236}">
              <a16:creationId xmlns:a16="http://schemas.microsoft.com/office/drawing/2014/main" id="{C3785660-C81E-414C-A103-01543993877F}"/>
            </a:ext>
          </a:extLst>
        </xdr:cNvPr>
        <xdr:cNvSpPr/>
      </xdr:nvSpPr>
      <xdr:spPr>
        <a:xfrm>
          <a:off x="16093440" y="894207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571" name="テキスト ボックス 570">
          <a:extLst>
            <a:ext uri="{FF2B5EF4-FFF2-40B4-BE49-F238E27FC236}">
              <a16:creationId xmlns:a16="http://schemas.microsoft.com/office/drawing/2014/main" id="{C85F3023-E4AC-4439-AACB-308913086634}"/>
            </a:ext>
          </a:extLst>
        </xdr:cNvPr>
        <xdr:cNvSpPr txBox="1"/>
      </xdr:nvSpPr>
      <xdr:spPr>
        <a:xfrm>
          <a:off x="16078200" y="875538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572" name="直線コネクタ 571">
          <a:extLst>
            <a:ext uri="{FF2B5EF4-FFF2-40B4-BE49-F238E27FC236}">
              <a16:creationId xmlns:a16="http://schemas.microsoft.com/office/drawing/2014/main" id="{79D38D46-3921-4C77-BE4B-27ADF906C821}"/>
            </a:ext>
          </a:extLst>
        </xdr:cNvPr>
        <xdr:cNvCxnSpPr/>
      </xdr:nvCxnSpPr>
      <xdr:spPr>
        <a:xfrm>
          <a:off x="16093440" y="111785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65</xdr:row>
      <xdr:rowOff>143527</xdr:rowOff>
    </xdr:from>
    <xdr:ext cx="467179" cy="259045"/>
    <xdr:sp macro="" textlink="">
      <xdr:nvSpPr>
        <xdr:cNvPr id="573" name="テキスト ボックス 572">
          <a:extLst>
            <a:ext uri="{FF2B5EF4-FFF2-40B4-BE49-F238E27FC236}">
              <a16:creationId xmlns:a16="http://schemas.microsoft.com/office/drawing/2014/main" id="{CD2BF7A8-4E1B-4BAC-8C38-F714FCC11FB7}"/>
            </a:ext>
          </a:extLst>
        </xdr:cNvPr>
        <xdr:cNvSpPr txBox="1"/>
      </xdr:nvSpPr>
      <xdr:spPr>
        <a:xfrm>
          <a:off x="15694841" y="110401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65</xdr:row>
      <xdr:rowOff>0</xdr:rowOff>
    </xdr:from>
    <xdr:to>
      <xdr:col>120</xdr:col>
      <xdr:colOff>114300</xdr:colOff>
      <xdr:row>65</xdr:row>
      <xdr:rowOff>0</xdr:rowOff>
    </xdr:to>
    <xdr:cxnSp macro="">
      <xdr:nvCxnSpPr>
        <xdr:cNvPr id="574" name="直線コネクタ 573">
          <a:extLst>
            <a:ext uri="{FF2B5EF4-FFF2-40B4-BE49-F238E27FC236}">
              <a16:creationId xmlns:a16="http://schemas.microsoft.com/office/drawing/2014/main" id="{11A27696-A90B-4BF7-80EB-B96348DDD325}"/>
            </a:ext>
          </a:extLst>
        </xdr:cNvPr>
        <xdr:cNvCxnSpPr/>
      </xdr:nvCxnSpPr>
      <xdr:spPr>
        <a:xfrm>
          <a:off x="16093440" y="108966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64</xdr:row>
      <xdr:rowOff>29227</xdr:rowOff>
    </xdr:from>
    <xdr:ext cx="467179" cy="259045"/>
    <xdr:sp macro="" textlink="">
      <xdr:nvSpPr>
        <xdr:cNvPr id="575" name="テキスト ボックス 574">
          <a:extLst>
            <a:ext uri="{FF2B5EF4-FFF2-40B4-BE49-F238E27FC236}">
              <a16:creationId xmlns:a16="http://schemas.microsoft.com/office/drawing/2014/main" id="{9C6F17DF-E548-42F9-8780-AC8FBC3ABF19}"/>
            </a:ext>
          </a:extLst>
        </xdr:cNvPr>
        <xdr:cNvSpPr txBox="1"/>
      </xdr:nvSpPr>
      <xdr:spPr>
        <a:xfrm>
          <a:off x="15694841" y="1075818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63</xdr:row>
      <xdr:rowOff>57150</xdr:rowOff>
    </xdr:to>
    <xdr:cxnSp macro="">
      <xdr:nvCxnSpPr>
        <xdr:cNvPr id="576" name="直線コネクタ 575">
          <a:extLst>
            <a:ext uri="{FF2B5EF4-FFF2-40B4-BE49-F238E27FC236}">
              <a16:creationId xmlns:a16="http://schemas.microsoft.com/office/drawing/2014/main" id="{E42D3FE4-E165-425B-924B-09F73E0ADC5A}"/>
            </a:ext>
          </a:extLst>
        </xdr:cNvPr>
        <xdr:cNvCxnSpPr/>
      </xdr:nvCxnSpPr>
      <xdr:spPr>
        <a:xfrm>
          <a:off x="16093440" y="106184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62</xdr:row>
      <xdr:rowOff>86377</xdr:rowOff>
    </xdr:from>
    <xdr:ext cx="467179" cy="259045"/>
    <xdr:sp macro="" textlink="">
      <xdr:nvSpPr>
        <xdr:cNvPr id="577" name="テキスト ボックス 576">
          <a:extLst>
            <a:ext uri="{FF2B5EF4-FFF2-40B4-BE49-F238E27FC236}">
              <a16:creationId xmlns:a16="http://schemas.microsoft.com/office/drawing/2014/main" id="{C53ED777-AF15-4911-B1DB-622E9A5BBF31}"/>
            </a:ext>
          </a:extLst>
        </xdr:cNvPr>
        <xdr:cNvSpPr txBox="1"/>
      </xdr:nvSpPr>
      <xdr:spPr>
        <a:xfrm>
          <a:off x="15694841" y="1048005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114300</xdr:rowOff>
    </xdr:from>
    <xdr:to>
      <xdr:col>120</xdr:col>
      <xdr:colOff>114300</xdr:colOff>
      <xdr:row>61</xdr:row>
      <xdr:rowOff>114300</xdr:rowOff>
    </xdr:to>
    <xdr:cxnSp macro="">
      <xdr:nvCxnSpPr>
        <xdr:cNvPr id="578" name="直線コネクタ 577">
          <a:extLst>
            <a:ext uri="{FF2B5EF4-FFF2-40B4-BE49-F238E27FC236}">
              <a16:creationId xmlns:a16="http://schemas.microsoft.com/office/drawing/2014/main" id="{51E3002E-05E6-4B52-ABFE-98068451BC64}"/>
            </a:ext>
          </a:extLst>
        </xdr:cNvPr>
        <xdr:cNvCxnSpPr/>
      </xdr:nvCxnSpPr>
      <xdr:spPr>
        <a:xfrm>
          <a:off x="16093440" y="103403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60</xdr:row>
      <xdr:rowOff>143527</xdr:rowOff>
    </xdr:from>
    <xdr:ext cx="467179" cy="259045"/>
    <xdr:sp macro="" textlink="">
      <xdr:nvSpPr>
        <xdr:cNvPr id="579" name="テキスト ボックス 578">
          <a:extLst>
            <a:ext uri="{FF2B5EF4-FFF2-40B4-BE49-F238E27FC236}">
              <a16:creationId xmlns:a16="http://schemas.microsoft.com/office/drawing/2014/main" id="{4A24F5AE-8991-42C7-A4C6-384839E2A19F}"/>
            </a:ext>
          </a:extLst>
        </xdr:cNvPr>
        <xdr:cNvSpPr txBox="1"/>
      </xdr:nvSpPr>
      <xdr:spPr>
        <a:xfrm>
          <a:off x="15694841" y="102019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0</xdr:rowOff>
    </xdr:from>
    <xdr:to>
      <xdr:col>120</xdr:col>
      <xdr:colOff>114300</xdr:colOff>
      <xdr:row>60</xdr:row>
      <xdr:rowOff>0</xdr:rowOff>
    </xdr:to>
    <xdr:cxnSp macro="">
      <xdr:nvCxnSpPr>
        <xdr:cNvPr id="580" name="直線コネクタ 579">
          <a:extLst>
            <a:ext uri="{FF2B5EF4-FFF2-40B4-BE49-F238E27FC236}">
              <a16:creationId xmlns:a16="http://schemas.microsoft.com/office/drawing/2014/main" id="{6FDD7CF0-BD7E-490C-986E-AF668DACED61}"/>
            </a:ext>
          </a:extLst>
        </xdr:cNvPr>
        <xdr:cNvCxnSpPr/>
      </xdr:nvCxnSpPr>
      <xdr:spPr>
        <a:xfrm>
          <a:off x="16093440" y="100584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59</xdr:row>
      <xdr:rowOff>29227</xdr:rowOff>
    </xdr:from>
    <xdr:ext cx="467179" cy="259045"/>
    <xdr:sp macro="" textlink="">
      <xdr:nvSpPr>
        <xdr:cNvPr id="581" name="テキスト ボックス 580">
          <a:extLst>
            <a:ext uri="{FF2B5EF4-FFF2-40B4-BE49-F238E27FC236}">
              <a16:creationId xmlns:a16="http://schemas.microsoft.com/office/drawing/2014/main" id="{441B5CF0-F767-49D8-BDDB-896D3FE3F1C3}"/>
            </a:ext>
          </a:extLst>
        </xdr:cNvPr>
        <xdr:cNvSpPr txBox="1"/>
      </xdr:nvSpPr>
      <xdr:spPr>
        <a:xfrm>
          <a:off x="15694841" y="991998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58</xdr:row>
      <xdr:rowOff>57150</xdr:rowOff>
    </xdr:from>
    <xdr:to>
      <xdr:col>120</xdr:col>
      <xdr:colOff>114300</xdr:colOff>
      <xdr:row>58</xdr:row>
      <xdr:rowOff>57150</xdr:rowOff>
    </xdr:to>
    <xdr:cxnSp macro="">
      <xdr:nvCxnSpPr>
        <xdr:cNvPr id="582" name="直線コネクタ 581">
          <a:extLst>
            <a:ext uri="{FF2B5EF4-FFF2-40B4-BE49-F238E27FC236}">
              <a16:creationId xmlns:a16="http://schemas.microsoft.com/office/drawing/2014/main" id="{9B2903CD-C814-476F-89D6-32AEC5DAA40E}"/>
            </a:ext>
          </a:extLst>
        </xdr:cNvPr>
        <xdr:cNvCxnSpPr/>
      </xdr:nvCxnSpPr>
      <xdr:spPr>
        <a:xfrm>
          <a:off x="16093440" y="97802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57</xdr:row>
      <xdr:rowOff>86377</xdr:rowOff>
    </xdr:from>
    <xdr:ext cx="467179" cy="259045"/>
    <xdr:sp macro="" textlink="">
      <xdr:nvSpPr>
        <xdr:cNvPr id="583" name="テキスト ボックス 582">
          <a:extLst>
            <a:ext uri="{FF2B5EF4-FFF2-40B4-BE49-F238E27FC236}">
              <a16:creationId xmlns:a16="http://schemas.microsoft.com/office/drawing/2014/main" id="{F99D987A-9653-43F9-99D6-EC9601DA8F38}"/>
            </a:ext>
          </a:extLst>
        </xdr:cNvPr>
        <xdr:cNvSpPr txBox="1"/>
      </xdr:nvSpPr>
      <xdr:spPr>
        <a:xfrm>
          <a:off x="15694841" y="964185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114300</xdr:rowOff>
    </xdr:from>
    <xdr:to>
      <xdr:col>120</xdr:col>
      <xdr:colOff>114300</xdr:colOff>
      <xdr:row>56</xdr:row>
      <xdr:rowOff>114300</xdr:rowOff>
    </xdr:to>
    <xdr:cxnSp macro="">
      <xdr:nvCxnSpPr>
        <xdr:cNvPr id="584" name="直線コネクタ 583">
          <a:extLst>
            <a:ext uri="{FF2B5EF4-FFF2-40B4-BE49-F238E27FC236}">
              <a16:creationId xmlns:a16="http://schemas.microsoft.com/office/drawing/2014/main" id="{F23B64DF-CB61-4522-8E98-D44A2C0A7111}"/>
            </a:ext>
          </a:extLst>
        </xdr:cNvPr>
        <xdr:cNvCxnSpPr/>
      </xdr:nvCxnSpPr>
      <xdr:spPr>
        <a:xfrm>
          <a:off x="16093440" y="95021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55</xdr:row>
      <xdr:rowOff>143527</xdr:rowOff>
    </xdr:from>
    <xdr:ext cx="467179" cy="259045"/>
    <xdr:sp macro="" textlink="">
      <xdr:nvSpPr>
        <xdr:cNvPr id="585" name="テキスト ボックス 584">
          <a:extLst>
            <a:ext uri="{FF2B5EF4-FFF2-40B4-BE49-F238E27FC236}">
              <a16:creationId xmlns:a16="http://schemas.microsoft.com/office/drawing/2014/main" id="{9930A3A6-B6C8-4598-9530-06CD49022B6A}"/>
            </a:ext>
          </a:extLst>
        </xdr:cNvPr>
        <xdr:cNvSpPr txBox="1"/>
      </xdr:nvSpPr>
      <xdr:spPr>
        <a:xfrm>
          <a:off x="15694841" y="93637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0</xdr:rowOff>
    </xdr:from>
    <xdr:to>
      <xdr:col>120</xdr:col>
      <xdr:colOff>114300</xdr:colOff>
      <xdr:row>55</xdr:row>
      <xdr:rowOff>0</xdr:rowOff>
    </xdr:to>
    <xdr:cxnSp macro="">
      <xdr:nvCxnSpPr>
        <xdr:cNvPr id="586" name="直線コネクタ 585">
          <a:extLst>
            <a:ext uri="{FF2B5EF4-FFF2-40B4-BE49-F238E27FC236}">
              <a16:creationId xmlns:a16="http://schemas.microsoft.com/office/drawing/2014/main" id="{1B67ADAD-934C-4457-BD42-F82E17F7FBB7}"/>
            </a:ext>
          </a:extLst>
        </xdr:cNvPr>
        <xdr:cNvCxnSpPr/>
      </xdr:nvCxnSpPr>
      <xdr:spPr>
        <a:xfrm>
          <a:off x="16093440" y="92202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29227</xdr:rowOff>
    </xdr:from>
    <xdr:ext cx="467179" cy="259045"/>
    <xdr:sp macro="" textlink="">
      <xdr:nvSpPr>
        <xdr:cNvPr id="587" name="テキスト ボックス 586">
          <a:extLst>
            <a:ext uri="{FF2B5EF4-FFF2-40B4-BE49-F238E27FC236}">
              <a16:creationId xmlns:a16="http://schemas.microsoft.com/office/drawing/2014/main" id="{5C0B5F58-ED77-4718-94D8-33742E5316E6}"/>
            </a:ext>
          </a:extLst>
        </xdr:cNvPr>
        <xdr:cNvSpPr txBox="1"/>
      </xdr:nvSpPr>
      <xdr:spPr>
        <a:xfrm>
          <a:off x="15694841" y="908178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588" name="直線コネクタ 587">
          <a:extLst>
            <a:ext uri="{FF2B5EF4-FFF2-40B4-BE49-F238E27FC236}">
              <a16:creationId xmlns:a16="http://schemas.microsoft.com/office/drawing/2014/main" id="{8DF1BFEB-555B-4103-B2EC-74FF85DA62D2}"/>
            </a:ext>
          </a:extLst>
        </xdr:cNvPr>
        <xdr:cNvCxnSpPr/>
      </xdr:nvCxnSpPr>
      <xdr:spPr>
        <a:xfrm>
          <a:off x="16093440" y="89420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589" name="テキスト ボックス 588">
          <a:extLst>
            <a:ext uri="{FF2B5EF4-FFF2-40B4-BE49-F238E27FC236}">
              <a16:creationId xmlns:a16="http://schemas.microsoft.com/office/drawing/2014/main" id="{7D93A50F-7B17-4B8E-BF9B-D078A21315C2}"/>
            </a:ext>
          </a:extLst>
        </xdr:cNvPr>
        <xdr:cNvSpPr txBox="1"/>
      </xdr:nvSpPr>
      <xdr:spPr>
        <a:xfrm>
          <a:off x="15694841" y="880365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590" name="【学校施設】&#10;一人当たり面積グラフ枠">
          <a:extLst>
            <a:ext uri="{FF2B5EF4-FFF2-40B4-BE49-F238E27FC236}">
              <a16:creationId xmlns:a16="http://schemas.microsoft.com/office/drawing/2014/main" id="{2389C33D-9D79-47F4-A7DD-DFD4A5D66283}"/>
            </a:ext>
          </a:extLst>
        </xdr:cNvPr>
        <xdr:cNvSpPr/>
      </xdr:nvSpPr>
      <xdr:spPr>
        <a:xfrm>
          <a:off x="16093440" y="894207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56</xdr:row>
      <xdr:rowOff>4287</xdr:rowOff>
    </xdr:from>
    <xdr:to>
      <xdr:col>116</xdr:col>
      <xdr:colOff>62864</xdr:colOff>
      <xdr:row>63</xdr:row>
      <xdr:rowOff>158591</xdr:rowOff>
    </xdr:to>
    <xdr:cxnSp macro="">
      <xdr:nvCxnSpPr>
        <xdr:cNvPr id="591" name="直線コネクタ 590">
          <a:extLst>
            <a:ext uri="{FF2B5EF4-FFF2-40B4-BE49-F238E27FC236}">
              <a16:creationId xmlns:a16="http://schemas.microsoft.com/office/drawing/2014/main" id="{88CDF8D2-5168-4B8C-B7B0-27190AF0D99A}"/>
            </a:ext>
          </a:extLst>
        </xdr:cNvPr>
        <xdr:cNvCxnSpPr/>
      </xdr:nvCxnSpPr>
      <xdr:spPr>
        <a:xfrm flipV="1">
          <a:off x="19509104" y="9392127"/>
          <a:ext cx="0" cy="132778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63</xdr:row>
      <xdr:rowOff>162418</xdr:rowOff>
    </xdr:from>
    <xdr:ext cx="469744" cy="259045"/>
    <xdr:sp macro="" textlink="">
      <xdr:nvSpPr>
        <xdr:cNvPr id="592" name="【学校施設】&#10;一人当たり面積最小値テキスト">
          <a:extLst>
            <a:ext uri="{FF2B5EF4-FFF2-40B4-BE49-F238E27FC236}">
              <a16:creationId xmlns:a16="http://schemas.microsoft.com/office/drawing/2014/main" id="{2CBA9D9B-AA24-4969-BA17-57E718A844AA}"/>
            </a:ext>
          </a:extLst>
        </xdr:cNvPr>
        <xdr:cNvSpPr txBox="1"/>
      </xdr:nvSpPr>
      <xdr:spPr>
        <a:xfrm>
          <a:off x="19547840" y="107237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0.929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63</xdr:row>
      <xdr:rowOff>158591</xdr:rowOff>
    </xdr:from>
    <xdr:to>
      <xdr:col>116</xdr:col>
      <xdr:colOff>152400</xdr:colOff>
      <xdr:row>63</xdr:row>
      <xdr:rowOff>158591</xdr:rowOff>
    </xdr:to>
    <xdr:cxnSp macro="">
      <xdr:nvCxnSpPr>
        <xdr:cNvPr id="593" name="直線コネクタ 592">
          <a:extLst>
            <a:ext uri="{FF2B5EF4-FFF2-40B4-BE49-F238E27FC236}">
              <a16:creationId xmlns:a16="http://schemas.microsoft.com/office/drawing/2014/main" id="{0E8EFAF1-DFAE-42A9-9C98-E9FBFFE930FD}"/>
            </a:ext>
          </a:extLst>
        </xdr:cNvPr>
        <xdr:cNvCxnSpPr/>
      </xdr:nvCxnSpPr>
      <xdr:spPr>
        <a:xfrm>
          <a:off x="19443700" y="10719911"/>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122414</xdr:rowOff>
    </xdr:from>
    <xdr:ext cx="469744" cy="259045"/>
    <xdr:sp macro="" textlink="">
      <xdr:nvSpPr>
        <xdr:cNvPr id="594" name="【学校施設】&#10;一人当たり面積最大値テキスト">
          <a:extLst>
            <a:ext uri="{FF2B5EF4-FFF2-40B4-BE49-F238E27FC236}">
              <a16:creationId xmlns:a16="http://schemas.microsoft.com/office/drawing/2014/main" id="{2350FEA4-517A-48D0-BDE7-81C4AA3E518C}"/>
            </a:ext>
          </a:extLst>
        </xdr:cNvPr>
        <xdr:cNvSpPr txBox="1"/>
      </xdr:nvSpPr>
      <xdr:spPr>
        <a:xfrm>
          <a:off x="19547840" y="91749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56</xdr:row>
      <xdr:rowOff>4287</xdr:rowOff>
    </xdr:from>
    <xdr:to>
      <xdr:col>116</xdr:col>
      <xdr:colOff>152400</xdr:colOff>
      <xdr:row>56</xdr:row>
      <xdr:rowOff>4287</xdr:rowOff>
    </xdr:to>
    <xdr:cxnSp macro="">
      <xdr:nvCxnSpPr>
        <xdr:cNvPr id="595" name="直線コネクタ 594">
          <a:extLst>
            <a:ext uri="{FF2B5EF4-FFF2-40B4-BE49-F238E27FC236}">
              <a16:creationId xmlns:a16="http://schemas.microsoft.com/office/drawing/2014/main" id="{41641C2E-7893-4E02-8A04-8738DDE01CEF}"/>
            </a:ext>
          </a:extLst>
        </xdr:cNvPr>
        <xdr:cNvCxnSpPr/>
      </xdr:nvCxnSpPr>
      <xdr:spPr>
        <a:xfrm>
          <a:off x="19443700" y="9392127"/>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59</xdr:row>
      <xdr:rowOff>47801</xdr:rowOff>
    </xdr:from>
    <xdr:ext cx="469744" cy="259045"/>
    <xdr:sp macro="" textlink="">
      <xdr:nvSpPr>
        <xdr:cNvPr id="596" name="【学校施設】&#10;一人当たり面積平均値テキスト">
          <a:extLst>
            <a:ext uri="{FF2B5EF4-FFF2-40B4-BE49-F238E27FC236}">
              <a16:creationId xmlns:a16="http://schemas.microsoft.com/office/drawing/2014/main" id="{A5250437-3E51-4BF5-9D05-2B3EBACC0F89}"/>
            </a:ext>
          </a:extLst>
        </xdr:cNvPr>
        <xdr:cNvSpPr txBox="1"/>
      </xdr:nvSpPr>
      <xdr:spPr>
        <a:xfrm>
          <a:off x="19547840" y="993856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60</xdr:row>
      <xdr:rowOff>24924</xdr:rowOff>
    </xdr:from>
    <xdr:to>
      <xdr:col>116</xdr:col>
      <xdr:colOff>114300</xdr:colOff>
      <xdr:row>60</xdr:row>
      <xdr:rowOff>126524</xdr:rowOff>
    </xdr:to>
    <xdr:sp macro="" textlink="">
      <xdr:nvSpPr>
        <xdr:cNvPr id="597" name="フローチャート: 判断 596">
          <a:extLst>
            <a:ext uri="{FF2B5EF4-FFF2-40B4-BE49-F238E27FC236}">
              <a16:creationId xmlns:a16="http://schemas.microsoft.com/office/drawing/2014/main" id="{62852160-5670-421F-A76A-54662AC67A4D}"/>
            </a:ext>
          </a:extLst>
        </xdr:cNvPr>
        <xdr:cNvSpPr/>
      </xdr:nvSpPr>
      <xdr:spPr>
        <a:xfrm>
          <a:off x="19458940" y="100833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60</xdr:row>
      <xdr:rowOff>36354</xdr:rowOff>
    </xdr:from>
    <xdr:to>
      <xdr:col>112</xdr:col>
      <xdr:colOff>38100</xdr:colOff>
      <xdr:row>60</xdr:row>
      <xdr:rowOff>137954</xdr:rowOff>
    </xdr:to>
    <xdr:sp macro="" textlink="">
      <xdr:nvSpPr>
        <xdr:cNvPr id="598" name="フローチャート: 判断 597">
          <a:extLst>
            <a:ext uri="{FF2B5EF4-FFF2-40B4-BE49-F238E27FC236}">
              <a16:creationId xmlns:a16="http://schemas.microsoft.com/office/drawing/2014/main" id="{1C14E0B7-0C43-45D4-912F-DEEEFFC533F9}"/>
            </a:ext>
          </a:extLst>
        </xdr:cNvPr>
        <xdr:cNvSpPr/>
      </xdr:nvSpPr>
      <xdr:spPr>
        <a:xfrm>
          <a:off x="18735040" y="10094754"/>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60</xdr:row>
      <xdr:rowOff>54928</xdr:rowOff>
    </xdr:from>
    <xdr:to>
      <xdr:col>107</xdr:col>
      <xdr:colOff>101600</xdr:colOff>
      <xdr:row>60</xdr:row>
      <xdr:rowOff>156528</xdr:rowOff>
    </xdr:to>
    <xdr:sp macro="" textlink="">
      <xdr:nvSpPr>
        <xdr:cNvPr id="599" name="フローチャート: 判断 598">
          <a:extLst>
            <a:ext uri="{FF2B5EF4-FFF2-40B4-BE49-F238E27FC236}">
              <a16:creationId xmlns:a16="http://schemas.microsoft.com/office/drawing/2014/main" id="{B8267D3E-CBAF-4985-93F1-6583012C2AC4}"/>
            </a:ext>
          </a:extLst>
        </xdr:cNvPr>
        <xdr:cNvSpPr/>
      </xdr:nvSpPr>
      <xdr:spPr>
        <a:xfrm>
          <a:off x="17937480" y="101133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60</xdr:row>
      <xdr:rowOff>67787</xdr:rowOff>
    </xdr:from>
    <xdr:to>
      <xdr:col>102</xdr:col>
      <xdr:colOff>165100</xdr:colOff>
      <xdr:row>60</xdr:row>
      <xdr:rowOff>169387</xdr:rowOff>
    </xdr:to>
    <xdr:sp macro="" textlink="">
      <xdr:nvSpPr>
        <xdr:cNvPr id="600" name="フローチャート: 判断 599">
          <a:extLst>
            <a:ext uri="{FF2B5EF4-FFF2-40B4-BE49-F238E27FC236}">
              <a16:creationId xmlns:a16="http://schemas.microsoft.com/office/drawing/2014/main" id="{B8F19BEF-FDF5-487E-8F82-420C83E43927}"/>
            </a:ext>
          </a:extLst>
        </xdr:cNvPr>
        <xdr:cNvSpPr/>
      </xdr:nvSpPr>
      <xdr:spPr>
        <a:xfrm>
          <a:off x="17162780" y="101261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60</xdr:row>
      <xdr:rowOff>62071</xdr:rowOff>
    </xdr:from>
    <xdr:to>
      <xdr:col>98</xdr:col>
      <xdr:colOff>38100</xdr:colOff>
      <xdr:row>60</xdr:row>
      <xdr:rowOff>163671</xdr:rowOff>
    </xdr:to>
    <xdr:sp macro="" textlink="">
      <xdr:nvSpPr>
        <xdr:cNvPr id="601" name="フローチャート: 判断 600">
          <a:extLst>
            <a:ext uri="{FF2B5EF4-FFF2-40B4-BE49-F238E27FC236}">
              <a16:creationId xmlns:a16="http://schemas.microsoft.com/office/drawing/2014/main" id="{5C756F3D-5BCD-4098-B8AD-EFF1D90692CF}"/>
            </a:ext>
          </a:extLst>
        </xdr:cNvPr>
        <xdr:cNvSpPr/>
      </xdr:nvSpPr>
      <xdr:spPr>
        <a:xfrm>
          <a:off x="16388080" y="10120471"/>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602" name="テキスト ボックス 601">
          <a:extLst>
            <a:ext uri="{FF2B5EF4-FFF2-40B4-BE49-F238E27FC236}">
              <a16:creationId xmlns:a16="http://schemas.microsoft.com/office/drawing/2014/main" id="{B63597A1-5A39-473D-9319-DDE33D5EE86F}"/>
            </a:ext>
          </a:extLst>
        </xdr:cNvPr>
        <xdr:cNvSpPr txBox="1"/>
      </xdr:nvSpPr>
      <xdr:spPr>
        <a:xfrm>
          <a:off x="193421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603" name="テキスト ボックス 602">
          <a:extLst>
            <a:ext uri="{FF2B5EF4-FFF2-40B4-BE49-F238E27FC236}">
              <a16:creationId xmlns:a16="http://schemas.microsoft.com/office/drawing/2014/main" id="{C055F605-7BA5-4A37-B771-33132A7A2D4A}"/>
            </a:ext>
          </a:extLst>
        </xdr:cNvPr>
        <xdr:cNvSpPr txBox="1"/>
      </xdr:nvSpPr>
      <xdr:spPr>
        <a:xfrm>
          <a:off x="1861058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604" name="テキスト ボックス 603">
          <a:extLst>
            <a:ext uri="{FF2B5EF4-FFF2-40B4-BE49-F238E27FC236}">
              <a16:creationId xmlns:a16="http://schemas.microsoft.com/office/drawing/2014/main" id="{00002D14-74C6-4649-A0C9-A0355DA731F9}"/>
            </a:ext>
          </a:extLst>
        </xdr:cNvPr>
        <xdr:cNvSpPr txBox="1"/>
      </xdr:nvSpPr>
      <xdr:spPr>
        <a:xfrm>
          <a:off x="178206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605" name="テキスト ボックス 604">
          <a:extLst>
            <a:ext uri="{FF2B5EF4-FFF2-40B4-BE49-F238E27FC236}">
              <a16:creationId xmlns:a16="http://schemas.microsoft.com/office/drawing/2014/main" id="{EFD8FFDD-CB24-410D-9780-9A1EEEB7588A}"/>
            </a:ext>
          </a:extLst>
        </xdr:cNvPr>
        <xdr:cNvSpPr txBox="1"/>
      </xdr:nvSpPr>
      <xdr:spPr>
        <a:xfrm>
          <a:off x="170459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606" name="テキスト ボックス 605">
          <a:extLst>
            <a:ext uri="{FF2B5EF4-FFF2-40B4-BE49-F238E27FC236}">
              <a16:creationId xmlns:a16="http://schemas.microsoft.com/office/drawing/2014/main" id="{C2ADCC9A-FDF9-43B9-A0E2-38BBE284F19B}"/>
            </a:ext>
          </a:extLst>
        </xdr:cNvPr>
        <xdr:cNvSpPr txBox="1"/>
      </xdr:nvSpPr>
      <xdr:spPr>
        <a:xfrm>
          <a:off x="1626362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61</xdr:row>
      <xdr:rowOff>30638</xdr:rowOff>
    </xdr:from>
    <xdr:to>
      <xdr:col>116</xdr:col>
      <xdr:colOff>114300</xdr:colOff>
      <xdr:row>61</xdr:row>
      <xdr:rowOff>132238</xdr:rowOff>
    </xdr:to>
    <xdr:sp macro="" textlink="">
      <xdr:nvSpPr>
        <xdr:cNvPr id="607" name="楕円 606">
          <a:extLst>
            <a:ext uri="{FF2B5EF4-FFF2-40B4-BE49-F238E27FC236}">
              <a16:creationId xmlns:a16="http://schemas.microsoft.com/office/drawing/2014/main" id="{32A9FA36-3561-4B93-8F07-5C002242C31E}"/>
            </a:ext>
          </a:extLst>
        </xdr:cNvPr>
        <xdr:cNvSpPr/>
      </xdr:nvSpPr>
      <xdr:spPr>
        <a:xfrm>
          <a:off x="19458940" y="102566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61</xdr:row>
      <xdr:rowOff>9065</xdr:rowOff>
    </xdr:from>
    <xdr:ext cx="469744" cy="259045"/>
    <xdr:sp macro="" textlink="">
      <xdr:nvSpPr>
        <xdr:cNvPr id="608" name="【学校施設】&#10;一人当たり面積該当値テキスト">
          <a:extLst>
            <a:ext uri="{FF2B5EF4-FFF2-40B4-BE49-F238E27FC236}">
              <a16:creationId xmlns:a16="http://schemas.microsoft.com/office/drawing/2014/main" id="{F6F7F039-EE56-4BFA-BE44-755EA66F9B9F}"/>
            </a:ext>
          </a:extLst>
        </xdr:cNvPr>
        <xdr:cNvSpPr txBox="1"/>
      </xdr:nvSpPr>
      <xdr:spPr>
        <a:xfrm>
          <a:off x="19547840" y="102351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61</xdr:row>
      <xdr:rowOff>33496</xdr:rowOff>
    </xdr:from>
    <xdr:to>
      <xdr:col>112</xdr:col>
      <xdr:colOff>38100</xdr:colOff>
      <xdr:row>61</xdr:row>
      <xdr:rowOff>135096</xdr:rowOff>
    </xdr:to>
    <xdr:sp macro="" textlink="">
      <xdr:nvSpPr>
        <xdr:cNvPr id="609" name="楕円 608">
          <a:extLst>
            <a:ext uri="{FF2B5EF4-FFF2-40B4-BE49-F238E27FC236}">
              <a16:creationId xmlns:a16="http://schemas.microsoft.com/office/drawing/2014/main" id="{522000D7-6DD0-4532-B514-618476D76919}"/>
            </a:ext>
          </a:extLst>
        </xdr:cNvPr>
        <xdr:cNvSpPr/>
      </xdr:nvSpPr>
      <xdr:spPr>
        <a:xfrm>
          <a:off x="18735040" y="10259536"/>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61</xdr:row>
      <xdr:rowOff>81438</xdr:rowOff>
    </xdr:from>
    <xdr:to>
      <xdr:col>116</xdr:col>
      <xdr:colOff>63500</xdr:colOff>
      <xdr:row>61</xdr:row>
      <xdr:rowOff>84296</xdr:rowOff>
    </xdr:to>
    <xdr:cxnSp macro="">
      <xdr:nvCxnSpPr>
        <xdr:cNvPr id="610" name="直線コネクタ 609">
          <a:extLst>
            <a:ext uri="{FF2B5EF4-FFF2-40B4-BE49-F238E27FC236}">
              <a16:creationId xmlns:a16="http://schemas.microsoft.com/office/drawing/2014/main" id="{D971CC00-0240-446C-8FF0-3B16E093A0CB}"/>
            </a:ext>
          </a:extLst>
        </xdr:cNvPr>
        <xdr:cNvCxnSpPr/>
      </xdr:nvCxnSpPr>
      <xdr:spPr>
        <a:xfrm flipV="1">
          <a:off x="18778220" y="10307478"/>
          <a:ext cx="731520" cy="28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61</xdr:row>
      <xdr:rowOff>112078</xdr:rowOff>
    </xdr:from>
    <xdr:to>
      <xdr:col>107</xdr:col>
      <xdr:colOff>101600</xdr:colOff>
      <xdr:row>62</xdr:row>
      <xdr:rowOff>42228</xdr:rowOff>
    </xdr:to>
    <xdr:sp macro="" textlink="">
      <xdr:nvSpPr>
        <xdr:cNvPr id="611" name="楕円 610">
          <a:extLst>
            <a:ext uri="{FF2B5EF4-FFF2-40B4-BE49-F238E27FC236}">
              <a16:creationId xmlns:a16="http://schemas.microsoft.com/office/drawing/2014/main" id="{9CA9351E-CD3B-47E1-B8E2-84DB741E0264}"/>
            </a:ext>
          </a:extLst>
        </xdr:cNvPr>
        <xdr:cNvSpPr/>
      </xdr:nvSpPr>
      <xdr:spPr>
        <a:xfrm>
          <a:off x="17937480" y="10338118"/>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61</xdr:row>
      <xdr:rowOff>84296</xdr:rowOff>
    </xdr:from>
    <xdr:to>
      <xdr:col>111</xdr:col>
      <xdr:colOff>177800</xdr:colOff>
      <xdr:row>61</xdr:row>
      <xdr:rowOff>162878</xdr:rowOff>
    </xdr:to>
    <xdr:cxnSp macro="">
      <xdr:nvCxnSpPr>
        <xdr:cNvPr id="612" name="直線コネクタ 611">
          <a:extLst>
            <a:ext uri="{FF2B5EF4-FFF2-40B4-BE49-F238E27FC236}">
              <a16:creationId xmlns:a16="http://schemas.microsoft.com/office/drawing/2014/main" id="{CF0E5E7A-C8CD-45D3-9A53-B84EB9B45EDC}"/>
            </a:ext>
          </a:extLst>
        </xdr:cNvPr>
        <xdr:cNvCxnSpPr/>
      </xdr:nvCxnSpPr>
      <xdr:spPr>
        <a:xfrm flipV="1">
          <a:off x="17988280" y="10310336"/>
          <a:ext cx="789940" cy="785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61</xdr:row>
      <xdr:rowOff>60643</xdr:rowOff>
    </xdr:from>
    <xdr:to>
      <xdr:col>102</xdr:col>
      <xdr:colOff>165100</xdr:colOff>
      <xdr:row>61</xdr:row>
      <xdr:rowOff>162243</xdr:rowOff>
    </xdr:to>
    <xdr:sp macro="" textlink="">
      <xdr:nvSpPr>
        <xdr:cNvPr id="613" name="楕円 612">
          <a:extLst>
            <a:ext uri="{FF2B5EF4-FFF2-40B4-BE49-F238E27FC236}">
              <a16:creationId xmlns:a16="http://schemas.microsoft.com/office/drawing/2014/main" id="{2EC1CD86-FD3B-4567-8422-D6ADE0ED4C5B}"/>
            </a:ext>
          </a:extLst>
        </xdr:cNvPr>
        <xdr:cNvSpPr/>
      </xdr:nvSpPr>
      <xdr:spPr>
        <a:xfrm>
          <a:off x="17162780" y="102866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61</xdr:row>
      <xdr:rowOff>111443</xdr:rowOff>
    </xdr:from>
    <xdr:to>
      <xdr:col>107</xdr:col>
      <xdr:colOff>50800</xdr:colOff>
      <xdr:row>61</xdr:row>
      <xdr:rowOff>162878</xdr:rowOff>
    </xdr:to>
    <xdr:cxnSp macro="">
      <xdr:nvCxnSpPr>
        <xdr:cNvPr id="614" name="直線コネクタ 613">
          <a:extLst>
            <a:ext uri="{FF2B5EF4-FFF2-40B4-BE49-F238E27FC236}">
              <a16:creationId xmlns:a16="http://schemas.microsoft.com/office/drawing/2014/main" id="{C84884FC-D97E-48CD-9634-C5FD0002D633}"/>
            </a:ext>
          </a:extLst>
        </xdr:cNvPr>
        <xdr:cNvCxnSpPr/>
      </xdr:nvCxnSpPr>
      <xdr:spPr>
        <a:xfrm>
          <a:off x="17213580" y="10337483"/>
          <a:ext cx="774700" cy="514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61</xdr:row>
      <xdr:rowOff>57785</xdr:rowOff>
    </xdr:from>
    <xdr:to>
      <xdr:col>98</xdr:col>
      <xdr:colOff>38100</xdr:colOff>
      <xdr:row>61</xdr:row>
      <xdr:rowOff>159385</xdr:rowOff>
    </xdr:to>
    <xdr:sp macro="" textlink="">
      <xdr:nvSpPr>
        <xdr:cNvPr id="615" name="楕円 614">
          <a:extLst>
            <a:ext uri="{FF2B5EF4-FFF2-40B4-BE49-F238E27FC236}">
              <a16:creationId xmlns:a16="http://schemas.microsoft.com/office/drawing/2014/main" id="{4DC715C7-7546-4D94-A361-130F64ED3BEE}"/>
            </a:ext>
          </a:extLst>
        </xdr:cNvPr>
        <xdr:cNvSpPr/>
      </xdr:nvSpPr>
      <xdr:spPr>
        <a:xfrm>
          <a:off x="16388080" y="10283825"/>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61</xdr:row>
      <xdr:rowOff>108585</xdr:rowOff>
    </xdr:from>
    <xdr:to>
      <xdr:col>102</xdr:col>
      <xdr:colOff>114300</xdr:colOff>
      <xdr:row>61</xdr:row>
      <xdr:rowOff>111443</xdr:rowOff>
    </xdr:to>
    <xdr:cxnSp macro="">
      <xdr:nvCxnSpPr>
        <xdr:cNvPr id="616" name="直線コネクタ 615">
          <a:extLst>
            <a:ext uri="{FF2B5EF4-FFF2-40B4-BE49-F238E27FC236}">
              <a16:creationId xmlns:a16="http://schemas.microsoft.com/office/drawing/2014/main" id="{53020B67-0444-43E0-8052-A02C64A80DAC}"/>
            </a:ext>
          </a:extLst>
        </xdr:cNvPr>
        <xdr:cNvCxnSpPr/>
      </xdr:nvCxnSpPr>
      <xdr:spPr>
        <a:xfrm>
          <a:off x="16431260" y="10334625"/>
          <a:ext cx="782320" cy="28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58</xdr:row>
      <xdr:rowOff>154481</xdr:rowOff>
    </xdr:from>
    <xdr:ext cx="469744" cy="259045"/>
    <xdr:sp macro="" textlink="">
      <xdr:nvSpPr>
        <xdr:cNvPr id="617" name="n_1aveValue【学校施設】&#10;一人当たり面積">
          <a:extLst>
            <a:ext uri="{FF2B5EF4-FFF2-40B4-BE49-F238E27FC236}">
              <a16:creationId xmlns:a16="http://schemas.microsoft.com/office/drawing/2014/main" id="{166078D5-D925-4563-B0B1-8ABCAB45E319}"/>
            </a:ext>
          </a:extLst>
        </xdr:cNvPr>
        <xdr:cNvSpPr txBox="1"/>
      </xdr:nvSpPr>
      <xdr:spPr>
        <a:xfrm>
          <a:off x="18561127" y="98776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59</xdr:row>
      <xdr:rowOff>1605</xdr:rowOff>
    </xdr:from>
    <xdr:ext cx="469744" cy="259045"/>
    <xdr:sp macro="" textlink="">
      <xdr:nvSpPr>
        <xdr:cNvPr id="618" name="n_2aveValue【学校施設】&#10;一人当たり面積">
          <a:extLst>
            <a:ext uri="{FF2B5EF4-FFF2-40B4-BE49-F238E27FC236}">
              <a16:creationId xmlns:a16="http://schemas.microsoft.com/office/drawing/2014/main" id="{EB365D51-A495-4603-860F-361F1FFABF18}"/>
            </a:ext>
          </a:extLst>
        </xdr:cNvPr>
        <xdr:cNvSpPr txBox="1"/>
      </xdr:nvSpPr>
      <xdr:spPr>
        <a:xfrm>
          <a:off x="17776267" y="98923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59</xdr:row>
      <xdr:rowOff>14464</xdr:rowOff>
    </xdr:from>
    <xdr:ext cx="469744" cy="259045"/>
    <xdr:sp macro="" textlink="">
      <xdr:nvSpPr>
        <xdr:cNvPr id="619" name="n_3aveValue【学校施設】&#10;一人当たり面積">
          <a:extLst>
            <a:ext uri="{FF2B5EF4-FFF2-40B4-BE49-F238E27FC236}">
              <a16:creationId xmlns:a16="http://schemas.microsoft.com/office/drawing/2014/main" id="{4BFD456F-C1E8-479D-9AD7-384B7480DFAF}"/>
            </a:ext>
          </a:extLst>
        </xdr:cNvPr>
        <xdr:cNvSpPr txBox="1"/>
      </xdr:nvSpPr>
      <xdr:spPr>
        <a:xfrm>
          <a:off x="17001567" y="99052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59</xdr:row>
      <xdr:rowOff>8748</xdr:rowOff>
    </xdr:from>
    <xdr:ext cx="469744" cy="259045"/>
    <xdr:sp macro="" textlink="">
      <xdr:nvSpPr>
        <xdr:cNvPr id="620" name="n_4aveValue【学校施設】&#10;一人当たり面積">
          <a:extLst>
            <a:ext uri="{FF2B5EF4-FFF2-40B4-BE49-F238E27FC236}">
              <a16:creationId xmlns:a16="http://schemas.microsoft.com/office/drawing/2014/main" id="{C751328A-672B-4889-9144-B9B5EADB1311}"/>
            </a:ext>
          </a:extLst>
        </xdr:cNvPr>
        <xdr:cNvSpPr txBox="1"/>
      </xdr:nvSpPr>
      <xdr:spPr>
        <a:xfrm>
          <a:off x="16226867" y="98995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61</xdr:row>
      <xdr:rowOff>126223</xdr:rowOff>
    </xdr:from>
    <xdr:ext cx="469744" cy="259045"/>
    <xdr:sp macro="" textlink="">
      <xdr:nvSpPr>
        <xdr:cNvPr id="621" name="n_1mainValue【学校施設】&#10;一人当たり面積">
          <a:extLst>
            <a:ext uri="{FF2B5EF4-FFF2-40B4-BE49-F238E27FC236}">
              <a16:creationId xmlns:a16="http://schemas.microsoft.com/office/drawing/2014/main" id="{0148D169-FF31-496F-A1C6-2FF670B66DDC}"/>
            </a:ext>
          </a:extLst>
        </xdr:cNvPr>
        <xdr:cNvSpPr txBox="1"/>
      </xdr:nvSpPr>
      <xdr:spPr>
        <a:xfrm>
          <a:off x="18561127" y="103522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62</xdr:row>
      <xdr:rowOff>33355</xdr:rowOff>
    </xdr:from>
    <xdr:ext cx="469744" cy="259045"/>
    <xdr:sp macro="" textlink="">
      <xdr:nvSpPr>
        <xdr:cNvPr id="622" name="n_2mainValue【学校施設】&#10;一人当たり面積">
          <a:extLst>
            <a:ext uri="{FF2B5EF4-FFF2-40B4-BE49-F238E27FC236}">
              <a16:creationId xmlns:a16="http://schemas.microsoft.com/office/drawing/2014/main" id="{5FEDBA72-806E-4A49-A641-862EE5E5ED1B}"/>
            </a:ext>
          </a:extLst>
        </xdr:cNvPr>
        <xdr:cNvSpPr txBox="1"/>
      </xdr:nvSpPr>
      <xdr:spPr>
        <a:xfrm>
          <a:off x="17776267" y="104270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61</xdr:row>
      <xdr:rowOff>153370</xdr:rowOff>
    </xdr:from>
    <xdr:ext cx="469744" cy="259045"/>
    <xdr:sp macro="" textlink="">
      <xdr:nvSpPr>
        <xdr:cNvPr id="623" name="n_3mainValue【学校施設】&#10;一人当たり面積">
          <a:extLst>
            <a:ext uri="{FF2B5EF4-FFF2-40B4-BE49-F238E27FC236}">
              <a16:creationId xmlns:a16="http://schemas.microsoft.com/office/drawing/2014/main" id="{05EA3D11-87FC-4791-B03F-0CEA2ADCBDDE}"/>
            </a:ext>
          </a:extLst>
        </xdr:cNvPr>
        <xdr:cNvSpPr txBox="1"/>
      </xdr:nvSpPr>
      <xdr:spPr>
        <a:xfrm>
          <a:off x="17001567" y="103794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61</xdr:row>
      <xdr:rowOff>150512</xdr:rowOff>
    </xdr:from>
    <xdr:ext cx="469744" cy="259045"/>
    <xdr:sp macro="" textlink="">
      <xdr:nvSpPr>
        <xdr:cNvPr id="624" name="n_4mainValue【学校施設】&#10;一人当たり面積">
          <a:extLst>
            <a:ext uri="{FF2B5EF4-FFF2-40B4-BE49-F238E27FC236}">
              <a16:creationId xmlns:a16="http://schemas.microsoft.com/office/drawing/2014/main" id="{F0A6B1B8-7B05-443B-A90D-CD5766F38E2D}"/>
            </a:ext>
          </a:extLst>
        </xdr:cNvPr>
        <xdr:cNvSpPr txBox="1"/>
      </xdr:nvSpPr>
      <xdr:spPr>
        <a:xfrm>
          <a:off x="16226867" y="103765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625" name="正方形/長方形 624">
          <a:extLst>
            <a:ext uri="{FF2B5EF4-FFF2-40B4-BE49-F238E27FC236}">
              <a16:creationId xmlns:a16="http://schemas.microsoft.com/office/drawing/2014/main" id="{E4343025-7897-4461-B577-7D15A528B5D8}"/>
            </a:ext>
          </a:extLst>
        </xdr:cNvPr>
        <xdr:cNvSpPr/>
      </xdr:nvSpPr>
      <xdr:spPr>
        <a:xfrm>
          <a:off x="10960100" y="1155192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626" name="正方形/長方形 625">
          <a:extLst>
            <a:ext uri="{FF2B5EF4-FFF2-40B4-BE49-F238E27FC236}">
              <a16:creationId xmlns:a16="http://schemas.microsoft.com/office/drawing/2014/main" id="{AC0F1C86-2B86-407A-B72F-2E4AB11B1695}"/>
            </a:ext>
          </a:extLst>
        </xdr:cNvPr>
        <xdr:cNvSpPr/>
      </xdr:nvSpPr>
      <xdr:spPr>
        <a:xfrm>
          <a:off x="110642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627" name="正方形/長方形 626">
          <a:extLst>
            <a:ext uri="{FF2B5EF4-FFF2-40B4-BE49-F238E27FC236}">
              <a16:creationId xmlns:a16="http://schemas.microsoft.com/office/drawing/2014/main" id="{10F241F9-63EA-4698-98DC-5D20E916776F}"/>
            </a:ext>
          </a:extLst>
        </xdr:cNvPr>
        <xdr:cNvSpPr/>
      </xdr:nvSpPr>
      <xdr:spPr>
        <a:xfrm>
          <a:off x="110642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628" name="正方形/長方形 627">
          <a:extLst>
            <a:ext uri="{FF2B5EF4-FFF2-40B4-BE49-F238E27FC236}">
              <a16:creationId xmlns:a16="http://schemas.microsoft.com/office/drawing/2014/main" id="{5C6A6409-80A1-4B12-954F-C7E61778467A}"/>
            </a:ext>
          </a:extLst>
        </xdr:cNvPr>
        <xdr:cNvSpPr/>
      </xdr:nvSpPr>
      <xdr:spPr>
        <a:xfrm>
          <a:off x="119659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629" name="正方形/長方形 628">
          <a:extLst>
            <a:ext uri="{FF2B5EF4-FFF2-40B4-BE49-F238E27FC236}">
              <a16:creationId xmlns:a16="http://schemas.microsoft.com/office/drawing/2014/main" id="{8A6D5A99-465D-452E-99B3-BAA82367D568}"/>
            </a:ext>
          </a:extLst>
        </xdr:cNvPr>
        <xdr:cNvSpPr/>
      </xdr:nvSpPr>
      <xdr:spPr>
        <a:xfrm>
          <a:off x="119659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630" name="正方形/長方形 629">
          <a:extLst>
            <a:ext uri="{FF2B5EF4-FFF2-40B4-BE49-F238E27FC236}">
              <a16:creationId xmlns:a16="http://schemas.microsoft.com/office/drawing/2014/main" id="{CB05EB21-ABD6-4CD5-99DD-9D07BE290936}"/>
            </a:ext>
          </a:extLst>
        </xdr:cNvPr>
        <xdr:cNvSpPr/>
      </xdr:nvSpPr>
      <xdr:spPr>
        <a:xfrm>
          <a:off x="1297178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631" name="正方形/長方形 630">
          <a:extLst>
            <a:ext uri="{FF2B5EF4-FFF2-40B4-BE49-F238E27FC236}">
              <a16:creationId xmlns:a16="http://schemas.microsoft.com/office/drawing/2014/main" id="{41019614-0285-457D-BE88-75545ED6F882}"/>
            </a:ext>
          </a:extLst>
        </xdr:cNvPr>
        <xdr:cNvSpPr/>
      </xdr:nvSpPr>
      <xdr:spPr>
        <a:xfrm>
          <a:off x="1297178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632" name="正方形/長方形 631">
          <a:extLst>
            <a:ext uri="{FF2B5EF4-FFF2-40B4-BE49-F238E27FC236}">
              <a16:creationId xmlns:a16="http://schemas.microsoft.com/office/drawing/2014/main" id="{B27B47D3-FAC4-42E3-9ADB-B860DE43AC31}"/>
            </a:ext>
          </a:extLst>
        </xdr:cNvPr>
        <xdr:cNvSpPr/>
      </xdr:nvSpPr>
      <xdr:spPr>
        <a:xfrm>
          <a:off x="10960100" y="1266825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633" name="テキスト ボックス 632">
          <a:extLst>
            <a:ext uri="{FF2B5EF4-FFF2-40B4-BE49-F238E27FC236}">
              <a16:creationId xmlns:a16="http://schemas.microsoft.com/office/drawing/2014/main" id="{ECA9AFA8-FE0A-467E-8AEE-D73F507694EE}"/>
            </a:ext>
          </a:extLst>
        </xdr:cNvPr>
        <xdr:cNvSpPr txBox="1"/>
      </xdr:nvSpPr>
      <xdr:spPr>
        <a:xfrm>
          <a:off x="10922000" y="1248156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634" name="直線コネクタ 633">
          <a:extLst>
            <a:ext uri="{FF2B5EF4-FFF2-40B4-BE49-F238E27FC236}">
              <a16:creationId xmlns:a16="http://schemas.microsoft.com/office/drawing/2014/main" id="{CF1DE7F0-9877-44F1-88FD-438D241C2984}"/>
            </a:ext>
          </a:extLst>
        </xdr:cNvPr>
        <xdr:cNvCxnSpPr/>
      </xdr:nvCxnSpPr>
      <xdr:spPr>
        <a:xfrm>
          <a:off x="10960100" y="1490472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635" name="テキスト ボックス 634">
          <a:extLst>
            <a:ext uri="{FF2B5EF4-FFF2-40B4-BE49-F238E27FC236}">
              <a16:creationId xmlns:a16="http://schemas.microsoft.com/office/drawing/2014/main" id="{16583610-34E5-41FC-8211-8C876B7E3BB7}"/>
            </a:ext>
          </a:extLst>
        </xdr:cNvPr>
        <xdr:cNvSpPr txBox="1"/>
      </xdr:nvSpPr>
      <xdr:spPr>
        <a:xfrm>
          <a:off x="10561501" y="1476249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168729</xdr:rowOff>
    </xdr:from>
    <xdr:to>
      <xdr:col>89</xdr:col>
      <xdr:colOff>177800</xdr:colOff>
      <xdr:row>86</xdr:row>
      <xdr:rowOff>168729</xdr:rowOff>
    </xdr:to>
    <xdr:cxnSp macro="">
      <xdr:nvCxnSpPr>
        <xdr:cNvPr id="636" name="直線コネクタ 635">
          <a:extLst>
            <a:ext uri="{FF2B5EF4-FFF2-40B4-BE49-F238E27FC236}">
              <a16:creationId xmlns:a16="http://schemas.microsoft.com/office/drawing/2014/main" id="{B9553A47-AE03-4D9E-B115-68FFECBFEE7B}"/>
            </a:ext>
          </a:extLst>
        </xdr:cNvPr>
        <xdr:cNvCxnSpPr/>
      </xdr:nvCxnSpPr>
      <xdr:spPr>
        <a:xfrm>
          <a:off x="10960100" y="14585769"/>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86</xdr:row>
      <xdr:rowOff>26506</xdr:rowOff>
    </xdr:from>
    <xdr:ext cx="467179" cy="259045"/>
    <xdr:sp macro="" textlink="">
      <xdr:nvSpPr>
        <xdr:cNvPr id="637" name="テキスト ボックス 636">
          <a:extLst>
            <a:ext uri="{FF2B5EF4-FFF2-40B4-BE49-F238E27FC236}">
              <a16:creationId xmlns:a16="http://schemas.microsoft.com/office/drawing/2014/main" id="{DC666E17-7934-4FBB-8141-727CF2B5367E}"/>
            </a:ext>
          </a:extLst>
        </xdr:cNvPr>
        <xdr:cNvSpPr txBox="1"/>
      </xdr:nvSpPr>
      <xdr:spPr>
        <a:xfrm>
          <a:off x="10561501" y="1444354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85</xdr:row>
      <xdr:rowOff>13607</xdr:rowOff>
    </xdr:from>
    <xdr:to>
      <xdr:col>89</xdr:col>
      <xdr:colOff>177800</xdr:colOff>
      <xdr:row>85</xdr:row>
      <xdr:rowOff>13607</xdr:rowOff>
    </xdr:to>
    <xdr:cxnSp macro="">
      <xdr:nvCxnSpPr>
        <xdr:cNvPr id="638" name="直線コネクタ 637">
          <a:extLst>
            <a:ext uri="{FF2B5EF4-FFF2-40B4-BE49-F238E27FC236}">
              <a16:creationId xmlns:a16="http://schemas.microsoft.com/office/drawing/2014/main" id="{42646424-89A4-4474-BCF1-9CBD74E85218}"/>
            </a:ext>
          </a:extLst>
        </xdr:cNvPr>
        <xdr:cNvCxnSpPr/>
      </xdr:nvCxnSpPr>
      <xdr:spPr>
        <a:xfrm>
          <a:off x="10960100" y="14263007"/>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84</xdr:row>
      <xdr:rowOff>42834</xdr:rowOff>
    </xdr:from>
    <xdr:ext cx="403059" cy="259045"/>
    <xdr:sp macro="" textlink="">
      <xdr:nvSpPr>
        <xdr:cNvPr id="639" name="テキスト ボックス 638">
          <a:extLst>
            <a:ext uri="{FF2B5EF4-FFF2-40B4-BE49-F238E27FC236}">
              <a16:creationId xmlns:a16="http://schemas.microsoft.com/office/drawing/2014/main" id="{CD438AD5-4FBD-4973-B5B7-EF7855135FD6}"/>
            </a:ext>
          </a:extLst>
        </xdr:cNvPr>
        <xdr:cNvSpPr txBox="1"/>
      </xdr:nvSpPr>
      <xdr:spPr>
        <a:xfrm>
          <a:off x="10602761" y="1412459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29936</xdr:rowOff>
    </xdr:from>
    <xdr:to>
      <xdr:col>89</xdr:col>
      <xdr:colOff>177800</xdr:colOff>
      <xdr:row>83</xdr:row>
      <xdr:rowOff>29936</xdr:rowOff>
    </xdr:to>
    <xdr:cxnSp macro="">
      <xdr:nvCxnSpPr>
        <xdr:cNvPr id="640" name="直線コネクタ 639">
          <a:extLst>
            <a:ext uri="{FF2B5EF4-FFF2-40B4-BE49-F238E27FC236}">
              <a16:creationId xmlns:a16="http://schemas.microsoft.com/office/drawing/2014/main" id="{011F488D-0655-49D5-925A-0C7B6513DDE3}"/>
            </a:ext>
          </a:extLst>
        </xdr:cNvPr>
        <xdr:cNvCxnSpPr/>
      </xdr:nvCxnSpPr>
      <xdr:spPr>
        <a:xfrm>
          <a:off x="10960100" y="13944056"/>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82</xdr:row>
      <xdr:rowOff>59163</xdr:rowOff>
    </xdr:from>
    <xdr:ext cx="403059" cy="259045"/>
    <xdr:sp macro="" textlink="">
      <xdr:nvSpPr>
        <xdr:cNvPr id="641" name="テキスト ボックス 640">
          <a:extLst>
            <a:ext uri="{FF2B5EF4-FFF2-40B4-BE49-F238E27FC236}">
              <a16:creationId xmlns:a16="http://schemas.microsoft.com/office/drawing/2014/main" id="{F224E863-8C96-4BE3-BDC2-3620CFD5DFA5}"/>
            </a:ext>
          </a:extLst>
        </xdr:cNvPr>
        <xdr:cNvSpPr txBox="1"/>
      </xdr:nvSpPr>
      <xdr:spPr>
        <a:xfrm>
          <a:off x="10602761" y="1380564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46264</xdr:rowOff>
    </xdr:from>
    <xdr:to>
      <xdr:col>89</xdr:col>
      <xdr:colOff>177800</xdr:colOff>
      <xdr:row>81</xdr:row>
      <xdr:rowOff>46264</xdr:rowOff>
    </xdr:to>
    <xdr:cxnSp macro="">
      <xdr:nvCxnSpPr>
        <xdr:cNvPr id="642" name="直線コネクタ 641">
          <a:extLst>
            <a:ext uri="{FF2B5EF4-FFF2-40B4-BE49-F238E27FC236}">
              <a16:creationId xmlns:a16="http://schemas.microsoft.com/office/drawing/2014/main" id="{C5C8A920-2728-4E09-97D5-7B3029543B41}"/>
            </a:ext>
          </a:extLst>
        </xdr:cNvPr>
        <xdr:cNvCxnSpPr/>
      </xdr:nvCxnSpPr>
      <xdr:spPr>
        <a:xfrm>
          <a:off x="10960100" y="13625104"/>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80</xdr:row>
      <xdr:rowOff>75491</xdr:rowOff>
    </xdr:from>
    <xdr:ext cx="403059" cy="259045"/>
    <xdr:sp macro="" textlink="">
      <xdr:nvSpPr>
        <xdr:cNvPr id="643" name="テキスト ボックス 642">
          <a:extLst>
            <a:ext uri="{FF2B5EF4-FFF2-40B4-BE49-F238E27FC236}">
              <a16:creationId xmlns:a16="http://schemas.microsoft.com/office/drawing/2014/main" id="{2E2C90B4-EFB3-4A87-9C35-7008B8E940A8}"/>
            </a:ext>
          </a:extLst>
        </xdr:cNvPr>
        <xdr:cNvSpPr txBox="1"/>
      </xdr:nvSpPr>
      <xdr:spPr>
        <a:xfrm>
          <a:off x="10602761" y="134866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79</xdr:row>
      <xdr:rowOff>62593</xdr:rowOff>
    </xdr:from>
    <xdr:to>
      <xdr:col>89</xdr:col>
      <xdr:colOff>177800</xdr:colOff>
      <xdr:row>79</xdr:row>
      <xdr:rowOff>62593</xdr:rowOff>
    </xdr:to>
    <xdr:cxnSp macro="">
      <xdr:nvCxnSpPr>
        <xdr:cNvPr id="644" name="直線コネクタ 643">
          <a:extLst>
            <a:ext uri="{FF2B5EF4-FFF2-40B4-BE49-F238E27FC236}">
              <a16:creationId xmlns:a16="http://schemas.microsoft.com/office/drawing/2014/main" id="{944C0094-A827-4404-978B-8B7CBCA0B80A}"/>
            </a:ext>
          </a:extLst>
        </xdr:cNvPr>
        <xdr:cNvCxnSpPr/>
      </xdr:nvCxnSpPr>
      <xdr:spPr>
        <a:xfrm>
          <a:off x="10960100" y="13306153"/>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78</xdr:row>
      <xdr:rowOff>91820</xdr:rowOff>
    </xdr:from>
    <xdr:ext cx="403059" cy="259045"/>
    <xdr:sp macro="" textlink="">
      <xdr:nvSpPr>
        <xdr:cNvPr id="645" name="テキスト ボックス 644">
          <a:extLst>
            <a:ext uri="{FF2B5EF4-FFF2-40B4-BE49-F238E27FC236}">
              <a16:creationId xmlns:a16="http://schemas.microsoft.com/office/drawing/2014/main" id="{DEE6D776-2A12-4434-B12F-B4641F5055DD}"/>
            </a:ext>
          </a:extLst>
        </xdr:cNvPr>
        <xdr:cNvSpPr txBox="1"/>
      </xdr:nvSpPr>
      <xdr:spPr>
        <a:xfrm>
          <a:off x="10602761" y="1316774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78921</xdr:rowOff>
    </xdr:from>
    <xdr:to>
      <xdr:col>89</xdr:col>
      <xdr:colOff>177800</xdr:colOff>
      <xdr:row>77</xdr:row>
      <xdr:rowOff>78921</xdr:rowOff>
    </xdr:to>
    <xdr:cxnSp macro="">
      <xdr:nvCxnSpPr>
        <xdr:cNvPr id="646" name="直線コネクタ 645">
          <a:extLst>
            <a:ext uri="{FF2B5EF4-FFF2-40B4-BE49-F238E27FC236}">
              <a16:creationId xmlns:a16="http://schemas.microsoft.com/office/drawing/2014/main" id="{44CE2AA4-CA73-40C2-BA00-26D6CD030E30}"/>
            </a:ext>
          </a:extLst>
        </xdr:cNvPr>
        <xdr:cNvCxnSpPr/>
      </xdr:nvCxnSpPr>
      <xdr:spPr>
        <a:xfrm>
          <a:off x="10960100" y="12987201"/>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76</xdr:row>
      <xdr:rowOff>108148</xdr:rowOff>
    </xdr:from>
    <xdr:ext cx="338939" cy="259045"/>
    <xdr:sp macro="" textlink="">
      <xdr:nvSpPr>
        <xdr:cNvPr id="647" name="テキスト ボックス 646">
          <a:extLst>
            <a:ext uri="{FF2B5EF4-FFF2-40B4-BE49-F238E27FC236}">
              <a16:creationId xmlns:a16="http://schemas.microsoft.com/office/drawing/2014/main" id="{88675945-3358-4525-98FB-D06D57F83193}"/>
            </a:ext>
          </a:extLst>
        </xdr:cNvPr>
        <xdr:cNvSpPr txBox="1"/>
      </xdr:nvSpPr>
      <xdr:spPr>
        <a:xfrm>
          <a:off x="10666881" y="1284878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648" name="直線コネクタ 647">
          <a:extLst>
            <a:ext uri="{FF2B5EF4-FFF2-40B4-BE49-F238E27FC236}">
              <a16:creationId xmlns:a16="http://schemas.microsoft.com/office/drawing/2014/main" id="{BC32F1A7-2264-4D45-9BD4-7C66EA2C7408}"/>
            </a:ext>
          </a:extLst>
        </xdr:cNvPr>
        <xdr:cNvCxnSpPr/>
      </xdr:nvCxnSpPr>
      <xdr:spPr>
        <a:xfrm>
          <a:off x="10960100" y="1266825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75</xdr:row>
      <xdr:rowOff>95250</xdr:rowOff>
    </xdr:from>
    <xdr:to>
      <xdr:col>90</xdr:col>
      <xdr:colOff>25400</xdr:colOff>
      <xdr:row>88</xdr:row>
      <xdr:rowOff>152400</xdr:rowOff>
    </xdr:to>
    <xdr:sp macro="" textlink="">
      <xdr:nvSpPr>
        <xdr:cNvPr id="649" name="【児童館】&#10;有形固定資産減価償却率グラフ枠">
          <a:extLst>
            <a:ext uri="{FF2B5EF4-FFF2-40B4-BE49-F238E27FC236}">
              <a16:creationId xmlns:a16="http://schemas.microsoft.com/office/drawing/2014/main" id="{0154A923-1248-470C-BB6A-18C1A7BED31D}"/>
            </a:ext>
          </a:extLst>
        </xdr:cNvPr>
        <xdr:cNvSpPr/>
      </xdr:nvSpPr>
      <xdr:spPr>
        <a:xfrm>
          <a:off x="10960100" y="1266825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78</xdr:row>
      <xdr:rowOff>124642</xdr:rowOff>
    </xdr:from>
    <xdr:to>
      <xdr:col>85</xdr:col>
      <xdr:colOff>126364</xdr:colOff>
      <xdr:row>86</xdr:row>
      <xdr:rowOff>168729</xdr:rowOff>
    </xdr:to>
    <xdr:cxnSp macro="">
      <xdr:nvCxnSpPr>
        <xdr:cNvPr id="650" name="直線コネクタ 649">
          <a:extLst>
            <a:ext uri="{FF2B5EF4-FFF2-40B4-BE49-F238E27FC236}">
              <a16:creationId xmlns:a16="http://schemas.microsoft.com/office/drawing/2014/main" id="{8CFC6545-1E66-4F6A-A05E-BBCEA60179E6}"/>
            </a:ext>
          </a:extLst>
        </xdr:cNvPr>
        <xdr:cNvCxnSpPr/>
      </xdr:nvCxnSpPr>
      <xdr:spPr>
        <a:xfrm flipV="1">
          <a:off x="14375764" y="13200562"/>
          <a:ext cx="0" cy="138520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87</xdr:row>
      <xdr:rowOff>1106</xdr:rowOff>
    </xdr:from>
    <xdr:ext cx="469744" cy="259045"/>
    <xdr:sp macro="" textlink="">
      <xdr:nvSpPr>
        <xdr:cNvPr id="651" name="【児童館】&#10;有形固定資産減価償却率最小値テキスト">
          <a:extLst>
            <a:ext uri="{FF2B5EF4-FFF2-40B4-BE49-F238E27FC236}">
              <a16:creationId xmlns:a16="http://schemas.microsoft.com/office/drawing/2014/main" id="{F89F1D92-7A79-49A1-A5A3-5D8FCA9B9F05}"/>
            </a:ext>
          </a:extLst>
        </xdr:cNvPr>
        <xdr:cNvSpPr txBox="1"/>
      </xdr:nvSpPr>
      <xdr:spPr>
        <a:xfrm>
          <a:off x="14414500" y="145857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168729</xdr:rowOff>
    </xdr:from>
    <xdr:to>
      <xdr:col>86</xdr:col>
      <xdr:colOff>25400</xdr:colOff>
      <xdr:row>86</xdr:row>
      <xdr:rowOff>168729</xdr:rowOff>
    </xdr:to>
    <xdr:cxnSp macro="">
      <xdr:nvCxnSpPr>
        <xdr:cNvPr id="652" name="直線コネクタ 651">
          <a:extLst>
            <a:ext uri="{FF2B5EF4-FFF2-40B4-BE49-F238E27FC236}">
              <a16:creationId xmlns:a16="http://schemas.microsoft.com/office/drawing/2014/main" id="{4C0D2888-C85A-4DEC-B9AF-911112BA3291}"/>
            </a:ext>
          </a:extLst>
        </xdr:cNvPr>
        <xdr:cNvCxnSpPr/>
      </xdr:nvCxnSpPr>
      <xdr:spPr>
        <a:xfrm>
          <a:off x="14287500" y="14585769"/>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77</xdr:row>
      <xdr:rowOff>71319</xdr:rowOff>
    </xdr:from>
    <xdr:ext cx="405111" cy="259045"/>
    <xdr:sp macro="" textlink="">
      <xdr:nvSpPr>
        <xdr:cNvPr id="653" name="【児童館】&#10;有形固定資産減価償却率最大値テキスト">
          <a:extLst>
            <a:ext uri="{FF2B5EF4-FFF2-40B4-BE49-F238E27FC236}">
              <a16:creationId xmlns:a16="http://schemas.microsoft.com/office/drawing/2014/main" id="{4EAE1601-755B-4768-898D-A3A07988524C}"/>
            </a:ext>
          </a:extLst>
        </xdr:cNvPr>
        <xdr:cNvSpPr txBox="1"/>
      </xdr:nvSpPr>
      <xdr:spPr>
        <a:xfrm>
          <a:off x="14414500" y="129795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124642</xdr:rowOff>
    </xdr:from>
    <xdr:to>
      <xdr:col>86</xdr:col>
      <xdr:colOff>25400</xdr:colOff>
      <xdr:row>78</xdr:row>
      <xdr:rowOff>124642</xdr:rowOff>
    </xdr:to>
    <xdr:cxnSp macro="">
      <xdr:nvCxnSpPr>
        <xdr:cNvPr id="654" name="直線コネクタ 653">
          <a:extLst>
            <a:ext uri="{FF2B5EF4-FFF2-40B4-BE49-F238E27FC236}">
              <a16:creationId xmlns:a16="http://schemas.microsoft.com/office/drawing/2014/main" id="{09046E1E-95AE-4391-BE2E-FF9008784B6B}"/>
            </a:ext>
          </a:extLst>
        </xdr:cNvPr>
        <xdr:cNvCxnSpPr/>
      </xdr:nvCxnSpPr>
      <xdr:spPr>
        <a:xfrm>
          <a:off x="14287500" y="13200562"/>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82</xdr:row>
      <xdr:rowOff>135545</xdr:rowOff>
    </xdr:from>
    <xdr:ext cx="405111" cy="259045"/>
    <xdr:sp macro="" textlink="">
      <xdr:nvSpPr>
        <xdr:cNvPr id="655" name="【児童館】&#10;有形固定資産減価償却率平均値テキスト">
          <a:extLst>
            <a:ext uri="{FF2B5EF4-FFF2-40B4-BE49-F238E27FC236}">
              <a16:creationId xmlns:a16="http://schemas.microsoft.com/office/drawing/2014/main" id="{A8E7A00E-06DF-4567-ACC8-6A8C551F415D}"/>
            </a:ext>
          </a:extLst>
        </xdr:cNvPr>
        <xdr:cNvSpPr txBox="1"/>
      </xdr:nvSpPr>
      <xdr:spPr>
        <a:xfrm>
          <a:off x="14414500" y="1388202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82</xdr:row>
      <xdr:rowOff>157118</xdr:rowOff>
    </xdr:from>
    <xdr:to>
      <xdr:col>85</xdr:col>
      <xdr:colOff>177800</xdr:colOff>
      <xdr:row>83</xdr:row>
      <xdr:rowOff>87268</xdr:rowOff>
    </xdr:to>
    <xdr:sp macro="" textlink="">
      <xdr:nvSpPr>
        <xdr:cNvPr id="656" name="フローチャート: 判断 655">
          <a:extLst>
            <a:ext uri="{FF2B5EF4-FFF2-40B4-BE49-F238E27FC236}">
              <a16:creationId xmlns:a16="http://schemas.microsoft.com/office/drawing/2014/main" id="{ACF3C17C-FD0B-4878-81E0-451B057AF40C}"/>
            </a:ext>
          </a:extLst>
        </xdr:cNvPr>
        <xdr:cNvSpPr/>
      </xdr:nvSpPr>
      <xdr:spPr>
        <a:xfrm>
          <a:off x="14325600" y="13903598"/>
          <a:ext cx="9398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82</xdr:row>
      <xdr:rowOff>145687</xdr:rowOff>
    </xdr:from>
    <xdr:to>
      <xdr:col>81</xdr:col>
      <xdr:colOff>101600</xdr:colOff>
      <xdr:row>83</xdr:row>
      <xdr:rowOff>75837</xdr:rowOff>
    </xdr:to>
    <xdr:sp macro="" textlink="">
      <xdr:nvSpPr>
        <xdr:cNvPr id="657" name="フローチャート: 判断 656">
          <a:extLst>
            <a:ext uri="{FF2B5EF4-FFF2-40B4-BE49-F238E27FC236}">
              <a16:creationId xmlns:a16="http://schemas.microsoft.com/office/drawing/2014/main" id="{37D6AE8E-9E52-4E95-BDC6-A7EA0BB3DFD9}"/>
            </a:ext>
          </a:extLst>
        </xdr:cNvPr>
        <xdr:cNvSpPr/>
      </xdr:nvSpPr>
      <xdr:spPr>
        <a:xfrm>
          <a:off x="13578840" y="13892167"/>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82</xdr:row>
      <xdr:rowOff>144055</xdr:rowOff>
    </xdr:from>
    <xdr:to>
      <xdr:col>76</xdr:col>
      <xdr:colOff>165100</xdr:colOff>
      <xdr:row>83</xdr:row>
      <xdr:rowOff>74205</xdr:rowOff>
    </xdr:to>
    <xdr:sp macro="" textlink="">
      <xdr:nvSpPr>
        <xdr:cNvPr id="658" name="フローチャート: 判断 657">
          <a:extLst>
            <a:ext uri="{FF2B5EF4-FFF2-40B4-BE49-F238E27FC236}">
              <a16:creationId xmlns:a16="http://schemas.microsoft.com/office/drawing/2014/main" id="{D46EFBBA-D9E9-461B-869A-E70EE7705E32}"/>
            </a:ext>
          </a:extLst>
        </xdr:cNvPr>
        <xdr:cNvSpPr/>
      </xdr:nvSpPr>
      <xdr:spPr>
        <a:xfrm>
          <a:off x="12804140" y="1389053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83</xdr:row>
      <xdr:rowOff>1995</xdr:rowOff>
    </xdr:from>
    <xdr:to>
      <xdr:col>72</xdr:col>
      <xdr:colOff>38100</xdr:colOff>
      <xdr:row>83</xdr:row>
      <xdr:rowOff>103595</xdr:rowOff>
    </xdr:to>
    <xdr:sp macro="" textlink="">
      <xdr:nvSpPr>
        <xdr:cNvPr id="659" name="フローチャート: 判断 658">
          <a:extLst>
            <a:ext uri="{FF2B5EF4-FFF2-40B4-BE49-F238E27FC236}">
              <a16:creationId xmlns:a16="http://schemas.microsoft.com/office/drawing/2014/main" id="{83C5425E-2CA4-4CBA-97CD-A9EB712DD415}"/>
            </a:ext>
          </a:extLst>
        </xdr:cNvPr>
        <xdr:cNvSpPr/>
      </xdr:nvSpPr>
      <xdr:spPr>
        <a:xfrm>
          <a:off x="12029440" y="13916115"/>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82</xdr:row>
      <xdr:rowOff>140788</xdr:rowOff>
    </xdr:from>
    <xdr:to>
      <xdr:col>67</xdr:col>
      <xdr:colOff>101600</xdr:colOff>
      <xdr:row>83</xdr:row>
      <xdr:rowOff>70938</xdr:rowOff>
    </xdr:to>
    <xdr:sp macro="" textlink="">
      <xdr:nvSpPr>
        <xdr:cNvPr id="660" name="フローチャート: 判断 659">
          <a:extLst>
            <a:ext uri="{FF2B5EF4-FFF2-40B4-BE49-F238E27FC236}">
              <a16:creationId xmlns:a16="http://schemas.microsoft.com/office/drawing/2014/main" id="{98AF1DED-EA61-4874-9BC2-DEC754BFDFE1}"/>
            </a:ext>
          </a:extLst>
        </xdr:cNvPr>
        <xdr:cNvSpPr/>
      </xdr:nvSpPr>
      <xdr:spPr>
        <a:xfrm>
          <a:off x="11231880" y="13887268"/>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661" name="テキスト ボックス 660">
          <a:extLst>
            <a:ext uri="{FF2B5EF4-FFF2-40B4-BE49-F238E27FC236}">
              <a16:creationId xmlns:a16="http://schemas.microsoft.com/office/drawing/2014/main" id="{C3D6E271-9E7C-4A48-BB2E-652C98A3CC0B}"/>
            </a:ext>
          </a:extLst>
        </xdr:cNvPr>
        <xdr:cNvSpPr txBox="1"/>
      </xdr:nvSpPr>
      <xdr:spPr>
        <a:xfrm>
          <a:off x="142087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662" name="テキスト ボックス 661">
          <a:extLst>
            <a:ext uri="{FF2B5EF4-FFF2-40B4-BE49-F238E27FC236}">
              <a16:creationId xmlns:a16="http://schemas.microsoft.com/office/drawing/2014/main" id="{7FEFD8FC-A2E2-488D-955A-9CF6DD7933CD}"/>
            </a:ext>
          </a:extLst>
        </xdr:cNvPr>
        <xdr:cNvSpPr txBox="1"/>
      </xdr:nvSpPr>
      <xdr:spPr>
        <a:xfrm>
          <a:off x="134620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663" name="テキスト ボックス 662">
          <a:extLst>
            <a:ext uri="{FF2B5EF4-FFF2-40B4-BE49-F238E27FC236}">
              <a16:creationId xmlns:a16="http://schemas.microsoft.com/office/drawing/2014/main" id="{0404E3DD-8DFF-4109-A609-8ACC0447A96F}"/>
            </a:ext>
          </a:extLst>
        </xdr:cNvPr>
        <xdr:cNvSpPr txBox="1"/>
      </xdr:nvSpPr>
      <xdr:spPr>
        <a:xfrm>
          <a:off x="126873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664" name="テキスト ボックス 663">
          <a:extLst>
            <a:ext uri="{FF2B5EF4-FFF2-40B4-BE49-F238E27FC236}">
              <a16:creationId xmlns:a16="http://schemas.microsoft.com/office/drawing/2014/main" id="{3DDA9D2B-5F27-4642-BA56-55637DF62FF3}"/>
            </a:ext>
          </a:extLst>
        </xdr:cNvPr>
        <xdr:cNvSpPr txBox="1"/>
      </xdr:nvSpPr>
      <xdr:spPr>
        <a:xfrm>
          <a:off x="1190498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665" name="テキスト ボックス 664">
          <a:extLst>
            <a:ext uri="{FF2B5EF4-FFF2-40B4-BE49-F238E27FC236}">
              <a16:creationId xmlns:a16="http://schemas.microsoft.com/office/drawing/2014/main" id="{B15289CB-7A46-46B8-BACA-36007CC9159C}"/>
            </a:ext>
          </a:extLst>
        </xdr:cNvPr>
        <xdr:cNvSpPr txBox="1"/>
      </xdr:nvSpPr>
      <xdr:spPr>
        <a:xfrm>
          <a:off x="111150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84</xdr:row>
      <xdr:rowOff>114663</xdr:rowOff>
    </xdr:from>
    <xdr:to>
      <xdr:col>72</xdr:col>
      <xdr:colOff>38100</xdr:colOff>
      <xdr:row>85</xdr:row>
      <xdr:rowOff>44813</xdr:rowOff>
    </xdr:to>
    <xdr:sp macro="" textlink="">
      <xdr:nvSpPr>
        <xdr:cNvPr id="666" name="楕円 665">
          <a:extLst>
            <a:ext uri="{FF2B5EF4-FFF2-40B4-BE49-F238E27FC236}">
              <a16:creationId xmlns:a16="http://schemas.microsoft.com/office/drawing/2014/main" id="{32686047-8722-4118-93E7-C8D3C9EC140B}"/>
            </a:ext>
          </a:extLst>
        </xdr:cNvPr>
        <xdr:cNvSpPr/>
      </xdr:nvSpPr>
      <xdr:spPr>
        <a:xfrm>
          <a:off x="12029440" y="14196423"/>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84</xdr:row>
      <xdr:rowOff>90170</xdr:rowOff>
    </xdr:from>
    <xdr:to>
      <xdr:col>67</xdr:col>
      <xdr:colOff>101600</xdr:colOff>
      <xdr:row>85</xdr:row>
      <xdr:rowOff>20320</xdr:rowOff>
    </xdr:to>
    <xdr:sp macro="" textlink="">
      <xdr:nvSpPr>
        <xdr:cNvPr id="667" name="楕円 666">
          <a:extLst>
            <a:ext uri="{FF2B5EF4-FFF2-40B4-BE49-F238E27FC236}">
              <a16:creationId xmlns:a16="http://schemas.microsoft.com/office/drawing/2014/main" id="{1DFBDEF6-2E6E-492B-80A0-569CE131790D}"/>
            </a:ext>
          </a:extLst>
        </xdr:cNvPr>
        <xdr:cNvSpPr/>
      </xdr:nvSpPr>
      <xdr:spPr>
        <a:xfrm>
          <a:off x="11231880" y="1417193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84</xdr:row>
      <xdr:rowOff>140970</xdr:rowOff>
    </xdr:from>
    <xdr:to>
      <xdr:col>71</xdr:col>
      <xdr:colOff>177800</xdr:colOff>
      <xdr:row>84</xdr:row>
      <xdr:rowOff>165463</xdr:rowOff>
    </xdr:to>
    <xdr:cxnSp macro="">
      <xdr:nvCxnSpPr>
        <xdr:cNvPr id="668" name="直線コネクタ 667">
          <a:extLst>
            <a:ext uri="{FF2B5EF4-FFF2-40B4-BE49-F238E27FC236}">
              <a16:creationId xmlns:a16="http://schemas.microsoft.com/office/drawing/2014/main" id="{C66F1A0E-6CD3-41F7-A5C7-1201DC3CE8C5}"/>
            </a:ext>
          </a:extLst>
        </xdr:cNvPr>
        <xdr:cNvCxnSpPr/>
      </xdr:nvCxnSpPr>
      <xdr:spPr>
        <a:xfrm>
          <a:off x="11282680" y="14222730"/>
          <a:ext cx="789940" cy="244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81</xdr:row>
      <xdr:rowOff>92364</xdr:rowOff>
    </xdr:from>
    <xdr:ext cx="405111" cy="259045"/>
    <xdr:sp macro="" textlink="">
      <xdr:nvSpPr>
        <xdr:cNvPr id="669" name="n_1aveValue【児童館】&#10;有形固定資産減価償却率">
          <a:extLst>
            <a:ext uri="{FF2B5EF4-FFF2-40B4-BE49-F238E27FC236}">
              <a16:creationId xmlns:a16="http://schemas.microsoft.com/office/drawing/2014/main" id="{FB2208F5-5CD7-49E2-A596-CA8113713F92}"/>
            </a:ext>
          </a:extLst>
        </xdr:cNvPr>
        <xdr:cNvSpPr txBox="1"/>
      </xdr:nvSpPr>
      <xdr:spPr>
        <a:xfrm>
          <a:off x="13437244" y="1367120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81</xdr:row>
      <xdr:rowOff>90732</xdr:rowOff>
    </xdr:from>
    <xdr:ext cx="405111" cy="259045"/>
    <xdr:sp macro="" textlink="">
      <xdr:nvSpPr>
        <xdr:cNvPr id="670" name="n_2aveValue【児童館】&#10;有形固定資産減価償却率">
          <a:extLst>
            <a:ext uri="{FF2B5EF4-FFF2-40B4-BE49-F238E27FC236}">
              <a16:creationId xmlns:a16="http://schemas.microsoft.com/office/drawing/2014/main" id="{35510709-37E4-484D-BC84-54E4A7CDDBAF}"/>
            </a:ext>
          </a:extLst>
        </xdr:cNvPr>
        <xdr:cNvSpPr txBox="1"/>
      </xdr:nvSpPr>
      <xdr:spPr>
        <a:xfrm>
          <a:off x="12675244" y="136695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81</xdr:row>
      <xdr:rowOff>120122</xdr:rowOff>
    </xdr:from>
    <xdr:ext cx="405111" cy="259045"/>
    <xdr:sp macro="" textlink="">
      <xdr:nvSpPr>
        <xdr:cNvPr id="671" name="n_3aveValue【児童館】&#10;有形固定資産減価償却率">
          <a:extLst>
            <a:ext uri="{FF2B5EF4-FFF2-40B4-BE49-F238E27FC236}">
              <a16:creationId xmlns:a16="http://schemas.microsoft.com/office/drawing/2014/main" id="{21D09AB1-FC18-43CC-B162-2AC2132241E1}"/>
            </a:ext>
          </a:extLst>
        </xdr:cNvPr>
        <xdr:cNvSpPr txBox="1"/>
      </xdr:nvSpPr>
      <xdr:spPr>
        <a:xfrm>
          <a:off x="11900544" y="136989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81</xdr:row>
      <xdr:rowOff>87465</xdr:rowOff>
    </xdr:from>
    <xdr:ext cx="405111" cy="259045"/>
    <xdr:sp macro="" textlink="">
      <xdr:nvSpPr>
        <xdr:cNvPr id="672" name="n_4aveValue【児童館】&#10;有形固定資産減価償却率">
          <a:extLst>
            <a:ext uri="{FF2B5EF4-FFF2-40B4-BE49-F238E27FC236}">
              <a16:creationId xmlns:a16="http://schemas.microsoft.com/office/drawing/2014/main" id="{52C744EF-6152-4FE5-8AD9-FFA04DCC2763}"/>
            </a:ext>
          </a:extLst>
        </xdr:cNvPr>
        <xdr:cNvSpPr txBox="1"/>
      </xdr:nvSpPr>
      <xdr:spPr>
        <a:xfrm>
          <a:off x="11102984" y="1366630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85</xdr:row>
      <xdr:rowOff>35940</xdr:rowOff>
    </xdr:from>
    <xdr:ext cx="405111" cy="259045"/>
    <xdr:sp macro="" textlink="">
      <xdr:nvSpPr>
        <xdr:cNvPr id="673" name="n_3mainValue【児童館】&#10;有形固定資産減価償却率">
          <a:extLst>
            <a:ext uri="{FF2B5EF4-FFF2-40B4-BE49-F238E27FC236}">
              <a16:creationId xmlns:a16="http://schemas.microsoft.com/office/drawing/2014/main" id="{9A4068CA-1766-45DC-BFA1-59BB7EF952A2}"/>
            </a:ext>
          </a:extLst>
        </xdr:cNvPr>
        <xdr:cNvSpPr txBox="1"/>
      </xdr:nvSpPr>
      <xdr:spPr>
        <a:xfrm>
          <a:off x="11900544" y="1428534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85</xdr:row>
      <xdr:rowOff>11447</xdr:rowOff>
    </xdr:from>
    <xdr:ext cx="405111" cy="259045"/>
    <xdr:sp macro="" textlink="">
      <xdr:nvSpPr>
        <xdr:cNvPr id="674" name="n_4mainValue【児童館】&#10;有形固定資産減価償却率">
          <a:extLst>
            <a:ext uri="{FF2B5EF4-FFF2-40B4-BE49-F238E27FC236}">
              <a16:creationId xmlns:a16="http://schemas.microsoft.com/office/drawing/2014/main" id="{CC03F985-2895-4CF6-9FCD-555421CC5C1A}"/>
            </a:ext>
          </a:extLst>
        </xdr:cNvPr>
        <xdr:cNvSpPr txBox="1"/>
      </xdr:nvSpPr>
      <xdr:spPr>
        <a:xfrm>
          <a:off x="11102984" y="142608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675" name="正方形/長方形 674">
          <a:extLst>
            <a:ext uri="{FF2B5EF4-FFF2-40B4-BE49-F238E27FC236}">
              <a16:creationId xmlns:a16="http://schemas.microsoft.com/office/drawing/2014/main" id="{5755F56E-5DEB-49A9-98FF-26E9650D68EA}"/>
            </a:ext>
          </a:extLst>
        </xdr:cNvPr>
        <xdr:cNvSpPr/>
      </xdr:nvSpPr>
      <xdr:spPr>
        <a:xfrm>
          <a:off x="16093440" y="1155192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676" name="正方形/長方形 675">
          <a:extLst>
            <a:ext uri="{FF2B5EF4-FFF2-40B4-BE49-F238E27FC236}">
              <a16:creationId xmlns:a16="http://schemas.microsoft.com/office/drawing/2014/main" id="{A385CBBE-FDDE-4CFC-9D39-9428391E2C74}"/>
            </a:ext>
          </a:extLst>
        </xdr:cNvPr>
        <xdr:cNvSpPr/>
      </xdr:nvSpPr>
      <xdr:spPr>
        <a:xfrm>
          <a:off x="162204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677" name="正方形/長方形 676">
          <a:extLst>
            <a:ext uri="{FF2B5EF4-FFF2-40B4-BE49-F238E27FC236}">
              <a16:creationId xmlns:a16="http://schemas.microsoft.com/office/drawing/2014/main" id="{61E4B998-FA02-43BC-84B7-BE34344B0589}"/>
            </a:ext>
          </a:extLst>
        </xdr:cNvPr>
        <xdr:cNvSpPr/>
      </xdr:nvSpPr>
      <xdr:spPr>
        <a:xfrm>
          <a:off x="162204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678" name="正方形/長方形 677">
          <a:extLst>
            <a:ext uri="{FF2B5EF4-FFF2-40B4-BE49-F238E27FC236}">
              <a16:creationId xmlns:a16="http://schemas.microsoft.com/office/drawing/2014/main" id="{A2BBD911-88C6-4821-8810-610D51A0DAEE}"/>
            </a:ext>
          </a:extLst>
        </xdr:cNvPr>
        <xdr:cNvSpPr/>
      </xdr:nvSpPr>
      <xdr:spPr>
        <a:xfrm>
          <a:off x="1709928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679" name="正方形/長方形 678">
          <a:extLst>
            <a:ext uri="{FF2B5EF4-FFF2-40B4-BE49-F238E27FC236}">
              <a16:creationId xmlns:a16="http://schemas.microsoft.com/office/drawing/2014/main" id="{D016591A-865E-4362-ABC3-33FEC8C7677A}"/>
            </a:ext>
          </a:extLst>
        </xdr:cNvPr>
        <xdr:cNvSpPr/>
      </xdr:nvSpPr>
      <xdr:spPr>
        <a:xfrm>
          <a:off x="1709928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680" name="正方形/長方形 679">
          <a:extLst>
            <a:ext uri="{FF2B5EF4-FFF2-40B4-BE49-F238E27FC236}">
              <a16:creationId xmlns:a16="http://schemas.microsoft.com/office/drawing/2014/main" id="{E622024B-6862-4572-8320-3E1DE742B860}"/>
            </a:ext>
          </a:extLst>
        </xdr:cNvPr>
        <xdr:cNvSpPr/>
      </xdr:nvSpPr>
      <xdr:spPr>
        <a:xfrm>
          <a:off x="1810512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681" name="正方形/長方形 680">
          <a:extLst>
            <a:ext uri="{FF2B5EF4-FFF2-40B4-BE49-F238E27FC236}">
              <a16:creationId xmlns:a16="http://schemas.microsoft.com/office/drawing/2014/main" id="{819DBECE-EA03-4882-80F0-F5E49BF206BD}"/>
            </a:ext>
          </a:extLst>
        </xdr:cNvPr>
        <xdr:cNvSpPr/>
      </xdr:nvSpPr>
      <xdr:spPr>
        <a:xfrm>
          <a:off x="1810512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682" name="正方形/長方形 681">
          <a:extLst>
            <a:ext uri="{FF2B5EF4-FFF2-40B4-BE49-F238E27FC236}">
              <a16:creationId xmlns:a16="http://schemas.microsoft.com/office/drawing/2014/main" id="{29E9DD5B-8746-43B2-A124-119769BC27C0}"/>
            </a:ext>
          </a:extLst>
        </xdr:cNvPr>
        <xdr:cNvSpPr/>
      </xdr:nvSpPr>
      <xdr:spPr>
        <a:xfrm>
          <a:off x="16093440" y="1266825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683" name="テキスト ボックス 682">
          <a:extLst>
            <a:ext uri="{FF2B5EF4-FFF2-40B4-BE49-F238E27FC236}">
              <a16:creationId xmlns:a16="http://schemas.microsoft.com/office/drawing/2014/main" id="{EAFB62CF-E7DD-4EFD-B64D-60EE151E0ACD}"/>
            </a:ext>
          </a:extLst>
        </xdr:cNvPr>
        <xdr:cNvSpPr txBox="1"/>
      </xdr:nvSpPr>
      <xdr:spPr>
        <a:xfrm>
          <a:off x="16078200" y="1248156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684" name="直線コネクタ 683">
          <a:extLst>
            <a:ext uri="{FF2B5EF4-FFF2-40B4-BE49-F238E27FC236}">
              <a16:creationId xmlns:a16="http://schemas.microsoft.com/office/drawing/2014/main" id="{5FCB6900-8D26-4083-B8D9-6922749AD672}"/>
            </a:ext>
          </a:extLst>
        </xdr:cNvPr>
        <xdr:cNvCxnSpPr/>
      </xdr:nvCxnSpPr>
      <xdr:spPr>
        <a:xfrm>
          <a:off x="16093440" y="149047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38100</xdr:rowOff>
    </xdr:from>
    <xdr:to>
      <xdr:col>120</xdr:col>
      <xdr:colOff>114300</xdr:colOff>
      <xdr:row>86</xdr:row>
      <xdr:rowOff>38100</xdr:rowOff>
    </xdr:to>
    <xdr:cxnSp macro="">
      <xdr:nvCxnSpPr>
        <xdr:cNvPr id="685" name="直線コネクタ 684">
          <a:extLst>
            <a:ext uri="{FF2B5EF4-FFF2-40B4-BE49-F238E27FC236}">
              <a16:creationId xmlns:a16="http://schemas.microsoft.com/office/drawing/2014/main" id="{B631D171-44F5-4BF9-A634-72E53E5BBE9A}"/>
            </a:ext>
          </a:extLst>
        </xdr:cNvPr>
        <xdr:cNvCxnSpPr/>
      </xdr:nvCxnSpPr>
      <xdr:spPr>
        <a:xfrm>
          <a:off x="16093440" y="144551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67327</xdr:rowOff>
    </xdr:from>
    <xdr:ext cx="467179" cy="259045"/>
    <xdr:sp macro="" textlink="">
      <xdr:nvSpPr>
        <xdr:cNvPr id="686" name="テキスト ボックス 685">
          <a:extLst>
            <a:ext uri="{FF2B5EF4-FFF2-40B4-BE49-F238E27FC236}">
              <a16:creationId xmlns:a16="http://schemas.microsoft.com/office/drawing/2014/main" id="{C1D823F6-8DFB-4EF2-87D2-5C07C173EBED}"/>
            </a:ext>
          </a:extLst>
        </xdr:cNvPr>
        <xdr:cNvSpPr txBox="1"/>
      </xdr:nvSpPr>
      <xdr:spPr>
        <a:xfrm>
          <a:off x="15694841" y="143167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95250</xdr:rowOff>
    </xdr:from>
    <xdr:to>
      <xdr:col>120</xdr:col>
      <xdr:colOff>114300</xdr:colOff>
      <xdr:row>83</xdr:row>
      <xdr:rowOff>95250</xdr:rowOff>
    </xdr:to>
    <xdr:cxnSp macro="">
      <xdr:nvCxnSpPr>
        <xdr:cNvPr id="687" name="直線コネクタ 686">
          <a:extLst>
            <a:ext uri="{FF2B5EF4-FFF2-40B4-BE49-F238E27FC236}">
              <a16:creationId xmlns:a16="http://schemas.microsoft.com/office/drawing/2014/main" id="{2E5F517D-CFE9-4348-BD9D-E1CB30169DEC}"/>
            </a:ext>
          </a:extLst>
        </xdr:cNvPr>
        <xdr:cNvCxnSpPr/>
      </xdr:nvCxnSpPr>
      <xdr:spPr>
        <a:xfrm>
          <a:off x="16093440" y="140093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82</xdr:row>
      <xdr:rowOff>124477</xdr:rowOff>
    </xdr:from>
    <xdr:ext cx="467179" cy="259045"/>
    <xdr:sp macro="" textlink="">
      <xdr:nvSpPr>
        <xdr:cNvPr id="688" name="テキスト ボックス 687">
          <a:extLst>
            <a:ext uri="{FF2B5EF4-FFF2-40B4-BE49-F238E27FC236}">
              <a16:creationId xmlns:a16="http://schemas.microsoft.com/office/drawing/2014/main" id="{2318CC7A-4FD3-4674-9DA4-0C4624DBDBD6}"/>
            </a:ext>
          </a:extLst>
        </xdr:cNvPr>
        <xdr:cNvSpPr txBox="1"/>
      </xdr:nvSpPr>
      <xdr:spPr>
        <a:xfrm>
          <a:off x="15694841" y="1387095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152400</xdr:rowOff>
    </xdr:from>
    <xdr:to>
      <xdr:col>120</xdr:col>
      <xdr:colOff>114300</xdr:colOff>
      <xdr:row>80</xdr:row>
      <xdr:rowOff>152400</xdr:rowOff>
    </xdr:to>
    <xdr:cxnSp macro="">
      <xdr:nvCxnSpPr>
        <xdr:cNvPr id="689" name="直線コネクタ 688">
          <a:extLst>
            <a:ext uri="{FF2B5EF4-FFF2-40B4-BE49-F238E27FC236}">
              <a16:creationId xmlns:a16="http://schemas.microsoft.com/office/drawing/2014/main" id="{C04FE20C-BD0F-4A8A-AB11-36238D986AE4}"/>
            </a:ext>
          </a:extLst>
        </xdr:cNvPr>
        <xdr:cNvCxnSpPr/>
      </xdr:nvCxnSpPr>
      <xdr:spPr>
        <a:xfrm>
          <a:off x="16093440" y="135636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80</xdr:row>
      <xdr:rowOff>10177</xdr:rowOff>
    </xdr:from>
    <xdr:ext cx="467179" cy="259045"/>
    <xdr:sp macro="" textlink="">
      <xdr:nvSpPr>
        <xdr:cNvPr id="690" name="テキスト ボックス 689">
          <a:extLst>
            <a:ext uri="{FF2B5EF4-FFF2-40B4-BE49-F238E27FC236}">
              <a16:creationId xmlns:a16="http://schemas.microsoft.com/office/drawing/2014/main" id="{B581FDC4-99D1-4948-B917-973D03FA2343}"/>
            </a:ext>
          </a:extLst>
        </xdr:cNvPr>
        <xdr:cNvSpPr txBox="1"/>
      </xdr:nvSpPr>
      <xdr:spPr>
        <a:xfrm>
          <a:off x="15694841" y="13421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78</xdr:row>
      <xdr:rowOff>38100</xdr:rowOff>
    </xdr:from>
    <xdr:to>
      <xdr:col>120</xdr:col>
      <xdr:colOff>114300</xdr:colOff>
      <xdr:row>78</xdr:row>
      <xdr:rowOff>38100</xdr:rowOff>
    </xdr:to>
    <xdr:cxnSp macro="">
      <xdr:nvCxnSpPr>
        <xdr:cNvPr id="691" name="直線コネクタ 690">
          <a:extLst>
            <a:ext uri="{FF2B5EF4-FFF2-40B4-BE49-F238E27FC236}">
              <a16:creationId xmlns:a16="http://schemas.microsoft.com/office/drawing/2014/main" id="{E631B148-9C66-497A-ACC5-13A88B22EF81}"/>
            </a:ext>
          </a:extLst>
        </xdr:cNvPr>
        <xdr:cNvCxnSpPr/>
      </xdr:nvCxnSpPr>
      <xdr:spPr>
        <a:xfrm>
          <a:off x="16093440" y="131140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77</xdr:row>
      <xdr:rowOff>67327</xdr:rowOff>
    </xdr:from>
    <xdr:ext cx="467179" cy="259045"/>
    <xdr:sp macro="" textlink="">
      <xdr:nvSpPr>
        <xdr:cNvPr id="692" name="テキスト ボックス 691">
          <a:extLst>
            <a:ext uri="{FF2B5EF4-FFF2-40B4-BE49-F238E27FC236}">
              <a16:creationId xmlns:a16="http://schemas.microsoft.com/office/drawing/2014/main" id="{51E78409-E60D-4D08-8369-A0A6F2323B4B}"/>
            </a:ext>
          </a:extLst>
        </xdr:cNvPr>
        <xdr:cNvSpPr txBox="1"/>
      </xdr:nvSpPr>
      <xdr:spPr>
        <a:xfrm>
          <a:off x="15694841" y="1297560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693" name="直線コネクタ 692">
          <a:extLst>
            <a:ext uri="{FF2B5EF4-FFF2-40B4-BE49-F238E27FC236}">
              <a16:creationId xmlns:a16="http://schemas.microsoft.com/office/drawing/2014/main" id="{9376F3FB-9FA8-4199-ADF1-74A3E9F64B51}"/>
            </a:ext>
          </a:extLst>
        </xdr:cNvPr>
        <xdr:cNvCxnSpPr/>
      </xdr:nvCxnSpPr>
      <xdr:spPr>
        <a:xfrm>
          <a:off x="16093440" y="1266825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694" name="テキスト ボックス 693">
          <a:extLst>
            <a:ext uri="{FF2B5EF4-FFF2-40B4-BE49-F238E27FC236}">
              <a16:creationId xmlns:a16="http://schemas.microsoft.com/office/drawing/2014/main" id="{FBBC2E28-23E5-4200-8013-9DC15397B011}"/>
            </a:ext>
          </a:extLst>
        </xdr:cNvPr>
        <xdr:cNvSpPr txBox="1"/>
      </xdr:nvSpPr>
      <xdr:spPr>
        <a:xfrm>
          <a:off x="15694841" y="1252983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695" name="【児童館】&#10;一人当たり面積グラフ枠">
          <a:extLst>
            <a:ext uri="{FF2B5EF4-FFF2-40B4-BE49-F238E27FC236}">
              <a16:creationId xmlns:a16="http://schemas.microsoft.com/office/drawing/2014/main" id="{5BFCBE86-7A6C-480A-BD77-1E2E9DDB0162}"/>
            </a:ext>
          </a:extLst>
        </xdr:cNvPr>
        <xdr:cNvSpPr/>
      </xdr:nvSpPr>
      <xdr:spPr>
        <a:xfrm>
          <a:off x="16093440" y="1266825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77</xdr:row>
      <xdr:rowOff>163830</xdr:rowOff>
    </xdr:from>
    <xdr:to>
      <xdr:col>116</xdr:col>
      <xdr:colOff>62864</xdr:colOff>
      <xdr:row>86</xdr:row>
      <xdr:rowOff>15239</xdr:rowOff>
    </xdr:to>
    <xdr:cxnSp macro="">
      <xdr:nvCxnSpPr>
        <xdr:cNvPr id="696" name="直線コネクタ 695">
          <a:extLst>
            <a:ext uri="{FF2B5EF4-FFF2-40B4-BE49-F238E27FC236}">
              <a16:creationId xmlns:a16="http://schemas.microsoft.com/office/drawing/2014/main" id="{F3FF2E64-9803-443B-B704-F8528AD9C602}"/>
            </a:ext>
          </a:extLst>
        </xdr:cNvPr>
        <xdr:cNvCxnSpPr/>
      </xdr:nvCxnSpPr>
      <xdr:spPr>
        <a:xfrm flipV="1">
          <a:off x="19509104" y="13072110"/>
          <a:ext cx="0" cy="136016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19066</xdr:rowOff>
    </xdr:from>
    <xdr:ext cx="469744" cy="259045"/>
    <xdr:sp macro="" textlink="">
      <xdr:nvSpPr>
        <xdr:cNvPr id="697" name="【児童館】&#10;一人当たり面積最小値テキスト">
          <a:extLst>
            <a:ext uri="{FF2B5EF4-FFF2-40B4-BE49-F238E27FC236}">
              <a16:creationId xmlns:a16="http://schemas.microsoft.com/office/drawing/2014/main" id="{7BBA1BFC-D877-48CB-8F6E-3E8E656B3B28}"/>
            </a:ext>
          </a:extLst>
        </xdr:cNvPr>
        <xdr:cNvSpPr txBox="1"/>
      </xdr:nvSpPr>
      <xdr:spPr>
        <a:xfrm>
          <a:off x="19547840" y="144361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15239</xdr:rowOff>
    </xdr:from>
    <xdr:to>
      <xdr:col>116</xdr:col>
      <xdr:colOff>152400</xdr:colOff>
      <xdr:row>86</xdr:row>
      <xdr:rowOff>15239</xdr:rowOff>
    </xdr:to>
    <xdr:cxnSp macro="">
      <xdr:nvCxnSpPr>
        <xdr:cNvPr id="698" name="直線コネクタ 697">
          <a:extLst>
            <a:ext uri="{FF2B5EF4-FFF2-40B4-BE49-F238E27FC236}">
              <a16:creationId xmlns:a16="http://schemas.microsoft.com/office/drawing/2014/main" id="{A96E000D-2DE1-43E2-AD84-864F8801651F}"/>
            </a:ext>
          </a:extLst>
        </xdr:cNvPr>
        <xdr:cNvCxnSpPr/>
      </xdr:nvCxnSpPr>
      <xdr:spPr>
        <a:xfrm>
          <a:off x="19443700" y="14432279"/>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76</xdr:row>
      <xdr:rowOff>110507</xdr:rowOff>
    </xdr:from>
    <xdr:ext cx="469744" cy="259045"/>
    <xdr:sp macro="" textlink="">
      <xdr:nvSpPr>
        <xdr:cNvPr id="699" name="【児童館】&#10;一人当たり面積最大値テキスト">
          <a:extLst>
            <a:ext uri="{FF2B5EF4-FFF2-40B4-BE49-F238E27FC236}">
              <a16:creationId xmlns:a16="http://schemas.microsoft.com/office/drawing/2014/main" id="{D83F2FC4-C653-49D8-88E7-BCE33A1A3B40}"/>
            </a:ext>
          </a:extLst>
        </xdr:cNvPr>
        <xdr:cNvSpPr txBox="1"/>
      </xdr:nvSpPr>
      <xdr:spPr>
        <a:xfrm>
          <a:off x="19547840" y="128511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77</xdr:row>
      <xdr:rowOff>163830</xdr:rowOff>
    </xdr:from>
    <xdr:to>
      <xdr:col>116</xdr:col>
      <xdr:colOff>152400</xdr:colOff>
      <xdr:row>77</xdr:row>
      <xdr:rowOff>163830</xdr:rowOff>
    </xdr:to>
    <xdr:cxnSp macro="">
      <xdr:nvCxnSpPr>
        <xdr:cNvPr id="700" name="直線コネクタ 699">
          <a:extLst>
            <a:ext uri="{FF2B5EF4-FFF2-40B4-BE49-F238E27FC236}">
              <a16:creationId xmlns:a16="http://schemas.microsoft.com/office/drawing/2014/main" id="{1BCAECAC-8D24-4638-90F1-E92D0CB82504}"/>
            </a:ext>
          </a:extLst>
        </xdr:cNvPr>
        <xdr:cNvCxnSpPr/>
      </xdr:nvCxnSpPr>
      <xdr:spPr>
        <a:xfrm>
          <a:off x="19443700" y="1307211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83</xdr:row>
      <xdr:rowOff>160038</xdr:rowOff>
    </xdr:from>
    <xdr:ext cx="469744" cy="259045"/>
    <xdr:sp macro="" textlink="">
      <xdr:nvSpPr>
        <xdr:cNvPr id="701" name="【児童館】&#10;一人当たり面積平均値テキスト">
          <a:extLst>
            <a:ext uri="{FF2B5EF4-FFF2-40B4-BE49-F238E27FC236}">
              <a16:creationId xmlns:a16="http://schemas.microsoft.com/office/drawing/2014/main" id="{63384FCC-F5F4-49AD-A368-27CB6365E55D}"/>
            </a:ext>
          </a:extLst>
        </xdr:cNvPr>
        <xdr:cNvSpPr txBox="1"/>
      </xdr:nvSpPr>
      <xdr:spPr>
        <a:xfrm>
          <a:off x="19547840" y="1407415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84</xdr:row>
      <xdr:rowOff>10161</xdr:rowOff>
    </xdr:from>
    <xdr:to>
      <xdr:col>116</xdr:col>
      <xdr:colOff>114300</xdr:colOff>
      <xdr:row>84</xdr:row>
      <xdr:rowOff>111761</xdr:rowOff>
    </xdr:to>
    <xdr:sp macro="" textlink="">
      <xdr:nvSpPr>
        <xdr:cNvPr id="702" name="フローチャート: 判断 701">
          <a:extLst>
            <a:ext uri="{FF2B5EF4-FFF2-40B4-BE49-F238E27FC236}">
              <a16:creationId xmlns:a16="http://schemas.microsoft.com/office/drawing/2014/main" id="{35C360BA-6533-4987-A691-67E1C51D21CD}"/>
            </a:ext>
          </a:extLst>
        </xdr:cNvPr>
        <xdr:cNvSpPr/>
      </xdr:nvSpPr>
      <xdr:spPr>
        <a:xfrm>
          <a:off x="19458940" y="140919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84</xdr:row>
      <xdr:rowOff>10161</xdr:rowOff>
    </xdr:from>
    <xdr:to>
      <xdr:col>112</xdr:col>
      <xdr:colOff>38100</xdr:colOff>
      <xdr:row>84</xdr:row>
      <xdr:rowOff>111761</xdr:rowOff>
    </xdr:to>
    <xdr:sp macro="" textlink="">
      <xdr:nvSpPr>
        <xdr:cNvPr id="703" name="フローチャート: 判断 702">
          <a:extLst>
            <a:ext uri="{FF2B5EF4-FFF2-40B4-BE49-F238E27FC236}">
              <a16:creationId xmlns:a16="http://schemas.microsoft.com/office/drawing/2014/main" id="{9215C843-4E19-43F6-8CD4-BD7D65A4D73C}"/>
            </a:ext>
          </a:extLst>
        </xdr:cNvPr>
        <xdr:cNvSpPr/>
      </xdr:nvSpPr>
      <xdr:spPr>
        <a:xfrm>
          <a:off x="18735040" y="14091921"/>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84</xdr:row>
      <xdr:rowOff>33020</xdr:rowOff>
    </xdr:from>
    <xdr:to>
      <xdr:col>107</xdr:col>
      <xdr:colOff>101600</xdr:colOff>
      <xdr:row>84</xdr:row>
      <xdr:rowOff>134620</xdr:rowOff>
    </xdr:to>
    <xdr:sp macro="" textlink="">
      <xdr:nvSpPr>
        <xdr:cNvPr id="704" name="フローチャート: 判断 703">
          <a:extLst>
            <a:ext uri="{FF2B5EF4-FFF2-40B4-BE49-F238E27FC236}">
              <a16:creationId xmlns:a16="http://schemas.microsoft.com/office/drawing/2014/main" id="{CBF7773A-94F6-4F93-AFCE-8DD2A5F3BCF1}"/>
            </a:ext>
          </a:extLst>
        </xdr:cNvPr>
        <xdr:cNvSpPr/>
      </xdr:nvSpPr>
      <xdr:spPr>
        <a:xfrm>
          <a:off x="17937480" y="14114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84</xdr:row>
      <xdr:rowOff>55880</xdr:rowOff>
    </xdr:from>
    <xdr:to>
      <xdr:col>102</xdr:col>
      <xdr:colOff>165100</xdr:colOff>
      <xdr:row>84</xdr:row>
      <xdr:rowOff>157480</xdr:rowOff>
    </xdr:to>
    <xdr:sp macro="" textlink="">
      <xdr:nvSpPr>
        <xdr:cNvPr id="705" name="フローチャート: 判断 704">
          <a:extLst>
            <a:ext uri="{FF2B5EF4-FFF2-40B4-BE49-F238E27FC236}">
              <a16:creationId xmlns:a16="http://schemas.microsoft.com/office/drawing/2014/main" id="{CF4CD2DA-0D52-4EDE-AC61-D3E048F1392C}"/>
            </a:ext>
          </a:extLst>
        </xdr:cNvPr>
        <xdr:cNvSpPr/>
      </xdr:nvSpPr>
      <xdr:spPr>
        <a:xfrm>
          <a:off x="17162780" y="14137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83</xdr:row>
      <xdr:rowOff>158750</xdr:rowOff>
    </xdr:from>
    <xdr:to>
      <xdr:col>98</xdr:col>
      <xdr:colOff>38100</xdr:colOff>
      <xdr:row>84</xdr:row>
      <xdr:rowOff>88900</xdr:rowOff>
    </xdr:to>
    <xdr:sp macro="" textlink="">
      <xdr:nvSpPr>
        <xdr:cNvPr id="706" name="フローチャート: 判断 705">
          <a:extLst>
            <a:ext uri="{FF2B5EF4-FFF2-40B4-BE49-F238E27FC236}">
              <a16:creationId xmlns:a16="http://schemas.microsoft.com/office/drawing/2014/main" id="{88AC3614-EB6C-4D2A-A5BA-8E8AED27985D}"/>
            </a:ext>
          </a:extLst>
        </xdr:cNvPr>
        <xdr:cNvSpPr/>
      </xdr:nvSpPr>
      <xdr:spPr>
        <a:xfrm>
          <a:off x="16388080" y="1407287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707" name="テキスト ボックス 706">
          <a:extLst>
            <a:ext uri="{FF2B5EF4-FFF2-40B4-BE49-F238E27FC236}">
              <a16:creationId xmlns:a16="http://schemas.microsoft.com/office/drawing/2014/main" id="{377529CC-6E96-4D16-B10C-D0E751E5215B}"/>
            </a:ext>
          </a:extLst>
        </xdr:cNvPr>
        <xdr:cNvSpPr txBox="1"/>
      </xdr:nvSpPr>
      <xdr:spPr>
        <a:xfrm>
          <a:off x="193421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708" name="テキスト ボックス 707">
          <a:extLst>
            <a:ext uri="{FF2B5EF4-FFF2-40B4-BE49-F238E27FC236}">
              <a16:creationId xmlns:a16="http://schemas.microsoft.com/office/drawing/2014/main" id="{2E0270AE-C5F0-4DB1-A74E-62B563380DEE}"/>
            </a:ext>
          </a:extLst>
        </xdr:cNvPr>
        <xdr:cNvSpPr txBox="1"/>
      </xdr:nvSpPr>
      <xdr:spPr>
        <a:xfrm>
          <a:off x="1861058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709" name="テキスト ボックス 708">
          <a:extLst>
            <a:ext uri="{FF2B5EF4-FFF2-40B4-BE49-F238E27FC236}">
              <a16:creationId xmlns:a16="http://schemas.microsoft.com/office/drawing/2014/main" id="{75CA86B9-7E1F-4C6B-9208-8C3CBC511E8C}"/>
            </a:ext>
          </a:extLst>
        </xdr:cNvPr>
        <xdr:cNvSpPr txBox="1"/>
      </xdr:nvSpPr>
      <xdr:spPr>
        <a:xfrm>
          <a:off x="178206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710" name="テキスト ボックス 709">
          <a:extLst>
            <a:ext uri="{FF2B5EF4-FFF2-40B4-BE49-F238E27FC236}">
              <a16:creationId xmlns:a16="http://schemas.microsoft.com/office/drawing/2014/main" id="{2A8B9007-EA44-4BFF-BD2C-A76F8D098B2F}"/>
            </a:ext>
          </a:extLst>
        </xdr:cNvPr>
        <xdr:cNvSpPr txBox="1"/>
      </xdr:nvSpPr>
      <xdr:spPr>
        <a:xfrm>
          <a:off x="170459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711" name="テキスト ボックス 710">
          <a:extLst>
            <a:ext uri="{FF2B5EF4-FFF2-40B4-BE49-F238E27FC236}">
              <a16:creationId xmlns:a16="http://schemas.microsoft.com/office/drawing/2014/main" id="{BEA1F920-29BE-4A5F-A4A3-53C5F6DD04B0}"/>
            </a:ext>
          </a:extLst>
        </xdr:cNvPr>
        <xdr:cNvSpPr txBox="1"/>
      </xdr:nvSpPr>
      <xdr:spPr>
        <a:xfrm>
          <a:off x="1626362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85</xdr:row>
      <xdr:rowOff>21589</xdr:rowOff>
    </xdr:from>
    <xdr:to>
      <xdr:col>102</xdr:col>
      <xdr:colOff>165100</xdr:colOff>
      <xdr:row>85</xdr:row>
      <xdr:rowOff>123189</xdr:rowOff>
    </xdr:to>
    <xdr:sp macro="" textlink="">
      <xdr:nvSpPr>
        <xdr:cNvPr id="712" name="楕円 711">
          <a:extLst>
            <a:ext uri="{FF2B5EF4-FFF2-40B4-BE49-F238E27FC236}">
              <a16:creationId xmlns:a16="http://schemas.microsoft.com/office/drawing/2014/main" id="{100E999A-86BB-4697-A1B2-0E7E0E6B34A3}"/>
            </a:ext>
          </a:extLst>
        </xdr:cNvPr>
        <xdr:cNvSpPr/>
      </xdr:nvSpPr>
      <xdr:spPr>
        <a:xfrm>
          <a:off x="17162780" y="142709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85</xdr:row>
      <xdr:rowOff>21589</xdr:rowOff>
    </xdr:from>
    <xdr:to>
      <xdr:col>98</xdr:col>
      <xdr:colOff>38100</xdr:colOff>
      <xdr:row>85</xdr:row>
      <xdr:rowOff>123189</xdr:rowOff>
    </xdr:to>
    <xdr:sp macro="" textlink="">
      <xdr:nvSpPr>
        <xdr:cNvPr id="713" name="楕円 712">
          <a:extLst>
            <a:ext uri="{FF2B5EF4-FFF2-40B4-BE49-F238E27FC236}">
              <a16:creationId xmlns:a16="http://schemas.microsoft.com/office/drawing/2014/main" id="{593DA927-3277-43E7-8F87-CEA8E1220538}"/>
            </a:ext>
          </a:extLst>
        </xdr:cNvPr>
        <xdr:cNvSpPr/>
      </xdr:nvSpPr>
      <xdr:spPr>
        <a:xfrm>
          <a:off x="16388080" y="14270989"/>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85</xdr:row>
      <xdr:rowOff>72389</xdr:rowOff>
    </xdr:from>
    <xdr:to>
      <xdr:col>102</xdr:col>
      <xdr:colOff>114300</xdr:colOff>
      <xdr:row>85</xdr:row>
      <xdr:rowOff>72389</xdr:rowOff>
    </xdr:to>
    <xdr:cxnSp macro="">
      <xdr:nvCxnSpPr>
        <xdr:cNvPr id="714" name="直線コネクタ 713">
          <a:extLst>
            <a:ext uri="{FF2B5EF4-FFF2-40B4-BE49-F238E27FC236}">
              <a16:creationId xmlns:a16="http://schemas.microsoft.com/office/drawing/2014/main" id="{EA1A3E01-9DB2-4312-A871-10BB162C6960}"/>
            </a:ext>
          </a:extLst>
        </xdr:cNvPr>
        <xdr:cNvCxnSpPr/>
      </xdr:nvCxnSpPr>
      <xdr:spPr>
        <a:xfrm>
          <a:off x="16431260" y="14321789"/>
          <a:ext cx="78232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82</xdr:row>
      <xdr:rowOff>128288</xdr:rowOff>
    </xdr:from>
    <xdr:ext cx="469744" cy="259045"/>
    <xdr:sp macro="" textlink="">
      <xdr:nvSpPr>
        <xdr:cNvPr id="715" name="n_1aveValue【児童館】&#10;一人当たり面積">
          <a:extLst>
            <a:ext uri="{FF2B5EF4-FFF2-40B4-BE49-F238E27FC236}">
              <a16:creationId xmlns:a16="http://schemas.microsoft.com/office/drawing/2014/main" id="{2826B22C-F016-4A18-9420-143504938D05}"/>
            </a:ext>
          </a:extLst>
        </xdr:cNvPr>
        <xdr:cNvSpPr txBox="1"/>
      </xdr:nvSpPr>
      <xdr:spPr>
        <a:xfrm>
          <a:off x="18561127" y="138747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82</xdr:row>
      <xdr:rowOff>151147</xdr:rowOff>
    </xdr:from>
    <xdr:ext cx="469744" cy="259045"/>
    <xdr:sp macro="" textlink="">
      <xdr:nvSpPr>
        <xdr:cNvPr id="716" name="n_2aveValue【児童館】&#10;一人当たり面積">
          <a:extLst>
            <a:ext uri="{FF2B5EF4-FFF2-40B4-BE49-F238E27FC236}">
              <a16:creationId xmlns:a16="http://schemas.microsoft.com/office/drawing/2014/main" id="{E562562D-0003-450B-9E1E-06893B712376}"/>
            </a:ext>
          </a:extLst>
        </xdr:cNvPr>
        <xdr:cNvSpPr txBox="1"/>
      </xdr:nvSpPr>
      <xdr:spPr>
        <a:xfrm>
          <a:off x="17776267" y="13897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83</xdr:row>
      <xdr:rowOff>2557</xdr:rowOff>
    </xdr:from>
    <xdr:ext cx="469744" cy="259045"/>
    <xdr:sp macro="" textlink="">
      <xdr:nvSpPr>
        <xdr:cNvPr id="717" name="n_3aveValue【児童館】&#10;一人当たり面積">
          <a:extLst>
            <a:ext uri="{FF2B5EF4-FFF2-40B4-BE49-F238E27FC236}">
              <a16:creationId xmlns:a16="http://schemas.microsoft.com/office/drawing/2014/main" id="{A9BF0A63-72EC-4F27-BF0D-4B9E2CC3868F}"/>
            </a:ext>
          </a:extLst>
        </xdr:cNvPr>
        <xdr:cNvSpPr txBox="1"/>
      </xdr:nvSpPr>
      <xdr:spPr>
        <a:xfrm>
          <a:off x="17001567" y="139166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82</xdr:row>
      <xdr:rowOff>105427</xdr:rowOff>
    </xdr:from>
    <xdr:ext cx="469744" cy="259045"/>
    <xdr:sp macro="" textlink="">
      <xdr:nvSpPr>
        <xdr:cNvPr id="718" name="n_4aveValue【児童館】&#10;一人当たり面積">
          <a:extLst>
            <a:ext uri="{FF2B5EF4-FFF2-40B4-BE49-F238E27FC236}">
              <a16:creationId xmlns:a16="http://schemas.microsoft.com/office/drawing/2014/main" id="{8C39AD73-A95F-4763-8C9D-49FC56C039BD}"/>
            </a:ext>
          </a:extLst>
        </xdr:cNvPr>
        <xdr:cNvSpPr txBox="1"/>
      </xdr:nvSpPr>
      <xdr:spPr>
        <a:xfrm>
          <a:off x="16226867" y="138519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85</xdr:row>
      <xdr:rowOff>114316</xdr:rowOff>
    </xdr:from>
    <xdr:ext cx="469744" cy="259045"/>
    <xdr:sp macro="" textlink="">
      <xdr:nvSpPr>
        <xdr:cNvPr id="719" name="n_3mainValue【児童館】&#10;一人当たり面積">
          <a:extLst>
            <a:ext uri="{FF2B5EF4-FFF2-40B4-BE49-F238E27FC236}">
              <a16:creationId xmlns:a16="http://schemas.microsoft.com/office/drawing/2014/main" id="{D01DF19C-CCF7-44A0-B30F-DE035028207C}"/>
            </a:ext>
          </a:extLst>
        </xdr:cNvPr>
        <xdr:cNvSpPr txBox="1"/>
      </xdr:nvSpPr>
      <xdr:spPr>
        <a:xfrm>
          <a:off x="17001567" y="143637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85</xdr:row>
      <xdr:rowOff>114316</xdr:rowOff>
    </xdr:from>
    <xdr:ext cx="469744" cy="259045"/>
    <xdr:sp macro="" textlink="">
      <xdr:nvSpPr>
        <xdr:cNvPr id="720" name="n_4mainValue【児童館】&#10;一人当たり面積">
          <a:extLst>
            <a:ext uri="{FF2B5EF4-FFF2-40B4-BE49-F238E27FC236}">
              <a16:creationId xmlns:a16="http://schemas.microsoft.com/office/drawing/2014/main" id="{7CABFADD-8E8C-476B-A8A1-F625CF4075BA}"/>
            </a:ext>
          </a:extLst>
        </xdr:cNvPr>
        <xdr:cNvSpPr txBox="1"/>
      </xdr:nvSpPr>
      <xdr:spPr>
        <a:xfrm>
          <a:off x="16226867" y="143637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721" name="正方形/長方形 720">
          <a:extLst>
            <a:ext uri="{FF2B5EF4-FFF2-40B4-BE49-F238E27FC236}">
              <a16:creationId xmlns:a16="http://schemas.microsoft.com/office/drawing/2014/main" id="{F49FC452-84FC-4DD5-BBF4-D4AD0C6A417C}"/>
            </a:ext>
          </a:extLst>
        </xdr:cNvPr>
        <xdr:cNvSpPr/>
      </xdr:nvSpPr>
      <xdr:spPr>
        <a:xfrm>
          <a:off x="10960100" y="15274290"/>
          <a:ext cx="415290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722" name="正方形/長方形 721">
          <a:extLst>
            <a:ext uri="{FF2B5EF4-FFF2-40B4-BE49-F238E27FC236}">
              <a16:creationId xmlns:a16="http://schemas.microsoft.com/office/drawing/2014/main" id="{CDA641EC-98E2-422B-BFE4-0299A76D9555}"/>
            </a:ext>
          </a:extLst>
        </xdr:cNvPr>
        <xdr:cNvSpPr/>
      </xdr:nvSpPr>
      <xdr:spPr>
        <a:xfrm>
          <a:off x="110642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723" name="正方形/長方形 722">
          <a:extLst>
            <a:ext uri="{FF2B5EF4-FFF2-40B4-BE49-F238E27FC236}">
              <a16:creationId xmlns:a16="http://schemas.microsoft.com/office/drawing/2014/main" id="{3AEE8FC9-7A8A-458D-9146-72220D26E661}"/>
            </a:ext>
          </a:extLst>
        </xdr:cNvPr>
        <xdr:cNvSpPr/>
      </xdr:nvSpPr>
      <xdr:spPr>
        <a:xfrm>
          <a:off x="110642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724" name="正方形/長方形 723">
          <a:extLst>
            <a:ext uri="{FF2B5EF4-FFF2-40B4-BE49-F238E27FC236}">
              <a16:creationId xmlns:a16="http://schemas.microsoft.com/office/drawing/2014/main" id="{F8D39088-2479-4D62-A347-36EF5E3DD251}"/>
            </a:ext>
          </a:extLst>
        </xdr:cNvPr>
        <xdr:cNvSpPr/>
      </xdr:nvSpPr>
      <xdr:spPr>
        <a:xfrm>
          <a:off x="119659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725" name="正方形/長方形 724">
          <a:extLst>
            <a:ext uri="{FF2B5EF4-FFF2-40B4-BE49-F238E27FC236}">
              <a16:creationId xmlns:a16="http://schemas.microsoft.com/office/drawing/2014/main" id="{A3A6E24A-F91C-41E6-BFCB-1E51EE01308A}"/>
            </a:ext>
          </a:extLst>
        </xdr:cNvPr>
        <xdr:cNvSpPr/>
      </xdr:nvSpPr>
      <xdr:spPr>
        <a:xfrm>
          <a:off x="119659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726" name="正方形/長方形 725">
          <a:extLst>
            <a:ext uri="{FF2B5EF4-FFF2-40B4-BE49-F238E27FC236}">
              <a16:creationId xmlns:a16="http://schemas.microsoft.com/office/drawing/2014/main" id="{726E104A-329A-4165-80B0-D44BC50271AA}"/>
            </a:ext>
          </a:extLst>
        </xdr:cNvPr>
        <xdr:cNvSpPr/>
      </xdr:nvSpPr>
      <xdr:spPr>
        <a:xfrm>
          <a:off x="1297178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727" name="正方形/長方形 726">
          <a:extLst>
            <a:ext uri="{FF2B5EF4-FFF2-40B4-BE49-F238E27FC236}">
              <a16:creationId xmlns:a16="http://schemas.microsoft.com/office/drawing/2014/main" id="{9A7797F1-7B00-4F4E-8E0E-4C0EEDB5CF06}"/>
            </a:ext>
          </a:extLst>
        </xdr:cNvPr>
        <xdr:cNvSpPr/>
      </xdr:nvSpPr>
      <xdr:spPr>
        <a:xfrm>
          <a:off x="1297178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728" name="正方形/長方形 727">
          <a:extLst>
            <a:ext uri="{FF2B5EF4-FFF2-40B4-BE49-F238E27FC236}">
              <a16:creationId xmlns:a16="http://schemas.microsoft.com/office/drawing/2014/main" id="{A5C8CFCB-2C07-4775-86FF-21E3F730ABDA}"/>
            </a:ext>
          </a:extLst>
        </xdr:cNvPr>
        <xdr:cNvSpPr/>
      </xdr:nvSpPr>
      <xdr:spPr>
        <a:xfrm>
          <a:off x="10960100" y="16394430"/>
          <a:ext cx="4152900" cy="223266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729" name="テキスト ボックス 728">
          <a:extLst>
            <a:ext uri="{FF2B5EF4-FFF2-40B4-BE49-F238E27FC236}">
              <a16:creationId xmlns:a16="http://schemas.microsoft.com/office/drawing/2014/main" id="{BFA1D158-B97B-4D61-90BA-C567D3904586}"/>
            </a:ext>
          </a:extLst>
        </xdr:cNvPr>
        <xdr:cNvSpPr txBox="1"/>
      </xdr:nvSpPr>
      <xdr:spPr>
        <a:xfrm>
          <a:off x="10922000" y="1620774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730" name="直線コネクタ 729">
          <a:extLst>
            <a:ext uri="{FF2B5EF4-FFF2-40B4-BE49-F238E27FC236}">
              <a16:creationId xmlns:a16="http://schemas.microsoft.com/office/drawing/2014/main" id="{1F58696E-A14E-41BA-9ABB-FA30EBF22215}"/>
            </a:ext>
          </a:extLst>
        </xdr:cNvPr>
        <xdr:cNvCxnSpPr/>
      </xdr:nvCxnSpPr>
      <xdr:spPr>
        <a:xfrm>
          <a:off x="10960100" y="1862709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731" name="テキスト ボックス 730">
          <a:extLst>
            <a:ext uri="{FF2B5EF4-FFF2-40B4-BE49-F238E27FC236}">
              <a16:creationId xmlns:a16="http://schemas.microsoft.com/office/drawing/2014/main" id="{20F17DD2-BC06-44C1-84FA-87DC0A6DCBAC}"/>
            </a:ext>
          </a:extLst>
        </xdr:cNvPr>
        <xdr:cNvSpPr txBox="1"/>
      </xdr:nvSpPr>
      <xdr:spPr>
        <a:xfrm>
          <a:off x="10561501" y="184886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108</xdr:row>
      <xdr:rowOff>76200</xdr:rowOff>
    </xdr:from>
    <xdr:to>
      <xdr:col>89</xdr:col>
      <xdr:colOff>177800</xdr:colOff>
      <xdr:row>108</xdr:row>
      <xdr:rowOff>76200</xdr:rowOff>
    </xdr:to>
    <xdr:cxnSp macro="">
      <xdr:nvCxnSpPr>
        <xdr:cNvPr id="732" name="直線コネクタ 731">
          <a:extLst>
            <a:ext uri="{FF2B5EF4-FFF2-40B4-BE49-F238E27FC236}">
              <a16:creationId xmlns:a16="http://schemas.microsoft.com/office/drawing/2014/main" id="{CDFCCD80-644C-47E5-8B6E-6C05F7C36298}"/>
            </a:ext>
          </a:extLst>
        </xdr:cNvPr>
        <xdr:cNvCxnSpPr/>
      </xdr:nvCxnSpPr>
      <xdr:spPr>
        <a:xfrm>
          <a:off x="10960100" y="1818132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107</xdr:row>
      <xdr:rowOff>105427</xdr:rowOff>
    </xdr:from>
    <xdr:ext cx="467179" cy="259045"/>
    <xdr:sp macro="" textlink="">
      <xdr:nvSpPr>
        <xdr:cNvPr id="733" name="テキスト ボックス 732">
          <a:extLst>
            <a:ext uri="{FF2B5EF4-FFF2-40B4-BE49-F238E27FC236}">
              <a16:creationId xmlns:a16="http://schemas.microsoft.com/office/drawing/2014/main" id="{29730023-2990-41EC-9109-BE35CC1A8C8A}"/>
            </a:ext>
          </a:extLst>
        </xdr:cNvPr>
        <xdr:cNvSpPr txBox="1"/>
      </xdr:nvSpPr>
      <xdr:spPr>
        <a:xfrm>
          <a:off x="10561501" y="1804290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133350</xdr:rowOff>
    </xdr:from>
    <xdr:to>
      <xdr:col>89</xdr:col>
      <xdr:colOff>177800</xdr:colOff>
      <xdr:row>105</xdr:row>
      <xdr:rowOff>133350</xdr:rowOff>
    </xdr:to>
    <xdr:cxnSp macro="">
      <xdr:nvCxnSpPr>
        <xdr:cNvPr id="734" name="直線コネクタ 733">
          <a:extLst>
            <a:ext uri="{FF2B5EF4-FFF2-40B4-BE49-F238E27FC236}">
              <a16:creationId xmlns:a16="http://schemas.microsoft.com/office/drawing/2014/main" id="{39159A7C-41F8-405B-AFE0-1D952C05EEFE}"/>
            </a:ext>
          </a:extLst>
        </xdr:cNvPr>
        <xdr:cNvCxnSpPr/>
      </xdr:nvCxnSpPr>
      <xdr:spPr>
        <a:xfrm>
          <a:off x="10960100" y="1773555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162577</xdr:rowOff>
    </xdr:from>
    <xdr:ext cx="403059" cy="259045"/>
    <xdr:sp macro="" textlink="">
      <xdr:nvSpPr>
        <xdr:cNvPr id="735" name="テキスト ボックス 734">
          <a:extLst>
            <a:ext uri="{FF2B5EF4-FFF2-40B4-BE49-F238E27FC236}">
              <a16:creationId xmlns:a16="http://schemas.microsoft.com/office/drawing/2014/main" id="{7ED11975-4562-43E7-AEA5-F0AA310283D2}"/>
            </a:ext>
          </a:extLst>
        </xdr:cNvPr>
        <xdr:cNvSpPr txBox="1"/>
      </xdr:nvSpPr>
      <xdr:spPr>
        <a:xfrm>
          <a:off x="10602761" y="1759713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19050</xdr:rowOff>
    </xdr:from>
    <xdr:to>
      <xdr:col>89</xdr:col>
      <xdr:colOff>177800</xdr:colOff>
      <xdr:row>103</xdr:row>
      <xdr:rowOff>19050</xdr:rowOff>
    </xdr:to>
    <xdr:cxnSp macro="">
      <xdr:nvCxnSpPr>
        <xdr:cNvPr id="736" name="直線コネクタ 735">
          <a:extLst>
            <a:ext uri="{FF2B5EF4-FFF2-40B4-BE49-F238E27FC236}">
              <a16:creationId xmlns:a16="http://schemas.microsoft.com/office/drawing/2014/main" id="{1BE05EF1-243C-4952-A647-FD533437EF13}"/>
            </a:ext>
          </a:extLst>
        </xdr:cNvPr>
        <xdr:cNvCxnSpPr/>
      </xdr:nvCxnSpPr>
      <xdr:spPr>
        <a:xfrm>
          <a:off x="10960100" y="1728597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48277</xdr:rowOff>
    </xdr:from>
    <xdr:ext cx="403059" cy="259045"/>
    <xdr:sp macro="" textlink="">
      <xdr:nvSpPr>
        <xdr:cNvPr id="737" name="テキスト ボックス 736">
          <a:extLst>
            <a:ext uri="{FF2B5EF4-FFF2-40B4-BE49-F238E27FC236}">
              <a16:creationId xmlns:a16="http://schemas.microsoft.com/office/drawing/2014/main" id="{024832E4-EAD0-4ED0-AE82-9CBC3D46DF12}"/>
            </a:ext>
          </a:extLst>
        </xdr:cNvPr>
        <xdr:cNvSpPr txBox="1"/>
      </xdr:nvSpPr>
      <xdr:spPr>
        <a:xfrm>
          <a:off x="10602761" y="1714755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100</xdr:row>
      <xdr:rowOff>76200</xdr:rowOff>
    </xdr:from>
    <xdr:to>
      <xdr:col>89</xdr:col>
      <xdr:colOff>177800</xdr:colOff>
      <xdr:row>100</xdr:row>
      <xdr:rowOff>76200</xdr:rowOff>
    </xdr:to>
    <xdr:cxnSp macro="">
      <xdr:nvCxnSpPr>
        <xdr:cNvPr id="738" name="直線コネクタ 737">
          <a:extLst>
            <a:ext uri="{FF2B5EF4-FFF2-40B4-BE49-F238E27FC236}">
              <a16:creationId xmlns:a16="http://schemas.microsoft.com/office/drawing/2014/main" id="{B362A62D-7337-4A93-891B-50C1C5350A9A}"/>
            </a:ext>
          </a:extLst>
        </xdr:cNvPr>
        <xdr:cNvCxnSpPr/>
      </xdr:nvCxnSpPr>
      <xdr:spPr>
        <a:xfrm>
          <a:off x="10960100" y="1684020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99</xdr:row>
      <xdr:rowOff>105427</xdr:rowOff>
    </xdr:from>
    <xdr:ext cx="403059" cy="259045"/>
    <xdr:sp macro="" textlink="">
      <xdr:nvSpPr>
        <xdr:cNvPr id="739" name="テキスト ボックス 738">
          <a:extLst>
            <a:ext uri="{FF2B5EF4-FFF2-40B4-BE49-F238E27FC236}">
              <a16:creationId xmlns:a16="http://schemas.microsoft.com/office/drawing/2014/main" id="{6EBF2BB7-C59E-4C8A-A83F-E8EA832CA1CA}"/>
            </a:ext>
          </a:extLst>
        </xdr:cNvPr>
        <xdr:cNvSpPr txBox="1"/>
      </xdr:nvSpPr>
      <xdr:spPr>
        <a:xfrm>
          <a:off x="10602761" y="1670178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740" name="直線コネクタ 739">
          <a:extLst>
            <a:ext uri="{FF2B5EF4-FFF2-40B4-BE49-F238E27FC236}">
              <a16:creationId xmlns:a16="http://schemas.microsoft.com/office/drawing/2014/main" id="{56D5D406-834B-4523-B408-3863A1B9ADDD}"/>
            </a:ext>
          </a:extLst>
        </xdr:cNvPr>
        <xdr:cNvCxnSpPr/>
      </xdr:nvCxnSpPr>
      <xdr:spPr>
        <a:xfrm>
          <a:off x="10960100" y="1639443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96</xdr:row>
      <xdr:rowOff>162577</xdr:rowOff>
    </xdr:from>
    <xdr:ext cx="403059" cy="259045"/>
    <xdr:sp macro="" textlink="">
      <xdr:nvSpPr>
        <xdr:cNvPr id="741" name="テキスト ボックス 740">
          <a:extLst>
            <a:ext uri="{FF2B5EF4-FFF2-40B4-BE49-F238E27FC236}">
              <a16:creationId xmlns:a16="http://schemas.microsoft.com/office/drawing/2014/main" id="{46AD5895-90A0-4310-9DC8-7ADDE42E8654}"/>
            </a:ext>
          </a:extLst>
        </xdr:cNvPr>
        <xdr:cNvSpPr txBox="1"/>
      </xdr:nvSpPr>
      <xdr:spPr>
        <a:xfrm>
          <a:off x="10602761" y="1625601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90</xdr:col>
      <xdr:colOff>25400</xdr:colOff>
      <xdr:row>111</xdr:row>
      <xdr:rowOff>19050</xdr:rowOff>
    </xdr:to>
    <xdr:sp macro="" textlink="">
      <xdr:nvSpPr>
        <xdr:cNvPr id="742" name="【公民館】&#10;有形固定資産減価償却率グラフ枠">
          <a:extLst>
            <a:ext uri="{FF2B5EF4-FFF2-40B4-BE49-F238E27FC236}">
              <a16:creationId xmlns:a16="http://schemas.microsoft.com/office/drawing/2014/main" id="{1157CD46-97FB-4A79-947C-6CEFF0C378CF}"/>
            </a:ext>
          </a:extLst>
        </xdr:cNvPr>
        <xdr:cNvSpPr/>
      </xdr:nvSpPr>
      <xdr:spPr>
        <a:xfrm>
          <a:off x="10960100" y="16394430"/>
          <a:ext cx="4152900" cy="2232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99</xdr:row>
      <xdr:rowOff>140208</xdr:rowOff>
    </xdr:from>
    <xdr:to>
      <xdr:col>85</xdr:col>
      <xdr:colOff>126364</xdr:colOff>
      <xdr:row>108</xdr:row>
      <xdr:rowOff>76200</xdr:rowOff>
    </xdr:to>
    <xdr:cxnSp macro="">
      <xdr:nvCxnSpPr>
        <xdr:cNvPr id="743" name="直線コネクタ 742">
          <a:extLst>
            <a:ext uri="{FF2B5EF4-FFF2-40B4-BE49-F238E27FC236}">
              <a16:creationId xmlns:a16="http://schemas.microsoft.com/office/drawing/2014/main" id="{A8251F8D-9520-4EF3-83D6-ED9ABC73ED6E}"/>
            </a:ext>
          </a:extLst>
        </xdr:cNvPr>
        <xdr:cNvCxnSpPr/>
      </xdr:nvCxnSpPr>
      <xdr:spPr>
        <a:xfrm flipV="1">
          <a:off x="14375764" y="16736568"/>
          <a:ext cx="0" cy="144475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108</xdr:row>
      <xdr:rowOff>80027</xdr:rowOff>
    </xdr:from>
    <xdr:ext cx="469744" cy="259045"/>
    <xdr:sp macro="" textlink="">
      <xdr:nvSpPr>
        <xdr:cNvPr id="744" name="【公民館】&#10;有形固定資産減価償却率最小値テキスト">
          <a:extLst>
            <a:ext uri="{FF2B5EF4-FFF2-40B4-BE49-F238E27FC236}">
              <a16:creationId xmlns:a16="http://schemas.microsoft.com/office/drawing/2014/main" id="{A66C6D66-F450-4845-9213-161B33DCCEB1}"/>
            </a:ext>
          </a:extLst>
        </xdr:cNvPr>
        <xdr:cNvSpPr txBox="1"/>
      </xdr:nvSpPr>
      <xdr:spPr>
        <a:xfrm>
          <a:off x="14414500" y="181851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108</xdr:row>
      <xdr:rowOff>76200</xdr:rowOff>
    </xdr:from>
    <xdr:to>
      <xdr:col>86</xdr:col>
      <xdr:colOff>25400</xdr:colOff>
      <xdr:row>108</xdr:row>
      <xdr:rowOff>76200</xdr:rowOff>
    </xdr:to>
    <xdr:cxnSp macro="">
      <xdr:nvCxnSpPr>
        <xdr:cNvPr id="745" name="直線コネクタ 744">
          <a:extLst>
            <a:ext uri="{FF2B5EF4-FFF2-40B4-BE49-F238E27FC236}">
              <a16:creationId xmlns:a16="http://schemas.microsoft.com/office/drawing/2014/main" id="{8902B323-42D8-4B84-B6F3-55EBF857C077}"/>
            </a:ext>
          </a:extLst>
        </xdr:cNvPr>
        <xdr:cNvCxnSpPr/>
      </xdr:nvCxnSpPr>
      <xdr:spPr>
        <a:xfrm>
          <a:off x="14287500" y="1818132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86885</xdr:rowOff>
    </xdr:from>
    <xdr:ext cx="405111" cy="259045"/>
    <xdr:sp macro="" textlink="">
      <xdr:nvSpPr>
        <xdr:cNvPr id="746" name="【公民館】&#10;有形固定資産減価償却率最大値テキスト">
          <a:extLst>
            <a:ext uri="{FF2B5EF4-FFF2-40B4-BE49-F238E27FC236}">
              <a16:creationId xmlns:a16="http://schemas.microsoft.com/office/drawing/2014/main" id="{4C991701-953A-4A4F-803B-C888D7B1CFBF}"/>
            </a:ext>
          </a:extLst>
        </xdr:cNvPr>
        <xdr:cNvSpPr txBox="1"/>
      </xdr:nvSpPr>
      <xdr:spPr>
        <a:xfrm>
          <a:off x="14414500" y="1651560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140208</xdr:rowOff>
    </xdr:from>
    <xdr:to>
      <xdr:col>86</xdr:col>
      <xdr:colOff>25400</xdr:colOff>
      <xdr:row>99</xdr:row>
      <xdr:rowOff>140208</xdr:rowOff>
    </xdr:to>
    <xdr:cxnSp macro="">
      <xdr:nvCxnSpPr>
        <xdr:cNvPr id="747" name="直線コネクタ 746">
          <a:extLst>
            <a:ext uri="{FF2B5EF4-FFF2-40B4-BE49-F238E27FC236}">
              <a16:creationId xmlns:a16="http://schemas.microsoft.com/office/drawing/2014/main" id="{614B50FA-0D7F-4319-A5B2-B411E1DBFF0E}"/>
            </a:ext>
          </a:extLst>
        </xdr:cNvPr>
        <xdr:cNvCxnSpPr/>
      </xdr:nvCxnSpPr>
      <xdr:spPr>
        <a:xfrm>
          <a:off x="14287500" y="1673656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102</xdr:row>
      <xdr:rowOff>99840</xdr:rowOff>
    </xdr:from>
    <xdr:ext cx="405111" cy="259045"/>
    <xdr:sp macro="" textlink="">
      <xdr:nvSpPr>
        <xdr:cNvPr id="748" name="【公民館】&#10;有形固定資産減価償却率平均値テキスト">
          <a:extLst>
            <a:ext uri="{FF2B5EF4-FFF2-40B4-BE49-F238E27FC236}">
              <a16:creationId xmlns:a16="http://schemas.microsoft.com/office/drawing/2014/main" id="{9CD89C76-E529-4FF2-9292-5614277E60E7}"/>
            </a:ext>
          </a:extLst>
        </xdr:cNvPr>
        <xdr:cNvSpPr txBox="1"/>
      </xdr:nvSpPr>
      <xdr:spPr>
        <a:xfrm>
          <a:off x="14414500" y="17199120"/>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102</xdr:row>
      <xdr:rowOff>121413</xdr:rowOff>
    </xdr:from>
    <xdr:to>
      <xdr:col>85</xdr:col>
      <xdr:colOff>177800</xdr:colOff>
      <xdr:row>103</xdr:row>
      <xdr:rowOff>51563</xdr:rowOff>
    </xdr:to>
    <xdr:sp macro="" textlink="">
      <xdr:nvSpPr>
        <xdr:cNvPr id="749" name="フローチャート: 判断 748">
          <a:extLst>
            <a:ext uri="{FF2B5EF4-FFF2-40B4-BE49-F238E27FC236}">
              <a16:creationId xmlns:a16="http://schemas.microsoft.com/office/drawing/2014/main" id="{509F9DB3-DCCE-452F-A5C5-A55C2CC5816F}"/>
            </a:ext>
          </a:extLst>
        </xdr:cNvPr>
        <xdr:cNvSpPr/>
      </xdr:nvSpPr>
      <xdr:spPr>
        <a:xfrm>
          <a:off x="14325600" y="17220693"/>
          <a:ext cx="9398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102</xdr:row>
      <xdr:rowOff>91694</xdr:rowOff>
    </xdr:from>
    <xdr:to>
      <xdr:col>81</xdr:col>
      <xdr:colOff>101600</xdr:colOff>
      <xdr:row>103</xdr:row>
      <xdr:rowOff>21844</xdr:rowOff>
    </xdr:to>
    <xdr:sp macro="" textlink="">
      <xdr:nvSpPr>
        <xdr:cNvPr id="750" name="フローチャート: 判断 749">
          <a:extLst>
            <a:ext uri="{FF2B5EF4-FFF2-40B4-BE49-F238E27FC236}">
              <a16:creationId xmlns:a16="http://schemas.microsoft.com/office/drawing/2014/main" id="{7571CECA-45C5-4D31-9E16-3243E7E9D57D}"/>
            </a:ext>
          </a:extLst>
        </xdr:cNvPr>
        <xdr:cNvSpPr/>
      </xdr:nvSpPr>
      <xdr:spPr>
        <a:xfrm>
          <a:off x="13578840" y="17190974"/>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102</xdr:row>
      <xdr:rowOff>71120</xdr:rowOff>
    </xdr:from>
    <xdr:to>
      <xdr:col>76</xdr:col>
      <xdr:colOff>165100</xdr:colOff>
      <xdr:row>103</xdr:row>
      <xdr:rowOff>1270</xdr:rowOff>
    </xdr:to>
    <xdr:sp macro="" textlink="">
      <xdr:nvSpPr>
        <xdr:cNvPr id="751" name="フローチャート: 判断 750">
          <a:extLst>
            <a:ext uri="{FF2B5EF4-FFF2-40B4-BE49-F238E27FC236}">
              <a16:creationId xmlns:a16="http://schemas.microsoft.com/office/drawing/2014/main" id="{665260D6-59BE-49F4-B5BF-A8616310D792}"/>
            </a:ext>
          </a:extLst>
        </xdr:cNvPr>
        <xdr:cNvSpPr/>
      </xdr:nvSpPr>
      <xdr:spPr>
        <a:xfrm>
          <a:off x="12804140" y="1717040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102</xdr:row>
      <xdr:rowOff>52832</xdr:rowOff>
    </xdr:from>
    <xdr:to>
      <xdr:col>72</xdr:col>
      <xdr:colOff>38100</xdr:colOff>
      <xdr:row>102</xdr:row>
      <xdr:rowOff>154432</xdr:rowOff>
    </xdr:to>
    <xdr:sp macro="" textlink="">
      <xdr:nvSpPr>
        <xdr:cNvPr id="752" name="フローチャート: 判断 751">
          <a:extLst>
            <a:ext uri="{FF2B5EF4-FFF2-40B4-BE49-F238E27FC236}">
              <a16:creationId xmlns:a16="http://schemas.microsoft.com/office/drawing/2014/main" id="{4C3D2F13-A326-4DAD-B9ED-2FFB79EA224D}"/>
            </a:ext>
          </a:extLst>
        </xdr:cNvPr>
        <xdr:cNvSpPr/>
      </xdr:nvSpPr>
      <xdr:spPr>
        <a:xfrm>
          <a:off x="12029440" y="17152112"/>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102</xdr:row>
      <xdr:rowOff>41402</xdr:rowOff>
    </xdr:from>
    <xdr:to>
      <xdr:col>67</xdr:col>
      <xdr:colOff>101600</xdr:colOff>
      <xdr:row>102</xdr:row>
      <xdr:rowOff>143002</xdr:rowOff>
    </xdr:to>
    <xdr:sp macro="" textlink="">
      <xdr:nvSpPr>
        <xdr:cNvPr id="753" name="フローチャート: 判断 752">
          <a:extLst>
            <a:ext uri="{FF2B5EF4-FFF2-40B4-BE49-F238E27FC236}">
              <a16:creationId xmlns:a16="http://schemas.microsoft.com/office/drawing/2014/main" id="{005AF7CB-1C7E-4005-B847-449F85FE0652}"/>
            </a:ext>
          </a:extLst>
        </xdr:cNvPr>
        <xdr:cNvSpPr/>
      </xdr:nvSpPr>
      <xdr:spPr>
        <a:xfrm>
          <a:off x="11231880" y="171406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754" name="テキスト ボックス 753">
          <a:extLst>
            <a:ext uri="{FF2B5EF4-FFF2-40B4-BE49-F238E27FC236}">
              <a16:creationId xmlns:a16="http://schemas.microsoft.com/office/drawing/2014/main" id="{82A120F3-6C21-4CA8-8EA1-A34713FC2AF3}"/>
            </a:ext>
          </a:extLst>
        </xdr:cNvPr>
        <xdr:cNvSpPr txBox="1"/>
      </xdr:nvSpPr>
      <xdr:spPr>
        <a:xfrm>
          <a:off x="1420876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755" name="テキスト ボックス 754">
          <a:extLst>
            <a:ext uri="{FF2B5EF4-FFF2-40B4-BE49-F238E27FC236}">
              <a16:creationId xmlns:a16="http://schemas.microsoft.com/office/drawing/2014/main" id="{F0499311-D0E2-46C0-8361-1E1C7BDE74C0}"/>
            </a:ext>
          </a:extLst>
        </xdr:cNvPr>
        <xdr:cNvSpPr txBox="1"/>
      </xdr:nvSpPr>
      <xdr:spPr>
        <a:xfrm>
          <a:off x="134620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756" name="テキスト ボックス 755">
          <a:extLst>
            <a:ext uri="{FF2B5EF4-FFF2-40B4-BE49-F238E27FC236}">
              <a16:creationId xmlns:a16="http://schemas.microsoft.com/office/drawing/2014/main" id="{32EF52CD-8B71-4E30-BFFF-E40907974B99}"/>
            </a:ext>
          </a:extLst>
        </xdr:cNvPr>
        <xdr:cNvSpPr txBox="1"/>
      </xdr:nvSpPr>
      <xdr:spPr>
        <a:xfrm>
          <a:off x="126873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757" name="テキスト ボックス 756">
          <a:extLst>
            <a:ext uri="{FF2B5EF4-FFF2-40B4-BE49-F238E27FC236}">
              <a16:creationId xmlns:a16="http://schemas.microsoft.com/office/drawing/2014/main" id="{CF3F5FC6-B7B2-4165-BB58-D9E561D506B6}"/>
            </a:ext>
          </a:extLst>
        </xdr:cNvPr>
        <xdr:cNvSpPr txBox="1"/>
      </xdr:nvSpPr>
      <xdr:spPr>
        <a:xfrm>
          <a:off x="1190498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758" name="テキスト ボックス 757">
          <a:extLst>
            <a:ext uri="{FF2B5EF4-FFF2-40B4-BE49-F238E27FC236}">
              <a16:creationId xmlns:a16="http://schemas.microsoft.com/office/drawing/2014/main" id="{DC59B49D-90F1-4E6A-9DDD-F9C57207B6C0}"/>
            </a:ext>
          </a:extLst>
        </xdr:cNvPr>
        <xdr:cNvSpPr txBox="1"/>
      </xdr:nvSpPr>
      <xdr:spPr>
        <a:xfrm>
          <a:off x="1111504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100</xdr:row>
      <xdr:rowOff>137413</xdr:rowOff>
    </xdr:from>
    <xdr:to>
      <xdr:col>85</xdr:col>
      <xdr:colOff>177800</xdr:colOff>
      <xdr:row>101</xdr:row>
      <xdr:rowOff>67563</xdr:rowOff>
    </xdr:to>
    <xdr:sp macro="" textlink="">
      <xdr:nvSpPr>
        <xdr:cNvPr id="759" name="楕円 758">
          <a:extLst>
            <a:ext uri="{FF2B5EF4-FFF2-40B4-BE49-F238E27FC236}">
              <a16:creationId xmlns:a16="http://schemas.microsoft.com/office/drawing/2014/main" id="{D0456E4C-7F58-4DB6-B3F9-0BD5A79F1B5D}"/>
            </a:ext>
          </a:extLst>
        </xdr:cNvPr>
        <xdr:cNvSpPr/>
      </xdr:nvSpPr>
      <xdr:spPr>
        <a:xfrm>
          <a:off x="14325600" y="16901413"/>
          <a:ext cx="9398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99</xdr:row>
      <xdr:rowOff>160290</xdr:rowOff>
    </xdr:from>
    <xdr:ext cx="405111" cy="259045"/>
    <xdr:sp macro="" textlink="">
      <xdr:nvSpPr>
        <xdr:cNvPr id="760" name="【公民館】&#10;有形固定資産減価償却率該当値テキスト">
          <a:extLst>
            <a:ext uri="{FF2B5EF4-FFF2-40B4-BE49-F238E27FC236}">
              <a16:creationId xmlns:a16="http://schemas.microsoft.com/office/drawing/2014/main" id="{B98108E2-9294-4358-8868-DE24EAAFF96A}"/>
            </a:ext>
          </a:extLst>
        </xdr:cNvPr>
        <xdr:cNvSpPr txBox="1"/>
      </xdr:nvSpPr>
      <xdr:spPr>
        <a:xfrm>
          <a:off x="14414500" y="1675665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100</xdr:row>
      <xdr:rowOff>91694</xdr:rowOff>
    </xdr:from>
    <xdr:to>
      <xdr:col>81</xdr:col>
      <xdr:colOff>101600</xdr:colOff>
      <xdr:row>101</xdr:row>
      <xdr:rowOff>21844</xdr:rowOff>
    </xdr:to>
    <xdr:sp macro="" textlink="">
      <xdr:nvSpPr>
        <xdr:cNvPr id="761" name="楕円 760">
          <a:extLst>
            <a:ext uri="{FF2B5EF4-FFF2-40B4-BE49-F238E27FC236}">
              <a16:creationId xmlns:a16="http://schemas.microsoft.com/office/drawing/2014/main" id="{0C51C3CF-60CB-4917-8474-A777C14549DC}"/>
            </a:ext>
          </a:extLst>
        </xdr:cNvPr>
        <xdr:cNvSpPr/>
      </xdr:nvSpPr>
      <xdr:spPr>
        <a:xfrm>
          <a:off x="13578840" y="16855694"/>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100</xdr:row>
      <xdr:rowOff>142494</xdr:rowOff>
    </xdr:from>
    <xdr:to>
      <xdr:col>85</xdr:col>
      <xdr:colOff>127000</xdr:colOff>
      <xdr:row>101</xdr:row>
      <xdr:rowOff>16763</xdr:rowOff>
    </xdr:to>
    <xdr:cxnSp macro="">
      <xdr:nvCxnSpPr>
        <xdr:cNvPr id="762" name="直線コネクタ 761">
          <a:extLst>
            <a:ext uri="{FF2B5EF4-FFF2-40B4-BE49-F238E27FC236}">
              <a16:creationId xmlns:a16="http://schemas.microsoft.com/office/drawing/2014/main" id="{F0230AB8-9290-44DC-BFA7-F77492452BD9}"/>
            </a:ext>
          </a:extLst>
        </xdr:cNvPr>
        <xdr:cNvCxnSpPr/>
      </xdr:nvCxnSpPr>
      <xdr:spPr>
        <a:xfrm>
          <a:off x="13629640" y="16906494"/>
          <a:ext cx="746760" cy="419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102</xdr:row>
      <xdr:rowOff>114554</xdr:rowOff>
    </xdr:from>
    <xdr:to>
      <xdr:col>76</xdr:col>
      <xdr:colOff>165100</xdr:colOff>
      <xdr:row>103</xdr:row>
      <xdr:rowOff>44704</xdr:rowOff>
    </xdr:to>
    <xdr:sp macro="" textlink="">
      <xdr:nvSpPr>
        <xdr:cNvPr id="763" name="楕円 762">
          <a:extLst>
            <a:ext uri="{FF2B5EF4-FFF2-40B4-BE49-F238E27FC236}">
              <a16:creationId xmlns:a16="http://schemas.microsoft.com/office/drawing/2014/main" id="{8F71E5B4-DFAC-4C7C-BFC8-E80752A8F64B}"/>
            </a:ext>
          </a:extLst>
        </xdr:cNvPr>
        <xdr:cNvSpPr/>
      </xdr:nvSpPr>
      <xdr:spPr>
        <a:xfrm>
          <a:off x="12804140" y="17213834"/>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100</xdr:row>
      <xdr:rowOff>142494</xdr:rowOff>
    </xdr:from>
    <xdr:to>
      <xdr:col>81</xdr:col>
      <xdr:colOff>50800</xdr:colOff>
      <xdr:row>102</xdr:row>
      <xdr:rowOff>165354</xdr:rowOff>
    </xdr:to>
    <xdr:cxnSp macro="">
      <xdr:nvCxnSpPr>
        <xdr:cNvPr id="764" name="直線コネクタ 763">
          <a:extLst>
            <a:ext uri="{FF2B5EF4-FFF2-40B4-BE49-F238E27FC236}">
              <a16:creationId xmlns:a16="http://schemas.microsoft.com/office/drawing/2014/main" id="{28F10B2A-9DFF-46F9-86E9-0A1D3885D1C3}"/>
            </a:ext>
          </a:extLst>
        </xdr:cNvPr>
        <xdr:cNvCxnSpPr/>
      </xdr:nvCxnSpPr>
      <xdr:spPr>
        <a:xfrm flipV="1">
          <a:off x="12854940" y="16906494"/>
          <a:ext cx="774700" cy="3581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102</xdr:row>
      <xdr:rowOff>66548</xdr:rowOff>
    </xdr:from>
    <xdr:to>
      <xdr:col>72</xdr:col>
      <xdr:colOff>38100</xdr:colOff>
      <xdr:row>102</xdr:row>
      <xdr:rowOff>168148</xdr:rowOff>
    </xdr:to>
    <xdr:sp macro="" textlink="">
      <xdr:nvSpPr>
        <xdr:cNvPr id="765" name="楕円 764">
          <a:extLst>
            <a:ext uri="{FF2B5EF4-FFF2-40B4-BE49-F238E27FC236}">
              <a16:creationId xmlns:a16="http://schemas.microsoft.com/office/drawing/2014/main" id="{2BDAB4E9-DC07-45D3-AA3C-BC45B7282510}"/>
            </a:ext>
          </a:extLst>
        </xdr:cNvPr>
        <xdr:cNvSpPr/>
      </xdr:nvSpPr>
      <xdr:spPr>
        <a:xfrm>
          <a:off x="12029440" y="17165828"/>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102</xdr:row>
      <xdr:rowOff>117348</xdr:rowOff>
    </xdr:from>
    <xdr:to>
      <xdr:col>76</xdr:col>
      <xdr:colOff>114300</xdr:colOff>
      <xdr:row>102</xdr:row>
      <xdr:rowOff>165354</xdr:rowOff>
    </xdr:to>
    <xdr:cxnSp macro="">
      <xdr:nvCxnSpPr>
        <xdr:cNvPr id="766" name="直線コネクタ 765">
          <a:extLst>
            <a:ext uri="{FF2B5EF4-FFF2-40B4-BE49-F238E27FC236}">
              <a16:creationId xmlns:a16="http://schemas.microsoft.com/office/drawing/2014/main" id="{D3D381FF-E525-42B8-8EB8-8058D178BCFA}"/>
            </a:ext>
          </a:extLst>
        </xdr:cNvPr>
        <xdr:cNvCxnSpPr/>
      </xdr:nvCxnSpPr>
      <xdr:spPr>
        <a:xfrm>
          <a:off x="12072620" y="17216628"/>
          <a:ext cx="782320" cy="480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102</xdr:row>
      <xdr:rowOff>4826</xdr:rowOff>
    </xdr:from>
    <xdr:to>
      <xdr:col>67</xdr:col>
      <xdr:colOff>101600</xdr:colOff>
      <xdr:row>102</xdr:row>
      <xdr:rowOff>106426</xdr:rowOff>
    </xdr:to>
    <xdr:sp macro="" textlink="">
      <xdr:nvSpPr>
        <xdr:cNvPr id="767" name="楕円 766">
          <a:extLst>
            <a:ext uri="{FF2B5EF4-FFF2-40B4-BE49-F238E27FC236}">
              <a16:creationId xmlns:a16="http://schemas.microsoft.com/office/drawing/2014/main" id="{0C3D5413-B6F8-4F8A-A158-6D7302FA35BD}"/>
            </a:ext>
          </a:extLst>
        </xdr:cNvPr>
        <xdr:cNvSpPr/>
      </xdr:nvSpPr>
      <xdr:spPr>
        <a:xfrm>
          <a:off x="11231880" y="171041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102</xdr:row>
      <xdr:rowOff>55626</xdr:rowOff>
    </xdr:from>
    <xdr:to>
      <xdr:col>71</xdr:col>
      <xdr:colOff>177800</xdr:colOff>
      <xdr:row>102</xdr:row>
      <xdr:rowOff>117348</xdr:rowOff>
    </xdr:to>
    <xdr:cxnSp macro="">
      <xdr:nvCxnSpPr>
        <xdr:cNvPr id="768" name="直線コネクタ 767">
          <a:extLst>
            <a:ext uri="{FF2B5EF4-FFF2-40B4-BE49-F238E27FC236}">
              <a16:creationId xmlns:a16="http://schemas.microsoft.com/office/drawing/2014/main" id="{299157C9-D6BC-4951-AE15-88D63E5A2B46}"/>
            </a:ext>
          </a:extLst>
        </xdr:cNvPr>
        <xdr:cNvCxnSpPr/>
      </xdr:nvCxnSpPr>
      <xdr:spPr>
        <a:xfrm>
          <a:off x="11282680" y="17154906"/>
          <a:ext cx="789940" cy="617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103</xdr:row>
      <xdr:rowOff>12971</xdr:rowOff>
    </xdr:from>
    <xdr:ext cx="405111" cy="259045"/>
    <xdr:sp macro="" textlink="">
      <xdr:nvSpPr>
        <xdr:cNvPr id="769" name="n_1aveValue【公民館】&#10;有形固定資産減価償却率">
          <a:extLst>
            <a:ext uri="{FF2B5EF4-FFF2-40B4-BE49-F238E27FC236}">
              <a16:creationId xmlns:a16="http://schemas.microsoft.com/office/drawing/2014/main" id="{04C70E6E-57A7-49C4-9F7E-0C39E52D513A}"/>
            </a:ext>
          </a:extLst>
        </xdr:cNvPr>
        <xdr:cNvSpPr txBox="1"/>
      </xdr:nvSpPr>
      <xdr:spPr>
        <a:xfrm>
          <a:off x="13437244" y="172798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101</xdr:row>
      <xdr:rowOff>17797</xdr:rowOff>
    </xdr:from>
    <xdr:ext cx="405111" cy="259045"/>
    <xdr:sp macro="" textlink="">
      <xdr:nvSpPr>
        <xdr:cNvPr id="770" name="n_2aveValue【公民館】&#10;有形固定資産減価償却率">
          <a:extLst>
            <a:ext uri="{FF2B5EF4-FFF2-40B4-BE49-F238E27FC236}">
              <a16:creationId xmlns:a16="http://schemas.microsoft.com/office/drawing/2014/main" id="{D49809AF-51C5-4A99-85BF-9D38768944D3}"/>
            </a:ext>
          </a:extLst>
        </xdr:cNvPr>
        <xdr:cNvSpPr txBox="1"/>
      </xdr:nvSpPr>
      <xdr:spPr>
        <a:xfrm>
          <a:off x="12675244" y="169494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100</xdr:row>
      <xdr:rowOff>170959</xdr:rowOff>
    </xdr:from>
    <xdr:ext cx="405111" cy="259045"/>
    <xdr:sp macro="" textlink="">
      <xdr:nvSpPr>
        <xdr:cNvPr id="771" name="n_3aveValue【公民館】&#10;有形固定資産減価償却率">
          <a:extLst>
            <a:ext uri="{FF2B5EF4-FFF2-40B4-BE49-F238E27FC236}">
              <a16:creationId xmlns:a16="http://schemas.microsoft.com/office/drawing/2014/main" id="{3E1FB15C-B38B-4721-980D-EBAC2685122B}"/>
            </a:ext>
          </a:extLst>
        </xdr:cNvPr>
        <xdr:cNvSpPr txBox="1"/>
      </xdr:nvSpPr>
      <xdr:spPr>
        <a:xfrm>
          <a:off x="11900544" y="1693495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102</xdr:row>
      <xdr:rowOff>134129</xdr:rowOff>
    </xdr:from>
    <xdr:ext cx="405111" cy="259045"/>
    <xdr:sp macro="" textlink="">
      <xdr:nvSpPr>
        <xdr:cNvPr id="772" name="n_4aveValue【公民館】&#10;有形固定資産減価償却率">
          <a:extLst>
            <a:ext uri="{FF2B5EF4-FFF2-40B4-BE49-F238E27FC236}">
              <a16:creationId xmlns:a16="http://schemas.microsoft.com/office/drawing/2014/main" id="{7692112A-B259-4DD6-8D2F-FA05C6CBEEA9}"/>
            </a:ext>
          </a:extLst>
        </xdr:cNvPr>
        <xdr:cNvSpPr txBox="1"/>
      </xdr:nvSpPr>
      <xdr:spPr>
        <a:xfrm>
          <a:off x="11102984" y="1723340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99</xdr:row>
      <xdr:rowOff>38371</xdr:rowOff>
    </xdr:from>
    <xdr:ext cx="405111" cy="259045"/>
    <xdr:sp macro="" textlink="">
      <xdr:nvSpPr>
        <xdr:cNvPr id="773" name="n_1mainValue【公民館】&#10;有形固定資産減価償却率">
          <a:extLst>
            <a:ext uri="{FF2B5EF4-FFF2-40B4-BE49-F238E27FC236}">
              <a16:creationId xmlns:a16="http://schemas.microsoft.com/office/drawing/2014/main" id="{983755BA-4022-4797-B3F1-D0D7E996191A}"/>
            </a:ext>
          </a:extLst>
        </xdr:cNvPr>
        <xdr:cNvSpPr txBox="1"/>
      </xdr:nvSpPr>
      <xdr:spPr>
        <a:xfrm>
          <a:off x="13437244" y="1663473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103</xdr:row>
      <xdr:rowOff>35831</xdr:rowOff>
    </xdr:from>
    <xdr:ext cx="405111" cy="259045"/>
    <xdr:sp macro="" textlink="">
      <xdr:nvSpPr>
        <xdr:cNvPr id="774" name="n_2mainValue【公民館】&#10;有形固定資産減価償却率">
          <a:extLst>
            <a:ext uri="{FF2B5EF4-FFF2-40B4-BE49-F238E27FC236}">
              <a16:creationId xmlns:a16="http://schemas.microsoft.com/office/drawing/2014/main" id="{5435D51D-335D-4C4A-8453-02EFA24AA352}"/>
            </a:ext>
          </a:extLst>
        </xdr:cNvPr>
        <xdr:cNvSpPr txBox="1"/>
      </xdr:nvSpPr>
      <xdr:spPr>
        <a:xfrm>
          <a:off x="12675244" y="173027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102</xdr:row>
      <xdr:rowOff>159275</xdr:rowOff>
    </xdr:from>
    <xdr:ext cx="405111" cy="259045"/>
    <xdr:sp macro="" textlink="">
      <xdr:nvSpPr>
        <xdr:cNvPr id="775" name="n_3mainValue【公民館】&#10;有形固定資産減価償却率">
          <a:extLst>
            <a:ext uri="{FF2B5EF4-FFF2-40B4-BE49-F238E27FC236}">
              <a16:creationId xmlns:a16="http://schemas.microsoft.com/office/drawing/2014/main" id="{9E28F572-C137-4C3D-A9F8-E6F53E33F960}"/>
            </a:ext>
          </a:extLst>
        </xdr:cNvPr>
        <xdr:cNvSpPr txBox="1"/>
      </xdr:nvSpPr>
      <xdr:spPr>
        <a:xfrm>
          <a:off x="11900544" y="172585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100</xdr:row>
      <xdr:rowOff>122953</xdr:rowOff>
    </xdr:from>
    <xdr:ext cx="405111" cy="259045"/>
    <xdr:sp macro="" textlink="">
      <xdr:nvSpPr>
        <xdr:cNvPr id="776" name="n_4mainValue【公民館】&#10;有形固定資産減価償却率">
          <a:extLst>
            <a:ext uri="{FF2B5EF4-FFF2-40B4-BE49-F238E27FC236}">
              <a16:creationId xmlns:a16="http://schemas.microsoft.com/office/drawing/2014/main" id="{1645BCBB-6489-4E0F-9547-26B898A663BD}"/>
            </a:ext>
          </a:extLst>
        </xdr:cNvPr>
        <xdr:cNvSpPr txBox="1"/>
      </xdr:nvSpPr>
      <xdr:spPr>
        <a:xfrm>
          <a:off x="11102984" y="168869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777" name="正方形/長方形 776">
          <a:extLst>
            <a:ext uri="{FF2B5EF4-FFF2-40B4-BE49-F238E27FC236}">
              <a16:creationId xmlns:a16="http://schemas.microsoft.com/office/drawing/2014/main" id="{2067EF7C-12EC-4112-A6E9-04CA40F15E04}"/>
            </a:ext>
          </a:extLst>
        </xdr:cNvPr>
        <xdr:cNvSpPr/>
      </xdr:nvSpPr>
      <xdr:spPr>
        <a:xfrm>
          <a:off x="16093440" y="15274290"/>
          <a:ext cx="417576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778" name="正方形/長方形 777">
          <a:extLst>
            <a:ext uri="{FF2B5EF4-FFF2-40B4-BE49-F238E27FC236}">
              <a16:creationId xmlns:a16="http://schemas.microsoft.com/office/drawing/2014/main" id="{DECFC937-FF80-47AD-A698-556CBBCF2B11}"/>
            </a:ext>
          </a:extLst>
        </xdr:cNvPr>
        <xdr:cNvSpPr/>
      </xdr:nvSpPr>
      <xdr:spPr>
        <a:xfrm>
          <a:off x="162204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779" name="正方形/長方形 778">
          <a:extLst>
            <a:ext uri="{FF2B5EF4-FFF2-40B4-BE49-F238E27FC236}">
              <a16:creationId xmlns:a16="http://schemas.microsoft.com/office/drawing/2014/main" id="{E0E595CB-B650-402E-80FE-F8577BE2A4D8}"/>
            </a:ext>
          </a:extLst>
        </xdr:cNvPr>
        <xdr:cNvSpPr/>
      </xdr:nvSpPr>
      <xdr:spPr>
        <a:xfrm>
          <a:off x="162204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780" name="正方形/長方形 779">
          <a:extLst>
            <a:ext uri="{FF2B5EF4-FFF2-40B4-BE49-F238E27FC236}">
              <a16:creationId xmlns:a16="http://schemas.microsoft.com/office/drawing/2014/main" id="{8E3626FD-4B31-405D-B4DD-1B0C4C70D206}"/>
            </a:ext>
          </a:extLst>
        </xdr:cNvPr>
        <xdr:cNvSpPr/>
      </xdr:nvSpPr>
      <xdr:spPr>
        <a:xfrm>
          <a:off x="1709928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781" name="正方形/長方形 780">
          <a:extLst>
            <a:ext uri="{FF2B5EF4-FFF2-40B4-BE49-F238E27FC236}">
              <a16:creationId xmlns:a16="http://schemas.microsoft.com/office/drawing/2014/main" id="{71024CCB-ECE0-461A-8AD1-7CAD16C8057D}"/>
            </a:ext>
          </a:extLst>
        </xdr:cNvPr>
        <xdr:cNvSpPr/>
      </xdr:nvSpPr>
      <xdr:spPr>
        <a:xfrm>
          <a:off x="1709928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782" name="正方形/長方形 781">
          <a:extLst>
            <a:ext uri="{FF2B5EF4-FFF2-40B4-BE49-F238E27FC236}">
              <a16:creationId xmlns:a16="http://schemas.microsoft.com/office/drawing/2014/main" id="{14272200-2AFF-48C2-8CB5-57A419BE428B}"/>
            </a:ext>
          </a:extLst>
        </xdr:cNvPr>
        <xdr:cNvSpPr/>
      </xdr:nvSpPr>
      <xdr:spPr>
        <a:xfrm>
          <a:off x="1810512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783" name="正方形/長方形 782">
          <a:extLst>
            <a:ext uri="{FF2B5EF4-FFF2-40B4-BE49-F238E27FC236}">
              <a16:creationId xmlns:a16="http://schemas.microsoft.com/office/drawing/2014/main" id="{F67AF6A3-C290-4817-B4EC-712332872052}"/>
            </a:ext>
          </a:extLst>
        </xdr:cNvPr>
        <xdr:cNvSpPr/>
      </xdr:nvSpPr>
      <xdr:spPr>
        <a:xfrm>
          <a:off x="1810512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784" name="正方形/長方形 783">
          <a:extLst>
            <a:ext uri="{FF2B5EF4-FFF2-40B4-BE49-F238E27FC236}">
              <a16:creationId xmlns:a16="http://schemas.microsoft.com/office/drawing/2014/main" id="{BE59EC9D-AF7D-48E0-A73A-D5AFD4D66784}"/>
            </a:ext>
          </a:extLst>
        </xdr:cNvPr>
        <xdr:cNvSpPr/>
      </xdr:nvSpPr>
      <xdr:spPr>
        <a:xfrm>
          <a:off x="16093440" y="16394430"/>
          <a:ext cx="4175760" cy="223266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785" name="テキスト ボックス 784">
          <a:extLst>
            <a:ext uri="{FF2B5EF4-FFF2-40B4-BE49-F238E27FC236}">
              <a16:creationId xmlns:a16="http://schemas.microsoft.com/office/drawing/2014/main" id="{BC95785B-C634-417C-9FCA-3791E9B03727}"/>
            </a:ext>
          </a:extLst>
        </xdr:cNvPr>
        <xdr:cNvSpPr txBox="1"/>
      </xdr:nvSpPr>
      <xdr:spPr>
        <a:xfrm>
          <a:off x="16078200" y="1620774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786" name="直線コネクタ 785">
          <a:extLst>
            <a:ext uri="{FF2B5EF4-FFF2-40B4-BE49-F238E27FC236}">
              <a16:creationId xmlns:a16="http://schemas.microsoft.com/office/drawing/2014/main" id="{7D706EF6-D35F-480A-9F5E-F5E6A3CDEF0A}"/>
            </a:ext>
          </a:extLst>
        </xdr:cNvPr>
        <xdr:cNvCxnSpPr/>
      </xdr:nvCxnSpPr>
      <xdr:spPr>
        <a:xfrm>
          <a:off x="16093440" y="186270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152400</xdr:rowOff>
    </xdr:from>
    <xdr:to>
      <xdr:col>120</xdr:col>
      <xdr:colOff>114300</xdr:colOff>
      <xdr:row>108</xdr:row>
      <xdr:rowOff>152400</xdr:rowOff>
    </xdr:to>
    <xdr:cxnSp macro="">
      <xdr:nvCxnSpPr>
        <xdr:cNvPr id="787" name="直線コネクタ 786">
          <a:extLst>
            <a:ext uri="{FF2B5EF4-FFF2-40B4-BE49-F238E27FC236}">
              <a16:creationId xmlns:a16="http://schemas.microsoft.com/office/drawing/2014/main" id="{17C716A9-BCD8-448D-88E5-B106D6743EAA}"/>
            </a:ext>
          </a:extLst>
        </xdr:cNvPr>
        <xdr:cNvCxnSpPr/>
      </xdr:nvCxnSpPr>
      <xdr:spPr>
        <a:xfrm>
          <a:off x="16093440" y="182575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10177</xdr:rowOff>
    </xdr:from>
    <xdr:ext cx="467179" cy="259045"/>
    <xdr:sp macro="" textlink="">
      <xdr:nvSpPr>
        <xdr:cNvPr id="788" name="テキスト ボックス 787">
          <a:extLst>
            <a:ext uri="{FF2B5EF4-FFF2-40B4-BE49-F238E27FC236}">
              <a16:creationId xmlns:a16="http://schemas.microsoft.com/office/drawing/2014/main" id="{50CF3EFC-2924-4DA6-A38D-A189E0F28C5F}"/>
            </a:ext>
          </a:extLst>
        </xdr:cNvPr>
        <xdr:cNvSpPr txBox="1"/>
      </xdr:nvSpPr>
      <xdr:spPr>
        <a:xfrm>
          <a:off x="15694841" y="1811529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106</xdr:row>
      <xdr:rowOff>114300</xdr:rowOff>
    </xdr:from>
    <xdr:to>
      <xdr:col>120</xdr:col>
      <xdr:colOff>114300</xdr:colOff>
      <xdr:row>106</xdr:row>
      <xdr:rowOff>114300</xdr:rowOff>
    </xdr:to>
    <xdr:cxnSp macro="">
      <xdr:nvCxnSpPr>
        <xdr:cNvPr id="789" name="直線コネクタ 788">
          <a:extLst>
            <a:ext uri="{FF2B5EF4-FFF2-40B4-BE49-F238E27FC236}">
              <a16:creationId xmlns:a16="http://schemas.microsoft.com/office/drawing/2014/main" id="{371AB546-E47E-4B5D-A298-B4770037C930}"/>
            </a:ext>
          </a:extLst>
        </xdr:cNvPr>
        <xdr:cNvCxnSpPr/>
      </xdr:nvCxnSpPr>
      <xdr:spPr>
        <a:xfrm>
          <a:off x="16093440" y="178841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105</xdr:row>
      <xdr:rowOff>143527</xdr:rowOff>
    </xdr:from>
    <xdr:ext cx="467179" cy="259045"/>
    <xdr:sp macro="" textlink="">
      <xdr:nvSpPr>
        <xdr:cNvPr id="790" name="テキスト ボックス 789">
          <a:extLst>
            <a:ext uri="{FF2B5EF4-FFF2-40B4-BE49-F238E27FC236}">
              <a16:creationId xmlns:a16="http://schemas.microsoft.com/office/drawing/2014/main" id="{C0D3C091-BB1E-4DC3-B49B-A6674424D62A}"/>
            </a:ext>
          </a:extLst>
        </xdr:cNvPr>
        <xdr:cNvSpPr txBox="1"/>
      </xdr:nvSpPr>
      <xdr:spPr>
        <a:xfrm>
          <a:off x="15694841" y="177457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104</xdr:row>
      <xdr:rowOff>76200</xdr:rowOff>
    </xdr:from>
    <xdr:to>
      <xdr:col>120</xdr:col>
      <xdr:colOff>114300</xdr:colOff>
      <xdr:row>104</xdr:row>
      <xdr:rowOff>76200</xdr:rowOff>
    </xdr:to>
    <xdr:cxnSp macro="">
      <xdr:nvCxnSpPr>
        <xdr:cNvPr id="791" name="直線コネクタ 790">
          <a:extLst>
            <a:ext uri="{FF2B5EF4-FFF2-40B4-BE49-F238E27FC236}">
              <a16:creationId xmlns:a16="http://schemas.microsoft.com/office/drawing/2014/main" id="{B968FBC6-C785-4A0F-A859-ABF8159CE6EA}"/>
            </a:ext>
          </a:extLst>
        </xdr:cNvPr>
        <xdr:cNvCxnSpPr/>
      </xdr:nvCxnSpPr>
      <xdr:spPr>
        <a:xfrm>
          <a:off x="16093440" y="175107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103</xdr:row>
      <xdr:rowOff>105427</xdr:rowOff>
    </xdr:from>
    <xdr:ext cx="467179" cy="259045"/>
    <xdr:sp macro="" textlink="">
      <xdr:nvSpPr>
        <xdr:cNvPr id="792" name="テキスト ボックス 791">
          <a:extLst>
            <a:ext uri="{FF2B5EF4-FFF2-40B4-BE49-F238E27FC236}">
              <a16:creationId xmlns:a16="http://schemas.microsoft.com/office/drawing/2014/main" id="{61EF696A-D9F8-4623-9B64-044C0C974C60}"/>
            </a:ext>
          </a:extLst>
        </xdr:cNvPr>
        <xdr:cNvSpPr txBox="1"/>
      </xdr:nvSpPr>
      <xdr:spPr>
        <a:xfrm>
          <a:off x="15694841" y="173723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102</xdr:row>
      <xdr:rowOff>38100</xdr:rowOff>
    </xdr:from>
    <xdr:to>
      <xdr:col>120</xdr:col>
      <xdr:colOff>114300</xdr:colOff>
      <xdr:row>102</xdr:row>
      <xdr:rowOff>38100</xdr:rowOff>
    </xdr:to>
    <xdr:cxnSp macro="">
      <xdr:nvCxnSpPr>
        <xdr:cNvPr id="793" name="直線コネクタ 792">
          <a:extLst>
            <a:ext uri="{FF2B5EF4-FFF2-40B4-BE49-F238E27FC236}">
              <a16:creationId xmlns:a16="http://schemas.microsoft.com/office/drawing/2014/main" id="{C59BEE83-7278-4914-BA06-403A0713887C}"/>
            </a:ext>
          </a:extLst>
        </xdr:cNvPr>
        <xdr:cNvCxnSpPr/>
      </xdr:nvCxnSpPr>
      <xdr:spPr>
        <a:xfrm>
          <a:off x="16093440" y="1713738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101</xdr:row>
      <xdr:rowOff>67327</xdr:rowOff>
    </xdr:from>
    <xdr:ext cx="467179" cy="259045"/>
    <xdr:sp macro="" textlink="">
      <xdr:nvSpPr>
        <xdr:cNvPr id="794" name="テキスト ボックス 793">
          <a:extLst>
            <a:ext uri="{FF2B5EF4-FFF2-40B4-BE49-F238E27FC236}">
              <a16:creationId xmlns:a16="http://schemas.microsoft.com/office/drawing/2014/main" id="{A397A8C2-E621-43E0-A0C9-CCDAE2EF5B42}"/>
            </a:ext>
          </a:extLst>
        </xdr:cNvPr>
        <xdr:cNvSpPr txBox="1"/>
      </xdr:nvSpPr>
      <xdr:spPr>
        <a:xfrm>
          <a:off x="15694841" y="169989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0</xdr:rowOff>
    </xdr:from>
    <xdr:to>
      <xdr:col>120</xdr:col>
      <xdr:colOff>114300</xdr:colOff>
      <xdr:row>100</xdr:row>
      <xdr:rowOff>0</xdr:rowOff>
    </xdr:to>
    <xdr:cxnSp macro="">
      <xdr:nvCxnSpPr>
        <xdr:cNvPr id="795" name="直線コネクタ 794">
          <a:extLst>
            <a:ext uri="{FF2B5EF4-FFF2-40B4-BE49-F238E27FC236}">
              <a16:creationId xmlns:a16="http://schemas.microsoft.com/office/drawing/2014/main" id="{E7F0794E-4DE1-4016-84F1-3D55BF17F85B}"/>
            </a:ext>
          </a:extLst>
        </xdr:cNvPr>
        <xdr:cNvCxnSpPr/>
      </xdr:nvCxnSpPr>
      <xdr:spPr>
        <a:xfrm>
          <a:off x="16093440" y="167640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99</xdr:row>
      <xdr:rowOff>29227</xdr:rowOff>
    </xdr:from>
    <xdr:ext cx="467179" cy="259045"/>
    <xdr:sp macro="" textlink="">
      <xdr:nvSpPr>
        <xdr:cNvPr id="796" name="テキスト ボックス 795">
          <a:extLst>
            <a:ext uri="{FF2B5EF4-FFF2-40B4-BE49-F238E27FC236}">
              <a16:creationId xmlns:a16="http://schemas.microsoft.com/office/drawing/2014/main" id="{923505C4-4B0B-4989-ADDF-85B4C1D6A8CC}"/>
            </a:ext>
          </a:extLst>
        </xdr:cNvPr>
        <xdr:cNvSpPr txBox="1"/>
      </xdr:nvSpPr>
      <xdr:spPr>
        <a:xfrm>
          <a:off x="15694841" y="1662558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797" name="直線コネクタ 796">
          <a:extLst>
            <a:ext uri="{FF2B5EF4-FFF2-40B4-BE49-F238E27FC236}">
              <a16:creationId xmlns:a16="http://schemas.microsoft.com/office/drawing/2014/main" id="{78563A95-BB98-475F-A4AB-853E77F750AB}"/>
            </a:ext>
          </a:extLst>
        </xdr:cNvPr>
        <xdr:cNvCxnSpPr/>
      </xdr:nvCxnSpPr>
      <xdr:spPr>
        <a:xfrm>
          <a:off x="16093440" y="163944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798" name="テキスト ボックス 797">
          <a:extLst>
            <a:ext uri="{FF2B5EF4-FFF2-40B4-BE49-F238E27FC236}">
              <a16:creationId xmlns:a16="http://schemas.microsoft.com/office/drawing/2014/main" id="{D5CCBE8B-7951-42B7-8FEE-6A951BBDC157}"/>
            </a:ext>
          </a:extLst>
        </xdr:cNvPr>
        <xdr:cNvSpPr txBox="1"/>
      </xdr:nvSpPr>
      <xdr:spPr>
        <a:xfrm>
          <a:off x="15694841" y="1625601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799" name="【公民館】&#10;一人当たり面積グラフ枠">
          <a:extLst>
            <a:ext uri="{FF2B5EF4-FFF2-40B4-BE49-F238E27FC236}">
              <a16:creationId xmlns:a16="http://schemas.microsoft.com/office/drawing/2014/main" id="{F7790CE8-A84A-493E-B321-8BC8684169BC}"/>
            </a:ext>
          </a:extLst>
        </xdr:cNvPr>
        <xdr:cNvSpPr/>
      </xdr:nvSpPr>
      <xdr:spPr>
        <a:xfrm>
          <a:off x="16093440" y="16394430"/>
          <a:ext cx="4175760" cy="2232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100</xdr:row>
      <xdr:rowOff>68580</xdr:rowOff>
    </xdr:from>
    <xdr:to>
      <xdr:col>116</xdr:col>
      <xdr:colOff>62864</xdr:colOff>
      <xdr:row>108</xdr:row>
      <xdr:rowOff>129539</xdr:rowOff>
    </xdr:to>
    <xdr:cxnSp macro="">
      <xdr:nvCxnSpPr>
        <xdr:cNvPr id="800" name="直線コネクタ 799">
          <a:extLst>
            <a:ext uri="{FF2B5EF4-FFF2-40B4-BE49-F238E27FC236}">
              <a16:creationId xmlns:a16="http://schemas.microsoft.com/office/drawing/2014/main" id="{C3928687-88BC-44A4-BACF-C081B5182509}"/>
            </a:ext>
          </a:extLst>
        </xdr:cNvPr>
        <xdr:cNvCxnSpPr/>
      </xdr:nvCxnSpPr>
      <xdr:spPr>
        <a:xfrm flipV="1">
          <a:off x="19509104" y="16832580"/>
          <a:ext cx="0" cy="140207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133366</xdr:rowOff>
    </xdr:from>
    <xdr:ext cx="469744" cy="259045"/>
    <xdr:sp macro="" textlink="">
      <xdr:nvSpPr>
        <xdr:cNvPr id="801" name="【公民館】&#10;一人当たり面積最小値テキスト">
          <a:extLst>
            <a:ext uri="{FF2B5EF4-FFF2-40B4-BE49-F238E27FC236}">
              <a16:creationId xmlns:a16="http://schemas.microsoft.com/office/drawing/2014/main" id="{5C682C2A-71BF-4584-98C1-2367547E953C}"/>
            </a:ext>
          </a:extLst>
        </xdr:cNvPr>
        <xdr:cNvSpPr txBox="1"/>
      </xdr:nvSpPr>
      <xdr:spPr>
        <a:xfrm>
          <a:off x="19547840" y="182384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129539</xdr:rowOff>
    </xdr:from>
    <xdr:to>
      <xdr:col>116</xdr:col>
      <xdr:colOff>152400</xdr:colOff>
      <xdr:row>108</xdr:row>
      <xdr:rowOff>129539</xdr:rowOff>
    </xdr:to>
    <xdr:cxnSp macro="">
      <xdr:nvCxnSpPr>
        <xdr:cNvPr id="802" name="直線コネクタ 801">
          <a:extLst>
            <a:ext uri="{FF2B5EF4-FFF2-40B4-BE49-F238E27FC236}">
              <a16:creationId xmlns:a16="http://schemas.microsoft.com/office/drawing/2014/main" id="{F3D424DF-2D90-4D20-9403-8106CBA1AE68}"/>
            </a:ext>
          </a:extLst>
        </xdr:cNvPr>
        <xdr:cNvCxnSpPr/>
      </xdr:nvCxnSpPr>
      <xdr:spPr>
        <a:xfrm>
          <a:off x="19443700" y="18234659"/>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99</xdr:row>
      <xdr:rowOff>15257</xdr:rowOff>
    </xdr:from>
    <xdr:ext cx="469744" cy="259045"/>
    <xdr:sp macro="" textlink="">
      <xdr:nvSpPr>
        <xdr:cNvPr id="803" name="【公民館】&#10;一人当たり面積最大値テキスト">
          <a:extLst>
            <a:ext uri="{FF2B5EF4-FFF2-40B4-BE49-F238E27FC236}">
              <a16:creationId xmlns:a16="http://schemas.microsoft.com/office/drawing/2014/main" id="{536CA4A3-F3C1-4DFD-9F03-C9E9FEE7C823}"/>
            </a:ext>
          </a:extLst>
        </xdr:cNvPr>
        <xdr:cNvSpPr txBox="1"/>
      </xdr:nvSpPr>
      <xdr:spPr>
        <a:xfrm>
          <a:off x="19547840" y="166116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100</xdr:row>
      <xdr:rowOff>68580</xdr:rowOff>
    </xdr:from>
    <xdr:to>
      <xdr:col>116</xdr:col>
      <xdr:colOff>152400</xdr:colOff>
      <xdr:row>100</xdr:row>
      <xdr:rowOff>68580</xdr:rowOff>
    </xdr:to>
    <xdr:cxnSp macro="">
      <xdr:nvCxnSpPr>
        <xdr:cNvPr id="804" name="直線コネクタ 803">
          <a:extLst>
            <a:ext uri="{FF2B5EF4-FFF2-40B4-BE49-F238E27FC236}">
              <a16:creationId xmlns:a16="http://schemas.microsoft.com/office/drawing/2014/main" id="{6CAF34D5-6F1B-4B39-BF69-E3F41442BB1A}"/>
            </a:ext>
          </a:extLst>
        </xdr:cNvPr>
        <xdr:cNvCxnSpPr/>
      </xdr:nvCxnSpPr>
      <xdr:spPr>
        <a:xfrm>
          <a:off x="19443700" y="1683258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104</xdr:row>
      <xdr:rowOff>105427</xdr:rowOff>
    </xdr:from>
    <xdr:ext cx="469744" cy="259045"/>
    <xdr:sp macro="" textlink="">
      <xdr:nvSpPr>
        <xdr:cNvPr id="805" name="【公民館】&#10;一人当たり面積平均値テキスト">
          <a:extLst>
            <a:ext uri="{FF2B5EF4-FFF2-40B4-BE49-F238E27FC236}">
              <a16:creationId xmlns:a16="http://schemas.microsoft.com/office/drawing/2014/main" id="{BBA2537C-FD39-4A2E-910D-F684A5B332F5}"/>
            </a:ext>
          </a:extLst>
        </xdr:cNvPr>
        <xdr:cNvSpPr txBox="1"/>
      </xdr:nvSpPr>
      <xdr:spPr>
        <a:xfrm>
          <a:off x="19547840" y="1753998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105</xdr:row>
      <xdr:rowOff>82550</xdr:rowOff>
    </xdr:from>
    <xdr:to>
      <xdr:col>116</xdr:col>
      <xdr:colOff>114300</xdr:colOff>
      <xdr:row>106</xdr:row>
      <xdr:rowOff>12700</xdr:rowOff>
    </xdr:to>
    <xdr:sp macro="" textlink="">
      <xdr:nvSpPr>
        <xdr:cNvPr id="806" name="フローチャート: 判断 805">
          <a:extLst>
            <a:ext uri="{FF2B5EF4-FFF2-40B4-BE49-F238E27FC236}">
              <a16:creationId xmlns:a16="http://schemas.microsoft.com/office/drawing/2014/main" id="{D81106EC-6EDC-469A-AA3B-E305BE9C52C9}"/>
            </a:ext>
          </a:extLst>
        </xdr:cNvPr>
        <xdr:cNvSpPr/>
      </xdr:nvSpPr>
      <xdr:spPr>
        <a:xfrm>
          <a:off x="19458940" y="1768475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105</xdr:row>
      <xdr:rowOff>67311</xdr:rowOff>
    </xdr:from>
    <xdr:to>
      <xdr:col>112</xdr:col>
      <xdr:colOff>38100</xdr:colOff>
      <xdr:row>105</xdr:row>
      <xdr:rowOff>168911</xdr:rowOff>
    </xdr:to>
    <xdr:sp macro="" textlink="">
      <xdr:nvSpPr>
        <xdr:cNvPr id="807" name="フローチャート: 判断 806">
          <a:extLst>
            <a:ext uri="{FF2B5EF4-FFF2-40B4-BE49-F238E27FC236}">
              <a16:creationId xmlns:a16="http://schemas.microsoft.com/office/drawing/2014/main" id="{42A81AF9-E1E6-4CE8-B400-6629FA466CB5}"/>
            </a:ext>
          </a:extLst>
        </xdr:cNvPr>
        <xdr:cNvSpPr/>
      </xdr:nvSpPr>
      <xdr:spPr>
        <a:xfrm>
          <a:off x="18735040" y="17669511"/>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105</xdr:row>
      <xdr:rowOff>74930</xdr:rowOff>
    </xdr:from>
    <xdr:to>
      <xdr:col>107</xdr:col>
      <xdr:colOff>101600</xdr:colOff>
      <xdr:row>106</xdr:row>
      <xdr:rowOff>5080</xdr:rowOff>
    </xdr:to>
    <xdr:sp macro="" textlink="">
      <xdr:nvSpPr>
        <xdr:cNvPr id="808" name="フローチャート: 判断 807">
          <a:extLst>
            <a:ext uri="{FF2B5EF4-FFF2-40B4-BE49-F238E27FC236}">
              <a16:creationId xmlns:a16="http://schemas.microsoft.com/office/drawing/2014/main" id="{75813492-C137-4970-B859-6926B11DFDC8}"/>
            </a:ext>
          </a:extLst>
        </xdr:cNvPr>
        <xdr:cNvSpPr/>
      </xdr:nvSpPr>
      <xdr:spPr>
        <a:xfrm>
          <a:off x="17937480" y="1767713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105</xdr:row>
      <xdr:rowOff>82550</xdr:rowOff>
    </xdr:from>
    <xdr:to>
      <xdr:col>102</xdr:col>
      <xdr:colOff>165100</xdr:colOff>
      <xdr:row>106</xdr:row>
      <xdr:rowOff>12700</xdr:rowOff>
    </xdr:to>
    <xdr:sp macro="" textlink="">
      <xdr:nvSpPr>
        <xdr:cNvPr id="809" name="フローチャート: 判断 808">
          <a:extLst>
            <a:ext uri="{FF2B5EF4-FFF2-40B4-BE49-F238E27FC236}">
              <a16:creationId xmlns:a16="http://schemas.microsoft.com/office/drawing/2014/main" id="{61595CED-50DC-48E3-8723-FB3A3D814966}"/>
            </a:ext>
          </a:extLst>
        </xdr:cNvPr>
        <xdr:cNvSpPr/>
      </xdr:nvSpPr>
      <xdr:spPr>
        <a:xfrm>
          <a:off x="17162780" y="1768475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105</xdr:row>
      <xdr:rowOff>67311</xdr:rowOff>
    </xdr:from>
    <xdr:to>
      <xdr:col>98</xdr:col>
      <xdr:colOff>38100</xdr:colOff>
      <xdr:row>105</xdr:row>
      <xdr:rowOff>168911</xdr:rowOff>
    </xdr:to>
    <xdr:sp macro="" textlink="">
      <xdr:nvSpPr>
        <xdr:cNvPr id="810" name="フローチャート: 判断 809">
          <a:extLst>
            <a:ext uri="{FF2B5EF4-FFF2-40B4-BE49-F238E27FC236}">
              <a16:creationId xmlns:a16="http://schemas.microsoft.com/office/drawing/2014/main" id="{98174129-0832-4F07-9995-20A8E3CB3DBA}"/>
            </a:ext>
          </a:extLst>
        </xdr:cNvPr>
        <xdr:cNvSpPr/>
      </xdr:nvSpPr>
      <xdr:spPr>
        <a:xfrm>
          <a:off x="16388080" y="17669511"/>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811" name="テキスト ボックス 810">
          <a:extLst>
            <a:ext uri="{FF2B5EF4-FFF2-40B4-BE49-F238E27FC236}">
              <a16:creationId xmlns:a16="http://schemas.microsoft.com/office/drawing/2014/main" id="{91449E4C-8CAC-4472-8C85-C22AF0BAE3C4}"/>
            </a:ext>
          </a:extLst>
        </xdr:cNvPr>
        <xdr:cNvSpPr txBox="1"/>
      </xdr:nvSpPr>
      <xdr:spPr>
        <a:xfrm>
          <a:off x="193421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812" name="テキスト ボックス 811">
          <a:extLst>
            <a:ext uri="{FF2B5EF4-FFF2-40B4-BE49-F238E27FC236}">
              <a16:creationId xmlns:a16="http://schemas.microsoft.com/office/drawing/2014/main" id="{997E1EFE-2FCC-4193-897A-C12CA0558287}"/>
            </a:ext>
          </a:extLst>
        </xdr:cNvPr>
        <xdr:cNvSpPr txBox="1"/>
      </xdr:nvSpPr>
      <xdr:spPr>
        <a:xfrm>
          <a:off x="1861058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813" name="テキスト ボックス 812">
          <a:extLst>
            <a:ext uri="{FF2B5EF4-FFF2-40B4-BE49-F238E27FC236}">
              <a16:creationId xmlns:a16="http://schemas.microsoft.com/office/drawing/2014/main" id="{A80C188D-00F3-4E43-AC7E-A7315314AE43}"/>
            </a:ext>
          </a:extLst>
        </xdr:cNvPr>
        <xdr:cNvSpPr txBox="1"/>
      </xdr:nvSpPr>
      <xdr:spPr>
        <a:xfrm>
          <a:off x="1782064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814" name="テキスト ボックス 813">
          <a:extLst>
            <a:ext uri="{FF2B5EF4-FFF2-40B4-BE49-F238E27FC236}">
              <a16:creationId xmlns:a16="http://schemas.microsoft.com/office/drawing/2014/main" id="{0B2D1CCF-1E11-4071-BC40-A430D10251C8}"/>
            </a:ext>
          </a:extLst>
        </xdr:cNvPr>
        <xdr:cNvSpPr txBox="1"/>
      </xdr:nvSpPr>
      <xdr:spPr>
        <a:xfrm>
          <a:off x="1704594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815" name="テキスト ボックス 814">
          <a:extLst>
            <a:ext uri="{FF2B5EF4-FFF2-40B4-BE49-F238E27FC236}">
              <a16:creationId xmlns:a16="http://schemas.microsoft.com/office/drawing/2014/main" id="{780C823A-2154-4057-A938-D3EE9DA4459E}"/>
            </a:ext>
          </a:extLst>
        </xdr:cNvPr>
        <xdr:cNvSpPr txBox="1"/>
      </xdr:nvSpPr>
      <xdr:spPr>
        <a:xfrm>
          <a:off x="1626362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107</xdr:row>
      <xdr:rowOff>120650</xdr:rowOff>
    </xdr:from>
    <xdr:to>
      <xdr:col>116</xdr:col>
      <xdr:colOff>114300</xdr:colOff>
      <xdr:row>108</xdr:row>
      <xdr:rowOff>50800</xdr:rowOff>
    </xdr:to>
    <xdr:sp macro="" textlink="">
      <xdr:nvSpPr>
        <xdr:cNvPr id="816" name="楕円 815">
          <a:extLst>
            <a:ext uri="{FF2B5EF4-FFF2-40B4-BE49-F238E27FC236}">
              <a16:creationId xmlns:a16="http://schemas.microsoft.com/office/drawing/2014/main" id="{2E22DB68-8AA3-4164-937F-98E3779B2498}"/>
            </a:ext>
          </a:extLst>
        </xdr:cNvPr>
        <xdr:cNvSpPr/>
      </xdr:nvSpPr>
      <xdr:spPr>
        <a:xfrm>
          <a:off x="19458940" y="1805813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107</xdr:row>
      <xdr:rowOff>99077</xdr:rowOff>
    </xdr:from>
    <xdr:ext cx="469744" cy="259045"/>
    <xdr:sp macro="" textlink="">
      <xdr:nvSpPr>
        <xdr:cNvPr id="817" name="【公民館】&#10;一人当たり面積該当値テキスト">
          <a:extLst>
            <a:ext uri="{FF2B5EF4-FFF2-40B4-BE49-F238E27FC236}">
              <a16:creationId xmlns:a16="http://schemas.microsoft.com/office/drawing/2014/main" id="{AD674189-9404-4BE7-AEA5-FE7F4BAFC176}"/>
            </a:ext>
          </a:extLst>
        </xdr:cNvPr>
        <xdr:cNvSpPr txBox="1"/>
      </xdr:nvSpPr>
      <xdr:spPr>
        <a:xfrm>
          <a:off x="19547840" y="180365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107</xdr:row>
      <xdr:rowOff>120650</xdr:rowOff>
    </xdr:from>
    <xdr:to>
      <xdr:col>112</xdr:col>
      <xdr:colOff>38100</xdr:colOff>
      <xdr:row>108</xdr:row>
      <xdr:rowOff>50800</xdr:rowOff>
    </xdr:to>
    <xdr:sp macro="" textlink="">
      <xdr:nvSpPr>
        <xdr:cNvPr id="818" name="楕円 817">
          <a:extLst>
            <a:ext uri="{FF2B5EF4-FFF2-40B4-BE49-F238E27FC236}">
              <a16:creationId xmlns:a16="http://schemas.microsoft.com/office/drawing/2014/main" id="{53F5CC80-6FE2-4210-ACE6-403223A10B0F}"/>
            </a:ext>
          </a:extLst>
        </xdr:cNvPr>
        <xdr:cNvSpPr/>
      </xdr:nvSpPr>
      <xdr:spPr>
        <a:xfrm>
          <a:off x="18735040" y="1805813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108</xdr:row>
      <xdr:rowOff>0</xdr:rowOff>
    </xdr:from>
    <xdr:to>
      <xdr:col>116</xdr:col>
      <xdr:colOff>63500</xdr:colOff>
      <xdr:row>108</xdr:row>
      <xdr:rowOff>0</xdr:rowOff>
    </xdr:to>
    <xdr:cxnSp macro="">
      <xdr:nvCxnSpPr>
        <xdr:cNvPr id="819" name="直線コネクタ 818">
          <a:extLst>
            <a:ext uri="{FF2B5EF4-FFF2-40B4-BE49-F238E27FC236}">
              <a16:creationId xmlns:a16="http://schemas.microsoft.com/office/drawing/2014/main" id="{3BA684FA-DC4E-4A05-BF75-6359CEB46B5E}"/>
            </a:ext>
          </a:extLst>
        </xdr:cNvPr>
        <xdr:cNvCxnSpPr/>
      </xdr:nvCxnSpPr>
      <xdr:spPr>
        <a:xfrm>
          <a:off x="18778220" y="18105120"/>
          <a:ext cx="73152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107</xdr:row>
      <xdr:rowOff>143511</xdr:rowOff>
    </xdr:from>
    <xdr:to>
      <xdr:col>107</xdr:col>
      <xdr:colOff>101600</xdr:colOff>
      <xdr:row>108</xdr:row>
      <xdr:rowOff>73661</xdr:rowOff>
    </xdr:to>
    <xdr:sp macro="" textlink="">
      <xdr:nvSpPr>
        <xdr:cNvPr id="820" name="楕円 819">
          <a:extLst>
            <a:ext uri="{FF2B5EF4-FFF2-40B4-BE49-F238E27FC236}">
              <a16:creationId xmlns:a16="http://schemas.microsoft.com/office/drawing/2014/main" id="{FB84D206-91B4-4593-9ADF-01258124AE1A}"/>
            </a:ext>
          </a:extLst>
        </xdr:cNvPr>
        <xdr:cNvSpPr/>
      </xdr:nvSpPr>
      <xdr:spPr>
        <a:xfrm>
          <a:off x="17937480" y="18080991"/>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108</xdr:row>
      <xdr:rowOff>0</xdr:rowOff>
    </xdr:from>
    <xdr:to>
      <xdr:col>111</xdr:col>
      <xdr:colOff>177800</xdr:colOff>
      <xdr:row>108</xdr:row>
      <xdr:rowOff>22861</xdr:rowOff>
    </xdr:to>
    <xdr:cxnSp macro="">
      <xdr:nvCxnSpPr>
        <xdr:cNvPr id="821" name="直線コネクタ 820">
          <a:extLst>
            <a:ext uri="{FF2B5EF4-FFF2-40B4-BE49-F238E27FC236}">
              <a16:creationId xmlns:a16="http://schemas.microsoft.com/office/drawing/2014/main" id="{B47AAF2E-0050-4645-9A4D-1E47B64DB54F}"/>
            </a:ext>
          </a:extLst>
        </xdr:cNvPr>
        <xdr:cNvCxnSpPr/>
      </xdr:nvCxnSpPr>
      <xdr:spPr>
        <a:xfrm flipV="1">
          <a:off x="17988280" y="18105120"/>
          <a:ext cx="789940" cy="228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107</xdr:row>
      <xdr:rowOff>135889</xdr:rowOff>
    </xdr:from>
    <xdr:to>
      <xdr:col>102</xdr:col>
      <xdr:colOff>165100</xdr:colOff>
      <xdr:row>108</xdr:row>
      <xdr:rowOff>66039</xdr:rowOff>
    </xdr:to>
    <xdr:sp macro="" textlink="">
      <xdr:nvSpPr>
        <xdr:cNvPr id="822" name="楕円 821">
          <a:extLst>
            <a:ext uri="{FF2B5EF4-FFF2-40B4-BE49-F238E27FC236}">
              <a16:creationId xmlns:a16="http://schemas.microsoft.com/office/drawing/2014/main" id="{CF69A9A9-7DC7-4131-BF34-E6A179E4D2F1}"/>
            </a:ext>
          </a:extLst>
        </xdr:cNvPr>
        <xdr:cNvSpPr/>
      </xdr:nvSpPr>
      <xdr:spPr>
        <a:xfrm>
          <a:off x="17162780" y="18073369"/>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108</xdr:row>
      <xdr:rowOff>15239</xdr:rowOff>
    </xdr:from>
    <xdr:to>
      <xdr:col>107</xdr:col>
      <xdr:colOff>50800</xdr:colOff>
      <xdr:row>108</xdr:row>
      <xdr:rowOff>22861</xdr:rowOff>
    </xdr:to>
    <xdr:cxnSp macro="">
      <xdr:nvCxnSpPr>
        <xdr:cNvPr id="823" name="直線コネクタ 822">
          <a:extLst>
            <a:ext uri="{FF2B5EF4-FFF2-40B4-BE49-F238E27FC236}">
              <a16:creationId xmlns:a16="http://schemas.microsoft.com/office/drawing/2014/main" id="{63ED9018-263E-4737-8A46-A14B5D0EC3EB}"/>
            </a:ext>
          </a:extLst>
        </xdr:cNvPr>
        <xdr:cNvCxnSpPr/>
      </xdr:nvCxnSpPr>
      <xdr:spPr>
        <a:xfrm>
          <a:off x="17213580" y="18120359"/>
          <a:ext cx="774700" cy="76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107</xdr:row>
      <xdr:rowOff>135889</xdr:rowOff>
    </xdr:from>
    <xdr:to>
      <xdr:col>98</xdr:col>
      <xdr:colOff>38100</xdr:colOff>
      <xdr:row>108</xdr:row>
      <xdr:rowOff>66039</xdr:rowOff>
    </xdr:to>
    <xdr:sp macro="" textlink="">
      <xdr:nvSpPr>
        <xdr:cNvPr id="824" name="楕円 823">
          <a:extLst>
            <a:ext uri="{FF2B5EF4-FFF2-40B4-BE49-F238E27FC236}">
              <a16:creationId xmlns:a16="http://schemas.microsoft.com/office/drawing/2014/main" id="{547DC858-20C4-46A0-AF7E-000B7A1179D1}"/>
            </a:ext>
          </a:extLst>
        </xdr:cNvPr>
        <xdr:cNvSpPr/>
      </xdr:nvSpPr>
      <xdr:spPr>
        <a:xfrm>
          <a:off x="16388080" y="18073369"/>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108</xdr:row>
      <xdr:rowOff>15239</xdr:rowOff>
    </xdr:from>
    <xdr:to>
      <xdr:col>102</xdr:col>
      <xdr:colOff>114300</xdr:colOff>
      <xdr:row>108</xdr:row>
      <xdr:rowOff>15239</xdr:rowOff>
    </xdr:to>
    <xdr:cxnSp macro="">
      <xdr:nvCxnSpPr>
        <xdr:cNvPr id="825" name="直線コネクタ 824">
          <a:extLst>
            <a:ext uri="{FF2B5EF4-FFF2-40B4-BE49-F238E27FC236}">
              <a16:creationId xmlns:a16="http://schemas.microsoft.com/office/drawing/2014/main" id="{72C0035A-7ED5-4E87-AC12-D82992C7A1A2}"/>
            </a:ext>
          </a:extLst>
        </xdr:cNvPr>
        <xdr:cNvCxnSpPr/>
      </xdr:nvCxnSpPr>
      <xdr:spPr>
        <a:xfrm>
          <a:off x="16431260" y="18120359"/>
          <a:ext cx="78232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104</xdr:row>
      <xdr:rowOff>13988</xdr:rowOff>
    </xdr:from>
    <xdr:ext cx="469744" cy="259045"/>
    <xdr:sp macro="" textlink="">
      <xdr:nvSpPr>
        <xdr:cNvPr id="826" name="n_1aveValue【公民館】&#10;一人当たり面積">
          <a:extLst>
            <a:ext uri="{FF2B5EF4-FFF2-40B4-BE49-F238E27FC236}">
              <a16:creationId xmlns:a16="http://schemas.microsoft.com/office/drawing/2014/main" id="{7E01BADA-7D68-49AF-83ED-5520303D9746}"/>
            </a:ext>
          </a:extLst>
        </xdr:cNvPr>
        <xdr:cNvSpPr txBox="1"/>
      </xdr:nvSpPr>
      <xdr:spPr>
        <a:xfrm>
          <a:off x="18561127" y="174485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104</xdr:row>
      <xdr:rowOff>21607</xdr:rowOff>
    </xdr:from>
    <xdr:ext cx="469744" cy="259045"/>
    <xdr:sp macro="" textlink="">
      <xdr:nvSpPr>
        <xdr:cNvPr id="827" name="n_2aveValue【公民館】&#10;一人当たり面積">
          <a:extLst>
            <a:ext uri="{FF2B5EF4-FFF2-40B4-BE49-F238E27FC236}">
              <a16:creationId xmlns:a16="http://schemas.microsoft.com/office/drawing/2014/main" id="{EB05DC6F-B088-46B6-92D0-1E67D370D167}"/>
            </a:ext>
          </a:extLst>
        </xdr:cNvPr>
        <xdr:cNvSpPr txBox="1"/>
      </xdr:nvSpPr>
      <xdr:spPr>
        <a:xfrm>
          <a:off x="17776267" y="174561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104</xdr:row>
      <xdr:rowOff>29227</xdr:rowOff>
    </xdr:from>
    <xdr:ext cx="469744" cy="259045"/>
    <xdr:sp macro="" textlink="">
      <xdr:nvSpPr>
        <xdr:cNvPr id="828" name="n_3aveValue【公民館】&#10;一人当たり面積">
          <a:extLst>
            <a:ext uri="{FF2B5EF4-FFF2-40B4-BE49-F238E27FC236}">
              <a16:creationId xmlns:a16="http://schemas.microsoft.com/office/drawing/2014/main" id="{4D5CE7E0-8273-4C0A-9FC3-DFDF730FC9C9}"/>
            </a:ext>
          </a:extLst>
        </xdr:cNvPr>
        <xdr:cNvSpPr txBox="1"/>
      </xdr:nvSpPr>
      <xdr:spPr>
        <a:xfrm>
          <a:off x="17001567" y="174637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104</xdr:row>
      <xdr:rowOff>13988</xdr:rowOff>
    </xdr:from>
    <xdr:ext cx="469744" cy="259045"/>
    <xdr:sp macro="" textlink="">
      <xdr:nvSpPr>
        <xdr:cNvPr id="829" name="n_4aveValue【公民館】&#10;一人当たり面積">
          <a:extLst>
            <a:ext uri="{FF2B5EF4-FFF2-40B4-BE49-F238E27FC236}">
              <a16:creationId xmlns:a16="http://schemas.microsoft.com/office/drawing/2014/main" id="{029B648A-8A6F-4ECE-9CED-BF00040C869E}"/>
            </a:ext>
          </a:extLst>
        </xdr:cNvPr>
        <xdr:cNvSpPr txBox="1"/>
      </xdr:nvSpPr>
      <xdr:spPr>
        <a:xfrm>
          <a:off x="16226867" y="174485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108</xdr:row>
      <xdr:rowOff>41927</xdr:rowOff>
    </xdr:from>
    <xdr:ext cx="469744" cy="259045"/>
    <xdr:sp macro="" textlink="">
      <xdr:nvSpPr>
        <xdr:cNvPr id="830" name="n_1mainValue【公民館】&#10;一人当たり面積">
          <a:extLst>
            <a:ext uri="{FF2B5EF4-FFF2-40B4-BE49-F238E27FC236}">
              <a16:creationId xmlns:a16="http://schemas.microsoft.com/office/drawing/2014/main" id="{179D323A-9381-412E-AD50-993491E0DE8C}"/>
            </a:ext>
          </a:extLst>
        </xdr:cNvPr>
        <xdr:cNvSpPr txBox="1"/>
      </xdr:nvSpPr>
      <xdr:spPr>
        <a:xfrm>
          <a:off x="18561127" y="181470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108</xdr:row>
      <xdr:rowOff>64788</xdr:rowOff>
    </xdr:from>
    <xdr:ext cx="469744" cy="259045"/>
    <xdr:sp macro="" textlink="">
      <xdr:nvSpPr>
        <xdr:cNvPr id="831" name="n_2mainValue【公民館】&#10;一人当たり面積">
          <a:extLst>
            <a:ext uri="{FF2B5EF4-FFF2-40B4-BE49-F238E27FC236}">
              <a16:creationId xmlns:a16="http://schemas.microsoft.com/office/drawing/2014/main" id="{F00A6A01-9AA2-4977-B8CE-D02E91A0038D}"/>
            </a:ext>
          </a:extLst>
        </xdr:cNvPr>
        <xdr:cNvSpPr txBox="1"/>
      </xdr:nvSpPr>
      <xdr:spPr>
        <a:xfrm>
          <a:off x="17776267" y="181699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108</xdr:row>
      <xdr:rowOff>57166</xdr:rowOff>
    </xdr:from>
    <xdr:ext cx="469744" cy="259045"/>
    <xdr:sp macro="" textlink="">
      <xdr:nvSpPr>
        <xdr:cNvPr id="832" name="n_3mainValue【公民館】&#10;一人当たり面積">
          <a:extLst>
            <a:ext uri="{FF2B5EF4-FFF2-40B4-BE49-F238E27FC236}">
              <a16:creationId xmlns:a16="http://schemas.microsoft.com/office/drawing/2014/main" id="{C9E0AFCE-39A1-4447-87C2-CBBB51F281AC}"/>
            </a:ext>
          </a:extLst>
        </xdr:cNvPr>
        <xdr:cNvSpPr txBox="1"/>
      </xdr:nvSpPr>
      <xdr:spPr>
        <a:xfrm>
          <a:off x="17001567" y="181622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108</xdr:row>
      <xdr:rowOff>57166</xdr:rowOff>
    </xdr:from>
    <xdr:ext cx="469744" cy="259045"/>
    <xdr:sp macro="" textlink="">
      <xdr:nvSpPr>
        <xdr:cNvPr id="833" name="n_4mainValue【公民館】&#10;一人当たり面積">
          <a:extLst>
            <a:ext uri="{FF2B5EF4-FFF2-40B4-BE49-F238E27FC236}">
              <a16:creationId xmlns:a16="http://schemas.microsoft.com/office/drawing/2014/main" id="{89EDB9FC-36DB-4255-8AFC-8D36CFB60AE1}"/>
            </a:ext>
          </a:extLst>
        </xdr:cNvPr>
        <xdr:cNvSpPr txBox="1"/>
      </xdr:nvSpPr>
      <xdr:spPr>
        <a:xfrm>
          <a:off x="16226867" y="181622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834" name="正方形/長方形 833">
          <a:extLst>
            <a:ext uri="{FF2B5EF4-FFF2-40B4-BE49-F238E27FC236}">
              <a16:creationId xmlns:a16="http://schemas.microsoft.com/office/drawing/2014/main" id="{3892134B-F1C4-469E-8439-571333B0DEB2}"/>
            </a:ext>
          </a:extLst>
        </xdr:cNvPr>
        <xdr:cNvSpPr/>
      </xdr:nvSpPr>
      <xdr:spPr>
        <a:xfrm>
          <a:off x="670560" y="19000470"/>
          <a:ext cx="19598640" cy="18630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835" name="正方形/長方形 834">
          <a:extLst>
            <a:ext uri="{FF2B5EF4-FFF2-40B4-BE49-F238E27FC236}">
              <a16:creationId xmlns:a16="http://schemas.microsoft.com/office/drawing/2014/main" id="{1C853861-DD02-4513-82E1-9CE90B9ED459}"/>
            </a:ext>
          </a:extLst>
        </xdr:cNvPr>
        <xdr:cNvSpPr/>
      </xdr:nvSpPr>
      <xdr:spPr>
        <a:xfrm>
          <a:off x="670560" y="19063970"/>
          <a:ext cx="33909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836" name="テキスト ボックス 835">
          <a:extLst>
            <a:ext uri="{FF2B5EF4-FFF2-40B4-BE49-F238E27FC236}">
              <a16:creationId xmlns:a16="http://schemas.microsoft.com/office/drawing/2014/main" id="{C884C7E4-F8D7-4286-B0AF-BD9FEDCD4265}"/>
            </a:ext>
          </a:extLst>
        </xdr:cNvPr>
        <xdr:cNvSpPr txBox="1"/>
      </xdr:nvSpPr>
      <xdr:spPr>
        <a:xfrm>
          <a:off x="746760" y="19310350"/>
          <a:ext cx="19433540" cy="145542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ほとんどの類型において、有形固定資産減価償却率は類似団体内平均値を上回っており、特に認定こども園・幼稚園・保育所については類似団体内平均値を大きく上回っている。これは、昭和</a:t>
          </a:r>
          <a:r>
            <a:rPr kumimoji="1" lang="en-US" altLang="ja-JP" sz="1300">
              <a:latin typeface="ＭＳ Ｐゴシック" panose="020B0600070205080204" pitchFamily="50" charset="-128"/>
              <a:ea typeface="ＭＳ Ｐゴシック" panose="020B0600070205080204" pitchFamily="50" charset="-128"/>
            </a:rPr>
            <a:t>40</a:t>
          </a:r>
          <a:r>
            <a:rPr kumimoji="1" lang="ja-JP" altLang="en-US" sz="1300">
              <a:latin typeface="ＭＳ Ｐゴシック" panose="020B0600070205080204" pitchFamily="50" charset="-128"/>
              <a:ea typeface="ＭＳ Ｐゴシック" panose="020B0600070205080204" pitchFamily="50" charset="-128"/>
            </a:rPr>
            <a:t>年代に整備された施設が最も多く、老朽化が進行していることが原因である。今後は、公共施設等総合管理計画や令和</a:t>
          </a:r>
          <a:r>
            <a:rPr kumimoji="1" lang="en-US" altLang="ja-JP" sz="1300">
              <a:latin typeface="ＭＳ Ｐゴシック" panose="020B0600070205080204" pitchFamily="50" charset="-128"/>
              <a:ea typeface="ＭＳ Ｐゴシック" panose="020B0600070205080204" pitchFamily="50" charset="-128"/>
            </a:rPr>
            <a:t>6</a:t>
          </a:r>
          <a:r>
            <a:rPr kumimoji="1" lang="ja-JP" altLang="en-US" sz="1300">
              <a:latin typeface="ＭＳ Ｐゴシック" panose="020B0600070205080204" pitchFamily="50" charset="-128"/>
              <a:ea typeface="ＭＳ Ｐゴシック" panose="020B0600070205080204" pitchFamily="50" charset="-128"/>
            </a:rPr>
            <a:t>年度に策定された「第</a:t>
          </a:r>
          <a:r>
            <a:rPr kumimoji="1" lang="en-US" altLang="ja-JP" sz="1300">
              <a:latin typeface="ＭＳ Ｐゴシック" panose="020B0600070205080204" pitchFamily="50" charset="-128"/>
              <a:ea typeface="ＭＳ Ｐゴシック" panose="020B0600070205080204" pitchFamily="50" charset="-128"/>
            </a:rPr>
            <a:t>2</a:t>
          </a:r>
          <a:r>
            <a:rPr kumimoji="1" lang="ja-JP" altLang="en-US" sz="1300">
              <a:latin typeface="ＭＳ Ｐゴシック" panose="020B0600070205080204" pitchFamily="50" charset="-128"/>
              <a:ea typeface="ＭＳ Ｐゴシック" panose="020B0600070205080204" pitchFamily="50" charset="-128"/>
            </a:rPr>
            <a:t>次公立こども園整備計画」を着実に進めていき、再整備を行っていく予定である。</a:t>
          </a:r>
          <a:br>
            <a:rPr kumimoji="1" lang="ja-JP" altLang="en-US" sz="1300">
              <a:latin typeface="ＭＳ Ｐゴシック" panose="020B0600070205080204" pitchFamily="50" charset="-128"/>
              <a:ea typeface="ＭＳ Ｐゴシック" panose="020B0600070205080204" pitchFamily="50" charset="-128"/>
            </a:rPr>
          </a:br>
          <a:r>
            <a:rPr kumimoji="1" lang="ja-JP" altLang="en-US" sz="1300">
              <a:latin typeface="ＭＳ Ｐゴシック" panose="020B0600070205080204" pitchFamily="50" charset="-128"/>
              <a:ea typeface="ＭＳ Ｐゴシック" panose="020B0600070205080204" pitchFamily="50" charset="-128"/>
            </a:rPr>
            <a:t>　類似団体と比較して有形固定資産減価償却率が低くなった施設は公民館であるが、これは、老朽化した庄内公民館を令和</a:t>
          </a:r>
          <a:r>
            <a:rPr kumimoji="1" lang="en-US" altLang="ja-JP" sz="1300">
              <a:latin typeface="ＭＳ Ｐゴシック" panose="020B0600070205080204" pitchFamily="50" charset="-128"/>
              <a:ea typeface="ＭＳ Ｐゴシック" panose="020B0600070205080204" pitchFamily="50" charset="-128"/>
            </a:rPr>
            <a:t>4</a:t>
          </a:r>
          <a:r>
            <a:rPr kumimoji="1" lang="ja-JP" altLang="en-US" sz="1300">
              <a:latin typeface="ＭＳ Ｐゴシック" panose="020B0600070205080204" pitchFamily="50" charset="-128"/>
              <a:ea typeface="ＭＳ Ｐゴシック" panose="020B0600070205080204" pitchFamily="50" charset="-128"/>
            </a:rPr>
            <a:t>年度末に建替えられた庄内コラボセンターに複合化したためである。</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46351846-38AE-4651-B3A2-863333713FE2}"/>
            </a:ext>
          </a:extLst>
        </xdr:cNvPr>
        <xdr:cNvSpPr/>
      </xdr:nvSpPr>
      <xdr:spPr>
        <a:xfrm>
          <a:off x="566420" y="127000"/>
          <a:ext cx="11168380" cy="61976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0769612E-372A-4ADA-8419-1020FB935FAF}"/>
            </a:ext>
          </a:extLst>
        </xdr:cNvPr>
        <xdr:cNvSpPr/>
      </xdr:nvSpPr>
      <xdr:spPr>
        <a:xfrm>
          <a:off x="16764000" y="186690"/>
          <a:ext cx="3505200" cy="54737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EC3F0DF6-4445-4CE6-ABF8-0FEBEC768D80}"/>
            </a:ext>
          </a:extLst>
        </xdr:cNvPr>
        <xdr:cNvSpPr/>
      </xdr:nvSpPr>
      <xdr:spPr>
        <a:xfrm>
          <a:off x="16783050" y="212090"/>
          <a:ext cx="3460750" cy="4965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D0462F48-DC68-4FAF-B129-F635296F0BDE}"/>
            </a:ext>
          </a:extLst>
        </xdr:cNvPr>
        <xdr:cNvSpPr/>
      </xdr:nvSpPr>
      <xdr:spPr>
        <a:xfrm>
          <a:off x="16808450" y="237490"/>
          <a:ext cx="3403600" cy="4330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大阪府豊中市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822B9A3-5938-4E1C-94A5-DC0CF54C0B58}"/>
            </a:ext>
          </a:extLst>
        </xdr:cNvPr>
        <xdr:cNvSpPr/>
      </xdr:nvSpPr>
      <xdr:spPr>
        <a:xfrm>
          <a:off x="14312900" y="186690"/>
          <a:ext cx="2340610" cy="54737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A76B74D5-D0D8-4346-B4E8-EED7E8E45504}"/>
            </a:ext>
          </a:extLst>
        </xdr:cNvPr>
        <xdr:cNvSpPr/>
      </xdr:nvSpPr>
      <xdr:spPr>
        <a:xfrm>
          <a:off x="14338300" y="212090"/>
          <a:ext cx="2296160" cy="4965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3493885E-7067-41ED-8492-3D7CCF867FCE}"/>
            </a:ext>
          </a:extLst>
        </xdr:cNvPr>
        <xdr:cNvSpPr/>
      </xdr:nvSpPr>
      <xdr:spPr>
        <a:xfrm>
          <a:off x="14363700" y="237490"/>
          <a:ext cx="2239010" cy="44577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25776BA-AB61-4A47-80F1-FB02103157D0}"/>
            </a:ext>
          </a:extLst>
        </xdr:cNvPr>
        <xdr:cNvSpPr/>
      </xdr:nvSpPr>
      <xdr:spPr>
        <a:xfrm>
          <a:off x="670560" y="869950"/>
          <a:ext cx="8884920" cy="17399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963D4B29-D1C9-4D5A-BC3D-EB36DF0C8619}"/>
            </a:ext>
          </a:extLst>
        </xdr:cNvPr>
        <xdr:cNvSpPr/>
      </xdr:nvSpPr>
      <xdr:spPr>
        <a:xfrm>
          <a:off x="797560" y="901700"/>
          <a:ext cx="121412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54D2C7DA-5EA7-4289-9376-D55AE45CC7EB}"/>
            </a:ext>
          </a:extLst>
        </xdr:cNvPr>
        <xdr:cNvSpPr/>
      </xdr:nvSpPr>
      <xdr:spPr>
        <a:xfrm>
          <a:off x="1971040" y="901700"/>
          <a:ext cx="117348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406,836
399,674
36.39
185,260,702
178,936,753
5,677,565
91,908,899
87,938,690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F18397DF-2FF6-44A4-9278-1D07FF1DF5F4}"/>
            </a:ext>
          </a:extLst>
        </xdr:cNvPr>
        <xdr:cNvSpPr/>
      </xdr:nvSpPr>
      <xdr:spPr>
        <a:xfrm>
          <a:off x="3144520" y="901700"/>
          <a:ext cx="134112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679FC2D4-D328-40D6-BF88-990EC5A5F64B}"/>
            </a:ext>
          </a:extLst>
        </xdr:cNvPr>
        <xdr:cNvSpPr/>
      </xdr:nvSpPr>
      <xdr:spPr>
        <a:xfrm>
          <a:off x="4485640" y="920750"/>
          <a:ext cx="178054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25DB0BEF-B740-4939-911D-E8D32D908DE9}"/>
            </a:ext>
          </a:extLst>
        </xdr:cNvPr>
        <xdr:cNvSpPr/>
      </xdr:nvSpPr>
      <xdr:spPr>
        <a:xfrm>
          <a:off x="6266180" y="920750"/>
          <a:ext cx="110998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2.2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66D89091-1C7B-4D41-9590-C8B2EFB7639B}"/>
            </a:ext>
          </a:extLst>
        </xdr:cNvPr>
        <xdr:cNvSpPr/>
      </xdr:nvSpPr>
      <xdr:spPr>
        <a:xfrm>
          <a:off x="7439660" y="933450"/>
          <a:ext cx="566420" cy="91694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315140-40DB-4504-B287-FEB3680B16C8}"/>
            </a:ext>
          </a:extLst>
        </xdr:cNvPr>
        <xdr:cNvSpPr/>
      </xdr:nvSpPr>
      <xdr:spPr>
        <a:xfrm>
          <a:off x="4485640" y="1676400"/>
          <a:ext cx="178054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a:extLst>
            <a:ext uri="{FF2B5EF4-FFF2-40B4-BE49-F238E27FC236}">
              <a16:creationId xmlns:a16="http://schemas.microsoft.com/office/drawing/2014/main" id="{AD9B300C-93D2-4AB4-9E01-11306E2F68D0}"/>
            </a:ext>
          </a:extLst>
        </xdr:cNvPr>
        <xdr:cNvSpPr/>
      </xdr:nvSpPr>
      <xdr:spPr>
        <a:xfrm>
          <a:off x="6329680" y="1676400"/>
          <a:ext cx="301752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R05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2333C786-DF23-45A7-848D-8332EE37637C}"/>
            </a:ext>
          </a:extLst>
        </xdr:cNvPr>
        <xdr:cNvSpPr/>
      </xdr:nvSpPr>
      <xdr:spPr>
        <a:xfrm>
          <a:off x="9748520" y="869950"/>
          <a:ext cx="1341120" cy="124333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EC3A231C-D077-4B8F-9E2D-A77F7AE2D186}"/>
            </a:ext>
          </a:extLst>
        </xdr:cNvPr>
        <xdr:cNvSpPr/>
      </xdr:nvSpPr>
      <xdr:spPr>
        <a:xfrm>
          <a:off x="9986010" y="933450"/>
          <a:ext cx="117348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C4D074D7-7E56-43C3-904F-951E8CBA9162}"/>
            </a:ext>
          </a:extLst>
        </xdr:cNvPr>
        <xdr:cNvSpPr/>
      </xdr:nvSpPr>
      <xdr:spPr>
        <a:xfrm>
          <a:off x="9986010" y="1192530"/>
          <a:ext cx="117348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6973B351-8080-413D-99B9-D811BC31F337}"/>
            </a:ext>
          </a:extLst>
        </xdr:cNvPr>
        <xdr:cNvSpPr/>
      </xdr:nvSpPr>
      <xdr:spPr>
        <a:xfrm>
          <a:off x="9986010" y="1515110"/>
          <a:ext cx="127762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6D0BD41E-13F9-4392-AC07-7872B62BC573}"/>
            </a:ext>
          </a:extLst>
        </xdr:cNvPr>
        <xdr:cNvCxnSpPr/>
      </xdr:nvCxnSpPr>
      <xdr:spPr>
        <a:xfrm flipH="1">
          <a:off x="9831070" y="1018540"/>
          <a:ext cx="18669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651CAE41-6B01-4BD3-8A68-3A7B104963F8}"/>
            </a:ext>
          </a:extLst>
        </xdr:cNvPr>
        <xdr:cNvSpPr/>
      </xdr:nvSpPr>
      <xdr:spPr>
        <a:xfrm>
          <a:off x="9885045" y="97155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A50F41DA-6D0D-4EAB-9AFD-39EB4D137A9F}"/>
            </a:ext>
          </a:extLst>
        </xdr:cNvPr>
        <xdr:cNvSpPr/>
      </xdr:nvSpPr>
      <xdr:spPr>
        <a:xfrm>
          <a:off x="9885045" y="123063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35D4F85E-5A9B-49FB-B0E9-2664FC568998}"/>
            </a:ext>
          </a:extLst>
        </xdr:cNvPr>
        <xdr:cNvCxnSpPr/>
      </xdr:nvCxnSpPr>
      <xdr:spPr>
        <a:xfrm>
          <a:off x="9906635" y="1493520"/>
          <a:ext cx="0" cy="135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E9A9828D-FA46-4BD2-8AFE-222F12F0C464}"/>
            </a:ext>
          </a:extLst>
        </xdr:cNvPr>
        <xdr:cNvCxnSpPr/>
      </xdr:nvCxnSpPr>
      <xdr:spPr>
        <a:xfrm>
          <a:off x="9850120" y="1493520"/>
          <a:ext cx="14859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151E49DB-3B18-47CD-9A8C-0566741038E0}"/>
            </a:ext>
          </a:extLst>
        </xdr:cNvPr>
        <xdr:cNvCxnSpPr/>
      </xdr:nvCxnSpPr>
      <xdr:spPr>
        <a:xfrm flipV="1">
          <a:off x="9906635" y="1724025"/>
          <a:ext cx="0" cy="135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25DA8F98-2EE5-4039-AD42-D87443C38AF4}"/>
            </a:ext>
          </a:extLst>
        </xdr:cNvPr>
        <xdr:cNvCxnSpPr/>
      </xdr:nvCxnSpPr>
      <xdr:spPr>
        <a:xfrm>
          <a:off x="9850120" y="1863090"/>
          <a:ext cx="14859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90660026-CB7B-42FF-B829-1AFD5290BA4A}"/>
            </a:ext>
          </a:extLst>
        </xdr:cNvPr>
        <xdr:cNvSpPr txBox="1"/>
      </xdr:nvSpPr>
      <xdr:spPr>
        <a:xfrm>
          <a:off x="629920" y="273304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8684B209-E22F-4554-B636-66D275ACAB3A}"/>
            </a:ext>
          </a:extLst>
        </xdr:cNvPr>
        <xdr:cNvSpPr txBox="1"/>
      </xdr:nvSpPr>
      <xdr:spPr>
        <a:xfrm>
          <a:off x="629920" y="304292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B9EAAC1E-E5AC-4015-A650-B20286ED792F}"/>
            </a:ext>
          </a:extLst>
        </xdr:cNvPr>
        <xdr:cNvSpPr txBox="1"/>
      </xdr:nvSpPr>
      <xdr:spPr>
        <a:xfrm>
          <a:off x="629920" y="33528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0AA26139-2A7D-4352-8080-0A3648F57DC6}"/>
            </a:ext>
          </a:extLst>
        </xdr:cNvPr>
        <xdr:cNvSpPr txBox="1"/>
      </xdr:nvSpPr>
      <xdr:spPr>
        <a:xfrm>
          <a:off x="629920" y="366649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51EB64FE-CE33-4ABD-B336-DD3562DF3E97}"/>
            </a:ext>
          </a:extLst>
        </xdr:cNvPr>
        <xdr:cNvSpPr/>
      </xdr:nvSpPr>
      <xdr:spPr>
        <a:xfrm>
          <a:off x="670560" y="409956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BD6608A2-826D-41A9-88AC-9A507DA9CC05}"/>
            </a:ext>
          </a:extLst>
        </xdr:cNvPr>
        <xdr:cNvSpPr/>
      </xdr:nvSpPr>
      <xdr:spPr>
        <a:xfrm>
          <a:off x="79756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AB95C5E4-7057-4589-92C3-22A53A56CACA}"/>
            </a:ext>
          </a:extLst>
        </xdr:cNvPr>
        <xdr:cNvSpPr/>
      </xdr:nvSpPr>
      <xdr:spPr>
        <a:xfrm>
          <a:off x="79756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DB89B29E-D7C4-469E-B236-F4E98DF83AA6}"/>
            </a:ext>
          </a:extLst>
        </xdr:cNvPr>
        <xdr:cNvSpPr/>
      </xdr:nvSpPr>
      <xdr:spPr>
        <a:xfrm>
          <a:off x="167640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7A2183A8-34F2-42CD-8A3E-6CFCA1C7ED74}"/>
            </a:ext>
          </a:extLst>
        </xdr:cNvPr>
        <xdr:cNvSpPr/>
      </xdr:nvSpPr>
      <xdr:spPr>
        <a:xfrm>
          <a:off x="167640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BAF98F35-8F95-4007-AF71-59174E2DCE69}"/>
            </a:ext>
          </a:extLst>
        </xdr:cNvPr>
        <xdr:cNvSpPr/>
      </xdr:nvSpPr>
      <xdr:spPr>
        <a:xfrm>
          <a:off x="26822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2D883147-289F-469F-AA1B-F8D86032CBEB}"/>
            </a:ext>
          </a:extLst>
        </xdr:cNvPr>
        <xdr:cNvSpPr/>
      </xdr:nvSpPr>
      <xdr:spPr>
        <a:xfrm>
          <a:off x="26822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C0F29932-3895-45DF-A87D-88967321E6DA}"/>
            </a:ext>
          </a:extLst>
        </xdr:cNvPr>
        <xdr:cNvSpPr/>
      </xdr:nvSpPr>
      <xdr:spPr>
        <a:xfrm>
          <a:off x="670560" y="521589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id="{15731123-6C9B-48F7-AB67-5DD0EDACE1DB}"/>
            </a:ext>
          </a:extLst>
        </xdr:cNvPr>
        <xdr:cNvSpPr txBox="1"/>
      </xdr:nvSpPr>
      <xdr:spPr>
        <a:xfrm>
          <a:off x="655320" y="50292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id="{C789EE67-593B-49E0-B599-24D20491F8B0}"/>
            </a:ext>
          </a:extLst>
        </xdr:cNvPr>
        <xdr:cNvCxnSpPr/>
      </xdr:nvCxnSpPr>
      <xdr:spPr>
        <a:xfrm>
          <a:off x="670560" y="74523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a:extLst>
            <a:ext uri="{FF2B5EF4-FFF2-40B4-BE49-F238E27FC236}">
              <a16:creationId xmlns:a16="http://schemas.microsoft.com/office/drawing/2014/main" id="{9755584D-EDB2-4CFE-AAA8-58758E7BF4FF}"/>
            </a:ext>
          </a:extLst>
        </xdr:cNvPr>
        <xdr:cNvSpPr txBox="1"/>
      </xdr:nvSpPr>
      <xdr:spPr>
        <a:xfrm>
          <a:off x="271961" y="73139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38100</xdr:rowOff>
    </xdr:from>
    <xdr:to>
      <xdr:col>28</xdr:col>
      <xdr:colOff>114300</xdr:colOff>
      <xdr:row>42</xdr:row>
      <xdr:rowOff>38100</xdr:rowOff>
    </xdr:to>
    <xdr:cxnSp macro="">
      <xdr:nvCxnSpPr>
        <xdr:cNvPr id="44" name="直線コネクタ 43">
          <a:extLst>
            <a:ext uri="{FF2B5EF4-FFF2-40B4-BE49-F238E27FC236}">
              <a16:creationId xmlns:a16="http://schemas.microsoft.com/office/drawing/2014/main" id="{D3C111E5-5FF4-496E-97F5-402BF17DB4BE}"/>
            </a:ext>
          </a:extLst>
        </xdr:cNvPr>
        <xdr:cNvCxnSpPr/>
      </xdr:nvCxnSpPr>
      <xdr:spPr>
        <a:xfrm>
          <a:off x="670560" y="707898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67327</xdr:rowOff>
    </xdr:from>
    <xdr:ext cx="467179" cy="259045"/>
    <xdr:sp macro="" textlink="">
      <xdr:nvSpPr>
        <xdr:cNvPr id="45" name="テキスト ボックス 44">
          <a:extLst>
            <a:ext uri="{FF2B5EF4-FFF2-40B4-BE49-F238E27FC236}">
              <a16:creationId xmlns:a16="http://schemas.microsoft.com/office/drawing/2014/main" id="{4CE6C00C-3559-40AB-8A96-462159DB54F5}"/>
            </a:ext>
          </a:extLst>
        </xdr:cNvPr>
        <xdr:cNvSpPr txBox="1"/>
      </xdr:nvSpPr>
      <xdr:spPr>
        <a:xfrm>
          <a:off x="271961" y="69405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0</xdr:rowOff>
    </xdr:from>
    <xdr:to>
      <xdr:col>28</xdr:col>
      <xdr:colOff>114300</xdr:colOff>
      <xdr:row>40</xdr:row>
      <xdr:rowOff>0</xdr:rowOff>
    </xdr:to>
    <xdr:cxnSp macro="">
      <xdr:nvCxnSpPr>
        <xdr:cNvPr id="46" name="直線コネクタ 45">
          <a:extLst>
            <a:ext uri="{FF2B5EF4-FFF2-40B4-BE49-F238E27FC236}">
              <a16:creationId xmlns:a16="http://schemas.microsoft.com/office/drawing/2014/main" id="{B1A196A6-7B4C-4B1A-8527-688340F083B7}"/>
            </a:ext>
          </a:extLst>
        </xdr:cNvPr>
        <xdr:cNvCxnSpPr/>
      </xdr:nvCxnSpPr>
      <xdr:spPr>
        <a:xfrm>
          <a:off x="670560" y="67056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29227</xdr:rowOff>
    </xdr:from>
    <xdr:ext cx="403059" cy="259045"/>
    <xdr:sp macro="" textlink="">
      <xdr:nvSpPr>
        <xdr:cNvPr id="47" name="テキスト ボックス 46">
          <a:extLst>
            <a:ext uri="{FF2B5EF4-FFF2-40B4-BE49-F238E27FC236}">
              <a16:creationId xmlns:a16="http://schemas.microsoft.com/office/drawing/2014/main" id="{70606CE0-8B29-43E3-B463-DB0B2C671902}"/>
            </a:ext>
          </a:extLst>
        </xdr:cNvPr>
        <xdr:cNvSpPr txBox="1"/>
      </xdr:nvSpPr>
      <xdr:spPr>
        <a:xfrm>
          <a:off x="336081" y="656718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133350</xdr:rowOff>
    </xdr:from>
    <xdr:to>
      <xdr:col>28</xdr:col>
      <xdr:colOff>114300</xdr:colOff>
      <xdr:row>37</xdr:row>
      <xdr:rowOff>133350</xdr:rowOff>
    </xdr:to>
    <xdr:cxnSp macro="">
      <xdr:nvCxnSpPr>
        <xdr:cNvPr id="48" name="直線コネクタ 47">
          <a:extLst>
            <a:ext uri="{FF2B5EF4-FFF2-40B4-BE49-F238E27FC236}">
              <a16:creationId xmlns:a16="http://schemas.microsoft.com/office/drawing/2014/main" id="{528611C2-47D1-4646-89C6-708E10944C72}"/>
            </a:ext>
          </a:extLst>
        </xdr:cNvPr>
        <xdr:cNvCxnSpPr/>
      </xdr:nvCxnSpPr>
      <xdr:spPr>
        <a:xfrm>
          <a:off x="670560" y="63360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36</xdr:row>
      <xdr:rowOff>162577</xdr:rowOff>
    </xdr:from>
    <xdr:ext cx="403059" cy="259045"/>
    <xdr:sp macro="" textlink="">
      <xdr:nvSpPr>
        <xdr:cNvPr id="49" name="テキスト ボックス 48">
          <a:extLst>
            <a:ext uri="{FF2B5EF4-FFF2-40B4-BE49-F238E27FC236}">
              <a16:creationId xmlns:a16="http://schemas.microsoft.com/office/drawing/2014/main" id="{279FD588-DE85-477B-8A66-547B39D8A635}"/>
            </a:ext>
          </a:extLst>
        </xdr:cNvPr>
        <xdr:cNvSpPr txBox="1"/>
      </xdr:nvSpPr>
      <xdr:spPr>
        <a:xfrm>
          <a:off x="336081" y="619761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95250</xdr:rowOff>
    </xdr:from>
    <xdr:to>
      <xdr:col>28</xdr:col>
      <xdr:colOff>114300</xdr:colOff>
      <xdr:row>35</xdr:row>
      <xdr:rowOff>95250</xdr:rowOff>
    </xdr:to>
    <xdr:cxnSp macro="">
      <xdr:nvCxnSpPr>
        <xdr:cNvPr id="50" name="直線コネクタ 49">
          <a:extLst>
            <a:ext uri="{FF2B5EF4-FFF2-40B4-BE49-F238E27FC236}">
              <a16:creationId xmlns:a16="http://schemas.microsoft.com/office/drawing/2014/main" id="{485CF67D-290C-4481-9DAD-1ABA508337AF}"/>
            </a:ext>
          </a:extLst>
        </xdr:cNvPr>
        <xdr:cNvCxnSpPr/>
      </xdr:nvCxnSpPr>
      <xdr:spPr>
        <a:xfrm>
          <a:off x="670560" y="596265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124477</xdr:rowOff>
    </xdr:from>
    <xdr:ext cx="403059" cy="259045"/>
    <xdr:sp macro="" textlink="">
      <xdr:nvSpPr>
        <xdr:cNvPr id="51" name="テキスト ボックス 50">
          <a:extLst>
            <a:ext uri="{FF2B5EF4-FFF2-40B4-BE49-F238E27FC236}">
              <a16:creationId xmlns:a16="http://schemas.microsoft.com/office/drawing/2014/main" id="{7A2EAE69-5041-47E6-B18E-F3A89616C2CC}"/>
            </a:ext>
          </a:extLst>
        </xdr:cNvPr>
        <xdr:cNvSpPr txBox="1"/>
      </xdr:nvSpPr>
      <xdr:spPr>
        <a:xfrm>
          <a:off x="336081" y="582423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57150</xdr:rowOff>
    </xdr:from>
    <xdr:to>
      <xdr:col>28</xdr:col>
      <xdr:colOff>114300</xdr:colOff>
      <xdr:row>33</xdr:row>
      <xdr:rowOff>57150</xdr:rowOff>
    </xdr:to>
    <xdr:cxnSp macro="">
      <xdr:nvCxnSpPr>
        <xdr:cNvPr id="52" name="直線コネクタ 51">
          <a:extLst>
            <a:ext uri="{FF2B5EF4-FFF2-40B4-BE49-F238E27FC236}">
              <a16:creationId xmlns:a16="http://schemas.microsoft.com/office/drawing/2014/main" id="{F61A142F-4C86-4435-B891-C28EA200FB10}"/>
            </a:ext>
          </a:extLst>
        </xdr:cNvPr>
        <xdr:cNvCxnSpPr/>
      </xdr:nvCxnSpPr>
      <xdr:spPr>
        <a:xfrm>
          <a:off x="670560" y="55892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32</xdr:row>
      <xdr:rowOff>86377</xdr:rowOff>
    </xdr:from>
    <xdr:ext cx="403059" cy="259045"/>
    <xdr:sp macro="" textlink="">
      <xdr:nvSpPr>
        <xdr:cNvPr id="53" name="テキスト ボックス 52">
          <a:extLst>
            <a:ext uri="{FF2B5EF4-FFF2-40B4-BE49-F238E27FC236}">
              <a16:creationId xmlns:a16="http://schemas.microsoft.com/office/drawing/2014/main" id="{67527BC9-ECA8-4C5D-BBA9-DA35DE7D6B3E}"/>
            </a:ext>
          </a:extLst>
        </xdr:cNvPr>
        <xdr:cNvSpPr txBox="1"/>
      </xdr:nvSpPr>
      <xdr:spPr>
        <a:xfrm>
          <a:off x="336081" y="545085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4" name="直線コネクタ 53">
          <a:extLst>
            <a:ext uri="{FF2B5EF4-FFF2-40B4-BE49-F238E27FC236}">
              <a16:creationId xmlns:a16="http://schemas.microsoft.com/office/drawing/2014/main" id="{E665D480-E7CE-4F29-90FA-7F127504E942}"/>
            </a:ext>
          </a:extLst>
        </xdr:cNvPr>
        <xdr:cNvCxnSpPr/>
      </xdr:nvCxnSpPr>
      <xdr:spPr>
        <a:xfrm>
          <a:off x="670560" y="52158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30</xdr:row>
      <xdr:rowOff>48277</xdr:rowOff>
    </xdr:from>
    <xdr:ext cx="338939" cy="259045"/>
    <xdr:sp macro="" textlink="">
      <xdr:nvSpPr>
        <xdr:cNvPr id="55" name="テキスト ボックス 54">
          <a:extLst>
            <a:ext uri="{FF2B5EF4-FFF2-40B4-BE49-F238E27FC236}">
              <a16:creationId xmlns:a16="http://schemas.microsoft.com/office/drawing/2014/main" id="{D5D8424B-0BCB-49E9-BF23-DE8013CE11A3}"/>
            </a:ext>
          </a:extLst>
        </xdr:cNvPr>
        <xdr:cNvSpPr txBox="1"/>
      </xdr:nvSpPr>
      <xdr:spPr>
        <a:xfrm>
          <a:off x="377341" y="50774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6" name="【図書館】&#10;有形固定資産減価償却率グラフ枠">
          <a:extLst>
            <a:ext uri="{FF2B5EF4-FFF2-40B4-BE49-F238E27FC236}">
              <a16:creationId xmlns:a16="http://schemas.microsoft.com/office/drawing/2014/main" id="{CE641F73-50F6-44CA-B373-E0951F252DA5}"/>
            </a:ext>
          </a:extLst>
        </xdr:cNvPr>
        <xdr:cNvSpPr/>
      </xdr:nvSpPr>
      <xdr:spPr>
        <a:xfrm>
          <a:off x="670560" y="521589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24765</xdr:rowOff>
    </xdr:from>
    <xdr:to>
      <xdr:col>24</xdr:col>
      <xdr:colOff>62865</xdr:colOff>
      <xdr:row>42</xdr:row>
      <xdr:rowOff>20955</xdr:rowOff>
    </xdr:to>
    <xdr:cxnSp macro="">
      <xdr:nvCxnSpPr>
        <xdr:cNvPr id="57" name="直線コネクタ 56">
          <a:extLst>
            <a:ext uri="{FF2B5EF4-FFF2-40B4-BE49-F238E27FC236}">
              <a16:creationId xmlns:a16="http://schemas.microsoft.com/office/drawing/2014/main" id="{EB1171C4-428C-41A6-BD19-8356BFD30F7E}"/>
            </a:ext>
          </a:extLst>
        </xdr:cNvPr>
        <xdr:cNvCxnSpPr/>
      </xdr:nvCxnSpPr>
      <xdr:spPr>
        <a:xfrm flipV="1">
          <a:off x="4086225" y="5556885"/>
          <a:ext cx="0" cy="15049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42</xdr:row>
      <xdr:rowOff>24782</xdr:rowOff>
    </xdr:from>
    <xdr:ext cx="405111" cy="259045"/>
    <xdr:sp macro="" textlink="">
      <xdr:nvSpPr>
        <xdr:cNvPr id="58" name="【図書館】&#10;有形固定資産減価償却率最小値テキスト">
          <a:extLst>
            <a:ext uri="{FF2B5EF4-FFF2-40B4-BE49-F238E27FC236}">
              <a16:creationId xmlns:a16="http://schemas.microsoft.com/office/drawing/2014/main" id="{0EEF7B62-9063-41BD-80EB-F132BC0ECE49}"/>
            </a:ext>
          </a:extLst>
        </xdr:cNvPr>
        <xdr:cNvSpPr txBox="1"/>
      </xdr:nvSpPr>
      <xdr:spPr>
        <a:xfrm>
          <a:off x="4124960" y="70656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42</xdr:row>
      <xdr:rowOff>20955</xdr:rowOff>
    </xdr:from>
    <xdr:to>
      <xdr:col>24</xdr:col>
      <xdr:colOff>152400</xdr:colOff>
      <xdr:row>42</xdr:row>
      <xdr:rowOff>20955</xdr:rowOff>
    </xdr:to>
    <xdr:cxnSp macro="">
      <xdr:nvCxnSpPr>
        <xdr:cNvPr id="59" name="直線コネクタ 58">
          <a:extLst>
            <a:ext uri="{FF2B5EF4-FFF2-40B4-BE49-F238E27FC236}">
              <a16:creationId xmlns:a16="http://schemas.microsoft.com/office/drawing/2014/main" id="{B6B5E82E-A028-42D4-99F0-5A34694BB17E}"/>
            </a:ext>
          </a:extLst>
        </xdr:cNvPr>
        <xdr:cNvCxnSpPr/>
      </xdr:nvCxnSpPr>
      <xdr:spPr>
        <a:xfrm>
          <a:off x="4020820" y="706183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31</xdr:row>
      <xdr:rowOff>142892</xdr:rowOff>
    </xdr:from>
    <xdr:ext cx="405111" cy="259045"/>
    <xdr:sp macro="" textlink="">
      <xdr:nvSpPr>
        <xdr:cNvPr id="60" name="【図書館】&#10;有形固定資産減価償却率最大値テキスト">
          <a:extLst>
            <a:ext uri="{FF2B5EF4-FFF2-40B4-BE49-F238E27FC236}">
              <a16:creationId xmlns:a16="http://schemas.microsoft.com/office/drawing/2014/main" id="{60D6433B-1123-4B00-A20D-8E0EBE714A53}"/>
            </a:ext>
          </a:extLst>
        </xdr:cNvPr>
        <xdr:cNvSpPr txBox="1"/>
      </xdr:nvSpPr>
      <xdr:spPr>
        <a:xfrm>
          <a:off x="4124960" y="53397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24765</xdr:rowOff>
    </xdr:from>
    <xdr:to>
      <xdr:col>24</xdr:col>
      <xdr:colOff>152400</xdr:colOff>
      <xdr:row>33</xdr:row>
      <xdr:rowOff>24765</xdr:rowOff>
    </xdr:to>
    <xdr:cxnSp macro="">
      <xdr:nvCxnSpPr>
        <xdr:cNvPr id="61" name="直線コネクタ 60">
          <a:extLst>
            <a:ext uri="{FF2B5EF4-FFF2-40B4-BE49-F238E27FC236}">
              <a16:creationId xmlns:a16="http://schemas.microsoft.com/office/drawing/2014/main" id="{948D6F8F-7988-4541-ADCA-1DAA7353542C}"/>
            </a:ext>
          </a:extLst>
        </xdr:cNvPr>
        <xdr:cNvCxnSpPr/>
      </xdr:nvCxnSpPr>
      <xdr:spPr>
        <a:xfrm>
          <a:off x="4020820" y="555688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36</xdr:row>
      <xdr:rowOff>40022</xdr:rowOff>
    </xdr:from>
    <xdr:ext cx="405111" cy="259045"/>
    <xdr:sp macro="" textlink="">
      <xdr:nvSpPr>
        <xdr:cNvPr id="62" name="【図書館】&#10;有形固定資産減価償却率平均値テキスト">
          <a:extLst>
            <a:ext uri="{FF2B5EF4-FFF2-40B4-BE49-F238E27FC236}">
              <a16:creationId xmlns:a16="http://schemas.microsoft.com/office/drawing/2014/main" id="{2B35FB33-1F93-4072-AF47-9FECDB0193C2}"/>
            </a:ext>
          </a:extLst>
        </xdr:cNvPr>
        <xdr:cNvSpPr txBox="1"/>
      </xdr:nvSpPr>
      <xdr:spPr>
        <a:xfrm>
          <a:off x="4124960" y="607506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61595</xdr:rowOff>
    </xdr:from>
    <xdr:to>
      <xdr:col>24</xdr:col>
      <xdr:colOff>114300</xdr:colOff>
      <xdr:row>36</xdr:row>
      <xdr:rowOff>163195</xdr:rowOff>
    </xdr:to>
    <xdr:sp macro="" textlink="">
      <xdr:nvSpPr>
        <xdr:cNvPr id="63" name="フローチャート: 判断 62">
          <a:extLst>
            <a:ext uri="{FF2B5EF4-FFF2-40B4-BE49-F238E27FC236}">
              <a16:creationId xmlns:a16="http://schemas.microsoft.com/office/drawing/2014/main" id="{DBEA947F-1B23-4894-B640-77389F5B1A87}"/>
            </a:ext>
          </a:extLst>
        </xdr:cNvPr>
        <xdr:cNvSpPr/>
      </xdr:nvSpPr>
      <xdr:spPr>
        <a:xfrm>
          <a:off x="4036060" y="60966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36</xdr:row>
      <xdr:rowOff>33020</xdr:rowOff>
    </xdr:from>
    <xdr:to>
      <xdr:col>20</xdr:col>
      <xdr:colOff>38100</xdr:colOff>
      <xdr:row>36</xdr:row>
      <xdr:rowOff>134620</xdr:rowOff>
    </xdr:to>
    <xdr:sp macro="" textlink="">
      <xdr:nvSpPr>
        <xdr:cNvPr id="64" name="フローチャート: 判断 63">
          <a:extLst>
            <a:ext uri="{FF2B5EF4-FFF2-40B4-BE49-F238E27FC236}">
              <a16:creationId xmlns:a16="http://schemas.microsoft.com/office/drawing/2014/main" id="{C83DF495-E5D3-448C-85DE-9DBE88FA9E54}"/>
            </a:ext>
          </a:extLst>
        </xdr:cNvPr>
        <xdr:cNvSpPr/>
      </xdr:nvSpPr>
      <xdr:spPr>
        <a:xfrm>
          <a:off x="3312160" y="606806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36</xdr:row>
      <xdr:rowOff>2540</xdr:rowOff>
    </xdr:from>
    <xdr:to>
      <xdr:col>15</xdr:col>
      <xdr:colOff>101600</xdr:colOff>
      <xdr:row>36</xdr:row>
      <xdr:rowOff>104140</xdr:rowOff>
    </xdr:to>
    <xdr:sp macro="" textlink="">
      <xdr:nvSpPr>
        <xdr:cNvPr id="65" name="フローチャート: 判断 64">
          <a:extLst>
            <a:ext uri="{FF2B5EF4-FFF2-40B4-BE49-F238E27FC236}">
              <a16:creationId xmlns:a16="http://schemas.microsoft.com/office/drawing/2014/main" id="{91F857F9-AFC4-4182-B921-65BC584748D2}"/>
            </a:ext>
          </a:extLst>
        </xdr:cNvPr>
        <xdr:cNvSpPr/>
      </xdr:nvSpPr>
      <xdr:spPr>
        <a:xfrm>
          <a:off x="2514600" y="60375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35</xdr:row>
      <xdr:rowOff>170180</xdr:rowOff>
    </xdr:from>
    <xdr:to>
      <xdr:col>10</xdr:col>
      <xdr:colOff>165100</xdr:colOff>
      <xdr:row>36</xdr:row>
      <xdr:rowOff>100330</xdr:rowOff>
    </xdr:to>
    <xdr:sp macro="" textlink="">
      <xdr:nvSpPr>
        <xdr:cNvPr id="66" name="フローチャート: 判断 65">
          <a:extLst>
            <a:ext uri="{FF2B5EF4-FFF2-40B4-BE49-F238E27FC236}">
              <a16:creationId xmlns:a16="http://schemas.microsoft.com/office/drawing/2014/main" id="{03525101-56EC-427D-80AA-0196C7ACF3FB}"/>
            </a:ext>
          </a:extLst>
        </xdr:cNvPr>
        <xdr:cNvSpPr/>
      </xdr:nvSpPr>
      <xdr:spPr>
        <a:xfrm>
          <a:off x="1739900" y="603758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35</xdr:row>
      <xdr:rowOff>137795</xdr:rowOff>
    </xdr:from>
    <xdr:to>
      <xdr:col>6</xdr:col>
      <xdr:colOff>38100</xdr:colOff>
      <xdr:row>36</xdr:row>
      <xdr:rowOff>67945</xdr:rowOff>
    </xdr:to>
    <xdr:sp macro="" textlink="">
      <xdr:nvSpPr>
        <xdr:cNvPr id="67" name="フローチャート: 判断 66">
          <a:extLst>
            <a:ext uri="{FF2B5EF4-FFF2-40B4-BE49-F238E27FC236}">
              <a16:creationId xmlns:a16="http://schemas.microsoft.com/office/drawing/2014/main" id="{D968D807-B8A2-4341-A0C7-AA679FC5EFC6}"/>
            </a:ext>
          </a:extLst>
        </xdr:cNvPr>
        <xdr:cNvSpPr/>
      </xdr:nvSpPr>
      <xdr:spPr>
        <a:xfrm>
          <a:off x="965200" y="6005195"/>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8" name="テキスト ボックス 67">
          <a:extLst>
            <a:ext uri="{FF2B5EF4-FFF2-40B4-BE49-F238E27FC236}">
              <a16:creationId xmlns:a16="http://schemas.microsoft.com/office/drawing/2014/main" id="{156C5091-7255-4406-A99F-1DFC6FF27DA0}"/>
            </a:ext>
          </a:extLst>
        </xdr:cNvPr>
        <xdr:cNvSpPr txBox="1"/>
      </xdr:nvSpPr>
      <xdr:spPr>
        <a:xfrm>
          <a:off x="391922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9" name="テキスト ボックス 68">
          <a:extLst>
            <a:ext uri="{FF2B5EF4-FFF2-40B4-BE49-F238E27FC236}">
              <a16:creationId xmlns:a16="http://schemas.microsoft.com/office/drawing/2014/main" id="{202F3F05-A409-46F1-9CB6-D3E7AC7BB412}"/>
            </a:ext>
          </a:extLst>
        </xdr:cNvPr>
        <xdr:cNvSpPr txBox="1"/>
      </xdr:nvSpPr>
      <xdr:spPr>
        <a:xfrm>
          <a:off x="31877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0" name="テキスト ボックス 69">
          <a:extLst>
            <a:ext uri="{FF2B5EF4-FFF2-40B4-BE49-F238E27FC236}">
              <a16:creationId xmlns:a16="http://schemas.microsoft.com/office/drawing/2014/main" id="{DEA3D8A1-17C5-4FE0-B243-5A497D37D26B}"/>
            </a:ext>
          </a:extLst>
        </xdr:cNvPr>
        <xdr:cNvSpPr txBox="1"/>
      </xdr:nvSpPr>
      <xdr:spPr>
        <a:xfrm>
          <a:off x="23977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1" name="テキスト ボックス 70">
          <a:extLst>
            <a:ext uri="{FF2B5EF4-FFF2-40B4-BE49-F238E27FC236}">
              <a16:creationId xmlns:a16="http://schemas.microsoft.com/office/drawing/2014/main" id="{F467A011-E1D9-43B4-B784-FFD7ED928DA1}"/>
            </a:ext>
          </a:extLst>
        </xdr:cNvPr>
        <xdr:cNvSpPr txBox="1"/>
      </xdr:nvSpPr>
      <xdr:spPr>
        <a:xfrm>
          <a:off x="16230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2" name="テキスト ボックス 71">
          <a:extLst>
            <a:ext uri="{FF2B5EF4-FFF2-40B4-BE49-F238E27FC236}">
              <a16:creationId xmlns:a16="http://schemas.microsoft.com/office/drawing/2014/main" id="{ADE13DEA-ADE2-44DD-AB15-74E03C8FAD40}"/>
            </a:ext>
          </a:extLst>
        </xdr:cNvPr>
        <xdr:cNvSpPr txBox="1"/>
      </xdr:nvSpPr>
      <xdr:spPr>
        <a:xfrm>
          <a:off x="8407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27305</xdr:rowOff>
    </xdr:from>
    <xdr:to>
      <xdr:col>24</xdr:col>
      <xdr:colOff>114300</xdr:colOff>
      <xdr:row>36</xdr:row>
      <xdr:rowOff>128905</xdr:rowOff>
    </xdr:to>
    <xdr:sp macro="" textlink="">
      <xdr:nvSpPr>
        <xdr:cNvPr id="73" name="楕円 72">
          <a:extLst>
            <a:ext uri="{FF2B5EF4-FFF2-40B4-BE49-F238E27FC236}">
              <a16:creationId xmlns:a16="http://schemas.microsoft.com/office/drawing/2014/main" id="{4899611E-1942-400D-99B2-60996DD22FA3}"/>
            </a:ext>
          </a:extLst>
        </xdr:cNvPr>
        <xdr:cNvSpPr/>
      </xdr:nvSpPr>
      <xdr:spPr>
        <a:xfrm>
          <a:off x="4036060" y="60623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35</xdr:row>
      <xdr:rowOff>50182</xdr:rowOff>
    </xdr:from>
    <xdr:ext cx="405111" cy="259045"/>
    <xdr:sp macro="" textlink="">
      <xdr:nvSpPr>
        <xdr:cNvPr id="74" name="【図書館】&#10;有形固定資産減価償却率該当値テキスト">
          <a:extLst>
            <a:ext uri="{FF2B5EF4-FFF2-40B4-BE49-F238E27FC236}">
              <a16:creationId xmlns:a16="http://schemas.microsoft.com/office/drawing/2014/main" id="{BBC94442-29A1-42D6-BB53-B5E16EB59F7D}"/>
            </a:ext>
          </a:extLst>
        </xdr:cNvPr>
        <xdr:cNvSpPr txBox="1"/>
      </xdr:nvSpPr>
      <xdr:spPr>
        <a:xfrm>
          <a:off x="4124960" y="59175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6350</xdr:rowOff>
    </xdr:from>
    <xdr:to>
      <xdr:col>20</xdr:col>
      <xdr:colOff>38100</xdr:colOff>
      <xdr:row>36</xdr:row>
      <xdr:rowOff>107950</xdr:rowOff>
    </xdr:to>
    <xdr:sp macro="" textlink="">
      <xdr:nvSpPr>
        <xdr:cNvPr id="75" name="楕円 74">
          <a:extLst>
            <a:ext uri="{FF2B5EF4-FFF2-40B4-BE49-F238E27FC236}">
              <a16:creationId xmlns:a16="http://schemas.microsoft.com/office/drawing/2014/main" id="{7E9841EC-B36A-4B08-A2FE-FFC957DB2BD6}"/>
            </a:ext>
          </a:extLst>
        </xdr:cNvPr>
        <xdr:cNvSpPr/>
      </xdr:nvSpPr>
      <xdr:spPr>
        <a:xfrm>
          <a:off x="3312160" y="6041390"/>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36</xdr:row>
      <xdr:rowOff>57150</xdr:rowOff>
    </xdr:from>
    <xdr:to>
      <xdr:col>24</xdr:col>
      <xdr:colOff>63500</xdr:colOff>
      <xdr:row>36</xdr:row>
      <xdr:rowOff>78105</xdr:rowOff>
    </xdr:to>
    <xdr:cxnSp macro="">
      <xdr:nvCxnSpPr>
        <xdr:cNvPr id="76" name="直線コネクタ 75">
          <a:extLst>
            <a:ext uri="{FF2B5EF4-FFF2-40B4-BE49-F238E27FC236}">
              <a16:creationId xmlns:a16="http://schemas.microsoft.com/office/drawing/2014/main" id="{100E5E6D-04D4-48B9-B7F0-87242C01576F}"/>
            </a:ext>
          </a:extLst>
        </xdr:cNvPr>
        <xdr:cNvCxnSpPr/>
      </xdr:nvCxnSpPr>
      <xdr:spPr>
        <a:xfrm>
          <a:off x="3355340" y="6092190"/>
          <a:ext cx="731520" cy="209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130175</xdr:rowOff>
    </xdr:from>
    <xdr:to>
      <xdr:col>15</xdr:col>
      <xdr:colOff>101600</xdr:colOff>
      <xdr:row>37</xdr:row>
      <xdr:rowOff>60325</xdr:rowOff>
    </xdr:to>
    <xdr:sp macro="" textlink="">
      <xdr:nvSpPr>
        <xdr:cNvPr id="77" name="楕円 76">
          <a:extLst>
            <a:ext uri="{FF2B5EF4-FFF2-40B4-BE49-F238E27FC236}">
              <a16:creationId xmlns:a16="http://schemas.microsoft.com/office/drawing/2014/main" id="{B5A86C67-2532-4294-8959-81F58BCBB33D}"/>
            </a:ext>
          </a:extLst>
        </xdr:cNvPr>
        <xdr:cNvSpPr/>
      </xdr:nvSpPr>
      <xdr:spPr>
        <a:xfrm>
          <a:off x="2514600" y="616521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57150</xdr:rowOff>
    </xdr:from>
    <xdr:to>
      <xdr:col>19</xdr:col>
      <xdr:colOff>177800</xdr:colOff>
      <xdr:row>37</xdr:row>
      <xdr:rowOff>9525</xdr:rowOff>
    </xdr:to>
    <xdr:cxnSp macro="">
      <xdr:nvCxnSpPr>
        <xdr:cNvPr id="78" name="直線コネクタ 77">
          <a:extLst>
            <a:ext uri="{FF2B5EF4-FFF2-40B4-BE49-F238E27FC236}">
              <a16:creationId xmlns:a16="http://schemas.microsoft.com/office/drawing/2014/main" id="{E45E67DD-478B-4BE6-BE5D-E19E926F7514}"/>
            </a:ext>
          </a:extLst>
        </xdr:cNvPr>
        <xdr:cNvCxnSpPr/>
      </xdr:nvCxnSpPr>
      <xdr:spPr>
        <a:xfrm flipV="1">
          <a:off x="2565400" y="6092190"/>
          <a:ext cx="789940" cy="1200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103505</xdr:rowOff>
    </xdr:from>
    <xdr:to>
      <xdr:col>10</xdr:col>
      <xdr:colOff>165100</xdr:colOff>
      <xdr:row>37</xdr:row>
      <xdr:rowOff>33655</xdr:rowOff>
    </xdr:to>
    <xdr:sp macro="" textlink="">
      <xdr:nvSpPr>
        <xdr:cNvPr id="79" name="楕円 78">
          <a:extLst>
            <a:ext uri="{FF2B5EF4-FFF2-40B4-BE49-F238E27FC236}">
              <a16:creationId xmlns:a16="http://schemas.microsoft.com/office/drawing/2014/main" id="{F2CA78E9-9DA9-4C2B-A59B-BC06025C9494}"/>
            </a:ext>
          </a:extLst>
        </xdr:cNvPr>
        <xdr:cNvSpPr/>
      </xdr:nvSpPr>
      <xdr:spPr>
        <a:xfrm>
          <a:off x="1739900" y="613854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36</xdr:row>
      <xdr:rowOff>154305</xdr:rowOff>
    </xdr:from>
    <xdr:to>
      <xdr:col>15</xdr:col>
      <xdr:colOff>50800</xdr:colOff>
      <xdr:row>37</xdr:row>
      <xdr:rowOff>9525</xdr:rowOff>
    </xdr:to>
    <xdr:cxnSp macro="">
      <xdr:nvCxnSpPr>
        <xdr:cNvPr id="80" name="直線コネクタ 79">
          <a:extLst>
            <a:ext uri="{FF2B5EF4-FFF2-40B4-BE49-F238E27FC236}">
              <a16:creationId xmlns:a16="http://schemas.microsoft.com/office/drawing/2014/main" id="{3404357F-045C-454F-9BCC-47519C1F42CD}"/>
            </a:ext>
          </a:extLst>
        </xdr:cNvPr>
        <xdr:cNvCxnSpPr/>
      </xdr:nvCxnSpPr>
      <xdr:spPr>
        <a:xfrm>
          <a:off x="1790700" y="6189345"/>
          <a:ext cx="7747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36</xdr:row>
      <xdr:rowOff>69215</xdr:rowOff>
    </xdr:from>
    <xdr:to>
      <xdr:col>6</xdr:col>
      <xdr:colOff>38100</xdr:colOff>
      <xdr:row>36</xdr:row>
      <xdr:rowOff>170815</xdr:rowOff>
    </xdr:to>
    <xdr:sp macro="" textlink="">
      <xdr:nvSpPr>
        <xdr:cNvPr id="81" name="楕円 80">
          <a:extLst>
            <a:ext uri="{FF2B5EF4-FFF2-40B4-BE49-F238E27FC236}">
              <a16:creationId xmlns:a16="http://schemas.microsoft.com/office/drawing/2014/main" id="{3D82FA12-986C-414B-9A51-DFF5096802CA}"/>
            </a:ext>
          </a:extLst>
        </xdr:cNvPr>
        <xdr:cNvSpPr/>
      </xdr:nvSpPr>
      <xdr:spPr>
        <a:xfrm>
          <a:off x="965200" y="6104255"/>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36</xdr:row>
      <xdr:rowOff>120015</xdr:rowOff>
    </xdr:from>
    <xdr:to>
      <xdr:col>10</xdr:col>
      <xdr:colOff>114300</xdr:colOff>
      <xdr:row>36</xdr:row>
      <xdr:rowOff>154305</xdr:rowOff>
    </xdr:to>
    <xdr:cxnSp macro="">
      <xdr:nvCxnSpPr>
        <xdr:cNvPr id="82" name="直線コネクタ 81">
          <a:extLst>
            <a:ext uri="{FF2B5EF4-FFF2-40B4-BE49-F238E27FC236}">
              <a16:creationId xmlns:a16="http://schemas.microsoft.com/office/drawing/2014/main" id="{7ADE8905-91A3-4714-A41A-7A42DBC3AEB7}"/>
            </a:ext>
          </a:extLst>
        </xdr:cNvPr>
        <xdr:cNvCxnSpPr/>
      </xdr:nvCxnSpPr>
      <xdr:spPr>
        <a:xfrm>
          <a:off x="1008380" y="6155055"/>
          <a:ext cx="78232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36</xdr:row>
      <xdr:rowOff>125747</xdr:rowOff>
    </xdr:from>
    <xdr:ext cx="405111" cy="259045"/>
    <xdr:sp macro="" textlink="">
      <xdr:nvSpPr>
        <xdr:cNvPr id="83" name="n_1aveValue【図書館】&#10;有形固定資産減価償却率">
          <a:extLst>
            <a:ext uri="{FF2B5EF4-FFF2-40B4-BE49-F238E27FC236}">
              <a16:creationId xmlns:a16="http://schemas.microsoft.com/office/drawing/2014/main" id="{63C057A4-174A-46CE-ABE1-77FBAAB0FA9C}"/>
            </a:ext>
          </a:extLst>
        </xdr:cNvPr>
        <xdr:cNvSpPr txBox="1"/>
      </xdr:nvSpPr>
      <xdr:spPr>
        <a:xfrm>
          <a:off x="3170564" y="61607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34</xdr:row>
      <xdr:rowOff>120667</xdr:rowOff>
    </xdr:from>
    <xdr:ext cx="405111" cy="259045"/>
    <xdr:sp macro="" textlink="">
      <xdr:nvSpPr>
        <xdr:cNvPr id="84" name="n_2aveValue【図書館】&#10;有形固定資産減価償却率">
          <a:extLst>
            <a:ext uri="{FF2B5EF4-FFF2-40B4-BE49-F238E27FC236}">
              <a16:creationId xmlns:a16="http://schemas.microsoft.com/office/drawing/2014/main" id="{DEFB9242-737F-4828-87D1-03CAFC0615F5}"/>
            </a:ext>
          </a:extLst>
        </xdr:cNvPr>
        <xdr:cNvSpPr txBox="1"/>
      </xdr:nvSpPr>
      <xdr:spPr>
        <a:xfrm>
          <a:off x="2385704" y="58204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34</xdr:row>
      <xdr:rowOff>116857</xdr:rowOff>
    </xdr:from>
    <xdr:ext cx="405111" cy="259045"/>
    <xdr:sp macro="" textlink="">
      <xdr:nvSpPr>
        <xdr:cNvPr id="85" name="n_3aveValue【図書館】&#10;有形固定資産減価償却率">
          <a:extLst>
            <a:ext uri="{FF2B5EF4-FFF2-40B4-BE49-F238E27FC236}">
              <a16:creationId xmlns:a16="http://schemas.microsoft.com/office/drawing/2014/main" id="{5E0CC353-BCC2-48BF-8ADA-60B4C7C2DC33}"/>
            </a:ext>
          </a:extLst>
        </xdr:cNvPr>
        <xdr:cNvSpPr txBox="1"/>
      </xdr:nvSpPr>
      <xdr:spPr>
        <a:xfrm>
          <a:off x="1611004" y="58166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34</xdr:row>
      <xdr:rowOff>84472</xdr:rowOff>
    </xdr:from>
    <xdr:ext cx="405111" cy="259045"/>
    <xdr:sp macro="" textlink="">
      <xdr:nvSpPr>
        <xdr:cNvPr id="86" name="n_4aveValue【図書館】&#10;有形固定資産減価償却率">
          <a:extLst>
            <a:ext uri="{FF2B5EF4-FFF2-40B4-BE49-F238E27FC236}">
              <a16:creationId xmlns:a16="http://schemas.microsoft.com/office/drawing/2014/main" id="{9235A462-E3BA-4718-A0FD-CA02FFD1B1C6}"/>
            </a:ext>
          </a:extLst>
        </xdr:cNvPr>
        <xdr:cNvSpPr txBox="1"/>
      </xdr:nvSpPr>
      <xdr:spPr>
        <a:xfrm>
          <a:off x="836304" y="57842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34</xdr:row>
      <xdr:rowOff>124477</xdr:rowOff>
    </xdr:from>
    <xdr:ext cx="405111" cy="259045"/>
    <xdr:sp macro="" textlink="">
      <xdr:nvSpPr>
        <xdr:cNvPr id="87" name="n_1mainValue【図書館】&#10;有形固定資産減価償却率">
          <a:extLst>
            <a:ext uri="{FF2B5EF4-FFF2-40B4-BE49-F238E27FC236}">
              <a16:creationId xmlns:a16="http://schemas.microsoft.com/office/drawing/2014/main" id="{B98D6769-17FA-4B32-ABE0-B3738B67987D}"/>
            </a:ext>
          </a:extLst>
        </xdr:cNvPr>
        <xdr:cNvSpPr txBox="1"/>
      </xdr:nvSpPr>
      <xdr:spPr>
        <a:xfrm>
          <a:off x="3170564" y="58242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37</xdr:row>
      <xdr:rowOff>51452</xdr:rowOff>
    </xdr:from>
    <xdr:ext cx="405111" cy="259045"/>
    <xdr:sp macro="" textlink="">
      <xdr:nvSpPr>
        <xdr:cNvPr id="88" name="n_2mainValue【図書館】&#10;有形固定資産減価償却率">
          <a:extLst>
            <a:ext uri="{FF2B5EF4-FFF2-40B4-BE49-F238E27FC236}">
              <a16:creationId xmlns:a16="http://schemas.microsoft.com/office/drawing/2014/main" id="{3BE22027-42B9-4FB0-AE50-AF7FC4A684F2}"/>
            </a:ext>
          </a:extLst>
        </xdr:cNvPr>
        <xdr:cNvSpPr txBox="1"/>
      </xdr:nvSpPr>
      <xdr:spPr>
        <a:xfrm>
          <a:off x="2385704" y="62541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37</xdr:row>
      <xdr:rowOff>24782</xdr:rowOff>
    </xdr:from>
    <xdr:ext cx="405111" cy="259045"/>
    <xdr:sp macro="" textlink="">
      <xdr:nvSpPr>
        <xdr:cNvPr id="89" name="n_3mainValue【図書館】&#10;有形固定資産減価償却率">
          <a:extLst>
            <a:ext uri="{FF2B5EF4-FFF2-40B4-BE49-F238E27FC236}">
              <a16:creationId xmlns:a16="http://schemas.microsoft.com/office/drawing/2014/main" id="{5BB9150F-BB58-4723-9E1D-81EC8162340A}"/>
            </a:ext>
          </a:extLst>
        </xdr:cNvPr>
        <xdr:cNvSpPr txBox="1"/>
      </xdr:nvSpPr>
      <xdr:spPr>
        <a:xfrm>
          <a:off x="1611004" y="62274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36</xdr:row>
      <xdr:rowOff>161942</xdr:rowOff>
    </xdr:from>
    <xdr:ext cx="405111" cy="259045"/>
    <xdr:sp macro="" textlink="">
      <xdr:nvSpPr>
        <xdr:cNvPr id="90" name="n_4mainValue【図書館】&#10;有形固定資産減価償却率">
          <a:extLst>
            <a:ext uri="{FF2B5EF4-FFF2-40B4-BE49-F238E27FC236}">
              <a16:creationId xmlns:a16="http://schemas.microsoft.com/office/drawing/2014/main" id="{C20868D8-0A6D-46EE-97A4-90D93E0B6314}"/>
            </a:ext>
          </a:extLst>
        </xdr:cNvPr>
        <xdr:cNvSpPr txBox="1"/>
      </xdr:nvSpPr>
      <xdr:spPr>
        <a:xfrm>
          <a:off x="836304" y="61969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1" name="正方形/長方形 90">
          <a:extLst>
            <a:ext uri="{FF2B5EF4-FFF2-40B4-BE49-F238E27FC236}">
              <a16:creationId xmlns:a16="http://schemas.microsoft.com/office/drawing/2014/main" id="{10847157-E315-4E0E-9CC8-3641A2B73DC4}"/>
            </a:ext>
          </a:extLst>
        </xdr:cNvPr>
        <xdr:cNvSpPr/>
      </xdr:nvSpPr>
      <xdr:spPr>
        <a:xfrm>
          <a:off x="5826760" y="409956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2" name="正方形/長方形 91">
          <a:extLst>
            <a:ext uri="{FF2B5EF4-FFF2-40B4-BE49-F238E27FC236}">
              <a16:creationId xmlns:a16="http://schemas.microsoft.com/office/drawing/2014/main" id="{451CB4A8-B3F4-4345-86B1-F46284EE313B}"/>
            </a:ext>
          </a:extLst>
        </xdr:cNvPr>
        <xdr:cNvSpPr/>
      </xdr:nvSpPr>
      <xdr:spPr>
        <a:xfrm>
          <a:off x="593090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3" name="正方形/長方形 92">
          <a:extLst>
            <a:ext uri="{FF2B5EF4-FFF2-40B4-BE49-F238E27FC236}">
              <a16:creationId xmlns:a16="http://schemas.microsoft.com/office/drawing/2014/main" id="{3AE7ECD1-FE2B-4430-9225-BE62AB881391}"/>
            </a:ext>
          </a:extLst>
        </xdr:cNvPr>
        <xdr:cNvSpPr/>
      </xdr:nvSpPr>
      <xdr:spPr>
        <a:xfrm>
          <a:off x="593090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4" name="正方形/長方形 93">
          <a:extLst>
            <a:ext uri="{FF2B5EF4-FFF2-40B4-BE49-F238E27FC236}">
              <a16:creationId xmlns:a16="http://schemas.microsoft.com/office/drawing/2014/main" id="{D846C811-0A34-4C50-9DBB-3690C8D4D154}"/>
            </a:ext>
          </a:extLst>
        </xdr:cNvPr>
        <xdr:cNvSpPr/>
      </xdr:nvSpPr>
      <xdr:spPr>
        <a:xfrm>
          <a:off x="683260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5" name="正方形/長方形 94">
          <a:extLst>
            <a:ext uri="{FF2B5EF4-FFF2-40B4-BE49-F238E27FC236}">
              <a16:creationId xmlns:a16="http://schemas.microsoft.com/office/drawing/2014/main" id="{D9346C65-3554-49F7-B4DC-AB753E51D503}"/>
            </a:ext>
          </a:extLst>
        </xdr:cNvPr>
        <xdr:cNvSpPr/>
      </xdr:nvSpPr>
      <xdr:spPr>
        <a:xfrm>
          <a:off x="683260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6" name="正方形/長方形 95">
          <a:extLst>
            <a:ext uri="{FF2B5EF4-FFF2-40B4-BE49-F238E27FC236}">
              <a16:creationId xmlns:a16="http://schemas.microsoft.com/office/drawing/2014/main" id="{D6870E90-2BEE-45B1-ADA5-C4EA6A0F2200}"/>
            </a:ext>
          </a:extLst>
        </xdr:cNvPr>
        <xdr:cNvSpPr/>
      </xdr:nvSpPr>
      <xdr:spPr>
        <a:xfrm>
          <a:off x="78384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7" name="正方形/長方形 96">
          <a:extLst>
            <a:ext uri="{FF2B5EF4-FFF2-40B4-BE49-F238E27FC236}">
              <a16:creationId xmlns:a16="http://schemas.microsoft.com/office/drawing/2014/main" id="{86F06C7B-CF93-4CC4-8FA3-AD9BCDC5658B}"/>
            </a:ext>
          </a:extLst>
        </xdr:cNvPr>
        <xdr:cNvSpPr/>
      </xdr:nvSpPr>
      <xdr:spPr>
        <a:xfrm>
          <a:off x="78384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8" name="正方形/長方形 97">
          <a:extLst>
            <a:ext uri="{FF2B5EF4-FFF2-40B4-BE49-F238E27FC236}">
              <a16:creationId xmlns:a16="http://schemas.microsoft.com/office/drawing/2014/main" id="{6D6C97EC-6928-456A-B54D-367EE9E9564B}"/>
            </a:ext>
          </a:extLst>
        </xdr:cNvPr>
        <xdr:cNvSpPr/>
      </xdr:nvSpPr>
      <xdr:spPr>
        <a:xfrm>
          <a:off x="5826760" y="521589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9839" cy="225703"/>
    <xdr:sp macro="" textlink="">
      <xdr:nvSpPr>
        <xdr:cNvPr id="99" name="テキスト ボックス 98">
          <a:extLst>
            <a:ext uri="{FF2B5EF4-FFF2-40B4-BE49-F238E27FC236}">
              <a16:creationId xmlns:a16="http://schemas.microsoft.com/office/drawing/2014/main" id="{BE425F49-E744-4084-88E8-D334D9707E8B}"/>
            </a:ext>
          </a:extLst>
        </xdr:cNvPr>
        <xdr:cNvSpPr txBox="1"/>
      </xdr:nvSpPr>
      <xdr:spPr>
        <a:xfrm>
          <a:off x="5788660" y="50292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0" name="直線コネクタ 99">
          <a:extLst>
            <a:ext uri="{FF2B5EF4-FFF2-40B4-BE49-F238E27FC236}">
              <a16:creationId xmlns:a16="http://schemas.microsoft.com/office/drawing/2014/main" id="{0523EDB5-C3A8-47AE-92A1-A486AA557760}"/>
            </a:ext>
          </a:extLst>
        </xdr:cNvPr>
        <xdr:cNvCxnSpPr/>
      </xdr:nvCxnSpPr>
      <xdr:spPr>
        <a:xfrm>
          <a:off x="5826760" y="745236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41</xdr:row>
      <xdr:rowOff>133350</xdr:rowOff>
    </xdr:from>
    <xdr:to>
      <xdr:col>59</xdr:col>
      <xdr:colOff>50800</xdr:colOff>
      <xdr:row>41</xdr:row>
      <xdr:rowOff>133350</xdr:rowOff>
    </xdr:to>
    <xdr:cxnSp macro="">
      <xdr:nvCxnSpPr>
        <xdr:cNvPr id="101" name="直線コネクタ 100">
          <a:extLst>
            <a:ext uri="{FF2B5EF4-FFF2-40B4-BE49-F238E27FC236}">
              <a16:creationId xmlns:a16="http://schemas.microsoft.com/office/drawing/2014/main" id="{6AEE7350-C6C4-4DD8-924C-21D9BF971974}"/>
            </a:ext>
          </a:extLst>
        </xdr:cNvPr>
        <xdr:cNvCxnSpPr/>
      </xdr:nvCxnSpPr>
      <xdr:spPr>
        <a:xfrm>
          <a:off x="5826760" y="700659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40</xdr:row>
      <xdr:rowOff>162577</xdr:rowOff>
    </xdr:from>
    <xdr:ext cx="467179" cy="259045"/>
    <xdr:sp macro="" textlink="">
      <xdr:nvSpPr>
        <xdr:cNvPr id="102" name="テキスト ボックス 101">
          <a:extLst>
            <a:ext uri="{FF2B5EF4-FFF2-40B4-BE49-F238E27FC236}">
              <a16:creationId xmlns:a16="http://schemas.microsoft.com/office/drawing/2014/main" id="{7E2CFA23-52B6-4AB7-80B4-13D504D53438}"/>
            </a:ext>
          </a:extLst>
        </xdr:cNvPr>
        <xdr:cNvSpPr txBox="1"/>
      </xdr:nvSpPr>
      <xdr:spPr>
        <a:xfrm>
          <a:off x="5405301" y="686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39</xdr:row>
      <xdr:rowOff>19050</xdr:rowOff>
    </xdr:from>
    <xdr:to>
      <xdr:col>59</xdr:col>
      <xdr:colOff>50800</xdr:colOff>
      <xdr:row>39</xdr:row>
      <xdr:rowOff>19050</xdr:rowOff>
    </xdr:to>
    <xdr:cxnSp macro="">
      <xdr:nvCxnSpPr>
        <xdr:cNvPr id="103" name="直線コネクタ 102">
          <a:extLst>
            <a:ext uri="{FF2B5EF4-FFF2-40B4-BE49-F238E27FC236}">
              <a16:creationId xmlns:a16="http://schemas.microsoft.com/office/drawing/2014/main" id="{B65423ED-DB6D-41E8-8DA5-8F42B5897F90}"/>
            </a:ext>
          </a:extLst>
        </xdr:cNvPr>
        <xdr:cNvCxnSpPr/>
      </xdr:nvCxnSpPr>
      <xdr:spPr>
        <a:xfrm>
          <a:off x="5826760" y="655701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38</xdr:row>
      <xdr:rowOff>48277</xdr:rowOff>
    </xdr:from>
    <xdr:ext cx="467179" cy="259045"/>
    <xdr:sp macro="" textlink="">
      <xdr:nvSpPr>
        <xdr:cNvPr id="104" name="テキスト ボックス 103">
          <a:extLst>
            <a:ext uri="{FF2B5EF4-FFF2-40B4-BE49-F238E27FC236}">
              <a16:creationId xmlns:a16="http://schemas.microsoft.com/office/drawing/2014/main" id="{95173DFA-C5A7-4E14-BF18-AFD047ECF183}"/>
            </a:ext>
          </a:extLst>
        </xdr:cNvPr>
        <xdr:cNvSpPr txBox="1"/>
      </xdr:nvSpPr>
      <xdr:spPr>
        <a:xfrm>
          <a:off x="5405301" y="641859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76200</xdr:rowOff>
    </xdr:from>
    <xdr:to>
      <xdr:col>59</xdr:col>
      <xdr:colOff>50800</xdr:colOff>
      <xdr:row>36</xdr:row>
      <xdr:rowOff>76200</xdr:rowOff>
    </xdr:to>
    <xdr:cxnSp macro="">
      <xdr:nvCxnSpPr>
        <xdr:cNvPr id="105" name="直線コネクタ 104">
          <a:extLst>
            <a:ext uri="{FF2B5EF4-FFF2-40B4-BE49-F238E27FC236}">
              <a16:creationId xmlns:a16="http://schemas.microsoft.com/office/drawing/2014/main" id="{41B43F12-B666-4A83-95A1-41C725780D0E}"/>
            </a:ext>
          </a:extLst>
        </xdr:cNvPr>
        <xdr:cNvCxnSpPr/>
      </xdr:nvCxnSpPr>
      <xdr:spPr>
        <a:xfrm>
          <a:off x="5826760" y="611124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35</xdr:row>
      <xdr:rowOff>105427</xdr:rowOff>
    </xdr:from>
    <xdr:ext cx="467179" cy="259045"/>
    <xdr:sp macro="" textlink="">
      <xdr:nvSpPr>
        <xdr:cNvPr id="106" name="テキスト ボックス 105">
          <a:extLst>
            <a:ext uri="{FF2B5EF4-FFF2-40B4-BE49-F238E27FC236}">
              <a16:creationId xmlns:a16="http://schemas.microsoft.com/office/drawing/2014/main" id="{F167E418-7EF2-469E-9D1E-5B4D4F6CDD00}"/>
            </a:ext>
          </a:extLst>
        </xdr:cNvPr>
        <xdr:cNvSpPr txBox="1"/>
      </xdr:nvSpPr>
      <xdr:spPr>
        <a:xfrm>
          <a:off x="5405301" y="59728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133350</xdr:rowOff>
    </xdr:from>
    <xdr:to>
      <xdr:col>59</xdr:col>
      <xdr:colOff>50800</xdr:colOff>
      <xdr:row>33</xdr:row>
      <xdr:rowOff>133350</xdr:rowOff>
    </xdr:to>
    <xdr:cxnSp macro="">
      <xdr:nvCxnSpPr>
        <xdr:cNvPr id="107" name="直線コネクタ 106">
          <a:extLst>
            <a:ext uri="{FF2B5EF4-FFF2-40B4-BE49-F238E27FC236}">
              <a16:creationId xmlns:a16="http://schemas.microsoft.com/office/drawing/2014/main" id="{45294956-C533-4129-9268-4ED83E6130EF}"/>
            </a:ext>
          </a:extLst>
        </xdr:cNvPr>
        <xdr:cNvCxnSpPr/>
      </xdr:nvCxnSpPr>
      <xdr:spPr>
        <a:xfrm>
          <a:off x="5826760" y="566547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162577</xdr:rowOff>
    </xdr:from>
    <xdr:ext cx="467179" cy="259045"/>
    <xdr:sp macro="" textlink="">
      <xdr:nvSpPr>
        <xdr:cNvPr id="108" name="テキスト ボックス 107">
          <a:extLst>
            <a:ext uri="{FF2B5EF4-FFF2-40B4-BE49-F238E27FC236}">
              <a16:creationId xmlns:a16="http://schemas.microsoft.com/office/drawing/2014/main" id="{3EBA151C-F879-46E2-A3C5-747F36C046DB}"/>
            </a:ext>
          </a:extLst>
        </xdr:cNvPr>
        <xdr:cNvSpPr txBox="1"/>
      </xdr:nvSpPr>
      <xdr:spPr>
        <a:xfrm>
          <a:off x="5405301" y="552705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09" name="直線コネクタ 108">
          <a:extLst>
            <a:ext uri="{FF2B5EF4-FFF2-40B4-BE49-F238E27FC236}">
              <a16:creationId xmlns:a16="http://schemas.microsoft.com/office/drawing/2014/main" id="{8EE8DACE-3211-4BAA-AF8E-D9B68CCAE625}"/>
            </a:ext>
          </a:extLst>
        </xdr:cNvPr>
        <xdr:cNvCxnSpPr/>
      </xdr:nvCxnSpPr>
      <xdr:spPr>
        <a:xfrm>
          <a:off x="5826760" y="521589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30</xdr:row>
      <xdr:rowOff>48277</xdr:rowOff>
    </xdr:from>
    <xdr:ext cx="467179" cy="259045"/>
    <xdr:sp macro="" textlink="">
      <xdr:nvSpPr>
        <xdr:cNvPr id="110" name="テキスト ボックス 109">
          <a:extLst>
            <a:ext uri="{FF2B5EF4-FFF2-40B4-BE49-F238E27FC236}">
              <a16:creationId xmlns:a16="http://schemas.microsoft.com/office/drawing/2014/main" id="{2CE78981-E3D9-4920-A6AF-29DCDEDC463F}"/>
            </a:ext>
          </a:extLst>
        </xdr:cNvPr>
        <xdr:cNvSpPr txBox="1"/>
      </xdr:nvSpPr>
      <xdr:spPr>
        <a:xfrm>
          <a:off x="5405301" y="50774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1" name="【図書館】&#10;一人当たり面積グラフ枠">
          <a:extLst>
            <a:ext uri="{FF2B5EF4-FFF2-40B4-BE49-F238E27FC236}">
              <a16:creationId xmlns:a16="http://schemas.microsoft.com/office/drawing/2014/main" id="{458BF02E-AFDB-4DFE-84BD-5B319F35313C}"/>
            </a:ext>
          </a:extLst>
        </xdr:cNvPr>
        <xdr:cNvSpPr/>
      </xdr:nvSpPr>
      <xdr:spPr>
        <a:xfrm>
          <a:off x="5826760" y="521589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33</xdr:row>
      <xdr:rowOff>110490</xdr:rowOff>
    </xdr:from>
    <xdr:to>
      <xdr:col>54</xdr:col>
      <xdr:colOff>189865</xdr:colOff>
      <xdr:row>40</xdr:row>
      <xdr:rowOff>167640</xdr:rowOff>
    </xdr:to>
    <xdr:cxnSp macro="">
      <xdr:nvCxnSpPr>
        <xdr:cNvPr id="112" name="直線コネクタ 111">
          <a:extLst>
            <a:ext uri="{FF2B5EF4-FFF2-40B4-BE49-F238E27FC236}">
              <a16:creationId xmlns:a16="http://schemas.microsoft.com/office/drawing/2014/main" id="{C2FE65EB-D0E2-4E00-86F8-733AFC15298D}"/>
            </a:ext>
          </a:extLst>
        </xdr:cNvPr>
        <xdr:cNvCxnSpPr/>
      </xdr:nvCxnSpPr>
      <xdr:spPr>
        <a:xfrm flipV="1">
          <a:off x="9219565" y="5642610"/>
          <a:ext cx="0" cy="12306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17</xdr:rowOff>
    </xdr:from>
    <xdr:ext cx="469744" cy="259045"/>
    <xdr:sp macro="" textlink="">
      <xdr:nvSpPr>
        <xdr:cNvPr id="113" name="【図書館】&#10;一人当たり面積最小値テキスト">
          <a:extLst>
            <a:ext uri="{FF2B5EF4-FFF2-40B4-BE49-F238E27FC236}">
              <a16:creationId xmlns:a16="http://schemas.microsoft.com/office/drawing/2014/main" id="{1245F41D-7584-4B6B-A634-224E38C5D1F3}"/>
            </a:ext>
          </a:extLst>
        </xdr:cNvPr>
        <xdr:cNvSpPr txBox="1"/>
      </xdr:nvSpPr>
      <xdr:spPr>
        <a:xfrm>
          <a:off x="9258300" y="68732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40</xdr:row>
      <xdr:rowOff>167640</xdr:rowOff>
    </xdr:from>
    <xdr:to>
      <xdr:col>55</xdr:col>
      <xdr:colOff>88900</xdr:colOff>
      <xdr:row>40</xdr:row>
      <xdr:rowOff>167640</xdr:rowOff>
    </xdr:to>
    <xdr:cxnSp macro="">
      <xdr:nvCxnSpPr>
        <xdr:cNvPr id="114" name="直線コネクタ 113">
          <a:extLst>
            <a:ext uri="{FF2B5EF4-FFF2-40B4-BE49-F238E27FC236}">
              <a16:creationId xmlns:a16="http://schemas.microsoft.com/office/drawing/2014/main" id="{796DF643-3BC4-40E7-A426-91506CDF8B90}"/>
            </a:ext>
          </a:extLst>
        </xdr:cNvPr>
        <xdr:cNvCxnSpPr/>
      </xdr:nvCxnSpPr>
      <xdr:spPr>
        <a:xfrm>
          <a:off x="9154160" y="687324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32</xdr:row>
      <xdr:rowOff>57167</xdr:rowOff>
    </xdr:from>
    <xdr:ext cx="469744" cy="259045"/>
    <xdr:sp macro="" textlink="">
      <xdr:nvSpPr>
        <xdr:cNvPr id="115" name="【図書館】&#10;一人当たり面積最大値テキスト">
          <a:extLst>
            <a:ext uri="{FF2B5EF4-FFF2-40B4-BE49-F238E27FC236}">
              <a16:creationId xmlns:a16="http://schemas.microsoft.com/office/drawing/2014/main" id="{4F4539E3-FEAA-4E03-AF56-5692BADB0CF1}"/>
            </a:ext>
          </a:extLst>
        </xdr:cNvPr>
        <xdr:cNvSpPr txBox="1"/>
      </xdr:nvSpPr>
      <xdr:spPr>
        <a:xfrm>
          <a:off x="9258300" y="54216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33</xdr:row>
      <xdr:rowOff>110490</xdr:rowOff>
    </xdr:from>
    <xdr:to>
      <xdr:col>55</xdr:col>
      <xdr:colOff>88900</xdr:colOff>
      <xdr:row>33</xdr:row>
      <xdr:rowOff>110490</xdr:rowOff>
    </xdr:to>
    <xdr:cxnSp macro="">
      <xdr:nvCxnSpPr>
        <xdr:cNvPr id="116" name="直線コネクタ 115">
          <a:extLst>
            <a:ext uri="{FF2B5EF4-FFF2-40B4-BE49-F238E27FC236}">
              <a16:creationId xmlns:a16="http://schemas.microsoft.com/office/drawing/2014/main" id="{B4B67695-78E4-48C8-8351-CB72587AEF1D}"/>
            </a:ext>
          </a:extLst>
        </xdr:cNvPr>
        <xdr:cNvCxnSpPr/>
      </xdr:nvCxnSpPr>
      <xdr:spPr>
        <a:xfrm>
          <a:off x="9154160" y="564261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37</xdr:row>
      <xdr:rowOff>129557</xdr:rowOff>
    </xdr:from>
    <xdr:ext cx="469744" cy="259045"/>
    <xdr:sp macro="" textlink="">
      <xdr:nvSpPr>
        <xdr:cNvPr id="117" name="【図書館】&#10;一人当たり面積平均値テキスト">
          <a:extLst>
            <a:ext uri="{FF2B5EF4-FFF2-40B4-BE49-F238E27FC236}">
              <a16:creationId xmlns:a16="http://schemas.microsoft.com/office/drawing/2014/main" id="{24AAD33A-3BF6-454E-AE59-0C4157E846C3}"/>
            </a:ext>
          </a:extLst>
        </xdr:cNvPr>
        <xdr:cNvSpPr txBox="1"/>
      </xdr:nvSpPr>
      <xdr:spPr>
        <a:xfrm>
          <a:off x="9258300" y="633223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151130</xdr:rowOff>
    </xdr:from>
    <xdr:to>
      <xdr:col>55</xdr:col>
      <xdr:colOff>50800</xdr:colOff>
      <xdr:row>38</xdr:row>
      <xdr:rowOff>81280</xdr:rowOff>
    </xdr:to>
    <xdr:sp macro="" textlink="">
      <xdr:nvSpPr>
        <xdr:cNvPr id="118" name="フローチャート: 判断 117">
          <a:extLst>
            <a:ext uri="{FF2B5EF4-FFF2-40B4-BE49-F238E27FC236}">
              <a16:creationId xmlns:a16="http://schemas.microsoft.com/office/drawing/2014/main" id="{3C8BA759-5BAD-4704-B3FC-256779671F25}"/>
            </a:ext>
          </a:extLst>
        </xdr:cNvPr>
        <xdr:cNvSpPr/>
      </xdr:nvSpPr>
      <xdr:spPr>
        <a:xfrm>
          <a:off x="9192260" y="635381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38</xdr:row>
      <xdr:rowOff>2540</xdr:rowOff>
    </xdr:from>
    <xdr:to>
      <xdr:col>50</xdr:col>
      <xdr:colOff>165100</xdr:colOff>
      <xdr:row>38</xdr:row>
      <xdr:rowOff>104140</xdr:rowOff>
    </xdr:to>
    <xdr:sp macro="" textlink="">
      <xdr:nvSpPr>
        <xdr:cNvPr id="119" name="フローチャート: 判断 118">
          <a:extLst>
            <a:ext uri="{FF2B5EF4-FFF2-40B4-BE49-F238E27FC236}">
              <a16:creationId xmlns:a16="http://schemas.microsoft.com/office/drawing/2014/main" id="{B0EBAF22-AB08-4C50-9861-B10D63386070}"/>
            </a:ext>
          </a:extLst>
        </xdr:cNvPr>
        <xdr:cNvSpPr/>
      </xdr:nvSpPr>
      <xdr:spPr>
        <a:xfrm>
          <a:off x="8445500" y="63728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38</xdr:row>
      <xdr:rowOff>2540</xdr:rowOff>
    </xdr:from>
    <xdr:to>
      <xdr:col>46</xdr:col>
      <xdr:colOff>38100</xdr:colOff>
      <xdr:row>38</xdr:row>
      <xdr:rowOff>104140</xdr:rowOff>
    </xdr:to>
    <xdr:sp macro="" textlink="">
      <xdr:nvSpPr>
        <xdr:cNvPr id="120" name="フローチャート: 判断 119">
          <a:extLst>
            <a:ext uri="{FF2B5EF4-FFF2-40B4-BE49-F238E27FC236}">
              <a16:creationId xmlns:a16="http://schemas.microsoft.com/office/drawing/2014/main" id="{27A4C331-2454-4CA6-AEE4-A6BFB2091625}"/>
            </a:ext>
          </a:extLst>
        </xdr:cNvPr>
        <xdr:cNvSpPr/>
      </xdr:nvSpPr>
      <xdr:spPr>
        <a:xfrm>
          <a:off x="7670800" y="637286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38</xdr:row>
      <xdr:rowOff>2540</xdr:rowOff>
    </xdr:from>
    <xdr:to>
      <xdr:col>41</xdr:col>
      <xdr:colOff>101600</xdr:colOff>
      <xdr:row>38</xdr:row>
      <xdr:rowOff>104140</xdr:rowOff>
    </xdr:to>
    <xdr:sp macro="" textlink="">
      <xdr:nvSpPr>
        <xdr:cNvPr id="121" name="フローチャート: 判断 120">
          <a:extLst>
            <a:ext uri="{FF2B5EF4-FFF2-40B4-BE49-F238E27FC236}">
              <a16:creationId xmlns:a16="http://schemas.microsoft.com/office/drawing/2014/main" id="{BE895D5F-8A69-4890-AEAA-555E53695249}"/>
            </a:ext>
          </a:extLst>
        </xdr:cNvPr>
        <xdr:cNvSpPr/>
      </xdr:nvSpPr>
      <xdr:spPr>
        <a:xfrm>
          <a:off x="6873240" y="63728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38</xdr:row>
      <xdr:rowOff>25400</xdr:rowOff>
    </xdr:from>
    <xdr:to>
      <xdr:col>36</xdr:col>
      <xdr:colOff>165100</xdr:colOff>
      <xdr:row>38</xdr:row>
      <xdr:rowOff>127000</xdr:rowOff>
    </xdr:to>
    <xdr:sp macro="" textlink="">
      <xdr:nvSpPr>
        <xdr:cNvPr id="122" name="フローチャート: 判断 121">
          <a:extLst>
            <a:ext uri="{FF2B5EF4-FFF2-40B4-BE49-F238E27FC236}">
              <a16:creationId xmlns:a16="http://schemas.microsoft.com/office/drawing/2014/main" id="{A68DC2A4-F478-4D1D-9138-505FE3BDBD98}"/>
            </a:ext>
          </a:extLst>
        </xdr:cNvPr>
        <xdr:cNvSpPr/>
      </xdr:nvSpPr>
      <xdr:spPr>
        <a:xfrm>
          <a:off x="6098540" y="6395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3" name="テキスト ボックス 122">
          <a:extLst>
            <a:ext uri="{FF2B5EF4-FFF2-40B4-BE49-F238E27FC236}">
              <a16:creationId xmlns:a16="http://schemas.microsoft.com/office/drawing/2014/main" id="{70742937-3C8A-4E8C-9C3D-AE75DDCC0C03}"/>
            </a:ext>
          </a:extLst>
        </xdr:cNvPr>
        <xdr:cNvSpPr txBox="1"/>
      </xdr:nvSpPr>
      <xdr:spPr>
        <a:xfrm>
          <a:off x="90525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4" name="テキスト ボックス 123">
          <a:extLst>
            <a:ext uri="{FF2B5EF4-FFF2-40B4-BE49-F238E27FC236}">
              <a16:creationId xmlns:a16="http://schemas.microsoft.com/office/drawing/2014/main" id="{FB2D8690-B571-4F6F-A595-8EE434F7EA1B}"/>
            </a:ext>
          </a:extLst>
        </xdr:cNvPr>
        <xdr:cNvSpPr txBox="1"/>
      </xdr:nvSpPr>
      <xdr:spPr>
        <a:xfrm>
          <a:off x="83286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5" name="テキスト ボックス 124">
          <a:extLst>
            <a:ext uri="{FF2B5EF4-FFF2-40B4-BE49-F238E27FC236}">
              <a16:creationId xmlns:a16="http://schemas.microsoft.com/office/drawing/2014/main" id="{4CAA803C-A733-4200-BA4F-16C8808BAE79}"/>
            </a:ext>
          </a:extLst>
        </xdr:cNvPr>
        <xdr:cNvSpPr txBox="1"/>
      </xdr:nvSpPr>
      <xdr:spPr>
        <a:xfrm>
          <a:off x="75463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6" name="テキスト ボックス 125">
          <a:extLst>
            <a:ext uri="{FF2B5EF4-FFF2-40B4-BE49-F238E27FC236}">
              <a16:creationId xmlns:a16="http://schemas.microsoft.com/office/drawing/2014/main" id="{42AE9FDF-99C6-4798-BC70-952012135FE8}"/>
            </a:ext>
          </a:extLst>
        </xdr:cNvPr>
        <xdr:cNvSpPr txBox="1"/>
      </xdr:nvSpPr>
      <xdr:spPr>
        <a:xfrm>
          <a:off x="67564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7" name="テキスト ボックス 126">
          <a:extLst>
            <a:ext uri="{FF2B5EF4-FFF2-40B4-BE49-F238E27FC236}">
              <a16:creationId xmlns:a16="http://schemas.microsoft.com/office/drawing/2014/main" id="{FA164124-2A49-4161-BB3E-FCD2187BCF24}"/>
            </a:ext>
          </a:extLst>
        </xdr:cNvPr>
        <xdr:cNvSpPr txBox="1"/>
      </xdr:nvSpPr>
      <xdr:spPr>
        <a:xfrm>
          <a:off x="59817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2540</xdr:rowOff>
    </xdr:from>
    <xdr:to>
      <xdr:col>55</xdr:col>
      <xdr:colOff>50800</xdr:colOff>
      <xdr:row>36</xdr:row>
      <xdr:rowOff>104140</xdr:rowOff>
    </xdr:to>
    <xdr:sp macro="" textlink="">
      <xdr:nvSpPr>
        <xdr:cNvPr id="128" name="楕円 127">
          <a:extLst>
            <a:ext uri="{FF2B5EF4-FFF2-40B4-BE49-F238E27FC236}">
              <a16:creationId xmlns:a16="http://schemas.microsoft.com/office/drawing/2014/main" id="{9F0186FD-D690-4009-8BF0-B42FB188717B}"/>
            </a:ext>
          </a:extLst>
        </xdr:cNvPr>
        <xdr:cNvSpPr/>
      </xdr:nvSpPr>
      <xdr:spPr>
        <a:xfrm>
          <a:off x="9192260" y="6037580"/>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35</xdr:row>
      <xdr:rowOff>25417</xdr:rowOff>
    </xdr:from>
    <xdr:ext cx="469744" cy="259045"/>
    <xdr:sp macro="" textlink="">
      <xdr:nvSpPr>
        <xdr:cNvPr id="129" name="【図書館】&#10;一人当たり面積該当値テキスト">
          <a:extLst>
            <a:ext uri="{FF2B5EF4-FFF2-40B4-BE49-F238E27FC236}">
              <a16:creationId xmlns:a16="http://schemas.microsoft.com/office/drawing/2014/main" id="{A09981C7-13B4-4992-A130-5E5CA48B031E}"/>
            </a:ext>
          </a:extLst>
        </xdr:cNvPr>
        <xdr:cNvSpPr txBox="1"/>
      </xdr:nvSpPr>
      <xdr:spPr>
        <a:xfrm>
          <a:off x="9258300" y="58928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36</xdr:row>
      <xdr:rowOff>25400</xdr:rowOff>
    </xdr:from>
    <xdr:to>
      <xdr:col>50</xdr:col>
      <xdr:colOff>165100</xdr:colOff>
      <xdr:row>36</xdr:row>
      <xdr:rowOff>127000</xdr:rowOff>
    </xdr:to>
    <xdr:sp macro="" textlink="">
      <xdr:nvSpPr>
        <xdr:cNvPr id="130" name="楕円 129">
          <a:extLst>
            <a:ext uri="{FF2B5EF4-FFF2-40B4-BE49-F238E27FC236}">
              <a16:creationId xmlns:a16="http://schemas.microsoft.com/office/drawing/2014/main" id="{21047B10-188F-45B4-B4DB-A2150709758B}"/>
            </a:ext>
          </a:extLst>
        </xdr:cNvPr>
        <xdr:cNvSpPr/>
      </xdr:nvSpPr>
      <xdr:spPr>
        <a:xfrm>
          <a:off x="8445500" y="60604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36</xdr:row>
      <xdr:rowOff>53340</xdr:rowOff>
    </xdr:from>
    <xdr:to>
      <xdr:col>55</xdr:col>
      <xdr:colOff>0</xdr:colOff>
      <xdr:row>36</xdr:row>
      <xdr:rowOff>76200</xdr:rowOff>
    </xdr:to>
    <xdr:cxnSp macro="">
      <xdr:nvCxnSpPr>
        <xdr:cNvPr id="131" name="直線コネクタ 130">
          <a:extLst>
            <a:ext uri="{FF2B5EF4-FFF2-40B4-BE49-F238E27FC236}">
              <a16:creationId xmlns:a16="http://schemas.microsoft.com/office/drawing/2014/main" id="{0A39DFA2-3D47-4F58-B25D-B411711CD4B6}"/>
            </a:ext>
          </a:extLst>
        </xdr:cNvPr>
        <xdr:cNvCxnSpPr/>
      </xdr:nvCxnSpPr>
      <xdr:spPr>
        <a:xfrm flipV="1">
          <a:off x="8496300" y="6088380"/>
          <a:ext cx="7239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116840</xdr:rowOff>
    </xdr:from>
    <xdr:to>
      <xdr:col>46</xdr:col>
      <xdr:colOff>38100</xdr:colOff>
      <xdr:row>37</xdr:row>
      <xdr:rowOff>46990</xdr:rowOff>
    </xdr:to>
    <xdr:sp macro="" textlink="">
      <xdr:nvSpPr>
        <xdr:cNvPr id="132" name="楕円 131">
          <a:extLst>
            <a:ext uri="{FF2B5EF4-FFF2-40B4-BE49-F238E27FC236}">
              <a16:creationId xmlns:a16="http://schemas.microsoft.com/office/drawing/2014/main" id="{0B247DB4-9CFE-4397-BEBA-9DD74131681F}"/>
            </a:ext>
          </a:extLst>
        </xdr:cNvPr>
        <xdr:cNvSpPr/>
      </xdr:nvSpPr>
      <xdr:spPr>
        <a:xfrm>
          <a:off x="7670800" y="615188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36</xdr:row>
      <xdr:rowOff>76200</xdr:rowOff>
    </xdr:from>
    <xdr:to>
      <xdr:col>50</xdr:col>
      <xdr:colOff>114300</xdr:colOff>
      <xdr:row>36</xdr:row>
      <xdr:rowOff>167640</xdr:rowOff>
    </xdr:to>
    <xdr:cxnSp macro="">
      <xdr:nvCxnSpPr>
        <xdr:cNvPr id="133" name="直線コネクタ 132">
          <a:extLst>
            <a:ext uri="{FF2B5EF4-FFF2-40B4-BE49-F238E27FC236}">
              <a16:creationId xmlns:a16="http://schemas.microsoft.com/office/drawing/2014/main" id="{CBAD5638-76D6-4457-922C-07871001777B}"/>
            </a:ext>
          </a:extLst>
        </xdr:cNvPr>
        <xdr:cNvCxnSpPr/>
      </xdr:nvCxnSpPr>
      <xdr:spPr>
        <a:xfrm flipV="1">
          <a:off x="7713980" y="6111240"/>
          <a:ext cx="782320" cy="914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116840</xdr:rowOff>
    </xdr:from>
    <xdr:to>
      <xdr:col>41</xdr:col>
      <xdr:colOff>101600</xdr:colOff>
      <xdr:row>37</xdr:row>
      <xdr:rowOff>46990</xdr:rowOff>
    </xdr:to>
    <xdr:sp macro="" textlink="">
      <xdr:nvSpPr>
        <xdr:cNvPr id="134" name="楕円 133">
          <a:extLst>
            <a:ext uri="{FF2B5EF4-FFF2-40B4-BE49-F238E27FC236}">
              <a16:creationId xmlns:a16="http://schemas.microsoft.com/office/drawing/2014/main" id="{A34D32E9-0A50-43DE-A205-D0237B5CB59F}"/>
            </a:ext>
          </a:extLst>
        </xdr:cNvPr>
        <xdr:cNvSpPr/>
      </xdr:nvSpPr>
      <xdr:spPr>
        <a:xfrm>
          <a:off x="6873240" y="615188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36</xdr:row>
      <xdr:rowOff>167640</xdr:rowOff>
    </xdr:from>
    <xdr:to>
      <xdr:col>45</xdr:col>
      <xdr:colOff>177800</xdr:colOff>
      <xdr:row>36</xdr:row>
      <xdr:rowOff>167640</xdr:rowOff>
    </xdr:to>
    <xdr:cxnSp macro="">
      <xdr:nvCxnSpPr>
        <xdr:cNvPr id="135" name="直線コネクタ 134">
          <a:extLst>
            <a:ext uri="{FF2B5EF4-FFF2-40B4-BE49-F238E27FC236}">
              <a16:creationId xmlns:a16="http://schemas.microsoft.com/office/drawing/2014/main" id="{AA628125-E81B-44EF-AFE7-25BF4DA02F4D}"/>
            </a:ext>
          </a:extLst>
        </xdr:cNvPr>
        <xdr:cNvCxnSpPr/>
      </xdr:nvCxnSpPr>
      <xdr:spPr>
        <a:xfrm>
          <a:off x="6924040" y="6202680"/>
          <a:ext cx="78994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36</xdr:row>
      <xdr:rowOff>116840</xdr:rowOff>
    </xdr:from>
    <xdr:to>
      <xdr:col>36</xdr:col>
      <xdr:colOff>165100</xdr:colOff>
      <xdr:row>37</xdr:row>
      <xdr:rowOff>46990</xdr:rowOff>
    </xdr:to>
    <xdr:sp macro="" textlink="">
      <xdr:nvSpPr>
        <xdr:cNvPr id="136" name="楕円 135">
          <a:extLst>
            <a:ext uri="{FF2B5EF4-FFF2-40B4-BE49-F238E27FC236}">
              <a16:creationId xmlns:a16="http://schemas.microsoft.com/office/drawing/2014/main" id="{BC48A3FF-60D3-49CF-A1B9-526758BF1467}"/>
            </a:ext>
          </a:extLst>
        </xdr:cNvPr>
        <xdr:cNvSpPr/>
      </xdr:nvSpPr>
      <xdr:spPr>
        <a:xfrm>
          <a:off x="6098540" y="615188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36</xdr:row>
      <xdr:rowOff>167640</xdr:rowOff>
    </xdr:from>
    <xdr:to>
      <xdr:col>41</xdr:col>
      <xdr:colOff>50800</xdr:colOff>
      <xdr:row>36</xdr:row>
      <xdr:rowOff>167640</xdr:rowOff>
    </xdr:to>
    <xdr:cxnSp macro="">
      <xdr:nvCxnSpPr>
        <xdr:cNvPr id="137" name="直線コネクタ 136">
          <a:extLst>
            <a:ext uri="{FF2B5EF4-FFF2-40B4-BE49-F238E27FC236}">
              <a16:creationId xmlns:a16="http://schemas.microsoft.com/office/drawing/2014/main" id="{F65091B2-7AAE-443B-B340-2BAF1309C8F5}"/>
            </a:ext>
          </a:extLst>
        </xdr:cNvPr>
        <xdr:cNvCxnSpPr/>
      </xdr:nvCxnSpPr>
      <xdr:spPr>
        <a:xfrm>
          <a:off x="6149340" y="6202680"/>
          <a:ext cx="7747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38</xdr:row>
      <xdr:rowOff>95267</xdr:rowOff>
    </xdr:from>
    <xdr:ext cx="469744" cy="259045"/>
    <xdr:sp macro="" textlink="">
      <xdr:nvSpPr>
        <xdr:cNvPr id="138" name="n_1aveValue【図書館】&#10;一人当たり面積">
          <a:extLst>
            <a:ext uri="{FF2B5EF4-FFF2-40B4-BE49-F238E27FC236}">
              <a16:creationId xmlns:a16="http://schemas.microsoft.com/office/drawing/2014/main" id="{8D083434-72D6-468C-B10F-538CEACB83A0}"/>
            </a:ext>
          </a:extLst>
        </xdr:cNvPr>
        <xdr:cNvSpPr txBox="1"/>
      </xdr:nvSpPr>
      <xdr:spPr>
        <a:xfrm>
          <a:off x="8271587" y="64655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38</xdr:row>
      <xdr:rowOff>95267</xdr:rowOff>
    </xdr:from>
    <xdr:ext cx="469744" cy="259045"/>
    <xdr:sp macro="" textlink="">
      <xdr:nvSpPr>
        <xdr:cNvPr id="139" name="n_2aveValue【図書館】&#10;一人当たり面積">
          <a:extLst>
            <a:ext uri="{FF2B5EF4-FFF2-40B4-BE49-F238E27FC236}">
              <a16:creationId xmlns:a16="http://schemas.microsoft.com/office/drawing/2014/main" id="{D7466E50-0C43-4414-ADE5-1DCCAA261E4A}"/>
            </a:ext>
          </a:extLst>
        </xdr:cNvPr>
        <xdr:cNvSpPr txBox="1"/>
      </xdr:nvSpPr>
      <xdr:spPr>
        <a:xfrm>
          <a:off x="7509587" y="64655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38</xdr:row>
      <xdr:rowOff>95267</xdr:rowOff>
    </xdr:from>
    <xdr:ext cx="469744" cy="259045"/>
    <xdr:sp macro="" textlink="">
      <xdr:nvSpPr>
        <xdr:cNvPr id="140" name="n_3aveValue【図書館】&#10;一人当たり面積">
          <a:extLst>
            <a:ext uri="{FF2B5EF4-FFF2-40B4-BE49-F238E27FC236}">
              <a16:creationId xmlns:a16="http://schemas.microsoft.com/office/drawing/2014/main" id="{4F5AF61F-B3AF-4803-ABB0-60D125F00F39}"/>
            </a:ext>
          </a:extLst>
        </xdr:cNvPr>
        <xdr:cNvSpPr txBox="1"/>
      </xdr:nvSpPr>
      <xdr:spPr>
        <a:xfrm>
          <a:off x="6712027" y="64655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38</xdr:row>
      <xdr:rowOff>118127</xdr:rowOff>
    </xdr:from>
    <xdr:ext cx="469744" cy="259045"/>
    <xdr:sp macro="" textlink="">
      <xdr:nvSpPr>
        <xdr:cNvPr id="141" name="n_4aveValue【図書館】&#10;一人当たり面積">
          <a:extLst>
            <a:ext uri="{FF2B5EF4-FFF2-40B4-BE49-F238E27FC236}">
              <a16:creationId xmlns:a16="http://schemas.microsoft.com/office/drawing/2014/main" id="{DEBB853F-D86A-4F3B-B2BE-C8B2A74421EA}"/>
            </a:ext>
          </a:extLst>
        </xdr:cNvPr>
        <xdr:cNvSpPr txBox="1"/>
      </xdr:nvSpPr>
      <xdr:spPr>
        <a:xfrm>
          <a:off x="5937327" y="64884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34</xdr:row>
      <xdr:rowOff>143527</xdr:rowOff>
    </xdr:from>
    <xdr:ext cx="469744" cy="259045"/>
    <xdr:sp macro="" textlink="">
      <xdr:nvSpPr>
        <xdr:cNvPr id="142" name="n_1mainValue【図書館】&#10;一人当たり面積">
          <a:extLst>
            <a:ext uri="{FF2B5EF4-FFF2-40B4-BE49-F238E27FC236}">
              <a16:creationId xmlns:a16="http://schemas.microsoft.com/office/drawing/2014/main" id="{A08CFF49-2D0D-4953-BCD8-7CBFEB6C8873}"/>
            </a:ext>
          </a:extLst>
        </xdr:cNvPr>
        <xdr:cNvSpPr txBox="1"/>
      </xdr:nvSpPr>
      <xdr:spPr>
        <a:xfrm>
          <a:off x="8271587" y="58432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35</xdr:row>
      <xdr:rowOff>63517</xdr:rowOff>
    </xdr:from>
    <xdr:ext cx="469744" cy="259045"/>
    <xdr:sp macro="" textlink="">
      <xdr:nvSpPr>
        <xdr:cNvPr id="143" name="n_2mainValue【図書館】&#10;一人当たり面積">
          <a:extLst>
            <a:ext uri="{FF2B5EF4-FFF2-40B4-BE49-F238E27FC236}">
              <a16:creationId xmlns:a16="http://schemas.microsoft.com/office/drawing/2014/main" id="{70F41CFC-D18C-446D-98F4-6CA3FE5AEA70}"/>
            </a:ext>
          </a:extLst>
        </xdr:cNvPr>
        <xdr:cNvSpPr txBox="1"/>
      </xdr:nvSpPr>
      <xdr:spPr>
        <a:xfrm>
          <a:off x="7509587" y="59309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35</xdr:row>
      <xdr:rowOff>63517</xdr:rowOff>
    </xdr:from>
    <xdr:ext cx="469744" cy="259045"/>
    <xdr:sp macro="" textlink="">
      <xdr:nvSpPr>
        <xdr:cNvPr id="144" name="n_3mainValue【図書館】&#10;一人当たり面積">
          <a:extLst>
            <a:ext uri="{FF2B5EF4-FFF2-40B4-BE49-F238E27FC236}">
              <a16:creationId xmlns:a16="http://schemas.microsoft.com/office/drawing/2014/main" id="{C861F8CC-0DF9-41DB-84AE-A999B265D578}"/>
            </a:ext>
          </a:extLst>
        </xdr:cNvPr>
        <xdr:cNvSpPr txBox="1"/>
      </xdr:nvSpPr>
      <xdr:spPr>
        <a:xfrm>
          <a:off x="6712027" y="59309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35</xdr:row>
      <xdr:rowOff>63517</xdr:rowOff>
    </xdr:from>
    <xdr:ext cx="469744" cy="259045"/>
    <xdr:sp macro="" textlink="">
      <xdr:nvSpPr>
        <xdr:cNvPr id="145" name="n_4mainValue【図書館】&#10;一人当たり面積">
          <a:extLst>
            <a:ext uri="{FF2B5EF4-FFF2-40B4-BE49-F238E27FC236}">
              <a16:creationId xmlns:a16="http://schemas.microsoft.com/office/drawing/2014/main" id="{F5F7A540-575E-4A8D-A927-4577FB3E6C43}"/>
            </a:ext>
          </a:extLst>
        </xdr:cNvPr>
        <xdr:cNvSpPr txBox="1"/>
      </xdr:nvSpPr>
      <xdr:spPr>
        <a:xfrm>
          <a:off x="5937327" y="59309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6" name="正方形/長方形 145">
          <a:extLst>
            <a:ext uri="{FF2B5EF4-FFF2-40B4-BE49-F238E27FC236}">
              <a16:creationId xmlns:a16="http://schemas.microsoft.com/office/drawing/2014/main" id="{5EBF5FB5-874D-4626-A3FA-42E25D9ADE3D}"/>
            </a:ext>
          </a:extLst>
        </xdr:cNvPr>
        <xdr:cNvSpPr/>
      </xdr:nvSpPr>
      <xdr:spPr>
        <a:xfrm>
          <a:off x="670560" y="782574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47" name="正方形/長方形 146">
          <a:extLst>
            <a:ext uri="{FF2B5EF4-FFF2-40B4-BE49-F238E27FC236}">
              <a16:creationId xmlns:a16="http://schemas.microsoft.com/office/drawing/2014/main" id="{449C6946-23DE-4C04-9F9F-1D05A1A498AA}"/>
            </a:ext>
          </a:extLst>
        </xdr:cNvPr>
        <xdr:cNvSpPr/>
      </xdr:nvSpPr>
      <xdr:spPr>
        <a:xfrm>
          <a:off x="79756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48" name="正方形/長方形 147">
          <a:extLst>
            <a:ext uri="{FF2B5EF4-FFF2-40B4-BE49-F238E27FC236}">
              <a16:creationId xmlns:a16="http://schemas.microsoft.com/office/drawing/2014/main" id="{79FFC1D7-5B1A-4AFB-AA0E-8ECFF53C5A86}"/>
            </a:ext>
          </a:extLst>
        </xdr:cNvPr>
        <xdr:cNvSpPr/>
      </xdr:nvSpPr>
      <xdr:spPr>
        <a:xfrm>
          <a:off x="79756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49" name="正方形/長方形 148">
          <a:extLst>
            <a:ext uri="{FF2B5EF4-FFF2-40B4-BE49-F238E27FC236}">
              <a16:creationId xmlns:a16="http://schemas.microsoft.com/office/drawing/2014/main" id="{9CF3722D-2760-4D3F-98D3-4763AC714A98}"/>
            </a:ext>
          </a:extLst>
        </xdr:cNvPr>
        <xdr:cNvSpPr/>
      </xdr:nvSpPr>
      <xdr:spPr>
        <a:xfrm>
          <a:off x="167640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0" name="正方形/長方形 149">
          <a:extLst>
            <a:ext uri="{FF2B5EF4-FFF2-40B4-BE49-F238E27FC236}">
              <a16:creationId xmlns:a16="http://schemas.microsoft.com/office/drawing/2014/main" id="{AE1C93C8-4771-4FF2-A645-E001056CCF81}"/>
            </a:ext>
          </a:extLst>
        </xdr:cNvPr>
        <xdr:cNvSpPr/>
      </xdr:nvSpPr>
      <xdr:spPr>
        <a:xfrm>
          <a:off x="167640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1" name="正方形/長方形 150">
          <a:extLst>
            <a:ext uri="{FF2B5EF4-FFF2-40B4-BE49-F238E27FC236}">
              <a16:creationId xmlns:a16="http://schemas.microsoft.com/office/drawing/2014/main" id="{0EB19102-8DB7-45A8-B3F7-AFD35DCDA5F3}"/>
            </a:ext>
          </a:extLst>
        </xdr:cNvPr>
        <xdr:cNvSpPr/>
      </xdr:nvSpPr>
      <xdr:spPr>
        <a:xfrm>
          <a:off x="26822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2" name="正方形/長方形 151">
          <a:extLst>
            <a:ext uri="{FF2B5EF4-FFF2-40B4-BE49-F238E27FC236}">
              <a16:creationId xmlns:a16="http://schemas.microsoft.com/office/drawing/2014/main" id="{CB0D8F43-8347-42DE-A9D6-656C9EC9943A}"/>
            </a:ext>
          </a:extLst>
        </xdr:cNvPr>
        <xdr:cNvSpPr/>
      </xdr:nvSpPr>
      <xdr:spPr>
        <a:xfrm>
          <a:off x="26822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3" name="正方形/長方形 152">
          <a:extLst>
            <a:ext uri="{FF2B5EF4-FFF2-40B4-BE49-F238E27FC236}">
              <a16:creationId xmlns:a16="http://schemas.microsoft.com/office/drawing/2014/main" id="{0B0E4C74-09DC-4133-B3F0-1BB504DD5D21}"/>
            </a:ext>
          </a:extLst>
        </xdr:cNvPr>
        <xdr:cNvSpPr/>
      </xdr:nvSpPr>
      <xdr:spPr>
        <a:xfrm>
          <a:off x="670560" y="894207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4" name="テキスト ボックス 153">
          <a:extLst>
            <a:ext uri="{FF2B5EF4-FFF2-40B4-BE49-F238E27FC236}">
              <a16:creationId xmlns:a16="http://schemas.microsoft.com/office/drawing/2014/main" id="{70C8977C-9BD7-481C-8649-D2BB7D466689}"/>
            </a:ext>
          </a:extLst>
        </xdr:cNvPr>
        <xdr:cNvSpPr txBox="1"/>
      </xdr:nvSpPr>
      <xdr:spPr>
        <a:xfrm>
          <a:off x="655320" y="875538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5" name="直線コネクタ 154">
          <a:extLst>
            <a:ext uri="{FF2B5EF4-FFF2-40B4-BE49-F238E27FC236}">
              <a16:creationId xmlns:a16="http://schemas.microsoft.com/office/drawing/2014/main" id="{90A34559-AE01-4F53-83B3-E08DBF6D4E87}"/>
            </a:ext>
          </a:extLst>
        </xdr:cNvPr>
        <xdr:cNvCxnSpPr/>
      </xdr:nvCxnSpPr>
      <xdr:spPr>
        <a:xfrm>
          <a:off x="670560" y="111785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6" name="テキスト ボックス 155">
          <a:extLst>
            <a:ext uri="{FF2B5EF4-FFF2-40B4-BE49-F238E27FC236}">
              <a16:creationId xmlns:a16="http://schemas.microsoft.com/office/drawing/2014/main" id="{0EC425D3-3048-4301-8073-B0F7BC3CB7AB}"/>
            </a:ext>
          </a:extLst>
        </xdr:cNvPr>
        <xdr:cNvSpPr txBox="1"/>
      </xdr:nvSpPr>
      <xdr:spPr>
        <a:xfrm>
          <a:off x="271961" y="110401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76200</xdr:rowOff>
    </xdr:from>
    <xdr:to>
      <xdr:col>28</xdr:col>
      <xdr:colOff>114300</xdr:colOff>
      <xdr:row>64</xdr:row>
      <xdr:rowOff>76200</xdr:rowOff>
    </xdr:to>
    <xdr:cxnSp macro="">
      <xdr:nvCxnSpPr>
        <xdr:cNvPr id="157" name="直線コネクタ 156">
          <a:extLst>
            <a:ext uri="{FF2B5EF4-FFF2-40B4-BE49-F238E27FC236}">
              <a16:creationId xmlns:a16="http://schemas.microsoft.com/office/drawing/2014/main" id="{718EE9E7-7D08-4345-B580-0FC0AED38DE1}"/>
            </a:ext>
          </a:extLst>
        </xdr:cNvPr>
        <xdr:cNvCxnSpPr/>
      </xdr:nvCxnSpPr>
      <xdr:spPr>
        <a:xfrm>
          <a:off x="670560" y="108051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105427</xdr:rowOff>
    </xdr:from>
    <xdr:ext cx="467179" cy="259045"/>
    <xdr:sp macro="" textlink="">
      <xdr:nvSpPr>
        <xdr:cNvPr id="158" name="テキスト ボックス 157">
          <a:extLst>
            <a:ext uri="{FF2B5EF4-FFF2-40B4-BE49-F238E27FC236}">
              <a16:creationId xmlns:a16="http://schemas.microsoft.com/office/drawing/2014/main" id="{3D24EB5E-E09A-455C-A303-D9217D3067A3}"/>
            </a:ext>
          </a:extLst>
        </xdr:cNvPr>
        <xdr:cNvSpPr txBox="1"/>
      </xdr:nvSpPr>
      <xdr:spPr>
        <a:xfrm>
          <a:off x="271961" y="106667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38100</xdr:rowOff>
    </xdr:from>
    <xdr:to>
      <xdr:col>28</xdr:col>
      <xdr:colOff>114300</xdr:colOff>
      <xdr:row>62</xdr:row>
      <xdr:rowOff>38100</xdr:rowOff>
    </xdr:to>
    <xdr:cxnSp macro="">
      <xdr:nvCxnSpPr>
        <xdr:cNvPr id="159" name="直線コネクタ 158">
          <a:extLst>
            <a:ext uri="{FF2B5EF4-FFF2-40B4-BE49-F238E27FC236}">
              <a16:creationId xmlns:a16="http://schemas.microsoft.com/office/drawing/2014/main" id="{FDDA2CC7-F6EA-4831-B6ED-C244DB006F13}"/>
            </a:ext>
          </a:extLst>
        </xdr:cNvPr>
        <xdr:cNvCxnSpPr/>
      </xdr:nvCxnSpPr>
      <xdr:spPr>
        <a:xfrm>
          <a:off x="670560" y="1043178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61</xdr:row>
      <xdr:rowOff>67327</xdr:rowOff>
    </xdr:from>
    <xdr:ext cx="403059" cy="259045"/>
    <xdr:sp macro="" textlink="">
      <xdr:nvSpPr>
        <xdr:cNvPr id="160" name="テキスト ボックス 159">
          <a:extLst>
            <a:ext uri="{FF2B5EF4-FFF2-40B4-BE49-F238E27FC236}">
              <a16:creationId xmlns:a16="http://schemas.microsoft.com/office/drawing/2014/main" id="{AE49B527-58C7-49C4-92F2-26D6BF426F0F}"/>
            </a:ext>
          </a:extLst>
        </xdr:cNvPr>
        <xdr:cNvSpPr txBox="1"/>
      </xdr:nvSpPr>
      <xdr:spPr>
        <a:xfrm>
          <a:off x="336081" y="1029336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0</xdr:rowOff>
    </xdr:from>
    <xdr:to>
      <xdr:col>28</xdr:col>
      <xdr:colOff>114300</xdr:colOff>
      <xdr:row>60</xdr:row>
      <xdr:rowOff>0</xdr:rowOff>
    </xdr:to>
    <xdr:cxnSp macro="">
      <xdr:nvCxnSpPr>
        <xdr:cNvPr id="161" name="直線コネクタ 160">
          <a:extLst>
            <a:ext uri="{FF2B5EF4-FFF2-40B4-BE49-F238E27FC236}">
              <a16:creationId xmlns:a16="http://schemas.microsoft.com/office/drawing/2014/main" id="{1DCC0E46-E1EE-43A7-B818-5A293426EAA9}"/>
            </a:ext>
          </a:extLst>
        </xdr:cNvPr>
        <xdr:cNvCxnSpPr/>
      </xdr:nvCxnSpPr>
      <xdr:spPr>
        <a:xfrm>
          <a:off x="670560" y="100584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59</xdr:row>
      <xdr:rowOff>29227</xdr:rowOff>
    </xdr:from>
    <xdr:ext cx="403059" cy="259045"/>
    <xdr:sp macro="" textlink="">
      <xdr:nvSpPr>
        <xdr:cNvPr id="162" name="テキスト ボックス 161">
          <a:extLst>
            <a:ext uri="{FF2B5EF4-FFF2-40B4-BE49-F238E27FC236}">
              <a16:creationId xmlns:a16="http://schemas.microsoft.com/office/drawing/2014/main" id="{DA1B3DDE-6D68-43EB-BF18-56B499D7D9D1}"/>
            </a:ext>
          </a:extLst>
        </xdr:cNvPr>
        <xdr:cNvSpPr txBox="1"/>
      </xdr:nvSpPr>
      <xdr:spPr>
        <a:xfrm>
          <a:off x="336081" y="991998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133350</xdr:rowOff>
    </xdr:from>
    <xdr:to>
      <xdr:col>28</xdr:col>
      <xdr:colOff>114300</xdr:colOff>
      <xdr:row>57</xdr:row>
      <xdr:rowOff>133350</xdr:rowOff>
    </xdr:to>
    <xdr:cxnSp macro="">
      <xdr:nvCxnSpPr>
        <xdr:cNvPr id="163" name="直線コネクタ 162">
          <a:extLst>
            <a:ext uri="{FF2B5EF4-FFF2-40B4-BE49-F238E27FC236}">
              <a16:creationId xmlns:a16="http://schemas.microsoft.com/office/drawing/2014/main" id="{4960AB20-45C9-4645-B8C4-4A58D1FD3601}"/>
            </a:ext>
          </a:extLst>
        </xdr:cNvPr>
        <xdr:cNvCxnSpPr/>
      </xdr:nvCxnSpPr>
      <xdr:spPr>
        <a:xfrm>
          <a:off x="670560" y="96888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162577</xdr:rowOff>
    </xdr:from>
    <xdr:ext cx="403059" cy="259045"/>
    <xdr:sp macro="" textlink="">
      <xdr:nvSpPr>
        <xdr:cNvPr id="164" name="テキスト ボックス 163">
          <a:extLst>
            <a:ext uri="{FF2B5EF4-FFF2-40B4-BE49-F238E27FC236}">
              <a16:creationId xmlns:a16="http://schemas.microsoft.com/office/drawing/2014/main" id="{A0115A54-820D-4A33-9698-F3B4C1A3CA5A}"/>
            </a:ext>
          </a:extLst>
        </xdr:cNvPr>
        <xdr:cNvSpPr txBox="1"/>
      </xdr:nvSpPr>
      <xdr:spPr>
        <a:xfrm>
          <a:off x="336081" y="955041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95250</xdr:rowOff>
    </xdr:from>
    <xdr:to>
      <xdr:col>28</xdr:col>
      <xdr:colOff>114300</xdr:colOff>
      <xdr:row>55</xdr:row>
      <xdr:rowOff>95250</xdr:rowOff>
    </xdr:to>
    <xdr:cxnSp macro="">
      <xdr:nvCxnSpPr>
        <xdr:cNvPr id="165" name="直線コネクタ 164">
          <a:extLst>
            <a:ext uri="{FF2B5EF4-FFF2-40B4-BE49-F238E27FC236}">
              <a16:creationId xmlns:a16="http://schemas.microsoft.com/office/drawing/2014/main" id="{7869471D-91B5-4518-82F5-8EADC44D4517}"/>
            </a:ext>
          </a:extLst>
        </xdr:cNvPr>
        <xdr:cNvCxnSpPr/>
      </xdr:nvCxnSpPr>
      <xdr:spPr>
        <a:xfrm>
          <a:off x="670560" y="931545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54</xdr:row>
      <xdr:rowOff>124477</xdr:rowOff>
    </xdr:from>
    <xdr:ext cx="403059" cy="259045"/>
    <xdr:sp macro="" textlink="">
      <xdr:nvSpPr>
        <xdr:cNvPr id="166" name="テキスト ボックス 165">
          <a:extLst>
            <a:ext uri="{FF2B5EF4-FFF2-40B4-BE49-F238E27FC236}">
              <a16:creationId xmlns:a16="http://schemas.microsoft.com/office/drawing/2014/main" id="{E5A7E9B7-1FE3-4EE4-A4FF-9EFE4B6EB780}"/>
            </a:ext>
          </a:extLst>
        </xdr:cNvPr>
        <xdr:cNvSpPr txBox="1"/>
      </xdr:nvSpPr>
      <xdr:spPr>
        <a:xfrm>
          <a:off x="336081" y="917703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67" name="直線コネクタ 166">
          <a:extLst>
            <a:ext uri="{FF2B5EF4-FFF2-40B4-BE49-F238E27FC236}">
              <a16:creationId xmlns:a16="http://schemas.microsoft.com/office/drawing/2014/main" id="{AE69E543-92E8-4D62-8FFD-F2A14AA17C9D}"/>
            </a:ext>
          </a:extLst>
        </xdr:cNvPr>
        <xdr:cNvCxnSpPr/>
      </xdr:nvCxnSpPr>
      <xdr:spPr>
        <a:xfrm>
          <a:off x="670560" y="89420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52</xdr:row>
      <xdr:rowOff>86377</xdr:rowOff>
    </xdr:from>
    <xdr:ext cx="338939" cy="259045"/>
    <xdr:sp macro="" textlink="">
      <xdr:nvSpPr>
        <xdr:cNvPr id="168" name="テキスト ボックス 167">
          <a:extLst>
            <a:ext uri="{FF2B5EF4-FFF2-40B4-BE49-F238E27FC236}">
              <a16:creationId xmlns:a16="http://schemas.microsoft.com/office/drawing/2014/main" id="{260223AA-C42E-422C-9412-6E2C95A040B9}"/>
            </a:ext>
          </a:extLst>
        </xdr:cNvPr>
        <xdr:cNvSpPr txBox="1"/>
      </xdr:nvSpPr>
      <xdr:spPr>
        <a:xfrm>
          <a:off x="377341" y="880365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69" name="【体育館・プール】&#10;有形固定資産減価償却率グラフ枠">
          <a:extLst>
            <a:ext uri="{FF2B5EF4-FFF2-40B4-BE49-F238E27FC236}">
              <a16:creationId xmlns:a16="http://schemas.microsoft.com/office/drawing/2014/main" id="{07E7006F-2BF8-4C14-93F1-0E7538B068AD}"/>
            </a:ext>
          </a:extLst>
        </xdr:cNvPr>
        <xdr:cNvSpPr/>
      </xdr:nvSpPr>
      <xdr:spPr>
        <a:xfrm>
          <a:off x="670560" y="894207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56</xdr:row>
      <xdr:rowOff>125730</xdr:rowOff>
    </xdr:from>
    <xdr:to>
      <xdr:col>24</xdr:col>
      <xdr:colOff>62865</xdr:colOff>
      <xdr:row>64</xdr:row>
      <xdr:rowOff>76200</xdr:rowOff>
    </xdr:to>
    <xdr:cxnSp macro="">
      <xdr:nvCxnSpPr>
        <xdr:cNvPr id="170" name="直線コネクタ 169">
          <a:extLst>
            <a:ext uri="{FF2B5EF4-FFF2-40B4-BE49-F238E27FC236}">
              <a16:creationId xmlns:a16="http://schemas.microsoft.com/office/drawing/2014/main" id="{1B81F3E4-C982-4D08-BB29-4EDF1DDD4C47}"/>
            </a:ext>
          </a:extLst>
        </xdr:cNvPr>
        <xdr:cNvCxnSpPr/>
      </xdr:nvCxnSpPr>
      <xdr:spPr>
        <a:xfrm flipV="1">
          <a:off x="4086225" y="9513570"/>
          <a:ext cx="0" cy="12915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80027</xdr:rowOff>
    </xdr:from>
    <xdr:ext cx="469744" cy="259045"/>
    <xdr:sp macro="" textlink="">
      <xdr:nvSpPr>
        <xdr:cNvPr id="171" name="【体育館・プール】&#10;有形固定資産減価償却率最小値テキスト">
          <a:extLst>
            <a:ext uri="{FF2B5EF4-FFF2-40B4-BE49-F238E27FC236}">
              <a16:creationId xmlns:a16="http://schemas.microsoft.com/office/drawing/2014/main" id="{1F6D874C-4237-4EE7-BFD5-BAC4C4578AE8}"/>
            </a:ext>
          </a:extLst>
        </xdr:cNvPr>
        <xdr:cNvSpPr txBox="1"/>
      </xdr:nvSpPr>
      <xdr:spPr>
        <a:xfrm>
          <a:off x="4124960" y="108089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76200</xdr:rowOff>
    </xdr:from>
    <xdr:to>
      <xdr:col>24</xdr:col>
      <xdr:colOff>152400</xdr:colOff>
      <xdr:row>64</xdr:row>
      <xdr:rowOff>76200</xdr:rowOff>
    </xdr:to>
    <xdr:cxnSp macro="">
      <xdr:nvCxnSpPr>
        <xdr:cNvPr id="172" name="直線コネクタ 171">
          <a:extLst>
            <a:ext uri="{FF2B5EF4-FFF2-40B4-BE49-F238E27FC236}">
              <a16:creationId xmlns:a16="http://schemas.microsoft.com/office/drawing/2014/main" id="{AFD5E07E-F439-47EF-A1DB-0E3B79E50F95}"/>
            </a:ext>
          </a:extLst>
        </xdr:cNvPr>
        <xdr:cNvCxnSpPr/>
      </xdr:nvCxnSpPr>
      <xdr:spPr>
        <a:xfrm>
          <a:off x="4020820" y="1080516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55</xdr:row>
      <xdr:rowOff>72407</xdr:rowOff>
    </xdr:from>
    <xdr:ext cx="405111" cy="259045"/>
    <xdr:sp macro="" textlink="">
      <xdr:nvSpPr>
        <xdr:cNvPr id="173" name="【体育館・プール】&#10;有形固定資産減価償却率最大値テキスト">
          <a:extLst>
            <a:ext uri="{FF2B5EF4-FFF2-40B4-BE49-F238E27FC236}">
              <a16:creationId xmlns:a16="http://schemas.microsoft.com/office/drawing/2014/main" id="{9115DFB3-10A4-49AA-9CCC-12955FA3866A}"/>
            </a:ext>
          </a:extLst>
        </xdr:cNvPr>
        <xdr:cNvSpPr txBox="1"/>
      </xdr:nvSpPr>
      <xdr:spPr>
        <a:xfrm>
          <a:off x="4124960" y="92926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56</xdr:row>
      <xdr:rowOff>125730</xdr:rowOff>
    </xdr:from>
    <xdr:to>
      <xdr:col>24</xdr:col>
      <xdr:colOff>152400</xdr:colOff>
      <xdr:row>56</xdr:row>
      <xdr:rowOff>125730</xdr:rowOff>
    </xdr:to>
    <xdr:cxnSp macro="">
      <xdr:nvCxnSpPr>
        <xdr:cNvPr id="174" name="直線コネクタ 173">
          <a:extLst>
            <a:ext uri="{FF2B5EF4-FFF2-40B4-BE49-F238E27FC236}">
              <a16:creationId xmlns:a16="http://schemas.microsoft.com/office/drawing/2014/main" id="{BBF00A82-1186-4023-9357-77B020309348}"/>
            </a:ext>
          </a:extLst>
        </xdr:cNvPr>
        <xdr:cNvCxnSpPr/>
      </xdr:nvCxnSpPr>
      <xdr:spPr>
        <a:xfrm>
          <a:off x="4020820" y="951357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58</xdr:row>
      <xdr:rowOff>80662</xdr:rowOff>
    </xdr:from>
    <xdr:ext cx="405111" cy="259045"/>
    <xdr:sp macro="" textlink="">
      <xdr:nvSpPr>
        <xdr:cNvPr id="175" name="【体育館・プール】&#10;有形固定資産減価償却率平均値テキスト">
          <a:extLst>
            <a:ext uri="{FF2B5EF4-FFF2-40B4-BE49-F238E27FC236}">
              <a16:creationId xmlns:a16="http://schemas.microsoft.com/office/drawing/2014/main" id="{1E4752E6-D91A-4609-BC2C-865C1A3B0EC5}"/>
            </a:ext>
          </a:extLst>
        </xdr:cNvPr>
        <xdr:cNvSpPr txBox="1"/>
      </xdr:nvSpPr>
      <xdr:spPr>
        <a:xfrm>
          <a:off x="4124960" y="980378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59</xdr:row>
      <xdr:rowOff>57785</xdr:rowOff>
    </xdr:from>
    <xdr:to>
      <xdr:col>24</xdr:col>
      <xdr:colOff>114300</xdr:colOff>
      <xdr:row>59</xdr:row>
      <xdr:rowOff>159385</xdr:rowOff>
    </xdr:to>
    <xdr:sp macro="" textlink="">
      <xdr:nvSpPr>
        <xdr:cNvPr id="176" name="フローチャート: 判断 175">
          <a:extLst>
            <a:ext uri="{FF2B5EF4-FFF2-40B4-BE49-F238E27FC236}">
              <a16:creationId xmlns:a16="http://schemas.microsoft.com/office/drawing/2014/main" id="{8E22D554-AE41-4B74-8027-4CAAF3BCAB79}"/>
            </a:ext>
          </a:extLst>
        </xdr:cNvPr>
        <xdr:cNvSpPr/>
      </xdr:nvSpPr>
      <xdr:spPr>
        <a:xfrm>
          <a:off x="4036060" y="99485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59</xdr:row>
      <xdr:rowOff>29210</xdr:rowOff>
    </xdr:from>
    <xdr:to>
      <xdr:col>20</xdr:col>
      <xdr:colOff>38100</xdr:colOff>
      <xdr:row>59</xdr:row>
      <xdr:rowOff>130810</xdr:rowOff>
    </xdr:to>
    <xdr:sp macro="" textlink="">
      <xdr:nvSpPr>
        <xdr:cNvPr id="177" name="フローチャート: 判断 176">
          <a:extLst>
            <a:ext uri="{FF2B5EF4-FFF2-40B4-BE49-F238E27FC236}">
              <a16:creationId xmlns:a16="http://schemas.microsoft.com/office/drawing/2014/main" id="{9BE5885D-8160-4C42-9E72-1E19BCCE2B87}"/>
            </a:ext>
          </a:extLst>
        </xdr:cNvPr>
        <xdr:cNvSpPr/>
      </xdr:nvSpPr>
      <xdr:spPr>
        <a:xfrm>
          <a:off x="3312160" y="991997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59</xdr:row>
      <xdr:rowOff>10160</xdr:rowOff>
    </xdr:from>
    <xdr:to>
      <xdr:col>15</xdr:col>
      <xdr:colOff>101600</xdr:colOff>
      <xdr:row>59</xdr:row>
      <xdr:rowOff>111760</xdr:rowOff>
    </xdr:to>
    <xdr:sp macro="" textlink="">
      <xdr:nvSpPr>
        <xdr:cNvPr id="178" name="フローチャート: 判断 177">
          <a:extLst>
            <a:ext uri="{FF2B5EF4-FFF2-40B4-BE49-F238E27FC236}">
              <a16:creationId xmlns:a16="http://schemas.microsoft.com/office/drawing/2014/main" id="{8A2F261D-BAB1-467D-925E-4CAA49C426E8}"/>
            </a:ext>
          </a:extLst>
        </xdr:cNvPr>
        <xdr:cNvSpPr/>
      </xdr:nvSpPr>
      <xdr:spPr>
        <a:xfrm>
          <a:off x="2514600" y="99009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58</xdr:row>
      <xdr:rowOff>156845</xdr:rowOff>
    </xdr:from>
    <xdr:to>
      <xdr:col>10</xdr:col>
      <xdr:colOff>165100</xdr:colOff>
      <xdr:row>59</xdr:row>
      <xdr:rowOff>86995</xdr:rowOff>
    </xdr:to>
    <xdr:sp macro="" textlink="">
      <xdr:nvSpPr>
        <xdr:cNvPr id="179" name="フローチャート: 判断 178">
          <a:extLst>
            <a:ext uri="{FF2B5EF4-FFF2-40B4-BE49-F238E27FC236}">
              <a16:creationId xmlns:a16="http://schemas.microsoft.com/office/drawing/2014/main" id="{AB2675E0-3C76-4C13-9D9F-4B7E4AAEBFA8}"/>
            </a:ext>
          </a:extLst>
        </xdr:cNvPr>
        <xdr:cNvSpPr/>
      </xdr:nvSpPr>
      <xdr:spPr>
        <a:xfrm>
          <a:off x="1739900" y="987996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58</xdr:row>
      <xdr:rowOff>145415</xdr:rowOff>
    </xdr:from>
    <xdr:to>
      <xdr:col>6</xdr:col>
      <xdr:colOff>38100</xdr:colOff>
      <xdr:row>59</xdr:row>
      <xdr:rowOff>75565</xdr:rowOff>
    </xdr:to>
    <xdr:sp macro="" textlink="">
      <xdr:nvSpPr>
        <xdr:cNvPr id="180" name="フローチャート: 判断 179">
          <a:extLst>
            <a:ext uri="{FF2B5EF4-FFF2-40B4-BE49-F238E27FC236}">
              <a16:creationId xmlns:a16="http://schemas.microsoft.com/office/drawing/2014/main" id="{FBAEC373-FD55-490D-A405-5DD7D127CB1D}"/>
            </a:ext>
          </a:extLst>
        </xdr:cNvPr>
        <xdr:cNvSpPr/>
      </xdr:nvSpPr>
      <xdr:spPr>
        <a:xfrm>
          <a:off x="965200" y="9868535"/>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1" name="テキスト ボックス 180">
          <a:extLst>
            <a:ext uri="{FF2B5EF4-FFF2-40B4-BE49-F238E27FC236}">
              <a16:creationId xmlns:a16="http://schemas.microsoft.com/office/drawing/2014/main" id="{66B4D955-EC0A-418F-861C-59A32861BA6F}"/>
            </a:ext>
          </a:extLst>
        </xdr:cNvPr>
        <xdr:cNvSpPr txBox="1"/>
      </xdr:nvSpPr>
      <xdr:spPr>
        <a:xfrm>
          <a:off x="391922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2" name="テキスト ボックス 181">
          <a:extLst>
            <a:ext uri="{FF2B5EF4-FFF2-40B4-BE49-F238E27FC236}">
              <a16:creationId xmlns:a16="http://schemas.microsoft.com/office/drawing/2014/main" id="{FD2A6FDA-A3BD-4A43-A14B-237A3541332A}"/>
            </a:ext>
          </a:extLst>
        </xdr:cNvPr>
        <xdr:cNvSpPr txBox="1"/>
      </xdr:nvSpPr>
      <xdr:spPr>
        <a:xfrm>
          <a:off x="31877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3" name="テキスト ボックス 182">
          <a:extLst>
            <a:ext uri="{FF2B5EF4-FFF2-40B4-BE49-F238E27FC236}">
              <a16:creationId xmlns:a16="http://schemas.microsoft.com/office/drawing/2014/main" id="{3109DDDB-9651-4039-9DE8-61E54339D087}"/>
            </a:ext>
          </a:extLst>
        </xdr:cNvPr>
        <xdr:cNvSpPr txBox="1"/>
      </xdr:nvSpPr>
      <xdr:spPr>
        <a:xfrm>
          <a:off x="23977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4" name="テキスト ボックス 183">
          <a:extLst>
            <a:ext uri="{FF2B5EF4-FFF2-40B4-BE49-F238E27FC236}">
              <a16:creationId xmlns:a16="http://schemas.microsoft.com/office/drawing/2014/main" id="{5A8604A5-E789-402D-A76A-B73028BAD92B}"/>
            </a:ext>
          </a:extLst>
        </xdr:cNvPr>
        <xdr:cNvSpPr txBox="1"/>
      </xdr:nvSpPr>
      <xdr:spPr>
        <a:xfrm>
          <a:off x="16230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5" name="テキスト ボックス 184">
          <a:extLst>
            <a:ext uri="{FF2B5EF4-FFF2-40B4-BE49-F238E27FC236}">
              <a16:creationId xmlns:a16="http://schemas.microsoft.com/office/drawing/2014/main" id="{85B84100-FAA5-4336-B4A0-6C84693BDEF2}"/>
            </a:ext>
          </a:extLst>
        </xdr:cNvPr>
        <xdr:cNvSpPr txBox="1"/>
      </xdr:nvSpPr>
      <xdr:spPr>
        <a:xfrm>
          <a:off x="8407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4445</xdr:rowOff>
    </xdr:from>
    <xdr:to>
      <xdr:col>24</xdr:col>
      <xdr:colOff>114300</xdr:colOff>
      <xdr:row>60</xdr:row>
      <xdr:rowOff>106045</xdr:rowOff>
    </xdr:to>
    <xdr:sp macro="" textlink="">
      <xdr:nvSpPr>
        <xdr:cNvPr id="186" name="楕円 185">
          <a:extLst>
            <a:ext uri="{FF2B5EF4-FFF2-40B4-BE49-F238E27FC236}">
              <a16:creationId xmlns:a16="http://schemas.microsoft.com/office/drawing/2014/main" id="{EEC41603-CB00-458F-9A27-2F3239FEC9DF}"/>
            </a:ext>
          </a:extLst>
        </xdr:cNvPr>
        <xdr:cNvSpPr/>
      </xdr:nvSpPr>
      <xdr:spPr>
        <a:xfrm>
          <a:off x="4036060" y="100628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59</xdr:row>
      <xdr:rowOff>154322</xdr:rowOff>
    </xdr:from>
    <xdr:ext cx="405111" cy="259045"/>
    <xdr:sp macro="" textlink="">
      <xdr:nvSpPr>
        <xdr:cNvPr id="187" name="【体育館・プール】&#10;有形固定資産減価償却率該当値テキスト">
          <a:extLst>
            <a:ext uri="{FF2B5EF4-FFF2-40B4-BE49-F238E27FC236}">
              <a16:creationId xmlns:a16="http://schemas.microsoft.com/office/drawing/2014/main" id="{99BC67CB-7310-49AE-91F9-7F7B01B374E5}"/>
            </a:ext>
          </a:extLst>
        </xdr:cNvPr>
        <xdr:cNvSpPr txBox="1"/>
      </xdr:nvSpPr>
      <xdr:spPr>
        <a:xfrm>
          <a:off x="4124960" y="100450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59</xdr:row>
      <xdr:rowOff>130175</xdr:rowOff>
    </xdr:from>
    <xdr:to>
      <xdr:col>20</xdr:col>
      <xdr:colOff>38100</xdr:colOff>
      <xdr:row>60</xdr:row>
      <xdr:rowOff>60325</xdr:rowOff>
    </xdr:to>
    <xdr:sp macro="" textlink="">
      <xdr:nvSpPr>
        <xdr:cNvPr id="188" name="楕円 187">
          <a:extLst>
            <a:ext uri="{FF2B5EF4-FFF2-40B4-BE49-F238E27FC236}">
              <a16:creationId xmlns:a16="http://schemas.microsoft.com/office/drawing/2014/main" id="{8BE8E5A3-7F85-45D5-B2FD-5259B3B5C73F}"/>
            </a:ext>
          </a:extLst>
        </xdr:cNvPr>
        <xdr:cNvSpPr/>
      </xdr:nvSpPr>
      <xdr:spPr>
        <a:xfrm>
          <a:off x="3312160" y="10020935"/>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60</xdr:row>
      <xdr:rowOff>9525</xdr:rowOff>
    </xdr:from>
    <xdr:to>
      <xdr:col>24</xdr:col>
      <xdr:colOff>63500</xdr:colOff>
      <xdr:row>60</xdr:row>
      <xdr:rowOff>55245</xdr:rowOff>
    </xdr:to>
    <xdr:cxnSp macro="">
      <xdr:nvCxnSpPr>
        <xdr:cNvPr id="189" name="直線コネクタ 188">
          <a:extLst>
            <a:ext uri="{FF2B5EF4-FFF2-40B4-BE49-F238E27FC236}">
              <a16:creationId xmlns:a16="http://schemas.microsoft.com/office/drawing/2014/main" id="{F9FC8CD4-503E-419F-8B8D-41F20B5D761F}"/>
            </a:ext>
          </a:extLst>
        </xdr:cNvPr>
        <xdr:cNvCxnSpPr/>
      </xdr:nvCxnSpPr>
      <xdr:spPr>
        <a:xfrm>
          <a:off x="3355340" y="10067925"/>
          <a:ext cx="73152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59</xdr:row>
      <xdr:rowOff>86360</xdr:rowOff>
    </xdr:from>
    <xdr:to>
      <xdr:col>15</xdr:col>
      <xdr:colOff>101600</xdr:colOff>
      <xdr:row>60</xdr:row>
      <xdr:rowOff>16510</xdr:rowOff>
    </xdr:to>
    <xdr:sp macro="" textlink="">
      <xdr:nvSpPr>
        <xdr:cNvPr id="190" name="楕円 189">
          <a:extLst>
            <a:ext uri="{FF2B5EF4-FFF2-40B4-BE49-F238E27FC236}">
              <a16:creationId xmlns:a16="http://schemas.microsoft.com/office/drawing/2014/main" id="{7E58637D-1F7E-44D7-9ABF-68E5DF16C237}"/>
            </a:ext>
          </a:extLst>
        </xdr:cNvPr>
        <xdr:cNvSpPr/>
      </xdr:nvSpPr>
      <xdr:spPr>
        <a:xfrm>
          <a:off x="2514600" y="997712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59</xdr:row>
      <xdr:rowOff>137160</xdr:rowOff>
    </xdr:from>
    <xdr:to>
      <xdr:col>19</xdr:col>
      <xdr:colOff>177800</xdr:colOff>
      <xdr:row>60</xdr:row>
      <xdr:rowOff>9525</xdr:rowOff>
    </xdr:to>
    <xdr:cxnSp macro="">
      <xdr:nvCxnSpPr>
        <xdr:cNvPr id="191" name="直線コネクタ 190">
          <a:extLst>
            <a:ext uri="{FF2B5EF4-FFF2-40B4-BE49-F238E27FC236}">
              <a16:creationId xmlns:a16="http://schemas.microsoft.com/office/drawing/2014/main" id="{CC7F4A77-FA13-46AA-9A38-DEE634B470CE}"/>
            </a:ext>
          </a:extLst>
        </xdr:cNvPr>
        <xdr:cNvCxnSpPr/>
      </xdr:nvCxnSpPr>
      <xdr:spPr>
        <a:xfrm>
          <a:off x="2565400" y="10027920"/>
          <a:ext cx="789940" cy="40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59</xdr:row>
      <xdr:rowOff>118745</xdr:rowOff>
    </xdr:from>
    <xdr:to>
      <xdr:col>10</xdr:col>
      <xdr:colOff>165100</xdr:colOff>
      <xdr:row>60</xdr:row>
      <xdr:rowOff>48895</xdr:rowOff>
    </xdr:to>
    <xdr:sp macro="" textlink="">
      <xdr:nvSpPr>
        <xdr:cNvPr id="192" name="楕円 191">
          <a:extLst>
            <a:ext uri="{FF2B5EF4-FFF2-40B4-BE49-F238E27FC236}">
              <a16:creationId xmlns:a16="http://schemas.microsoft.com/office/drawing/2014/main" id="{F6002648-3854-450B-8422-37F59F4ECD19}"/>
            </a:ext>
          </a:extLst>
        </xdr:cNvPr>
        <xdr:cNvSpPr/>
      </xdr:nvSpPr>
      <xdr:spPr>
        <a:xfrm>
          <a:off x="1739900" y="1000950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59</xdr:row>
      <xdr:rowOff>137160</xdr:rowOff>
    </xdr:from>
    <xdr:to>
      <xdr:col>15</xdr:col>
      <xdr:colOff>50800</xdr:colOff>
      <xdr:row>59</xdr:row>
      <xdr:rowOff>169545</xdr:rowOff>
    </xdr:to>
    <xdr:cxnSp macro="">
      <xdr:nvCxnSpPr>
        <xdr:cNvPr id="193" name="直線コネクタ 192">
          <a:extLst>
            <a:ext uri="{FF2B5EF4-FFF2-40B4-BE49-F238E27FC236}">
              <a16:creationId xmlns:a16="http://schemas.microsoft.com/office/drawing/2014/main" id="{63DA4C4F-7EA9-4381-8532-85A8C44E1B55}"/>
            </a:ext>
          </a:extLst>
        </xdr:cNvPr>
        <xdr:cNvCxnSpPr/>
      </xdr:nvCxnSpPr>
      <xdr:spPr>
        <a:xfrm flipV="1">
          <a:off x="1790700" y="10027920"/>
          <a:ext cx="774700" cy="323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60</xdr:row>
      <xdr:rowOff>635</xdr:rowOff>
    </xdr:from>
    <xdr:to>
      <xdr:col>6</xdr:col>
      <xdr:colOff>38100</xdr:colOff>
      <xdr:row>60</xdr:row>
      <xdr:rowOff>102235</xdr:rowOff>
    </xdr:to>
    <xdr:sp macro="" textlink="">
      <xdr:nvSpPr>
        <xdr:cNvPr id="194" name="楕円 193">
          <a:extLst>
            <a:ext uri="{FF2B5EF4-FFF2-40B4-BE49-F238E27FC236}">
              <a16:creationId xmlns:a16="http://schemas.microsoft.com/office/drawing/2014/main" id="{FFF4D0C8-EA01-4F24-B243-18A5CA835D4A}"/>
            </a:ext>
          </a:extLst>
        </xdr:cNvPr>
        <xdr:cNvSpPr/>
      </xdr:nvSpPr>
      <xdr:spPr>
        <a:xfrm>
          <a:off x="965200" y="10059035"/>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59</xdr:row>
      <xdr:rowOff>169545</xdr:rowOff>
    </xdr:from>
    <xdr:to>
      <xdr:col>10</xdr:col>
      <xdr:colOff>114300</xdr:colOff>
      <xdr:row>60</xdr:row>
      <xdr:rowOff>51435</xdr:rowOff>
    </xdr:to>
    <xdr:cxnSp macro="">
      <xdr:nvCxnSpPr>
        <xdr:cNvPr id="195" name="直線コネクタ 194">
          <a:extLst>
            <a:ext uri="{FF2B5EF4-FFF2-40B4-BE49-F238E27FC236}">
              <a16:creationId xmlns:a16="http://schemas.microsoft.com/office/drawing/2014/main" id="{FC2B9DD0-70F5-4377-804E-43397CFD3144}"/>
            </a:ext>
          </a:extLst>
        </xdr:cNvPr>
        <xdr:cNvCxnSpPr/>
      </xdr:nvCxnSpPr>
      <xdr:spPr>
        <a:xfrm flipV="1">
          <a:off x="1008380" y="10060305"/>
          <a:ext cx="782320" cy="495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57</xdr:row>
      <xdr:rowOff>147337</xdr:rowOff>
    </xdr:from>
    <xdr:ext cx="405111" cy="259045"/>
    <xdr:sp macro="" textlink="">
      <xdr:nvSpPr>
        <xdr:cNvPr id="196" name="n_1aveValue【体育館・プール】&#10;有形固定資産減価償却率">
          <a:extLst>
            <a:ext uri="{FF2B5EF4-FFF2-40B4-BE49-F238E27FC236}">
              <a16:creationId xmlns:a16="http://schemas.microsoft.com/office/drawing/2014/main" id="{BB2DAA5F-33B5-4089-AF95-B9D3322C5D59}"/>
            </a:ext>
          </a:extLst>
        </xdr:cNvPr>
        <xdr:cNvSpPr txBox="1"/>
      </xdr:nvSpPr>
      <xdr:spPr>
        <a:xfrm>
          <a:off x="3170564" y="97028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57</xdr:row>
      <xdr:rowOff>128287</xdr:rowOff>
    </xdr:from>
    <xdr:ext cx="405111" cy="259045"/>
    <xdr:sp macro="" textlink="">
      <xdr:nvSpPr>
        <xdr:cNvPr id="197" name="n_2aveValue【体育館・プール】&#10;有形固定資産減価償却率">
          <a:extLst>
            <a:ext uri="{FF2B5EF4-FFF2-40B4-BE49-F238E27FC236}">
              <a16:creationId xmlns:a16="http://schemas.microsoft.com/office/drawing/2014/main" id="{6F687085-9A70-44BB-BCAB-159AB8E59966}"/>
            </a:ext>
          </a:extLst>
        </xdr:cNvPr>
        <xdr:cNvSpPr txBox="1"/>
      </xdr:nvSpPr>
      <xdr:spPr>
        <a:xfrm>
          <a:off x="2385704" y="96837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57</xdr:row>
      <xdr:rowOff>103522</xdr:rowOff>
    </xdr:from>
    <xdr:ext cx="405111" cy="259045"/>
    <xdr:sp macro="" textlink="">
      <xdr:nvSpPr>
        <xdr:cNvPr id="198" name="n_3aveValue【体育館・プール】&#10;有形固定資産減価償却率">
          <a:extLst>
            <a:ext uri="{FF2B5EF4-FFF2-40B4-BE49-F238E27FC236}">
              <a16:creationId xmlns:a16="http://schemas.microsoft.com/office/drawing/2014/main" id="{8BD9BA2E-3631-426A-A63B-3106AE2CD143}"/>
            </a:ext>
          </a:extLst>
        </xdr:cNvPr>
        <xdr:cNvSpPr txBox="1"/>
      </xdr:nvSpPr>
      <xdr:spPr>
        <a:xfrm>
          <a:off x="1611004" y="96590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57</xdr:row>
      <xdr:rowOff>92092</xdr:rowOff>
    </xdr:from>
    <xdr:ext cx="405111" cy="259045"/>
    <xdr:sp macro="" textlink="">
      <xdr:nvSpPr>
        <xdr:cNvPr id="199" name="n_4aveValue【体育館・プール】&#10;有形固定資産減価償却率">
          <a:extLst>
            <a:ext uri="{FF2B5EF4-FFF2-40B4-BE49-F238E27FC236}">
              <a16:creationId xmlns:a16="http://schemas.microsoft.com/office/drawing/2014/main" id="{3ACF7E25-7D3D-4E5E-9065-FAC961F5076D}"/>
            </a:ext>
          </a:extLst>
        </xdr:cNvPr>
        <xdr:cNvSpPr txBox="1"/>
      </xdr:nvSpPr>
      <xdr:spPr>
        <a:xfrm>
          <a:off x="836304" y="96475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60</xdr:row>
      <xdr:rowOff>51452</xdr:rowOff>
    </xdr:from>
    <xdr:ext cx="405111" cy="259045"/>
    <xdr:sp macro="" textlink="">
      <xdr:nvSpPr>
        <xdr:cNvPr id="200" name="n_1mainValue【体育館・プール】&#10;有形固定資産減価償却率">
          <a:extLst>
            <a:ext uri="{FF2B5EF4-FFF2-40B4-BE49-F238E27FC236}">
              <a16:creationId xmlns:a16="http://schemas.microsoft.com/office/drawing/2014/main" id="{CF966A0E-E1F1-4553-9DC9-D63B141B8418}"/>
            </a:ext>
          </a:extLst>
        </xdr:cNvPr>
        <xdr:cNvSpPr txBox="1"/>
      </xdr:nvSpPr>
      <xdr:spPr>
        <a:xfrm>
          <a:off x="3170564" y="101098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60</xdr:row>
      <xdr:rowOff>7637</xdr:rowOff>
    </xdr:from>
    <xdr:ext cx="405111" cy="259045"/>
    <xdr:sp macro="" textlink="">
      <xdr:nvSpPr>
        <xdr:cNvPr id="201" name="n_2mainValue【体育館・プール】&#10;有形固定資産減価償却率">
          <a:extLst>
            <a:ext uri="{FF2B5EF4-FFF2-40B4-BE49-F238E27FC236}">
              <a16:creationId xmlns:a16="http://schemas.microsoft.com/office/drawing/2014/main" id="{498D16FE-3A4F-472E-981E-0925326971A5}"/>
            </a:ext>
          </a:extLst>
        </xdr:cNvPr>
        <xdr:cNvSpPr txBox="1"/>
      </xdr:nvSpPr>
      <xdr:spPr>
        <a:xfrm>
          <a:off x="2385704" y="100660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60</xdr:row>
      <xdr:rowOff>40022</xdr:rowOff>
    </xdr:from>
    <xdr:ext cx="405111" cy="259045"/>
    <xdr:sp macro="" textlink="">
      <xdr:nvSpPr>
        <xdr:cNvPr id="202" name="n_3mainValue【体育館・プール】&#10;有形固定資産減価償却率">
          <a:extLst>
            <a:ext uri="{FF2B5EF4-FFF2-40B4-BE49-F238E27FC236}">
              <a16:creationId xmlns:a16="http://schemas.microsoft.com/office/drawing/2014/main" id="{4936197F-2571-4813-9DD6-9FF47A2CC422}"/>
            </a:ext>
          </a:extLst>
        </xdr:cNvPr>
        <xdr:cNvSpPr txBox="1"/>
      </xdr:nvSpPr>
      <xdr:spPr>
        <a:xfrm>
          <a:off x="1611004" y="100984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60</xdr:row>
      <xdr:rowOff>93362</xdr:rowOff>
    </xdr:from>
    <xdr:ext cx="405111" cy="259045"/>
    <xdr:sp macro="" textlink="">
      <xdr:nvSpPr>
        <xdr:cNvPr id="203" name="n_4mainValue【体育館・プール】&#10;有形固定資産減価償却率">
          <a:extLst>
            <a:ext uri="{FF2B5EF4-FFF2-40B4-BE49-F238E27FC236}">
              <a16:creationId xmlns:a16="http://schemas.microsoft.com/office/drawing/2014/main" id="{0937A428-D4C7-4A26-A96A-B98CB4DA5A1A}"/>
            </a:ext>
          </a:extLst>
        </xdr:cNvPr>
        <xdr:cNvSpPr txBox="1"/>
      </xdr:nvSpPr>
      <xdr:spPr>
        <a:xfrm>
          <a:off x="836304" y="101517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4" name="正方形/長方形 203">
          <a:extLst>
            <a:ext uri="{FF2B5EF4-FFF2-40B4-BE49-F238E27FC236}">
              <a16:creationId xmlns:a16="http://schemas.microsoft.com/office/drawing/2014/main" id="{C94DADAD-5B87-4700-8FA5-000E04452FB4}"/>
            </a:ext>
          </a:extLst>
        </xdr:cNvPr>
        <xdr:cNvSpPr/>
      </xdr:nvSpPr>
      <xdr:spPr>
        <a:xfrm>
          <a:off x="5826760" y="782574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5" name="正方形/長方形 204">
          <a:extLst>
            <a:ext uri="{FF2B5EF4-FFF2-40B4-BE49-F238E27FC236}">
              <a16:creationId xmlns:a16="http://schemas.microsoft.com/office/drawing/2014/main" id="{2283ACCD-AD8A-43E2-B1BD-6D6CB33FD55E}"/>
            </a:ext>
          </a:extLst>
        </xdr:cNvPr>
        <xdr:cNvSpPr/>
      </xdr:nvSpPr>
      <xdr:spPr>
        <a:xfrm>
          <a:off x="593090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06" name="正方形/長方形 205">
          <a:extLst>
            <a:ext uri="{FF2B5EF4-FFF2-40B4-BE49-F238E27FC236}">
              <a16:creationId xmlns:a16="http://schemas.microsoft.com/office/drawing/2014/main" id="{FF955C82-12E3-439E-A546-17CCBD4FC673}"/>
            </a:ext>
          </a:extLst>
        </xdr:cNvPr>
        <xdr:cNvSpPr/>
      </xdr:nvSpPr>
      <xdr:spPr>
        <a:xfrm>
          <a:off x="593090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07" name="正方形/長方形 206">
          <a:extLst>
            <a:ext uri="{FF2B5EF4-FFF2-40B4-BE49-F238E27FC236}">
              <a16:creationId xmlns:a16="http://schemas.microsoft.com/office/drawing/2014/main" id="{0E687105-F90E-43DB-BE84-EE68C455EA83}"/>
            </a:ext>
          </a:extLst>
        </xdr:cNvPr>
        <xdr:cNvSpPr/>
      </xdr:nvSpPr>
      <xdr:spPr>
        <a:xfrm>
          <a:off x="683260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08" name="正方形/長方形 207">
          <a:extLst>
            <a:ext uri="{FF2B5EF4-FFF2-40B4-BE49-F238E27FC236}">
              <a16:creationId xmlns:a16="http://schemas.microsoft.com/office/drawing/2014/main" id="{CA9D879C-6858-40AF-8381-DC926289B1DD}"/>
            </a:ext>
          </a:extLst>
        </xdr:cNvPr>
        <xdr:cNvSpPr/>
      </xdr:nvSpPr>
      <xdr:spPr>
        <a:xfrm>
          <a:off x="683260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09" name="正方形/長方形 208">
          <a:extLst>
            <a:ext uri="{FF2B5EF4-FFF2-40B4-BE49-F238E27FC236}">
              <a16:creationId xmlns:a16="http://schemas.microsoft.com/office/drawing/2014/main" id="{32803AFE-0EF6-4963-BCDC-52606A44D686}"/>
            </a:ext>
          </a:extLst>
        </xdr:cNvPr>
        <xdr:cNvSpPr/>
      </xdr:nvSpPr>
      <xdr:spPr>
        <a:xfrm>
          <a:off x="78384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0" name="正方形/長方形 209">
          <a:extLst>
            <a:ext uri="{FF2B5EF4-FFF2-40B4-BE49-F238E27FC236}">
              <a16:creationId xmlns:a16="http://schemas.microsoft.com/office/drawing/2014/main" id="{8A7694DC-93AB-4EF0-9967-2BFFD6CEEA63}"/>
            </a:ext>
          </a:extLst>
        </xdr:cNvPr>
        <xdr:cNvSpPr/>
      </xdr:nvSpPr>
      <xdr:spPr>
        <a:xfrm>
          <a:off x="78384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1" name="正方形/長方形 210">
          <a:extLst>
            <a:ext uri="{FF2B5EF4-FFF2-40B4-BE49-F238E27FC236}">
              <a16:creationId xmlns:a16="http://schemas.microsoft.com/office/drawing/2014/main" id="{8B7B0A3B-38A3-479B-9BB3-A23E569CEE94}"/>
            </a:ext>
          </a:extLst>
        </xdr:cNvPr>
        <xdr:cNvSpPr/>
      </xdr:nvSpPr>
      <xdr:spPr>
        <a:xfrm>
          <a:off x="5826760" y="894207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2" name="テキスト ボックス 211">
          <a:extLst>
            <a:ext uri="{FF2B5EF4-FFF2-40B4-BE49-F238E27FC236}">
              <a16:creationId xmlns:a16="http://schemas.microsoft.com/office/drawing/2014/main" id="{A1FF1C2E-9084-4C81-8B6D-9C8E1E458A49}"/>
            </a:ext>
          </a:extLst>
        </xdr:cNvPr>
        <xdr:cNvSpPr txBox="1"/>
      </xdr:nvSpPr>
      <xdr:spPr>
        <a:xfrm>
          <a:off x="5788660" y="875538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3" name="直線コネクタ 212">
          <a:extLst>
            <a:ext uri="{FF2B5EF4-FFF2-40B4-BE49-F238E27FC236}">
              <a16:creationId xmlns:a16="http://schemas.microsoft.com/office/drawing/2014/main" id="{6AC527BF-C224-439F-AA89-19CDF141876C}"/>
            </a:ext>
          </a:extLst>
        </xdr:cNvPr>
        <xdr:cNvCxnSpPr/>
      </xdr:nvCxnSpPr>
      <xdr:spPr>
        <a:xfrm>
          <a:off x="5826760" y="1117854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0</xdr:rowOff>
    </xdr:from>
    <xdr:to>
      <xdr:col>59</xdr:col>
      <xdr:colOff>50800</xdr:colOff>
      <xdr:row>64</xdr:row>
      <xdr:rowOff>0</xdr:rowOff>
    </xdr:to>
    <xdr:cxnSp macro="">
      <xdr:nvCxnSpPr>
        <xdr:cNvPr id="214" name="直線コネクタ 213">
          <a:extLst>
            <a:ext uri="{FF2B5EF4-FFF2-40B4-BE49-F238E27FC236}">
              <a16:creationId xmlns:a16="http://schemas.microsoft.com/office/drawing/2014/main" id="{A9856A1C-C9EA-47F1-BFA3-B34D79998CD9}"/>
            </a:ext>
          </a:extLst>
        </xdr:cNvPr>
        <xdr:cNvCxnSpPr/>
      </xdr:nvCxnSpPr>
      <xdr:spPr>
        <a:xfrm>
          <a:off x="5826760" y="1072896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63</xdr:row>
      <xdr:rowOff>29227</xdr:rowOff>
    </xdr:from>
    <xdr:ext cx="467179" cy="259045"/>
    <xdr:sp macro="" textlink="">
      <xdr:nvSpPr>
        <xdr:cNvPr id="215" name="テキスト ボックス 214">
          <a:extLst>
            <a:ext uri="{FF2B5EF4-FFF2-40B4-BE49-F238E27FC236}">
              <a16:creationId xmlns:a16="http://schemas.microsoft.com/office/drawing/2014/main" id="{EBACD12A-A3F3-483B-B372-5E8FB2ECFF08}"/>
            </a:ext>
          </a:extLst>
        </xdr:cNvPr>
        <xdr:cNvSpPr txBox="1"/>
      </xdr:nvSpPr>
      <xdr:spPr>
        <a:xfrm>
          <a:off x="5405301" y="105905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57150</xdr:rowOff>
    </xdr:from>
    <xdr:to>
      <xdr:col>59</xdr:col>
      <xdr:colOff>50800</xdr:colOff>
      <xdr:row>61</xdr:row>
      <xdr:rowOff>57150</xdr:rowOff>
    </xdr:to>
    <xdr:cxnSp macro="">
      <xdr:nvCxnSpPr>
        <xdr:cNvPr id="216" name="直線コネクタ 215">
          <a:extLst>
            <a:ext uri="{FF2B5EF4-FFF2-40B4-BE49-F238E27FC236}">
              <a16:creationId xmlns:a16="http://schemas.microsoft.com/office/drawing/2014/main" id="{7F09DAC3-6326-4990-A57A-DC83A628FDC4}"/>
            </a:ext>
          </a:extLst>
        </xdr:cNvPr>
        <xdr:cNvCxnSpPr/>
      </xdr:nvCxnSpPr>
      <xdr:spPr>
        <a:xfrm>
          <a:off x="5826760" y="1028319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60</xdr:row>
      <xdr:rowOff>86377</xdr:rowOff>
    </xdr:from>
    <xdr:ext cx="467179" cy="259045"/>
    <xdr:sp macro="" textlink="">
      <xdr:nvSpPr>
        <xdr:cNvPr id="217" name="テキスト ボックス 216">
          <a:extLst>
            <a:ext uri="{FF2B5EF4-FFF2-40B4-BE49-F238E27FC236}">
              <a16:creationId xmlns:a16="http://schemas.microsoft.com/office/drawing/2014/main" id="{3FFA9C56-326E-4222-9B89-08C4095F0D99}"/>
            </a:ext>
          </a:extLst>
        </xdr:cNvPr>
        <xdr:cNvSpPr txBox="1"/>
      </xdr:nvSpPr>
      <xdr:spPr>
        <a:xfrm>
          <a:off x="540530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58</xdr:row>
      <xdr:rowOff>114300</xdr:rowOff>
    </xdr:from>
    <xdr:to>
      <xdr:col>59</xdr:col>
      <xdr:colOff>50800</xdr:colOff>
      <xdr:row>58</xdr:row>
      <xdr:rowOff>114300</xdr:rowOff>
    </xdr:to>
    <xdr:cxnSp macro="">
      <xdr:nvCxnSpPr>
        <xdr:cNvPr id="218" name="直線コネクタ 217">
          <a:extLst>
            <a:ext uri="{FF2B5EF4-FFF2-40B4-BE49-F238E27FC236}">
              <a16:creationId xmlns:a16="http://schemas.microsoft.com/office/drawing/2014/main" id="{9A5000B8-5C1D-4C1E-9435-7BD413B42DAB}"/>
            </a:ext>
          </a:extLst>
        </xdr:cNvPr>
        <xdr:cNvCxnSpPr/>
      </xdr:nvCxnSpPr>
      <xdr:spPr>
        <a:xfrm>
          <a:off x="5826760" y="983742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57</xdr:row>
      <xdr:rowOff>143527</xdr:rowOff>
    </xdr:from>
    <xdr:ext cx="467179" cy="259045"/>
    <xdr:sp macro="" textlink="">
      <xdr:nvSpPr>
        <xdr:cNvPr id="219" name="テキスト ボックス 218">
          <a:extLst>
            <a:ext uri="{FF2B5EF4-FFF2-40B4-BE49-F238E27FC236}">
              <a16:creationId xmlns:a16="http://schemas.microsoft.com/office/drawing/2014/main" id="{95FED455-FD5F-4162-AE9C-15BECFBC432A}"/>
            </a:ext>
          </a:extLst>
        </xdr:cNvPr>
        <xdr:cNvSpPr txBox="1"/>
      </xdr:nvSpPr>
      <xdr:spPr>
        <a:xfrm>
          <a:off x="5405301" y="969900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0</xdr:rowOff>
    </xdr:from>
    <xdr:to>
      <xdr:col>59</xdr:col>
      <xdr:colOff>50800</xdr:colOff>
      <xdr:row>56</xdr:row>
      <xdr:rowOff>0</xdr:rowOff>
    </xdr:to>
    <xdr:cxnSp macro="">
      <xdr:nvCxnSpPr>
        <xdr:cNvPr id="220" name="直線コネクタ 219">
          <a:extLst>
            <a:ext uri="{FF2B5EF4-FFF2-40B4-BE49-F238E27FC236}">
              <a16:creationId xmlns:a16="http://schemas.microsoft.com/office/drawing/2014/main" id="{7F9B97E5-D7D7-42DA-A789-BC3E716CD616}"/>
            </a:ext>
          </a:extLst>
        </xdr:cNvPr>
        <xdr:cNvCxnSpPr/>
      </xdr:nvCxnSpPr>
      <xdr:spPr>
        <a:xfrm>
          <a:off x="5826760" y="938784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55</xdr:row>
      <xdr:rowOff>29227</xdr:rowOff>
    </xdr:from>
    <xdr:ext cx="467179" cy="259045"/>
    <xdr:sp macro="" textlink="">
      <xdr:nvSpPr>
        <xdr:cNvPr id="221" name="テキスト ボックス 220">
          <a:extLst>
            <a:ext uri="{FF2B5EF4-FFF2-40B4-BE49-F238E27FC236}">
              <a16:creationId xmlns:a16="http://schemas.microsoft.com/office/drawing/2014/main" id="{8EB64D1D-DFDD-44F8-A158-A720AFB4E6C7}"/>
            </a:ext>
          </a:extLst>
        </xdr:cNvPr>
        <xdr:cNvSpPr txBox="1"/>
      </xdr:nvSpPr>
      <xdr:spPr>
        <a:xfrm>
          <a:off x="5405301" y="92494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2" name="直線コネクタ 221">
          <a:extLst>
            <a:ext uri="{FF2B5EF4-FFF2-40B4-BE49-F238E27FC236}">
              <a16:creationId xmlns:a16="http://schemas.microsoft.com/office/drawing/2014/main" id="{D0528092-2C55-4E78-9346-22D8FDFB61B5}"/>
            </a:ext>
          </a:extLst>
        </xdr:cNvPr>
        <xdr:cNvCxnSpPr/>
      </xdr:nvCxnSpPr>
      <xdr:spPr>
        <a:xfrm>
          <a:off x="5826760" y="894207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52</xdr:row>
      <xdr:rowOff>86377</xdr:rowOff>
    </xdr:from>
    <xdr:ext cx="467179" cy="259045"/>
    <xdr:sp macro="" textlink="">
      <xdr:nvSpPr>
        <xdr:cNvPr id="223" name="テキスト ボックス 222">
          <a:extLst>
            <a:ext uri="{FF2B5EF4-FFF2-40B4-BE49-F238E27FC236}">
              <a16:creationId xmlns:a16="http://schemas.microsoft.com/office/drawing/2014/main" id="{76D7FBD7-8788-41ED-A6F2-8DE9DEDB6D28}"/>
            </a:ext>
          </a:extLst>
        </xdr:cNvPr>
        <xdr:cNvSpPr txBox="1"/>
      </xdr:nvSpPr>
      <xdr:spPr>
        <a:xfrm>
          <a:off x="5405301" y="880365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24" name="【体育館・プール】&#10;一人当たり面積グラフ枠">
          <a:extLst>
            <a:ext uri="{FF2B5EF4-FFF2-40B4-BE49-F238E27FC236}">
              <a16:creationId xmlns:a16="http://schemas.microsoft.com/office/drawing/2014/main" id="{53E5FF1F-43F5-482B-8D99-86BDACB3E9B6}"/>
            </a:ext>
          </a:extLst>
        </xdr:cNvPr>
        <xdr:cNvSpPr/>
      </xdr:nvSpPr>
      <xdr:spPr>
        <a:xfrm>
          <a:off x="5826760" y="894207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0</xdr:rowOff>
    </xdr:from>
    <xdr:to>
      <xdr:col>54</xdr:col>
      <xdr:colOff>189865</xdr:colOff>
      <xdr:row>63</xdr:row>
      <xdr:rowOff>157734</xdr:rowOff>
    </xdr:to>
    <xdr:cxnSp macro="">
      <xdr:nvCxnSpPr>
        <xdr:cNvPr id="225" name="直線コネクタ 224">
          <a:extLst>
            <a:ext uri="{FF2B5EF4-FFF2-40B4-BE49-F238E27FC236}">
              <a16:creationId xmlns:a16="http://schemas.microsoft.com/office/drawing/2014/main" id="{CE98B4B8-56A6-4D49-A239-6B0AFDBF2936}"/>
            </a:ext>
          </a:extLst>
        </xdr:cNvPr>
        <xdr:cNvCxnSpPr/>
      </xdr:nvCxnSpPr>
      <xdr:spPr>
        <a:xfrm flipV="1">
          <a:off x="9219565" y="9387840"/>
          <a:ext cx="0" cy="133121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63</xdr:row>
      <xdr:rowOff>161561</xdr:rowOff>
    </xdr:from>
    <xdr:ext cx="469744" cy="259045"/>
    <xdr:sp macro="" textlink="">
      <xdr:nvSpPr>
        <xdr:cNvPr id="226" name="【体育館・プール】&#10;一人当たり面積最小値テキスト">
          <a:extLst>
            <a:ext uri="{FF2B5EF4-FFF2-40B4-BE49-F238E27FC236}">
              <a16:creationId xmlns:a16="http://schemas.microsoft.com/office/drawing/2014/main" id="{31035195-BF92-49C1-A2CA-DBB7238F8345}"/>
            </a:ext>
          </a:extLst>
        </xdr:cNvPr>
        <xdr:cNvSpPr txBox="1"/>
      </xdr:nvSpPr>
      <xdr:spPr>
        <a:xfrm>
          <a:off x="9258300" y="107228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63</xdr:row>
      <xdr:rowOff>157734</xdr:rowOff>
    </xdr:from>
    <xdr:to>
      <xdr:col>55</xdr:col>
      <xdr:colOff>88900</xdr:colOff>
      <xdr:row>63</xdr:row>
      <xdr:rowOff>157734</xdr:rowOff>
    </xdr:to>
    <xdr:cxnSp macro="">
      <xdr:nvCxnSpPr>
        <xdr:cNvPr id="227" name="直線コネクタ 226">
          <a:extLst>
            <a:ext uri="{FF2B5EF4-FFF2-40B4-BE49-F238E27FC236}">
              <a16:creationId xmlns:a16="http://schemas.microsoft.com/office/drawing/2014/main" id="{48C000B0-8A99-49E3-8D15-62B57BD81E49}"/>
            </a:ext>
          </a:extLst>
        </xdr:cNvPr>
        <xdr:cNvCxnSpPr/>
      </xdr:nvCxnSpPr>
      <xdr:spPr>
        <a:xfrm>
          <a:off x="9154160" y="10719054"/>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118127</xdr:rowOff>
    </xdr:from>
    <xdr:ext cx="469744" cy="259045"/>
    <xdr:sp macro="" textlink="">
      <xdr:nvSpPr>
        <xdr:cNvPr id="228" name="【体育館・プール】&#10;一人当たり面積最大値テキスト">
          <a:extLst>
            <a:ext uri="{FF2B5EF4-FFF2-40B4-BE49-F238E27FC236}">
              <a16:creationId xmlns:a16="http://schemas.microsoft.com/office/drawing/2014/main" id="{CFACE7C9-09EC-41DD-AB04-7686BF975379}"/>
            </a:ext>
          </a:extLst>
        </xdr:cNvPr>
        <xdr:cNvSpPr txBox="1"/>
      </xdr:nvSpPr>
      <xdr:spPr>
        <a:xfrm>
          <a:off x="9258300" y="91706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0.600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0</xdr:rowOff>
    </xdr:from>
    <xdr:to>
      <xdr:col>55</xdr:col>
      <xdr:colOff>88900</xdr:colOff>
      <xdr:row>56</xdr:row>
      <xdr:rowOff>0</xdr:rowOff>
    </xdr:to>
    <xdr:cxnSp macro="">
      <xdr:nvCxnSpPr>
        <xdr:cNvPr id="229" name="直線コネクタ 228">
          <a:extLst>
            <a:ext uri="{FF2B5EF4-FFF2-40B4-BE49-F238E27FC236}">
              <a16:creationId xmlns:a16="http://schemas.microsoft.com/office/drawing/2014/main" id="{0CA5FF12-F6F4-4951-AC24-6A18927EDFBD}"/>
            </a:ext>
          </a:extLst>
        </xdr:cNvPr>
        <xdr:cNvCxnSpPr/>
      </xdr:nvCxnSpPr>
      <xdr:spPr>
        <a:xfrm>
          <a:off x="9154160" y="938784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61</xdr:row>
      <xdr:rowOff>47515</xdr:rowOff>
    </xdr:from>
    <xdr:ext cx="469744" cy="259045"/>
    <xdr:sp macro="" textlink="">
      <xdr:nvSpPr>
        <xdr:cNvPr id="230" name="【体育館・プール】&#10;一人当たり面積平均値テキスト">
          <a:extLst>
            <a:ext uri="{FF2B5EF4-FFF2-40B4-BE49-F238E27FC236}">
              <a16:creationId xmlns:a16="http://schemas.microsoft.com/office/drawing/2014/main" id="{13BFFE1C-B254-4BB7-8AFA-BD98475B2B17}"/>
            </a:ext>
          </a:extLst>
        </xdr:cNvPr>
        <xdr:cNvSpPr txBox="1"/>
      </xdr:nvSpPr>
      <xdr:spPr>
        <a:xfrm>
          <a:off x="9258300" y="1027355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24638</xdr:rowOff>
    </xdr:from>
    <xdr:to>
      <xdr:col>55</xdr:col>
      <xdr:colOff>50800</xdr:colOff>
      <xdr:row>62</xdr:row>
      <xdr:rowOff>126238</xdr:rowOff>
    </xdr:to>
    <xdr:sp macro="" textlink="">
      <xdr:nvSpPr>
        <xdr:cNvPr id="231" name="フローチャート: 判断 230">
          <a:extLst>
            <a:ext uri="{FF2B5EF4-FFF2-40B4-BE49-F238E27FC236}">
              <a16:creationId xmlns:a16="http://schemas.microsoft.com/office/drawing/2014/main" id="{F15B95C4-E8C8-4E1D-B99B-157828ED5A92}"/>
            </a:ext>
          </a:extLst>
        </xdr:cNvPr>
        <xdr:cNvSpPr/>
      </xdr:nvSpPr>
      <xdr:spPr>
        <a:xfrm>
          <a:off x="9192260" y="10418318"/>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62</xdr:row>
      <xdr:rowOff>26924</xdr:rowOff>
    </xdr:from>
    <xdr:to>
      <xdr:col>50</xdr:col>
      <xdr:colOff>165100</xdr:colOff>
      <xdr:row>62</xdr:row>
      <xdr:rowOff>128524</xdr:rowOff>
    </xdr:to>
    <xdr:sp macro="" textlink="">
      <xdr:nvSpPr>
        <xdr:cNvPr id="232" name="フローチャート: 判断 231">
          <a:extLst>
            <a:ext uri="{FF2B5EF4-FFF2-40B4-BE49-F238E27FC236}">
              <a16:creationId xmlns:a16="http://schemas.microsoft.com/office/drawing/2014/main" id="{FED3E9D6-31B6-4267-825E-794A53833149}"/>
            </a:ext>
          </a:extLst>
        </xdr:cNvPr>
        <xdr:cNvSpPr/>
      </xdr:nvSpPr>
      <xdr:spPr>
        <a:xfrm>
          <a:off x="8445500" y="104206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62</xdr:row>
      <xdr:rowOff>29210</xdr:rowOff>
    </xdr:from>
    <xdr:to>
      <xdr:col>46</xdr:col>
      <xdr:colOff>38100</xdr:colOff>
      <xdr:row>62</xdr:row>
      <xdr:rowOff>130810</xdr:rowOff>
    </xdr:to>
    <xdr:sp macro="" textlink="">
      <xdr:nvSpPr>
        <xdr:cNvPr id="233" name="フローチャート: 判断 232">
          <a:extLst>
            <a:ext uri="{FF2B5EF4-FFF2-40B4-BE49-F238E27FC236}">
              <a16:creationId xmlns:a16="http://schemas.microsoft.com/office/drawing/2014/main" id="{5F32C037-11A1-4CFF-A9EA-1FAFAABBE1BC}"/>
            </a:ext>
          </a:extLst>
        </xdr:cNvPr>
        <xdr:cNvSpPr/>
      </xdr:nvSpPr>
      <xdr:spPr>
        <a:xfrm>
          <a:off x="7670800" y="1042289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62</xdr:row>
      <xdr:rowOff>33782</xdr:rowOff>
    </xdr:from>
    <xdr:to>
      <xdr:col>41</xdr:col>
      <xdr:colOff>101600</xdr:colOff>
      <xdr:row>62</xdr:row>
      <xdr:rowOff>135382</xdr:rowOff>
    </xdr:to>
    <xdr:sp macro="" textlink="">
      <xdr:nvSpPr>
        <xdr:cNvPr id="234" name="フローチャート: 判断 233">
          <a:extLst>
            <a:ext uri="{FF2B5EF4-FFF2-40B4-BE49-F238E27FC236}">
              <a16:creationId xmlns:a16="http://schemas.microsoft.com/office/drawing/2014/main" id="{650FBFE1-8E5F-4C9F-9E9D-E5C3993A344E}"/>
            </a:ext>
          </a:extLst>
        </xdr:cNvPr>
        <xdr:cNvSpPr/>
      </xdr:nvSpPr>
      <xdr:spPr>
        <a:xfrm>
          <a:off x="6873240" y="104274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62</xdr:row>
      <xdr:rowOff>33782</xdr:rowOff>
    </xdr:from>
    <xdr:to>
      <xdr:col>36</xdr:col>
      <xdr:colOff>165100</xdr:colOff>
      <xdr:row>62</xdr:row>
      <xdr:rowOff>135382</xdr:rowOff>
    </xdr:to>
    <xdr:sp macro="" textlink="">
      <xdr:nvSpPr>
        <xdr:cNvPr id="235" name="フローチャート: 判断 234">
          <a:extLst>
            <a:ext uri="{FF2B5EF4-FFF2-40B4-BE49-F238E27FC236}">
              <a16:creationId xmlns:a16="http://schemas.microsoft.com/office/drawing/2014/main" id="{7D72B103-BD4E-4551-973B-E7F14DCE4FFA}"/>
            </a:ext>
          </a:extLst>
        </xdr:cNvPr>
        <xdr:cNvSpPr/>
      </xdr:nvSpPr>
      <xdr:spPr>
        <a:xfrm>
          <a:off x="6098540" y="104274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36" name="テキスト ボックス 235">
          <a:extLst>
            <a:ext uri="{FF2B5EF4-FFF2-40B4-BE49-F238E27FC236}">
              <a16:creationId xmlns:a16="http://schemas.microsoft.com/office/drawing/2014/main" id="{64FEA250-EEFA-4CE1-9337-FD0C26FC16E2}"/>
            </a:ext>
          </a:extLst>
        </xdr:cNvPr>
        <xdr:cNvSpPr txBox="1"/>
      </xdr:nvSpPr>
      <xdr:spPr>
        <a:xfrm>
          <a:off x="90525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37" name="テキスト ボックス 236">
          <a:extLst>
            <a:ext uri="{FF2B5EF4-FFF2-40B4-BE49-F238E27FC236}">
              <a16:creationId xmlns:a16="http://schemas.microsoft.com/office/drawing/2014/main" id="{CD7A3F40-D479-4E5B-A797-AEE2D873B910}"/>
            </a:ext>
          </a:extLst>
        </xdr:cNvPr>
        <xdr:cNvSpPr txBox="1"/>
      </xdr:nvSpPr>
      <xdr:spPr>
        <a:xfrm>
          <a:off x="83286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38" name="テキスト ボックス 237">
          <a:extLst>
            <a:ext uri="{FF2B5EF4-FFF2-40B4-BE49-F238E27FC236}">
              <a16:creationId xmlns:a16="http://schemas.microsoft.com/office/drawing/2014/main" id="{76EE2DC2-6520-490E-A8C6-0154FDE6BE80}"/>
            </a:ext>
          </a:extLst>
        </xdr:cNvPr>
        <xdr:cNvSpPr txBox="1"/>
      </xdr:nvSpPr>
      <xdr:spPr>
        <a:xfrm>
          <a:off x="75463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39" name="テキスト ボックス 238">
          <a:extLst>
            <a:ext uri="{FF2B5EF4-FFF2-40B4-BE49-F238E27FC236}">
              <a16:creationId xmlns:a16="http://schemas.microsoft.com/office/drawing/2014/main" id="{42E6355D-D39E-4083-BF14-6CEC75423CD5}"/>
            </a:ext>
          </a:extLst>
        </xdr:cNvPr>
        <xdr:cNvSpPr txBox="1"/>
      </xdr:nvSpPr>
      <xdr:spPr>
        <a:xfrm>
          <a:off x="67564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0" name="テキスト ボックス 239">
          <a:extLst>
            <a:ext uri="{FF2B5EF4-FFF2-40B4-BE49-F238E27FC236}">
              <a16:creationId xmlns:a16="http://schemas.microsoft.com/office/drawing/2014/main" id="{745319C8-829A-48FB-A739-B18595848751}"/>
            </a:ext>
          </a:extLst>
        </xdr:cNvPr>
        <xdr:cNvSpPr txBox="1"/>
      </xdr:nvSpPr>
      <xdr:spPr>
        <a:xfrm>
          <a:off x="59817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74930</xdr:rowOff>
    </xdr:from>
    <xdr:to>
      <xdr:col>55</xdr:col>
      <xdr:colOff>50800</xdr:colOff>
      <xdr:row>63</xdr:row>
      <xdr:rowOff>5080</xdr:rowOff>
    </xdr:to>
    <xdr:sp macro="" textlink="">
      <xdr:nvSpPr>
        <xdr:cNvPr id="241" name="楕円 240">
          <a:extLst>
            <a:ext uri="{FF2B5EF4-FFF2-40B4-BE49-F238E27FC236}">
              <a16:creationId xmlns:a16="http://schemas.microsoft.com/office/drawing/2014/main" id="{2D66FEDA-1D6F-4866-83DF-B7BF797B415F}"/>
            </a:ext>
          </a:extLst>
        </xdr:cNvPr>
        <xdr:cNvSpPr/>
      </xdr:nvSpPr>
      <xdr:spPr>
        <a:xfrm>
          <a:off x="9192260" y="1046861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62</xdr:row>
      <xdr:rowOff>53357</xdr:rowOff>
    </xdr:from>
    <xdr:ext cx="469744" cy="259045"/>
    <xdr:sp macro="" textlink="">
      <xdr:nvSpPr>
        <xdr:cNvPr id="242" name="【体育館・プール】&#10;一人当たり面積該当値テキスト">
          <a:extLst>
            <a:ext uri="{FF2B5EF4-FFF2-40B4-BE49-F238E27FC236}">
              <a16:creationId xmlns:a16="http://schemas.microsoft.com/office/drawing/2014/main" id="{79D8293A-5E86-46D8-BD2C-FAF8F54D6E41}"/>
            </a:ext>
          </a:extLst>
        </xdr:cNvPr>
        <xdr:cNvSpPr txBox="1"/>
      </xdr:nvSpPr>
      <xdr:spPr>
        <a:xfrm>
          <a:off x="9258300" y="104470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62</xdr:row>
      <xdr:rowOff>74930</xdr:rowOff>
    </xdr:from>
    <xdr:to>
      <xdr:col>50</xdr:col>
      <xdr:colOff>165100</xdr:colOff>
      <xdr:row>63</xdr:row>
      <xdr:rowOff>5080</xdr:rowOff>
    </xdr:to>
    <xdr:sp macro="" textlink="">
      <xdr:nvSpPr>
        <xdr:cNvPr id="243" name="楕円 242">
          <a:extLst>
            <a:ext uri="{FF2B5EF4-FFF2-40B4-BE49-F238E27FC236}">
              <a16:creationId xmlns:a16="http://schemas.microsoft.com/office/drawing/2014/main" id="{8C9FF8BB-F0FE-498D-981A-4197E705A8A4}"/>
            </a:ext>
          </a:extLst>
        </xdr:cNvPr>
        <xdr:cNvSpPr/>
      </xdr:nvSpPr>
      <xdr:spPr>
        <a:xfrm>
          <a:off x="8445500" y="1046861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62</xdr:row>
      <xdr:rowOff>125730</xdr:rowOff>
    </xdr:from>
    <xdr:to>
      <xdr:col>55</xdr:col>
      <xdr:colOff>0</xdr:colOff>
      <xdr:row>62</xdr:row>
      <xdr:rowOff>125730</xdr:rowOff>
    </xdr:to>
    <xdr:cxnSp macro="">
      <xdr:nvCxnSpPr>
        <xdr:cNvPr id="244" name="直線コネクタ 243">
          <a:extLst>
            <a:ext uri="{FF2B5EF4-FFF2-40B4-BE49-F238E27FC236}">
              <a16:creationId xmlns:a16="http://schemas.microsoft.com/office/drawing/2014/main" id="{F6992347-4D7D-4424-A26A-753B00272519}"/>
            </a:ext>
          </a:extLst>
        </xdr:cNvPr>
        <xdr:cNvCxnSpPr/>
      </xdr:nvCxnSpPr>
      <xdr:spPr>
        <a:xfrm>
          <a:off x="8496300" y="10519410"/>
          <a:ext cx="7239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62</xdr:row>
      <xdr:rowOff>74930</xdr:rowOff>
    </xdr:from>
    <xdr:to>
      <xdr:col>46</xdr:col>
      <xdr:colOff>38100</xdr:colOff>
      <xdr:row>63</xdr:row>
      <xdr:rowOff>5080</xdr:rowOff>
    </xdr:to>
    <xdr:sp macro="" textlink="">
      <xdr:nvSpPr>
        <xdr:cNvPr id="245" name="楕円 244">
          <a:extLst>
            <a:ext uri="{FF2B5EF4-FFF2-40B4-BE49-F238E27FC236}">
              <a16:creationId xmlns:a16="http://schemas.microsoft.com/office/drawing/2014/main" id="{D7D90FF0-58AF-44BF-9F9D-4EFDF4CC094F}"/>
            </a:ext>
          </a:extLst>
        </xdr:cNvPr>
        <xdr:cNvSpPr/>
      </xdr:nvSpPr>
      <xdr:spPr>
        <a:xfrm>
          <a:off x="7670800" y="1046861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62</xdr:row>
      <xdr:rowOff>125730</xdr:rowOff>
    </xdr:from>
    <xdr:to>
      <xdr:col>50</xdr:col>
      <xdr:colOff>114300</xdr:colOff>
      <xdr:row>62</xdr:row>
      <xdr:rowOff>125730</xdr:rowOff>
    </xdr:to>
    <xdr:cxnSp macro="">
      <xdr:nvCxnSpPr>
        <xdr:cNvPr id="246" name="直線コネクタ 245">
          <a:extLst>
            <a:ext uri="{FF2B5EF4-FFF2-40B4-BE49-F238E27FC236}">
              <a16:creationId xmlns:a16="http://schemas.microsoft.com/office/drawing/2014/main" id="{7ECF5FB5-7FB3-42C9-9DBE-ED68F67FEDDA}"/>
            </a:ext>
          </a:extLst>
        </xdr:cNvPr>
        <xdr:cNvCxnSpPr/>
      </xdr:nvCxnSpPr>
      <xdr:spPr>
        <a:xfrm>
          <a:off x="7713980" y="10519410"/>
          <a:ext cx="78232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62</xdr:row>
      <xdr:rowOff>74930</xdr:rowOff>
    </xdr:from>
    <xdr:to>
      <xdr:col>41</xdr:col>
      <xdr:colOff>101600</xdr:colOff>
      <xdr:row>63</xdr:row>
      <xdr:rowOff>5080</xdr:rowOff>
    </xdr:to>
    <xdr:sp macro="" textlink="">
      <xdr:nvSpPr>
        <xdr:cNvPr id="247" name="楕円 246">
          <a:extLst>
            <a:ext uri="{FF2B5EF4-FFF2-40B4-BE49-F238E27FC236}">
              <a16:creationId xmlns:a16="http://schemas.microsoft.com/office/drawing/2014/main" id="{871472FA-659C-4A99-B54C-A734AC39F66E}"/>
            </a:ext>
          </a:extLst>
        </xdr:cNvPr>
        <xdr:cNvSpPr/>
      </xdr:nvSpPr>
      <xdr:spPr>
        <a:xfrm>
          <a:off x="6873240" y="1046861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62</xdr:row>
      <xdr:rowOff>125730</xdr:rowOff>
    </xdr:from>
    <xdr:to>
      <xdr:col>45</xdr:col>
      <xdr:colOff>177800</xdr:colOff>
      <xdr:row>62</xdr:row>
      <xdr:rowOff>125730</xdr:rowOff>
    </xdr:to>
    <xdr:cxnSp macro="">
      <xdr:nvCxnSpPr>
        <xdr:cNvPr id="248" name="直線コネクタ 247">
          <a:extLst>
            <a:ext uri="{FF2B5EF4-FFF2-40B4-BE49-F238E27FC236}">
              <a16:creationId xmlns:a16="http://schemas.microsoft.com/office/drawing/2014/main" id="{A6998C28-5EAC-46BA-A9F4-A6C693DBA491}"/>
            </a:ext>
          </a:extLst>
        </xdr:cNvPr>
        <xdr:cNvCxnSpPr/>
      </xdr:nvCxnSpPr>
      <xdr:spPr>
        <a:xfrm>
          <a:off x="6924040" y="10519410"/>
          <a:ext cx="78994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62</xdr:row>
      <xdr:rowOff>74930</xdr:rowOff>
    </xdr:from>
    <xdr:to>
      <xdr:col>36</xdr:col>
      <xdr:colOff>165100</xdr:colOff>
      <xdr:row>63</xdr:row>
      <xdr:rowOff>5080</xdr:rowOff>
    </xdr:to>
    <xdr:sp macro="" textlink="">
      <xdr:nvSpPr>
        <xdr:cNvPr id="249" name="楕円 248">
          <a:extLst>
            <a:ext uri="{FF2B5EF4-FFF2-40B4-BE49-F238E27FC236}">
              <a16:creationId xmlns:a16="http://schemas.microsoft.com/office/drawing/2014/main" id="{6D50092D-EB0A-4502-9A83-77A1E32BA374}"/>
            </a:ext>
          </a:extLst>
        </xdr:cNvPr>
        <xdr:cNvSpPr/>
      </xdr:nvSpPr>
      <xdr:spPr>
        <a:xfrm>
          <a:off x="6098540" y="1046861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62</xdr:row>
      <xdr:rowOff>125730</xdr:rowOff>
    </xdr:from>
    <xdr:to>
      <xdr:col>41</xdr:col>
      <xdr:colOff>50800</xdr:colOff>
      <xdr:row>62</xdr:row>
      <xdr:rowOff>125730</xdr:rowOff>
    </xdr:to>
    <xdr:cxnSp macro="">
      <xdr:nvCxnSpPr>
        <xdr:cNvPr id="250" name="直線コネクタ 249">
          <a:extLst>
            <a:ext uri="{FF2B5EF4-FFF2-40B4-BE49-F238E27FC236}">
              <a16:creationId xmlns:a16="http://schemas.microsoft.com/office/drawing/2014/main" id="{F1FB33C5-1FEF-4C76-8B38-6D8740B27270}"/>
            </a:ext>
          </a:extLst>
        </xdr:cNvPr>
        <xdr:cNvCxnSpPr/>
      </xdr:nvCxnSpPr>
      <xdr:spPr>
        <a:xfrm>
          <a:off x="6149340" y="10519410"/>
          <a:ext cx="7747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60</xdr:row>
      <xdr:rowOff>145051</xdr:rowOff>
    </xdr:from>
    <xdr:ext cx="469744" cy="259045"/>
    <xdr:sp macro="" textlink="">
      <xdr:nvSpPr>
        <xdr:cNvPr id="251" name="n_1aveValue【体育館・プール】&#10;一人当たり面積">
          <a:extLst>
            <a:ext uri="{FF2B5EF4-FFF2-40B4-BE49-F238E27FC236}">
              <a16:creationId xmlns:a16="http://schemas.microsoft.com/office/drawing/2014/main" id="{5C4597F5-9B48-4229-8B55-2E1F43A8FF69}"/>
            </a:ext>
          </a:extLst>
        </xdr:cNvPr>
        <xdr:cNvSpPr txBox="1"/>
      </xdr:nvSpPr>
      <xdr:spPr>
        <a:xfrm>
          <a:off x="8271587" y="102034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60</xdr:row>
      <xdr:rowOff>147337</xdr:rowOff>
    </xdr:from>
    <xdr:ext cx="469744" cy="259045"/>
    <xdr:sp macro="" textlink="">
      <xdr:nvSpPr>
        <xdr:cNvPr id="252" name="n_2aveValue【体育館・プール】&#10;一人当たり面積">
          <a:extLst>
            <a:ext uri="{FF2B5EF4-FFF2-40B4-BE49-F238E27FC236}">
              <a16:creationId xmlns:a16="http://schemas.microsoft.com/office/drawing/2014/main" id="{4BA7BE5A-E0E4-4563-AD39-7FD39CC1B2A5}"/>
            </a:ext>
          </a:extLst>
        </xdr:cNvPr>
        <xdr:cNvSpPr txBox="1"/>
      </xdr:nvSpPr>
      <xdr:spPr>
        <a:xfrm>
          <a:off x="7509587" y="102057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60</xdr:row>
      <xdr:rowOff>151909</xdr:rowOff>
    </xdr:from>
    <xdr:ext cx="469744" cy="259045"/>
    <xdr:sp macro="" textlink="">
      <xdr:nvSpPr>
        <xdr:cNvPr id="253" name="n_3aveValue【体育館・プール】&#10;一人当たり面積">
          <a:extLst>
            <a:ext uri="{FF2B5EF4-FFF2-40B4-BE49-F238E27FC236}">
              <a16:creationId xmlns:a16="http://schemas.microsoft.com/office/drawing/2014/main" id="{9332F785-C1A1-4DE2-BE30-0AB1143064D8}"/>
            </a:ext>
          </a:extLst>
        </xdr:cNvPr>
        <xdr:cNvSpPr txBox="1"/>
      </xdr:nvSpPr>
      <xdr:spPr>
        <a:xfrm>
          <a:off x="6712027" y="102103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60</xdr:row>
      <xdr:rowOff>151909</xdr:rowOff>
    </xdr:from>
    <xdr:ext cx="469744" cy="259045"/>
    <xdr:sp macro="" textlink="">
      <xdr:nvSpPr>
        <xdr:cNvPr id="254" name="n_4aveValue【体育館・プール】&#10;一人当たり面積">
          <a:extLst>
            <a:ext uri="{FF2B5EF4-FFF2-40B4-BE49-F238E27FC236}">
              <a16:creationId xmlns:a16="http://schemas.microsoft.com/office/drawing/2014/main" id="{5C8AB4D8-5274-4C1C-B74B-66467CB61C92}"/>
            </a:ext>
          </a:extLst>
        </xdr:cNvPr>
        <xdr:cNvSpPr txBox="1"/>
      </xdr:nvSpPr>
      <xdr:spPr>
        <a:xfrm>
          <a:off x="5937327" y="102103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62</xdr:row>
      <xdr:rowOff>167657</xdr:rowOff>
    </xdr:from>
    <xdr:ext cx="469744" cy="259045"/>
    <xdr:sp macro="" textlink="">
      <xdr:nvSpPr>
        <xdr:cNvPr id="255" name="n_1mainValue【体育館・プール】&#10;一人当たり面積">
          <a:extLst>
            <a:ext uri="{FF2B5EF4-FFF2-40B4-BE49-F238E27FC236}">
              <a16:creationId xmlns:a16="http://schemas.microsoft.com/office/drawing/2014/main" id="{CFB5E9BA-D532-4AD4-8380-8DAD7717BF71}"/>
            </a:ext>
          </a:extLst>
        </xdr:cNvPr>
        <xdr:cNvSpPr txBox="1"/>
      </xdr:nvSpPr>
      <xdr:spPr>
        <a:xfrm>
          <a:off x="8271587" y="105613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62</xdr:row>
      <xdr:rowOff>167657</xdr:rowOff>
    </xdr:from>
    <xdr:ext cx="469744" cy="259045"/>
    <xdr:sp macro="" textlink="">
      <xdr:nvSpPr>
        <xdr:cNvPr id="256" name="n_2mainValue【体育館・プール】&#10;一人当たり面積">
          <a:extLst>
            <a:ext uri="{FF2B5EF4-FFF2-40B4-BE49-F238E27FC236}">
              <a16:creationId xmlns:a16="http://schemas.microsoft.com/office/drawing/2014/main" id="{C414D6E6-6CC8-43FB-A2DC-B035FCF85EC6}"/>
            </a:ext>
          </a:extLst>
        </xdr:cNvPr>
        <xdr:cNvSpPr txBox="1"/>
      </xdr:nvSpPr>
      <xdr:spPr>
        <a:xfrm>
          <a:off x="7509587" y="105613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62</xdr:row>
      <xdr:rowOff>167657</xdr:rowOff>
    </xdr:from>
    <xdr:ext cx="469744" cy="259045"/>
    <xdr:sp macro="" textlink="">
      <xdr:nvSpPr>
        <xdr:cNvPr id="257" name="n_3mainValue【体育館・プール】&#10;一人当たり面積">
          <a:extLst>
            <a:ext uri="{FF2B5EF4-FFF2-40B4-BE49-F238E27FC236}">
              <a16:creationId xmlns:a16="http://schemas.microsoft.com/office/drawing/2014/main" id="{F9E97316-1A73-446A-BFFC-1FADD64B1498}"/>
            </a:ext>
          </a:extLst>
        </xdr:cNvPr>
        <xdr:cNvSpPr txBox="1"/>
      </xdr:nvSpPr>
      <xdr:spPr>
        <a:xfrm>
          <a:off x="6712027" y="105613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62</xdr:row>
      <xdr:rowOff>167657</xdr:rowOff>
    </xdr:from>
    <xdr:ext cx="469744" cy="259045"/>
    <xdr:sp macro="" textlink="">
      <xdr:nvSpPr>
        <xdr:cNvPr id="258" name="n_4mainValue【体育館・プール】&#10;一人当たり面積">
          <a:extLst>
            <a:ext uri="{FF2B5EF4-FFF2-40B4-BE49-F238E27FC236}">
              <a16:creationId xmlns:a16="http://schemas.microsoft.com/office/drawing/2014/main" id="{12D64DE3-FED8-4BC6-9A69-4F4FDA25303A}"/>
            </a:ext>
          </a:extLst>
        </xdr:cNvPr>
        <xdr:cNvSpPr txBox="1"/>
      </xdr:nvSpPr>
      <xdr:spPr>
        <a:xfrm>
          <a:off x="5937327" y="105613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59" name="正方形/長方形 258">
          <a:extLst>
            <a:ext uri="{FF2B5EF4-FFF2-40B4-BE49-F238E27FC236}">
              <a16:creationId xmlns:a16="http://schemas.microsoft.com/office/drawing/2014/main" id="{C0633203-165D-4E3D-AA19-A2567BADE130}"/>
            </a:ext>
          </a:extLst>
        </xdr:cNvPr>
        <xdr:cNvSpPr/>
      </xdr:nvSpPr>
      <xdr:spPr>
        <a:xfrm>
          <a:off x="670560" y="1155192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0" name="正方形/長方形 259">
          <a:extLst>
            <a:ext uri="{FF2B5EF4-FFF2-40B4-BE49-F238E27FC236}">
              <a16:creationId xmlns:a16="http://schemas.microsoft.com/office/drawing/2014/main" id="{E0C9EC93-1FB9-4F97-8D86-D080F46B259C}"/>
            </a:ext>
          </a:extLst>
        </xdr:cNvPr>
        <xdr:cNvSpPr/>
      </xdr:nvSpPr>
      <xdr:spPr>
        <a:xfrm>
          <a:off x="79756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1" name="正方形/長方形 260">
          <a:extLst>
            <a:ext uri="{FF2B5EF4-FFF2-40B4-BE49-F238E27FC236}">
              <a16:creationId xmlns:a16="http://schemas.microsoft.com/office/drawing/2014/main" id="{AB3F4F71-222D-43D3-8355-BBD2D64C0FA0}"/>
            </a:ext>
          </a:extLst>
        </xdr:cNvPr>
        <xdr:cNvSpPr/>
      </xdr:nvSpPr>
      <xdr:spPr>
        <a:xfrm>
          <a:off x="79756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2" name="正方形/長方形 261">
          <a:extLst>
            <a:ext uri="{FF2B5EF4-FFF2-40B4-BE49-F238E27FC236}">
              <a16:creationId xmlns:a16="http://schemas.microsoft.com/office/drawing/2014/main" id="{323C3845-80E1-4583-AA09-32B21107578C}"/>
            </a:ext>
          </a:extLst>
        </xdr:cNvPr>
        <xdr:cNvSpPr/>
      </xdr:nvSpPr>
      <xdr:spPr>
        <a:xfrm>
          <a:off x="167640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3" name="正方形/長方形 262">
          <a:extLst>
            <a:ext uri="{FF2B5EF4-FFF2-40B4-BE49-F238E27FC236}">
              <a16:creationId xmlns:a16="http://schemas.microsoft.com/office/drawing/2014/main" id="{515B572E-B7B9-4B76-9880-7E7EF8FB1342}"/>
            </a:ext>
          </a:extLst>
        </xdr:cNvPr>
        <xdr:cNvSpPr/>
      </xdr:nvSpPr>
      <xdr:spPr>
        <a:xfrm>
          <a:off x="167640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64" name="正方形/長方形 263">
          <a:extLst>
            <a:ext uri="{FF2B5EF4-FFF2-40B4-BE49-F238E27FC236}">
              <a16:creationId xmlns:a16="http://schemas.microsoft.com/office/drawing/2014/main" id="{D0581B9B-A90C-4BCB-B546-6079E8A86F1E}"/>
            </a:ext>
          </a:extLst>
        </xdr:cNvPr>
        <xdr:cNvSpPr/>
      </xdr:nvSpPr>
      <xdr:spPr>
        <a:xfrm>
          <a:off x="26822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65" name="正方形/長方形 264">
          <a:extLst>
            <a:ext uri="{FF2B5EF4-FFF2-40B4-BE49-F238E27FC236}">
              <a16:creationId xmlns:a16="http://schemas.microsoft.com/office/drawing/2014/main" id="{96A1DF34-FCEB-461D-9C42-60CFEBBE17A7}"/>
            </a:ext>
          </a:extLst>
        </xdr:cNvPr>
        <xdr:cNvSpPr/>
      </xdr:nvSpPr>
      <xdr:spPr>
        <a:xfrm>
          <a:off x="26822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66" name="正方形/長方形 265">
          <a:extLst>
            <a:ext uri="{FF2B5EF4-FFF2-40B4-BE49-F238E27FC236}">
              <a16:creationId xmlns:a16="http://schemas.microsoft.com/office/drawing/2014/main" id="{A92DFBCA-DC65-4EE1-859A-EC4769B30163}"/>
            </a:ext>
          </a:extLst>
        </xdr:cNvPr>
        <xdr:cNvSpPr/>
      </xdr:nvSpPr>
      <xdr:spPr>
        <a:xfrm>
          <a:off x="670560" y="1266825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67" name="テキスト ボックス 266">
          <a:extLst>
            <a:ext uri="{FF2B5EF4-FFF2-40B4-BE49-F238E27FC236}">
              <a16:creationId xmlns:a16="http://schemas.microsoft.com/office/drawing/2014/main" id="{782015F1-AD3A-4D95-84F9-A05A26CDE244}"/>
            </a:ext>
          </a:extLst>
        </xdr:cNvPr>
        <xdr:cNvSpPr txBox="1"/>
      </xdr:nvSpPr>
      <xdr:spPr>
        <a:xfrm>
          <a:off x="655320" y="1248156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68" name="直線コネクタ 267">
          <a:extLst>
            <a:ext uri="{FF2B5EF4-FFF2-40B4-BE49-F238E27FC236}">
              <a16:creationId xmlns:a16="http://schemas.microsoft.com/office/drawing/2014/main" id="{B82962B5-FD90-44CC-9D21-625F22813F97}"/>
            </a:ext>
          </a:extLst>
        </xdr:cNvPr>
        <xdr:cNvCxnSpPr/>
      </xdr:nvCxnSpPr>
      <xdr:spPr>
        <a:xfrm>
          <a:off x="670560" y="149047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69" name="テキスト ボックス 268">
          <a:extLst>
            <a:ext uri="{FF2B5EF4-FFF2-40B4-BE49-F238E27FC236}">
              <a16:creationId xmlns:a16="http://schemas.microsoft.com/office/drawing/2014/main" id="{BA0E6C3D-EF56-4829-95B4-13D1170C0D1F}"/>
            </a:ext>
          </a:extLst>
        </xdr:cNvPr>
        <xdr:cNvSpPr txBox="1"/>
      </xdr:nvSpPr>
      <xdr:spPr>
        <a:xfrm>
          <a:off x="271961" y="1476249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38100</xdr:rowOff>
    </xdr:from>
    <xdr:to>
      <xdr:col>28</xdr:col>
      <xdr:colOff>114300</xdr:colOff>
      <xdr:row>86</xdr:row>
      <xdr:rowOff>38100</xdr:rowOff>
    </xdr:to>
    <xdr:cxnSp macro="">
      <xdr:nvCxnSpPr>
        <xdr:cNvPr id="270" name="直線コネクタ 269">
          <a:extLst>
            <a:ext uri="{FF2B5EF4-FFF2-40B4-BE49-F238E27FC236}">
              <a16:creationId xmlns:a16="http://schemas.microsoft.com/office/drawing/2014/main" id="{F1D6B4CF-3B17-46BF-A11C-7091AB0BD2B0}"/>
            </a:ext>
          </a:extLst>
        </xdr:cNvPr>
        <xdr:cNvCxnSpPr/>
      </xdr:nvCxnSpPr>
      <xdr:spPr>
        <a:xfrm>
          <a:off x="670560" y="144551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85</xdr:row>
      <xdr:rowOff>67327</xdr:rowOff>
    </xdr:from>
    <xdr:ext cx="467179" cy="259045"/>
    <xdr:sp macro="" textlink="">
      <xdr:nvSpPr>
        <xdr:cNvPr id="271" name="テキスト ボックス 270">
          <a:extLst>
            <a:ext uri="{FF2B5EF4-FFF2-40B4-BE49-F238E27FC236}">
              <a16:creationId xmlns:a16="http://schemas.microsoft.com/office/drawing/2014/main" id="{F96559A7-601E-455E-957D-900B4CBC325B}"/>
            </a:ext>
          </a:extLst>
        </xdr:cNvPr>
        <xdr:cNvSpPr txBox="1"/>
      </xdr:nvSpPr>
      <xdr:spPr>
        <a:xfrm>
          <a:off x="271961" y="143167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95250</xdr:rowOff>
    </xdr:from>
    <xdr:to>
      <xdr:col>28</xdr:col>
      <xdr:colOff>114300</xdr:colOff>
      <xdr:row>83</xdr:row>
      <xdr:rowOff>95250</xdr:rowOff>
    </xdr:to>
    <xdr:cxnSp macro="">
      <xdr:nvCxnSpPr>
        <xdr:cNvPr id="272" name="直線コネクタ 271">
          <a:extLst>
            <a:ext uri="{FF2B5EF4-FFF2-40B4-BE49-F238E27FC236}">
              <a16:creationId xmlns:a16="http://schemas.microsoft.com/office/drawing/2014/main" id="{B16357BE-7CB2-41DC-853B-943AC91332F1}"/>
            </a:ext>
          </a:extLst>
        </xdr:cNvPr>
        <xdr:cNvCxnSpPr/>
      </xdr:nvCxnSpPr>
      <xdr:spPr>
        <a:xfrm>
          <a:off x="670560" y="140093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82</xdr:row>
      <xdr:rowOff>124477</xdr:rowOff>
    </xdr:from>
    <xdr:ext cx="403059" cy="259045"/>
    <xdr:sp macro="" textlink="">
      <xdr:nvSpPr>
        <xdr:cNvPr id="273" name="テキスト ボックス 272">
          <a:extLst>
            <a:ext uri="{FF2B5EF4-FFF2-40B4-BE49-F238E27FC236}">
              <a16:creationId xmlns:a16="http://schemas.microsoft.com/office/drawing/2014/main" id="{FE3ECD13-E9EC-4C5B-9DB5-26D9A99BDA40}"/>
            </a:ext>
          </a:extLst>
        </xdr:cNvPr>
        <xdr:cNvSpPr txBox="1"/>
      </xdr:nvSpPr>
      <xdr:spPr>
        <a:xfrm>
          <a:off x="336081" y="1387095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152400</xdr:rowOff>
    </xdr:from>
    <xdr:to>
      <xdr:col>28</xdr:col>
      <xdr:colOff>114300</xdr:colOff>
      <xdr:row>80</xdr:row>
      <xdr:rowOff>152400</xdr:rowOff>
    </xdr:to>
    <xdr:cxnSp macro="">
      <xdr:nvCxnSpPr>
        <xdr:cNvPr id="274" name="直線コネクタ 273">
          <a:extLst>
            <a:ext uri="{FF2B5EF4-FFF2-40B4-BE49-F238E27FC236}">
              <a16:creationId xmlns:a16="http://schemas.microsoft.com/office/drawing/2014/main" id="{0AC9D581-C006-4ADD-A810-B167655BE3B4}"/>
            </a:ext>
          </a:extLst>
        </xdr:cNvPr>
        <xdr:cNvCxnSpPr/>
      </xdr:nvCxnSpPr>
      <xdr:spPr>
        <a:xfrm>
          <a:off x="670560" y="135636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80</xdr:row>
      <xdr:rowOff>10177</xdr:rowOff>
    </xdr:from>
    <xdr:ext cx="403059" cy="259045"/>
    <xdr:sp macro="" textlink="">
      <xdr:nvSpPr>
        <xdr:cNvPr id="275" name="テキスト ボックス 274">
          <a:extLst>
            <a:ext uri="{FF2B5EF4-FFF2-40B4-BE49-F238E27FC236}">
              <a16:creationId xmlns:a16="http://schemas.microsoft.com/office/drawing/2014/main" id="{F40BAE07-B66B-425F-B87F-6D4637935EE0}"/>
            </a:ext>
          </a:extLst>
        </xdr:cNvPr>
        <xdr:cNvSpPr txBox="1"/>
      </xdr:nvSpPr>
      <xdr:spPr>
        <a:xfrm>
          <a:off x="336081" y="13421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78</xdr:row>
      <xdr:rowOff>38100</xdr:rowOff>
    </xdr:from>
    <xdr:to>
      <xdr:col>28</xdr:col>
      <xdr:colOff>114300</xdr:colOff>
      <xdr:row>78</xdr:row>
      <xdr:rowOff>38100</xdr:rowOff>
    </xdr:to>
    <xdr:cxnSp macro="">
      <xdr:nvCxnSpPr>
        <xdr:cNvPr id="276" name="直線コネクタ 275">
          <a:extLst>
            <a:ext uri="{FF2B5EF4-FFF2-40B4-BE49-F238E27FC236}">
              <a16:creationId xmlns:a16="http://schemas.microsoft.com/office/drawing/2014/main" id="{454E38A5-8ADA-4240-90F7-91C4165640C5}"/>
            </a:ext>
          </a:extLst>
        </xdr:cNvPr>
        <xdr:cNvCxnSpPr/>
      </xdr:nvCxnSpPr>
      <xdr:spPr>
        <a:xfrm>
          <a:off x="670560" y="131140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77</xdr:row>
      <xdr:rowOff>67327</xdr:rowOff>
    </xdr:from>
    <xdr:ext cx="403059" cy="259045"/>
    <xdr:sp macro="" textlink="">
      <xdr:nvSpPr>
        <xdr:cNvPr id="277" name="テキスト ボックス 276">
          <a:extLst>
            <a:ext uri="{FF2B5EF4-FFF2-40B4-BE49-F238E27FC236}">
              <a16:creationId xmlns:a16="http://schemas.microsoft.com/office/drawing/2014/main" id="{AE9EF498-D116-453A-9E98-85A6BB9208B1}"/>
            </a:ext>
          </a:extLst>
        </xdr:cNvPr>
        <xdr:cNvSpPr txBox="1"/>
      </xdr:nvSpPr>
      <xdr:spPr>
        <a:xfrm>
          <a:off x="336081" y="1297560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78" name="直線コネクタ 277">
          <a:extLst>
            <a:ext uri="{FF2B5EF4-FFF2-40B4-BE49-F238E27FC236}">
              <a16:creationId xmlns:a16="http://schemas.microsoft.com/office/drawing/2014/main" id="{543E1B34-1A89-40AB-9B38-EE749C1089FF}"/>
            </a:ext>
          </a:extLst>
        </xdr:cNvPr>
        <xdr:cNvCxnSpPr/>
      </xdr:nvCxnSpPr>
      <xdr:spPr>
        <a:xfrm>
          <a:off x="670560" y="1266825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74</xdr:row>
      <xdr:rowOff>124477</xdr:rowOff>
    </xdr:from>
    <xdr:ext cx="403059" cy="259045"/>
    <xdr:sp macro="" textlink="">
      <xdr:nvSpPr>
        <xdr:cNvPr id="279" name="テキスト ボックス 278">
          <a:extLst>
            <a:ext uri="{FF2B5EF4-FFF2-40B4-BE49-F238E27FC236}">
              <a16:creationId xmlns:a16="http://schemas.microsoft.com/office/drawing/2014/main" id="{9DBCFBF6-1679-4462-A9A2-EA6C90C65544}"/>
            </a:ext>
          </a:extLst>
        </xdr:cNvPr>
        <xdr:cNvSpPr txBox="1"/>
      </xdr:nvSpPr>
      <xdr:spPr>
        <a:xfrm>
          <a:off x="336081" y="1252983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80" name="【福祉施設】&#10;有形固定資産減価償却率グラフ枠">
          <a:extLst>
            <a:ext uri="{FF2B5EF4-FFF2-40B4-BE49-F238E27FC236}">
              <a16:creationId xmlns:a16="http://schemas.microsoft.com/office/drawing/2014/main" id="{130DECE4-89F1-46F8-A33D-068BEF2E4939}"/>
            </a:ext>
          </a:extLst>
        </xdr:cNvPr>
        <xdr:cNvSpPr/>
      </xdr:nvSpPr>
      <xdr:spPr>
        <a:xfrm>
          <a:off x="670560" y="1266825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77</xdr:row>
      <xdr:rowOff>150113</xdr:rowOff>
    </xdr:from>
    <xdr:to>
      <xdr:col>24</xdr:col>
      <xdr:colOff>62865</xdr:colOff>
      <xdr:row>85</xdr:row>
      <xdr:rowOff>118111</xdr:rowOff>
    </xdr:to>
    <xdr:cxnSp macro="">
      <xdr:nvCxnSpPr>
        <xdr:cNvPr id="281" name="直線コネクタ 280">
          <a:extLst>
            <a:ext uri="{FF2B5EF4-FFF2-40B4-BE49-F238E27FC236}">
              <a16:creationId xmlns:a16="http://schemas.microsoft.com/office/drawing/2014/main" id="{C95A5FD5-85A0-4154-87F6-A0666AE773C7}"/>
            </a:ext>
          </a:extLst>
        </xdr:cNvPr>
        <xdr:cNvCxnSpPr/>
      </xdr:nvCxnSpPr>
      <xdr:spPr>
        <a:xfrm flipV="1">
          <a:off x="4086225" y="13058393"/>
          <a:ext cx="0" cy="130911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85</xdr:row>
      <xdr:rowOff>121938</xdr:rowOff>
    </xdr:from>
    <xdr:ext cx="405111" cy="259045"/>
    <xdr:sp macro="" textlink="">
      <xdr:nvSpPr>
        <xdr:cNvPr id="282" name="【福祉施設】&#10;有形固定資産減価償却率最小値テキスト">
          <a:extLst>
            <a:ext uri="{FF2B5EF4-FFF2-40B4-BE49-F238E27FC236}">
              <a16:creationId xmlns:a16="http://schemas.microsoft.com/office/drawing/2014/main" id="{EB38137D-D6D7-4B8A-AAF7-5770A1F72329}"/>
            </a:ext>
          </a:extLst>
        </xdr:cNvPr>
        <xdr:cNvSpPr txBox="1"/>
      </xdr:nvSpPr>
      <xdr:spPr>
        <a:xfrm>
          <a:off x="4124960" y="143713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85</xdr:row>
      <xdr:rowOff>118111</xdr:rowOff>
    </xdr:from>
    <xdr:to>
      <xdr:col>24</xdr:col>
      <xdr:colOff>152400</xdr:colOff>
      <xdr:row>85</xdr:row>
      <xdr:rowOff>118111</xdr:rowOff>
    </xdr:to>
    <xdr:cxnSp macro="">
      <xdr:nvCxnSpPr>
        <xdr:cNvPr id="283" name="直線コネクタ 282">
          <a:extLst>
            <a:ext uri="{FF2B5EF4-FFF2-40B4-BE49-F238E27FC236}">
              <a16:creationId xmlns:a16="http://schemas.microsoft.com/office/drawing/2014/main" id="{69B12FE5-F782-4605-B06F-270BF272B818}"/>
            </a:ext>
          </a:extLst>
        </xdr:cNvPr>
        <xdr:cNvCxnSpPr/>
      </xdr:nvCxnSpPr>
      <xdr:spPr>
        <a:xfrm>
          <a:off x="4020820" y="14367511"/>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96790</xdr:rowOff>
    </xdr:from>
    <xdr:ext cx="405111" cy="259045"/>
    <xdr:sp macro="" textlink="">
      <xdr:nvSpPr>
        <xdr:cNvPr id="284" name="【福祉施設】&#10;有形固定資産減価償却率最大値テキスト">
          <a:extLst>
            <a:ext uri="{FF2B5EF4-FFF2-40B4-BE49-F238E27FC236}">
              <a16:creationId xmlns:a16="http://schemas.microsoft.com/office/drawing/2014/main" id="{2E51C323-A5EB-4588-9B89-89FEA646F1E0}"/>
            </a:ext>
          </a:extLst>
        </xdr:cNvPr>
        <xdr:cNvSpPr txBox="1"/>
      </xdr:nvSpPr>
      <xdr:spPr>
        <a:xfrm>
          <a:off x="4124960" y="1283743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150113</xdr:rowOff>
    </xdr:from>
    <xdr:to>
      <xdr:col>24</xdr:col>
      <xdr:colOff>152400</xdr:colOff>
      <xdr:row>77</xdr:row>
      <xdr:rowOff>150113</xdr:rowOff>
    </xdr:to>
    <xdr:cxnSp macro="">
      <xdr:nvCxnSpPr>
        <xdr:cNvPr id="285" name="直線コネクタ 284">
          <a:extLst>
            <a:ext uri="{FF2B5EF4-FFF2-40B4-BE49-F238E27FC236}">
              <a16:creationId xmlns:a16="http://schemas.microsoft.com/office/drawing/2014/main" id="{EBAD56B6-7B29-48A5-8DB4-F6EFCE1FB178}"/>
            </a:ext>
          </a:extLst>
        </xdr:cNvPr>
        <xdr:cNvCxnSpPr/>
      </xdr:nvCxnSpPr>
      <xdr:spPr>
        <a:xfrm>
          <a:off x="4020820" y="13058393"/>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80</xdr:row>
      <xdr:rowOff>54881</xdr:rowOff>
    </xdr:from>
    <xdr:ext cx="405111" cy="259045"/>
    <xdr:sp macro="" textlink="">
      <xdr:nvSpPr>
        <xdr:cNvPr id="286" name="【福祉施設】&#10;有形固定資産減価償却率平均値テキスト">
          <a:extLst>
            <a:ext uri="{FF2B5EF4-FFF2-40B4-BE49-F238E27FC236}">
              <a16:creationId xmlns:a16="http://schemas.microsoft.com/office/drawing/2014/main" id="{143B5A5C-7D86-403F-B2E0-07486AEF2260}"/>
            </a:ext>
          </a:extLst>
        </xdr:cNvPr>
        <xdr:cNvSpPr txBox="1"/>
      </xdr:nvSpPr>
      <xdr:spPr>
        <a:xfrm>
          <a:off x="4124960" y="1346608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80</xdr:row>
      <xdr:rowOff>76454</xdr:rowOff>
    </xdr:from>
    <xdr:to>
      <xdr:col>24</xdr:col>
      <xdr:colOff>114300</xdr:colOff>
      <xdr:row>81</xdr:row>
      <xdr:rowOff>6604</xdr:rowOff>
    </xdr:to>
    <xdr:sp macro="" textlink="">
      <xdr:nvSpPr>
        <xdr:cNvPr id="287" name="フローチャート: 判断 286">
          <a:extLst>
            <a:ext uri="{FF2B5EF4-FFF2-40B4-BE49-F238E27FC236}">
              <a16:creationId xmlns:a16="http://schemas.microsoft.com/office/drawing/2014/main" id="{51F67CBB-0441-473C-89D3-F8C1B79C235D}"/>
            </a:ext>
          </a:extLst>
        </xdr:cNvPr>
        <xdr:cNvSpPr/>
      </xdr:nvSpPr>
      <xdr:spPr>
        <a:xfrm>
          <a:off x="4036060" y="13487654"/>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80</xdr:row>
      <xdr:rowOff>39878</xdr:rowOff>
    </xdr:from>
    <xdr:to>
      <xdr:col>20</xdr:col>
      <xdr:colOff>38100</xdr:colOff>
      <xdr:row>80</xdr:row>
      <xdr:rowOff>141478</xdr:rowOff>
    </xdr:to>
    <xdr:sp macro="" textlink="">
      <xdr:nvSpPr>
        <xdr:cNvPr id="288" name="フローチャート: 判断 287">
          <a:extLst>
            <a:ext uri="{FF2B5EF4-FFF2-40B4-BE49-F238E27FC236}">
              <a16:creationId xmlns:a16="http://schemas.microsoft.com/office/drawing/2014/main" id="{C3F3CED3-ED71-4C1A-9396-F95DDAF4BE44}"/>
            </a:ext>
          </a:extLst>
        </xdr:cNvPr>
        <xdr:cNvSpPr/>
      </xdr:nvSpPr>
      <xdr:spPr>
        <a:xfrm>
          <a:off x="3312160" y="13451078"/>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80</xdr:row>
      <xdr:rowOff>12446</xdr:rowOff>
    </xdr:from>
    <xdr:to>
      <xdr:col>15</xdr:col>
      <xdr:colOff>101600</xdr:colOff>
      <xdr:row>80</xdr:row>
      <xdr:rowOff>114046</xdr:rowOff>
    </xdr:to>
    <xdr:sp macro="" textlink="">
      <xdr:nvSpPr>
        <xdr:cNvPr id="289" name="フローチャート: 判断 288">
          <a:extLst>
            <a:ext uri="{FF2B5EF4-FFF2-40B4-BE49-F238E27FC236}">
              <a16:creationId xmlns:a16="http://schemas.microsoft.com/office/drawing/2014/main" id="{369E1780-F197-4557-B582-4679219F81F7}"/>
            </a:ext>
          </a:extLst>
        </xdr:cNvPr>
        <xdr:cNvSpPr/>
      </xdr:nvSpPr>
      <xdr:spPr>
        <a:xfrm>
          <a:off x="2514600" y="134236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79</xdr:row>
      <xdr:rowOff>147320</xdr:rowOff>
    </xdr:from>
    <xdr:to>
      <xdr:col>10</xdr:col>
      <xdr:colOff>165100</xdr:colOff>
      <xdr:row>80</xdr:row>
      <xdr:rowOff>77470</xdr:rowOff>
    </xdr:to>
    <xdr:sp macro="" textlink="">
      <xdr:nvSpPr>
        <xdr:cNvPr id="290" name="フローチャート: 判断 289">
          <a:extLst>
            <a:ext uri="{FF2B5EF4-FFF2-40B4-BE49-F238E27FC236}">
              <a16:creationId xmlns:a16="http://schemas.microsoft.com/office/drawing/2014/main" id="{0FFF4214-B895-4E68-A855-4A3B37F9BCEA}"/>
            </a:ext>
          </a:extLst>
        </xdr:cNvPr>
        <xdr:cNvSpPr/>
      </xdr:nvSpPr>
      <xdr:spPr>
        <a:xfrm>
          <a:off x="1739900" y="1339088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79</xdr:row>
      <xdr:rowOff>110744</xdr:rowOff>
    </xdr:from>
    <xdr:to>
      <xdr:col>6</xdr:col>
      <xdr:colOff>38100</xdr:colOff>
      <xdr:row>80</xdr:row>
      <xdr:rowOff>40894</xdr:rowOff>
    </xdr:to>
    <xdr:sp macro="" textlink="">
      <xdr:nvSpPr>
        <xdr:cNvPr id="291" name="フローチャート: 判断 290">
          <a:extLst>
            <a:ext uri="{FF2B5EF4-FFF2-40B4-BE49-F238E27FC236}">
              <a16:creationId xmlns:a16="http://schemas.microsoft.com/office/drawing/2014/main" id="{F2E84BBC-19E5-454D-B8E6-8A09A6DDC49F}"/>
            </a:ext>
          </a:extLst>
        </xdr:cNvPr>
        <xdr:cNvSpPr/>
      </xdr:nvSpPr>
      <xdr:spPr>
        <a:xfrm>
          <a:off x="965200" y="13354304"/>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92" name="テキスト ボックス 291">
          <a:extLst>
            <a:ext uri="{FF2B5EF4-FFF2-40B4-BE49-F238E27FC236}">
              <a16:creationId xmlns:a16="http://schemas.microsoft.com/office/drawing/2014/main" id="{93496E52-CAE2-456E-9427-EE5E70F24011}"/>
            </a:ext>
          </a:extLst>
        </xdr:cNvPr>
        <xdr:cNvSpPr txBox="1"/>
      </xdr:nvSpPr>
      <xdr:spPr>
        <a:xfrm>
          <a:off x="391922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93" name="テキスト ボックス 292">
          <a:extLst>
            <a:ext uri="{FF2B5EF4-FFF2-40B4-BE49-F238E27FC236}">
              <a16:creationId xmlns:a16="http://schemas.microsoft.com/office/drawing/2014/main" id="{2879397A-5FA8-4CB2-ADB1-CC764BFA9EED}"/>
            </a:ext>
          </a:extLst>
        </xdr:cNvPr>
        <xdr:cNvSpPr txBox="1"/>
      </xdr:nvSpPr>
      <xdr:spPr>
        <a:xfrm>
          <a:off x="31877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294" name="テキスト ボックス 293">
          <a:extLst>
            <a:ext uri="{FF2B5EF4-FFF2-40B4-BE49-F238E27FC236}">
              <a16:creationId xmlns:a16="http://schemas.microsoft.com/office/drawing/2014/main" id="{09041CF7-0C92-469B-91F6-CEBB83DB8F73}"/>
            </a:ext>
          </a:extLst>
        </xdr:cNvPr>
        <xdr:cNvSpPr txBox="1"/>
      </xdr:nvSpPr>
      <xdr:spPr>
        <a:xfrm>
          <a:off x="23977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295" name="テキスト ボックス 294">
          <a:extLst>
            <a:ext uri="{FF2B5EF4-FFF2-40B4-BE49-F238E27FC236}">
              <a16:creationId xmlns:a16="http://schemas.microsoft.com/office/drawing/2014/main" id="{8C4C43B8-4930-4E21-83C6-9130200BFD41}"/>
            </a:ext>
          </a:extLst>
        </xdr:cNvPr>
        <xdr:cNvSpPr txBox="1"/>
      </xdr:nvSpPr>
      <xdr:spPr>
        <a:xfrm>
          <a:off x="16230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296" name="テキスト ボックス 295">
          <a:extLst>
            <a:ext uri="{FF2B5EF4-FFF2-40B4-BE49-F238E27FC236}">
              <a16:creationId xmlns:a16="http://schemas.microsoft.com/office/drawing/2014/main" id="{7D91BE49-4A7D-4801-9539-F16882EDAA43}"/>
            </a:ext>
          </a:extLst>
        </xdr:cNvPr>
        <xdr:cNvSpPr txBox="1"/>
      </xdr:nvSpPr>
      <xdr:spPr>
        <a:xfrm>
          <a:off x="8407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80</xdr:row>
      <xdr:rowOff>1015</xdr:rowOff>
    </xdr:from>
    <xdr:to>
      <xdr:col>24</xdr:col>
      <xdr:colOff>114300</xdr:colOff>
      <xdr:row>80</xdr:row>
      <xdr:rowOff>102615</xdr:rowOff>
    </xdr:to>
    <xdr:sp macro="" textlink="">
      <xdr:nvSpPr>
        <xdr:cNvPr id="297" name="楕円 296">
          <a:extLst>
            <a:ext uri="{FF2B5EF4-FFF2-40B4-BE49-F238E27FC236}">
              <a16:creationId xmlns:a16="http://schemas.microsoft.com/office/drawing/2014/main" id="{5D82BCFF-A0F2-4296-A521-428AB4F36345}"/>
            </a:ext>
          </a:extLst>
        </xdr:cNvPr>
        <xdr:cNvSpPr/>
      </xdr:nvSpPr>
      <xdr:spPr>
        <a:xfrm>
          <a:off x="4036060" y="134122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79</xdr:row>
      <xdr:rowOff>23892</xdr:rowOff>
    </xdr:from>
    <xdr:ext cx="405111" cy="259045"/>
    <xdr:sp macro="" textlink="">
      <xdr:nvSpPr>
        <xdr:cNvPr id="298" name="【福祉施設】&#10;有形固定資産減価償却率該当値テキスト">
          <a:extLst>
            <a:ext uri="{FF2B5EF4-FFF2-40B4-BE49-F238E27FC236}">
              <a16:creationId xmlns:a16="http://schemas.microsoft.com/office/drawing/2014/main" id="{EC918FB7-EF69-46B1-9E72-EA7C7BCDEFF4}"/>
            </a:ext>
          </a:extLst>
        </xdr:cNvPr>
        <xdr:cNvSpPr txBox="1"/>
      </xdr:nvSpPr>
      <xdr:spPr>
        <a:xfrm>
          <a:off x="4124960" y="132674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79</xdr:row>
      <xdr:rowOff>138176</xdr:rowOff>
    </xdr:from>
    <xdr:to>
      <xdr:col>20</xdr:col>
      <xdr:colOff>38100</xdr:colOff>
      <xdr:row>80</xdr:row>
      <xdr:rowOff>68326</xdr:rowOff>
    </xdr:to>
    <xdr:sp macro="" textlink="">
      <xdr:nvSpPr>
        <xdr:cNvPr id="299" name="楕円 298">
          <a:extLst>
            <a:ext uri="{FF2B5EF4-FFF2-40B4-BE49-F238E27FC236}">
              <a16:creationId xmlns:a16="http://schemas.microsoft.com/office/drawing/2014/main" id="{7E4081AB-8F31-4C94-8493-20805EBD7A2D}"/>
            </a:ext>
          </a:extLst>
        </xdr:cNvPr>
        <xdr:cNvSpPr/>
      </xdr:nvSpPr>
      <xdr:spPr>
        <a:xfrm>
          <a:off x="3312160" y="13381736"/>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80</xdr:row>
      <xdr:rowOff>17526</xdr:rowOff>
    </xdr:from>
    <xdr:to>
      <xdr:col>24</xdr:col>
      <xdr:colOff>63500</xdr:colOff>
      <xdr:row>80</xdr:row>
      <xdr:rowOff>51815</xdr:rowOff>
    </xdr:to>
    <xdr:cxnSp macro="">
      <xdr:nvCxnSpPr>
        <xdr:cNvPr id="300" name="直線コネクタ 299">
          <a:extLst>
            <a:ext uri="{FF2B5EF4-FFF2-40B4-BE49-F238E27FC236}">
              <a16:creationId xmlns:a16="http://schemas.microsoft.com/office/drawing/2014/main" id="{1BE18279-172D-44E8-BCC6-6E322633EC7D}"/>
            </a:ext>
          </a:extLst>
        </xdr:cNvPr>
        <xdr:cNvCxnSpPr/>
      </xdr:nvCxnSpPr>
      <xdr:spPr>
        <a:xfrm>
          <a:off x="3355340" y="13428726"/>
          <a:ext cx="731520" cy="342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79</xdr:row>
      <xdr:rowOff>117602</xdr:rowOff>
    </xdr:from>
    <xdr:to>
      <xdr:col>15</xdr:col>
      <xdr:colOff>101600</xdr:colOff>
      <xdr:row>80</xdr:row>
      <xdr:rowOff>47752</xdr:rowOff>
    </xdr:to>
    <xdr:sp macro="" textlink="">
      <xdr:nvSpPr>
        <xdr:cNvPr id="301" name="楕円 300">
          <a:extLst>
            <a:ext uri="{FF2B5EF4-FFF2-40B4-BE49-F238E27FC236}">
              <a16:creationId xmlns:a16="http://schemas.microsoft.com/office/drawing/2014/main" id="{FD406749-1679-486D-83EC-A9EEA7C022CF}"/>
            </a:ext>
          </a:extLst>
        </xdr:cNvPr>
        <xdr:cNvSpPr/>
      </xdr:nvSpPr>
      <xdr:spPr>
        <a:xfrm>
          <a:off x="2514600" y="13361162"/>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79</xdr:row>
      <xdr:rowOff>168402</xdr:rowOff>
    </xdr:from>
    <xdr:to>
      <xdr:col>19</xdr:col>
      <xdr:colOff>177800</xdr:colOff>
      <xdr:row>80</xdr:row>
      <xdr:rowOff>17526</xdr:rowOff>
    </xdr:to>
    <xdr:cxnSp macro="">
      <xdr:nvCxnSpPr>
        <xdr:cNvPr id="302" name="直線コネクタ 301">
          <a:extLst>
            <a:ext uri="{FF2B5EF4-FFF2-40B4-BE49-F238E27FC236}">
              <a16:creationId xmlns:a16="http://schemas.microsoft.com/office/drawing/2014/main" id="{F7BF2922-7178-4189-B413-2B1A741EB98C}"/>
            </a:ext>
          </a:extLst>
        </xdr:cNvPr>
        <xdr:cNvCxnSpPr/>
      </xdr:nvCxnSpPr>
      <xdr:spPr>
        <a:xfrm>
          <a:off x="2565400" y="13411962"/>
          <a:ext cx="789940" cy="167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79</xdr:row>
      <xdr:rowOff>83313</xdr:rowOff>
    </xdr:from>
    <xdr:to>
      <xdr:col>10</xdr:col>
      <xdr:colOff>165100</xdr:colOff>
      <xdr:row>80</xdr:row>
      <xdr:rowOff>13463</xdr:rowOff>
    </xdr:to>
    <xdr:sp macro="" textlink="">
      <xdr:nvSpPr>
        <xdr:cNvPr id="303" name="楕円 302">
          <a:extLst>
            <a:ext uri="{FF2B5EF4-FFF2-40B4-BE49-F238E27FC236}">
              <a16:creationId xmlns:a16="http://schemas.microsoft.com/office/drawing/2014/main" id="{9CE7B044-9608-43EF-8353-8DFCC28C2C7A}"/>
            </a:ext>
          </a:extLst>
        </xdr:cNvPr>
        <xdr:cNvSpPr/>
      </xdr:nvSpPr>
      <xdr:spPr>
        <a:xfrm>
          <a:off x="1739900" y="13326873"/>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79</xdr:row>
      <xdr:rowOff>134113</xdr:rowOff>
    </xdr:from>
    <xdr:to>
      <xdr:col>15</xdr:col>
      <xdr:colOff>50800</xdr:colOff>
      <xdr:row>79</xdr:row>
      <xdr:rowOff>168402</xdr:rowOff>
    </xdr:to>
    <xdr:cxnSp macro="">
      <xdr:nvCxnSpPr>
        <xdr:cNvPr id="304" name="直線コネクタ 303">
          <a:extLst>
            <a:ext uri="{FF2B5EF4-FFF2-40B4-BE49-F238E27FC236}">
              <a16:creationId xmlns:a16="http://schemas.microsoft.com/office/drawing/2014/main" id="{CE7222E8-66F7-4497-A0B8-2FAE07B2AB86}"/>
            </a:ext>
          </a:extLst>
        </xdr:cNvPr>
        <xdr:cNvCxnSpPr/>
      </xdr:nvCxnSpPr>
      <xdr:spPr>
        <a:xfrm>
          <a:off x="1790700" y="13377673"/>
          <a:ext cx="774700" cy="342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79</xdr:row>
      <xdr:rowOff>87885</xdr:rowOff>
    </xdr:from>
    <xdr:to>
      <xdr:col>6</xdr:col>
      <xdr:colOff>38100</xdr:colOff>
      <xdr:row>80</xdr:row>
      <xdr:rowOff>18035</xdr:rowOff>
    </xdr:to>
    <xdr:sp macro="" textlink="">
      <xdr:nvSpPr>
        <xdr:cNvPr id="305" name="楕円 304">
          <a:extLst>
            <a:ext uri="{FF2B5EF4-FFF2-40B4-BE49-F238E27FC236}">
              <a16:creationId xmlns:a16="http://schemas.microsoft.com/office/drawing/2014/main" id="{5BB8A06A-FE94-4758-84F3-F64A2BE1C6FC}"/>
            </a:ext>
          </a:extLst>
        </xdr:cNvPr>
        <xdr:cNvSpPr/>
      </xdr:nvSpPr>
      <xdr:spPr>
        <a:xfrm>
          <a:off x="965200" y="13331445"/>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79</xdr:row>
      <xdr:rowOff>134113</xdr:rowOff>
    </xdr:from>
    <xdr:to>
      <xdr:col>10</xdr:col>
      <xdr:colOff>114300</xdr:colOff>
      <xdr:row>79</xdr:row>
      <xdr:rowOff>138685</xdr:rowOff>
    </xdr:to>
    <xdr:cxnSp macro="">
      <xdr:nvCxnSpPr>
        <xdr:cNvPr id="306" name="直線コネクタ 305">
          <a:extLst>
            <a:ext uri="{FF2B5EF4-FFF2-40B4-BE49-F238E27FC236}">
              <a16:creationId xmlns:a16="http://schemas.microsoft.com/office/drawing/2014/main" id="{5A63D300-60E0-450C-A3FD-1CCEFFDBCC07}"/>
            </a:ext>
          </a:extLst>
        </xdr:cNvPr>
        <xdr:cNvCxnSpPr/>
      </xdr:nvCxnSpPr>
      <xdr:spPr>
        <a:xfrm flipV="1">
          <a:off x="1008380" y="13377673"/>
          <a:ext cx="78232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80</xdr:row>
      <xdr:rowOff>132605</xdr:rowOff>
    </xdr:from>
    <xdr:ext cx="405111" cy="259045"/>
    <xdr:sp macro="" textlink="">
      <xdr:nvSpPr>
        <xdr:cNvPr id="307" name="n_1aveValue【福祉施設】&#10;有形固定資産減価償却率">
          <a:extLst>
            <a:ext uri="{FF2B5EF4-FFF2-40B4-BE49-F238E27FC236}">
              <a16:creationId xmlns:a16="http://schemas.microsoft.com/office/drawing/2014/main" id="{34E1D5AD-91E1-4D86-A6A6-487DC07FF8B9}"/>
            </a:ext>
          </a:extLst>
        </xdr:cNvPr>
        <xdr:cNvSpPr txBox="1"/>
      </xdr:nvSpPr>
      <xdr:spPr>
        <a:xfrm>
          <a:off x="3170564" y="1354380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80</xdr:row>
      <xdr:rowOff>105173</xdr:rowOff>
    </xdr:from>
    <xdr:ext cx="405111" cy="259045"/>
    <xdr:sp macro="" textlink="">
      <xdr:nvSpPr>
        <xdr:cNvPr id="308" name="n_2aveValue【福祉施設】&#10;有形固定資産減価償却率">
          <a:extLst>
            <a:ext uri="{FF2B5EF4-FFF2-40B4-BE49-F238E27FC236}">
              <a16:creationId xmlns:a16="http://schemas.microsoft.com/office/drawing/2014/main" id="{3030FE81-82BA-4CBE-AAE0-AA84D3B270FB}"/>
            </a:ext>
          </a:extLst>
        </xdr:cNvPr>
        <xdr:cNvSpPr txBox="1"/>
      </xdr:nvSpPr>
      <xdr:spPr>
        <a:xfrm>
          <a:off x="2385704" y="1351637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80</xdr:row>
      <xdr:rowOff>68597</xdr:rowOff>
    </xdr:from>
    <xdr:ext cx="405111" cy="259045"/>
    <xdr:sp macro="" textlink="">
      <xdr:nvSpPr>
        <xdr:cNvPr id="309" name="n_3aveValue【福祉施設】&#10;有形固定資産減価償却率">
          <a:extLst>
            <a:ext uri="{FF2B5EF4-FFF2-40B4-BE49-F238E27FC236}">
              <a16:creationId xmlns:a16="http://schemas.microsoft.com/office/drawing/2014/main" id="{ACBF46EE-CCA2-4804-9F78-C8952ED9C63E}"/>
            </a:ext>
          </a:extLst>
        </xdr:cNvPr>
        <xdr:cNvSpPr txBox="1"/>
      </xdr:nvSpPr>
      <xdr:spPr>
        <a:xfrm>
          <a:off x="1611004" y="134797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80</xdr:row>
      <xdr:rowOff>32021</xdr:rowOff>
    </xdr:from>
    <xdr:ext cx="405111" cy="259045"/>
    <xdr:sp macro="" textlink="">
      <xdr:nvSpPr>
        <xdr:cNvPr id="310" name="n_4aveValue【福祉施設】&#10;有形固定資産減価償却率">
          <a:extLst>
            <a:ext uri="{FF2B5EF4-FFF2-40B4-BE49-F238E27FC236}">
              <a16:creationId xmlns:a16="http://schemas.microsoft.com/office/drawing/2014/main" id="{E26542CD-1719-411D-9748-8B75C9D6C497}"/>
            </a:ext>
          </a:extLst>
        </xdr:cNvPr>
        <xdr:cNvSpPr txBox="1"/>
      </xdr:nvSpPr>
      <xdr:spPr>
        <a:xfrm>
          <a:off x="836304" y="134432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78</xdr:row>
      <xdr:rowOff>84853</xdr:rowOff>
    </xdr:from>
    <xdr:ext cx="405111" cy="259045"/>
    <xdr:sp macro="" textlink="">
      <xdr:nvSpPr>
        <xdr:cNvPr id="311" name="n_1mainValue【福祉施設】&#10;有形固定資産減価償却率">
          <a:extLst>
            <a:ext uri="{FF2B5EF4-FFF2-40B4-BE49-F238E27FC236}">
              <a16:creationId xmlns:a16="http://schemas.microsoft.com/office/drawing/2014/main" id="{85BCD0EF-EA6F-4C6D-87BB-62F09C2E650E}"/>
            </a:ext>
          </a:extLst>
        </xdr:cNvPr>
        <xdr:cNvSpPr txBox="1"/>
      </xdr:nvSpPr>
      <xdr:spPr>
        <a:xfrm>
          <a:off x="3170564" y="1316077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78</xdr:row>
      <xdr:rowOff>64279</xdr:rowOff>
    </xdr:from>
    <xdr:ext cx="405111" cy="259045"/>
    <xdr:sp macro="" textlink="">
      <xdr:nvSpPr>
        <xdr:cNvPr id="312" name="n_2mainValue【福祉施設】&#10;有形固定資産減価償却率">
          <a:extLst>
            <a:ext uri="{FF2B5EF4-FFF2-40B4-BE49-F238E27FC236}">
              <a16:creationId xmlns:a16="http://schemas.microsoft.com/office/drawing/2014/main" id="{CD16B650-69ED-43E3-A8BE-A65619F11FF2}"/>
            </a:ext>
          </a:extLst>
        </xdr:cNvPr>
        <xdr:cNvSpPr txBox="1"/>
      </xdr:nvSpPr>
      <xdr:spPr>
        <a:xfrm>
          <a:off x="2385704" y="131401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78</xdr:row>
      <xdr:rowOff>29990</xdr:rowOff>
    </xdr:from>
    <xdr:ext cx="405111" cy="259045"/>
    <xdr:sp macro="" textlink="">
      <xdr:nvSpPr>
        <xdr:cNvPr id="313" name="n_3mainValue【福祉施設】&#10;有形固定資産減価償却率">
          <a:extLst>
            <a:ext uri="{FF2B5EF4-FFF2-40B4-BE49-F238E27FC236}">
              <a16:creationId xmlns:a16="http://schemas.microsoft.com/office/drawing/2014/main" id="{E646945D-220B-4869-A991-BF98B1871F98}"/>
            </a:ext>
          </a:extLst>
        </xdr:cNvPr>
        <xdr:cNvSpPr txBox="1"/>
      </xdr:nvSpPr>
      <xdr:spPr>
        <a:xfrm>
          <a:off x="1611004" y="1310591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78</xdr:row>
      <xdr:rowOff>34562</xdr:rowOff>
    </xdr:from>
    <xdr:ext cx="405111" cy="259045"/>
    <xdr:sp macro="" textlink="">
      <xdr:nvSpPr>
        <xdr:cNvPr id="314" name="n_4mainValue【福祉施設】&#10;有形固定資産減価償却率">
          <a:extLst>
            <a:ext uri="{FF2B5EF4-FFF2-40B4-BE49-F238E27FC236}">
              <a16:creationId xmlns:a16="http://schemas.microsoft.com/office/drawing/2014/main" id="{ADDB123D-BF88-41A4-8FB9-5F3A05126A96}"/>
            </a:ext>
          </a:extLst>
        </xdr:cNvPr>
        <xdr:cNvSpPr txBox="1"/>
      </xdr:nvSpPr>
      <xdr:spPr>
        <a:xfrm>
          <a:off x="836304" y="131104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15" name="正方形/長方形 314">
          <a:extLst>
            <a:ext uri="{FF2B5EF4-FFF2-40B4-BE49-F238E27FC236}">
              <a16:creationId xmlns:a16="http://schemas.microsoft.com/office/drawing/2014/main" id="{4DFDF2FE-6654-4D91-9687-D8668DEA7989}"/>
            </a:ext>
          </a:extLst>
        </xdr:cNvPr>
        <xdr:cNvSpPr/>
      </xdr:nvSpPr>
      <xdr:spPr>
        <a:xfrm>
          <a:off x="5826760" y="1155192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16" name="正方形/長方形 315">
          <a:extLst>
            <a:ext uri="{FF2B5EF4-FFF2-40B4-BE49-F238E27FC236}">
              <a16:creationId xmlns:a16="http://schemas.microsoft.com/office/drawing/2014/main" id="{5CC2D68B-D6C5-40D3-9EE7-34E026A1A4DD}"/>
            </a:ext>
          </a:extLst>
        </xdr:cNvPr>
        <xdr:cNvSpPr/>
      </xdr:nvSpPr>
      <xdr:spPr>
        <a:xfrm>
          <a:off x="593090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17" name="正方形/長方形 316">
          <a:extLst>
            <a:ext uri="{FF2B5EF4-FFF2-40B4-BE49-F238E27FC236}">
              <a16:creationId xmlns:a16="http://schemas.microsoft.com/office/drawing/2014/main" id="{14501A69-E06E-4CD4-A378-BDA9F8A6F512}"/>
            </a:ext>
          </a:extLst>
        </xdr:cNvPr>
        <xdr:cNvSpPr/>
      </xdr:nvSpPr>
      <xdr:spPr>
        <a:xfrm>
          <a:off x="593090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18" name="正方形/長方形 317">
          <a:extLst>
            <a:ext uri="{FF2B5EF4-FFF2-40B4-BE49-F238E27FC236}">
              <a16:creationId xmlns:a16="http://schemas.microsoft.com/office/drawing/2014/main" id="{1168313A-C8E3-4D04-882B-7A6416C32371}"/>
            </a:ext>
          </a:extLst>
        </xdr:cNvPr>
        <xdr:cNvSpPr/>
      </xdr:nvSpPr>
      <xdr:spPr>
        <a:xfrm>
          <a:off x="683260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19" name="正方形/長方形 318">
          <a:extLst>
            <a:ext uri="{FF2B5EF4-FFF2-40B4-BE49-F238E27FC236}">
              <a16:creationId xmlns:a16="http://schemas.microsoft.com/office/drawing/2014/main" id="{B4BC1C8C-82BE-491E-936A-EBA81BA36ED6}"/>
            </a:ext>
          </a:extLst>
        </xdr:cNvPr>
        <xdr:cNvSpPr/>
      </xdr:nvSpPr>
      <xdr:spPr>
        <a:xfrm>
          <a:off x="683260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0" name="正方形/長方形 319">
          <a:extLst>
            <a:ext uri="{FF2B5EF4-FFF2-40B4-BE49-F238E27FC236}">
              <a16:creationId xmlns:a16="http://schemas.microsoft.com/office/drawing/2014/main" id="{096D7EE6-EA1A-407F-ADD6-DD02C4D29F27}"/>
            </a:ext>
          </a:extLst>
        </xdr:cNvPr>
        <xdr:cNvSpPr/>
      </xdr:nvSpPr>
      <xdr:spPr>
        <a:xfrm>
          <a:off x="78384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21" name="正方形/長方形 320">
          <a:extLst>
            <a:ext uri="{FF2B5EF4-FFF2-40B4-BE49-F238E27FC236}">
              <a16:creationId xmlns:a16="http://schemas.microsoft.com/office/drawing/2014/main" id="{7AE73945-8C78-49DB-857F-BCEB6E6D884D}"/>
            </a:ext>
          </a:extLst>
        </xdr:cNvPr>
        <xdr:cNvSpPr/>
      </xdr:nvSpPr>
      <xdr:spPr>
        <a:xfrm>
          <a:off x="78384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22" name="正方形/長方形 321">
          <a:extLst>
            <a:ext uri="{FF2B5EF4-FFF2-40B4-BE49-F238E27FC236}">
              <a16:creationId xmlns:a16="http://schemas.microsoft.com/office/drawing/2014/main" id="{98218DB2-DE2D-4D8C-BCB0-50F2C0D7CF36}"/>
            </a:ext>
          </a:extLst>
        </xdr:cNvPr>
        <xdr:cNvSpPr/>
      </xdr:nvSpPr>
      <xdr:spPr>
        <a:xfrm>
          <a:off x="5826760" y="1266825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23" name="テキスト ボックス 322">
          <a:extLst>
            <a:ext uri="{FF2B5EF4-FFF2-40B4-BE49-F238E27FC236}">
              <a16:creationId xmlns:a16="http://schemas.microsoft.com/office/drawing/2014/main" id="{DF0EB204-F442-4DCC-9460-0F0EF2840C72}"/>
            </a:ext>
          </a:extLst>
        </xdr:cNvPr>
        <xdr:cNvSpPr txBox="1"/>
      </xdr:nvSpPr>
      <xdr:spPr>
        <a:xfrm>
          <a:off x="5788660" y="1248156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24" name="直線コネクタ 323">
          <a:extLst>
            <a:ext uri="{FF2B5EF4-FFF2-40B4-BE49-F238E27FC236}">
              <a16:creationId xmlns:a16="http://schemas.microsoft.com/office/drawing/2014/main" id="{66F59AD1-30AB-4D82-B092-25ECDC733D26}"/>
            </a:ext>
          </a:extLst>
        </xdr:cNvPr>
        <xdr:cNvCxnSpPr/>
      </xdr:nvCxnSpPr>
      <xdr:spPr>
        <a:xfrm>
          <a:off x="5826760" y="1490472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168729</xdr:rowOff>
    </xdr:from>
    <xdr:to>
      <xdr:col>59</xdr:col>
      <xdr:colOff>50800</xdr:colOff>
      <xdr:row>86</xdr:row>
      <xdr:rowOff>168729</xdr:rowOff>
    </xdr:to>
    <xdr:cxnSp macro="">
      <xdr:nvCxnSpPr>
        <xdr:cNvPr id="325" name="直線コネクタ 324">
          <a:extLst>
            <a:ext uri="{FF2B5EF4-FFF2-40B4-BE49-F238E27FC236}">
              <a16:creationId xmlns:a16="http://schemas.microsoft.com/office/drawing/2014/main" id="{C059EF01-9B03-4353-9C27-1F0E95F5B506}"/>
            </a:ext>
          </a:extLst>
        </xdr:cNvPr>
        <xdr:cNvCxnSpPr/>
      </xdr:nvCxnSpPr>
      <xdr:spPr>
        <a:xfrm>
          <a:off x="5826760" y="14585769"/>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86</xdr:row>
      <xdr:rowOff>26506</xdr:rowOff>
    </xdr:from>
    <xdr:ext cx="467179" cy="259045"/>
    <xdr:sp macro="" textlink="">
      <xdr:nvSpPr>
        <xdr:cNvPr id="326" name="テキスト ボックス 325">
          <a:extLst>
            <a:ext uri="{FF2B5EF4-FFF2-40B4-BE49-F238E27FC236}">
              <a16:creationId xmlns:a16="http://schemas.microsoft.com/office/drawing/2014/main" id="{53373E5C-74ED-414B-8CBD-853A14584543}"/>
            </a:ext>
          </a:extLst>
        </xdr:cNvPr>
        <xdr:cNvSpPr txBox="1"/>
      </xdr:nvSpPr>
      <xdr:spPr>
        <a:xfrm>
          <a:off x="5405301" y="1444354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85</xdr:row>
      <xdr:rowOff>13607</xdr:rowOff>
    </xdr:from>
    <xdr:to>
      <xdr:col>59</xdr:col>
      <xdr:colOff>50800</xdr:colOff>
      <xdr:row>85</xdr:row>
      <xdr:rowOff>13607</xdr:rowOff>
    </xdr:to>
    <xdr:cxnSp macro="">
      <xdr:nvCxnSpPr>
        <xdr:cNvPr id="327" name="直線コネクタ 326">
          <a:extLst>
            <a:ext uri="{FF2B5EF4-FFF2-40B4-BE49-F238E27FC236}">
              <a16:creationId xmlns:a16="http://schemas.microsoft.com/office/drawing/2014/main" id="{7F9746C0-08B1-4F7B-B85C-7C5B5805217B}"/>
            </a:ext>
          </a:extLst>
        </xdr:cNvPr>
        <xdr:cNvCxnSpPr/>
      </xdr:nvCxnSpPr>
      <xdr:spPr>
        <a:xfrm>
          <a:off x="5826760" y="14263007"/>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84</xdr:row>
      <xdr:rowOff>42834</xdr:rowOff>
    </xdr:from>
    <xdr:ext cx="467179" cy="259045"/>
    <xdr:sp macro="" textlink="">
      <xdr:nvSpPr>
        <xdr:cNvPr id="328" name="テキスト ボックス 327">
          <a:extLst>
            <a:ext uri="{FF2B5EF4-FFF2-40B4-BE49-F238E27FC236}">
              <a16:creationId xmlns:a16="http://schemas.microsoft.com/office/drawing/2014/main" id="{613187C1-13AD-4B49-87B4-4101F2FC4F3C}"/>
            </a:ext>
          </a:extLst>
        </xdr:cNvPr>
        <xdr:cNvSpPr txBox="1"/>
      </xdr:nvSpPr>
      <xdr:spPr>
        <a:xfrm>
          <a:off x="5405301" y="1412459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29936</xdr:rowOff>
    </xdr:from>
    <xdr:to>
      <xdr:col>59</xdr:col>
      <xdr:colOff>50800</xdr:colOff>
      <xdr:row>83</xdr:row>
      <xdr:rowOff>29936</xdr:rowOff>
    </xdr:to>
    <xdr:cxnSp macro="">
      <xdr:nvCxnSpPr>
        <xdr:cNvPr id="329" name="直線コネクタ 328">
          <a:extLst>
            <a:ext uri="{FF2B5EF4-FFF2-40B4-BE49-F238E27FC236}">
              <a16:creationId xmlns:a16="http://schemas.microsoft.com/office/drawing/2014/main" id="{B2DC119A-51B1-4774-A0AE-57B082592417}"/>
            </a:ext>
          </a:extLst>
        </xdr:cNvPr>
        <xdr:cNvCxnSpPr/>
      </xdr:nvCxnSpPr>
      <xdr:spPr>
        <a:xfrm>
          <a:off x="5826760" y="13944056"/>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82</xdr:row>
      <xdr:rowOff>59163</xdr:rowOff>
    </xdr:from>
    <xdr:ext cx="467179" cy="259045"/>
    <xdr:sp macro="" textlink="">
      <xdr:nvSpPr>
        <xdr:cNvPr id="330" name="テキスト ボックス 329">
          <a:extLst>
            <a:ext uri="{FF2B5EF4-FFF2-40B4-BE49-F238E27FC236}">
              <a16:creationId xmlns:a16="http://schemas.microsoft.com/office/drawing/2014/main" id="{ED8FC24B-8A9B-4F56-AFA6-0AB30CA27886}"/>
            </a:ext>
          </a:extLst>
        </xdr:cNvPr>
        <xdr:cNvSpPr txBox="1"/>
      </xdr:nvSpPr>
      <xdr:spPr>
        <a:xfrm>
          <a:off x="5405301" y="1380564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46264</xdr:rowOff>
    </xdr:from>
    <xdr:to>
      <xdr:col>59</xdr:col>
      <xdr:colOff>50800</xdr:colOff>
      <xdr:row>81</xdr:row>
      <xdr:rowOff>46264</xdr:rowOff>
    </xdr:to>
    <xdr:cxnSp macro="">
      <xdr:nvCxnSpPr>
        <xdr:cNvPr id="331" name="直線コネクタ 330">
          <a:extLst>
            <a:ext uri="{FF2B5EF4-FFF2-40B4-BE49-F238E27FC236}">
              <a16:creationId xmlns:a16="http://schemas.microsoft.com/office/drawing/2014/main" id="{5F1233ED-5250-487E-B81C-338207FF08D7}"/>
            </a:ext>
          </a:extLst>
        </xdr:cNvPr>
        <xdr:cNvCxnSpPr/>
      </xdr:nvCxnSpPr>
      <xdr:spPr>
        <a:xfrm>
          <a:off x="5826760" y="13625104"/>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80</xdr:row>
      <xdr:rowOff>75491</xdr:rowOff>
    </xdr:from>
    <xdr:ext cx="467179" cy="259045"/>
    <xdr:sp macro="" textlink="">
      <xdr:nvSpPr>
        <xdr:cNvPr id="332" name="テキスト ボックス 331">
          <a:extLst>
            <a:ext uri="{FF2B5EF4-FFF2-40B4-BE49-F238E27FC236}">
              <a16:creationId xmlns:a16="http://schemas.microsoft.com/office/drawing/2014/main" id="{951C445F-A3BF-4653-910F-C6083183B751}"/>
            </a:ext>
          </a:extLst>
        </xdr:cNvPr>
        <xdr:cNvSpPr txBox="1"/>
      </xdr:nvSpPr>
      <xdr:spPr>
        <a:xfrm>
          <a:off x="5405301" y="134866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79</xdr:row>
      <xdr:rowOff>62593</xdr:rowOff>
    </xdr:from>
    <xdr:to>
      <xdr:col>59</xdr:col>
      <xdr:colOff>50800</xdr:colOff>
      <xdr:row>79</xdr:row>
      <xdr:rowOff>62593</xdr:rowOff>
    </xdr:to>
    <xdr:cxnSp macro="">
      <xdr:nvCxnSpPr>
        <xdr:cNvPr id="333" name="直線コネクタ 332">
          <a:extLst>
            <a:ext uri="{FF2B5EF4-FFF2-40B4-BE49-F238E27FC236}">
              <a16:creationId xmlns:a16="http://schemas.microsoft.com/office/drawing/2014/main" id="{C9920BA0-1D2C-47FC-975C-4BC67C365B7C}"/>
            </a:ext>
          </a:extLst>
        </xdr:cNvPr>
        <xdr:cNvCxnSpPr/>
      </xdr:nvCxnSpPr>
      <xdr:spPr>
        <a:xfrm>
          <a:off x="5826760" y="13306153"/>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78</xdr:row>
      <xdr:rowOff>91820</xdr:rowOff>
    </xdr:from>
    <xdr:ext cx="467179" cy="259045"/>
    <xdr:sp macro="" textlink="">
      <xdr:nvSpPr>
        <xdr:cNvPr id="334" name="テキスト ボックス 333">
          <a:extLst>
            <a:ext uri="{FF2B5EF4-FFF2-40B4-BE49-F238E27FC236}">
              <a16:creationId xmlns:a16="http://schemas.microsoft.com/office/drawing/2014/main" id="{5F41B37F-68B0-4DA9-A325-A5B7D15455BC}"/>
            </a:ext>
          </a:extLst>
        </xdr:cNvPr>
        <xdr:cNvSpPr txBox="1"/>
      </xdr:nvSpPr>
      <xdr:spPr>
        <a:xfrm>
          <a:off x="5405301" y="1316774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78921</xdr:rowOff>
    </xdr:from>
    <xdr:to>
      <xdr:col>59</xdr:col>
      <xdr:colOff>50800</xdr:colOff>
      <xdr:row>77</xdr:row>
      <xdr:rowOff>78921</xdr:rowOff>
    </xdr:to>
    <xdr:cxnSp macro="">
      <xdr:nvCxnSpPr>
        <xdr:cNvPr id="335" name="直線コネクタ 334">
          <a:extLst>
            <a:ext uri="{FF2B5EF4-FFF2-40B4-BE49-F238E27FC236}">
              <a16:creationId xmlns:a16="http://schemas.microsoft.com/office/drawing/2014/main" id="{90435CB3-393D-41C5-815F-3233F64F6D30}"/>
            </a:ext>
          </a:extLst>
        </xdr:cNvPr>
        <xdr:cNvCxnSpPr/>
      </xdr:nvCxnSpPr>
      <xdr:spPr>
        <a:xfrm>
          <a:off x="5826760" y="12987201"/>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108148</xdr:rowOff>
    </xdr:from>
    <xdr:ext cx="467179" cy="259045"/>
    <xdr:sp macro="" textlink="">
      <xdr:nvSpPr>
        <xdr:cNvPr id="336" name="テキスト ボックス 335">
          <a:extLst>
            <a:ext uri="{FF2B5EF4-FFF2-40B4-BE49-F238E27FC236}">
              <a16:creationId xmlns:a16="http://schemas.microsoft.com/office/drawing/2014/main" id="{A06B8755-31F3-478C-A410-92D0A65741C5}"/>
            </a:ext>
          </a:extLst>
        </xdr:cNvPr>
        <xdr:cNvSpPr txBox="1"/>
      </xdr:nvSpPr>
      <xdr:spPr>
        <a:xfrm>
          <a:off x="5405301" y="1284878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37" name="直線コネクタ 336">
          <a:extLst>
            <a:ext uri="{FF2B5EF4-FFF2-40B4-BE49-F238E27FC236}">
              <a16:creationId xmlns:a16="http://schemas.microsoft.com/office/drawing/2014/main" id="{FB094A20-81FA-422A-8313-E0E55BB32C57}"/>
            </a:ext>
          </a:extLst>
        </xdr:cNvPr>
        <xdr:cNvCxnSpPr/>
      </xdr:nvCxnSpPr>
      <xdr:spPr>
        <a:xfrm>
          <a:off x="5826760" y="1266825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38" name="テキスト ボックス 337">
          <a:extLst>
            <a:ext uri="{FF2B5EF4-FFF2-40B4-BE49-F238E27FC236}">
              <a16:creationId xmlns:a16="http://schemas.microsoft.com/office/drawing/2014/main" id="{53A06BF3-9D7A-4332-B060-8DB0143D78DF}"/>
            </a:ext>
          </a:extLst>
        </xdr:cNvPr>
        <xdr:cNvSpPr txBox="1"/>
      </xdr:nvSpPr>
      <xdr:spPr>
        <a:xfrm>
          <a:off x="5405301" y="1252983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39" name="【福祉施設】&#10;一人当たり面積グラフ枠">
          <a:extLst>
            <a:ext uri="{FF2B5EF4-FFF2-40B4-BE49-F238E27FC236}">
              <a16:creationId xmlns:a16="http://schemas.microsoft.com/office/drawing/2014/main" id="{0C818189-FFF7-400E-B467-618CB80893F8}"/>
            </a:ext>
          </a:extLst>
        </xdr:cNvPr>
        <xdr:cNvSpPr/>
      </xdr:nvSpPr>
      <xdr:spPr>
        <a:xfrm>
          <a:off x="5826760" y="1266825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77</xdr:row>
      <xdr:rowOff>78921</xdr:rowOff>
    </xdr:from>
    <xdr:to>
      <xdr:col>54</xdr:col>
      <xdr:colOff>189865</xdr:colOff>
      <xdr:row>86</xdr:row>
      <xdr:rowOff>81643</xdr:rowOff>
    </xdr:to>
    <xdr:cxnSp macro="">
      <xdr:nvCxnSpPr>
        <xdr:cNvPr id="340" name="直線コネクタ 339">
          <a:extLst>
            <a:ext uri="{FF2B5EF4-FFF2-40B4-BE49-F238E27FC236}">
              <a16:creationId xmlns:a16="http://schemas.microsoft.com/office/drawing/2014/main" id="{42089150-F62A-410C-B174-4E08B5D7CA2F}"/>
            </a:ext>
          </a:extLst>
        </xdr:cNvPr>
        <xdr:cNvCxnSpPr/>
      </xdr:nvCxnSpPr>
      <xdr:spPr>
        <a:xfrm flipV="1">
          <a:off x="9219565" y="12987201"/>
          <a:ext cx="0" cy="151148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85470</xdr:rowOff>
    </xdr:from>
    <xdr:ext cx="469744" cy="259045"/>
    <xdr:sp macro="" textlink="">
      <xdr:nvSpPr>
        <xdr:cNvPr id="341" name="【福祉施設】&#10;一人当たり面積最小値テキスト">
          <a:extLst>
            <a:ext uri="{FF2B5EF4-FFF2-40B4-BE49-F238E27FC236}">
              <a16:creationId xmlns:a16="http://schemas.microsoft.com/office/drawing/2014/main" id="{A1E30900-37A3-405C-932D-F91733233642}"/>
            </a:ext>
          </a:extLst>
        </xdr:cNvPr>
        <xdr:cNvSpPr txBox="1"/>
      </xdr:nvSpPr>
      <xdr:spPr>
        <a:xfrm>
          <a:off x="9258300" y="145025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81643</xdr:rowOff>
    </xdr:from>
    <xdr:to>
      <xdr:col>55</xdr:col>
      <xdr:colOff>88900</xdr:colOff>
      <xdr:row>86</xdr:row>
      <xdr:rowOff>81643</xdr:rowOff>
    </xdr:to>
    <xdr:cxnSp macro="">
      <xdr:nvCxnSpPr>
        <xdr:cNvPr id="342" name="直線コネクタ 341">
          <a:extLst>
            <a:ext uri="{FF2B5EF4-FFF2-40B4-BE49-F238E27FC236}">
              <a16:creationId xmlns:a16="http://schemas.microsoft.com/office/drawing/2014/main" id="{600BAB86-E0D3-41E4-B3B9-88C2A42AEDD9}"/>
            </a:ext>
          </a:extLst>
        </xdr:cNvPr>
        <xdr:cNvCxnSpPr/>
      </xdr:nvCxnSpPr>
      <xdr:spPr>
        <a:xfrm>
          <a:off x="9154160" y="14498683"/>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76</xdr:row>
      <xdr:rowOff>25598</xdr:rowOff>
    </xdr:from>
    <xdr:ext cx="469744" cy="259045"/>
    <xdr:sp macro="" textlink="">
      <xdr:nvSpPr>
        <xdr:cNvPr id="343" name="【福祉施設】&#10;一人当たり面積最大値テキスト">
          <a:extLst>
            <a:ext uri="{FF2B5EF4-FFF2-40B4-BE49-F238E27FC236}">
              <a16:creationId xmlns:a16="http://schemas.microsoft.com/office/drawing/2014/main" id="{FC1EA37E-79B8-484E-A482-25F8F1DA1287}"/>
            </a:ext>
          </a:extLst>
        </xdr:cNvPr>
        <xdr:cNvSpPr txBox="1"/>
      </xdr:nvSpPr>
      <xdr:spPr>
        <a:xfrm>
          <a:off x="9258300" y="127662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77</xdr:row>
      <xdr:rowOff>78921</xdr:rowOff>
    </xdr:from>
    <xdr:to>
      <xdr:col>55</xdr:col>
      <xdr:colOff>88900</xdr:colOff>
      <xdr:row>77</xdr:row>
      <xdr:rowOff>78921</xdr:rowOff>
    </xdr:to>
    <xdr:cxnSp macro="">
      <xdr:nvCxnSpPr>
        <xdr:cNvPr id="344" name="直線コネクタ 343">
          <a:extLst>
            <a:ext uri="{FF2B5EF4-FFF2-40B4-BE49-F238E27FC236}">
              <a16:creationId xmlns:a16="http://schemas.microsoft.com/office/drawing/2014/main" id="{A21052F9-0780-4034-97CC-AF9F71EFB3F9}"/>
            </a:ext>
          </a:extLst>
        </xdr:cNvPr>
        <xdr:cNvCxnSpPr/>
      </xdr:nvCxnSpPr>
      <xdr:spPr>
        <a:xfrm>
          <a:off x="9154160" y="12987201"/>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83</xdr:row>
      <xdr:rowOff>44648</xdr:rowOff>
    </xdr:from>
    <xdr:ext cx="469744" cy="259045"/>
    <xdr:sp macro="" textlink="">
      <xdr:nvSpPr>
        <xdr:cNvPr id="345" name="【福祉施設】&#10;一人当たり面積平均値テキスト">
          <a:extLst>
            <a:ext uri="{FF2B5EF4-FFF2-40B4-BE49-F238E27FC236}">
              <a16:creationId xmlns:a16="http://schemas.microsoft.com/office/drawing/2014/main" id="{E72CA266-FA49-413A-9C72-B68B5F1987FB}"/>
            </a:ext>
          </a:extLst>
        </xdr:cNvPr>
        <xdr:cNvSpPr txBox="1"/>
      </xdr:nvSpPr>
      <xdr:spPr>
        <a:xfrm>
          <a:off x="9258300" y="1395876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83</xdr:row>
      <xdr:rowOff>66221</xdr:rowOff>
    </xdr:from>
    <xdr:to>
      <xdr:col>55</xdr:col>
      <xdr:colOff>50800</xdr:colOff>
      <xdr:row>83</xdr:row>
      <xdr:rowOff>167821</xdr:rowOff>
    </xdr:to>
    <xdr:sp macro="" textlink="">
      <xdr:nvSpPr>
        <xdr:cNvPr id="346" name="フローチャート: 判断 345">
          <a:extLst>
            <a:ext uri="{FF2B5EF4-FFF2-40B4-BE49-F238E27FC236}">
              <a16:creationId xmlns:a16="http://schemas.microsoft.com/office/drawing/2014/main" id="{2E7794FE-B1FD-4885-B0E0-02ACA26C7BC5}"/>
            </a:ext>
          </a:extLst>
        </xdr:cNvPr>
        <xdr:cNvSpPr/>
      </xdr:nvSpPr>
      <xdr:spPr>
        <a:xfrm>
          <a:off x="9192260" y="13980341"/>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83</xdr:row>
      <xdr:rowOff>66221</xdr:rowOff>
    </xdr:from>
    <xdr:to>
      <xdr:col>50</xdr:col>
      <xdr:colOff>165100</xdr:colOff>
      <xdr:row>83</xdr:row>
      <xdr:rowOff>167821</xdr:rowOff>
    </xdr:to>
    <xdr:sp macro="" textlink="">
      <xdr:nvSpPr>
        <xdr:cNvPr id="347" name="フローチャート: 判断 346">
          <a:extLst>
            <a:ext uri="{FF2B5EF4-FFF2-40B4-BE49-F238E27FC236}">
              <a16:creationId xmlns:a16="http://schemas.microsoft.com/office/drawing/2014/main" id="{E74CA82F-186A-4B89-A60F-A02B2AFF187B}"/>
            </a:ext>
          </a:extLst>
        </xdr:cNvPr>
        <xdr:cNvSpPr/>
      </xdr:nvSpPr>
      <xdr:spPr>
        <a:xfrm>
          <a:off x="8445500" y="139803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83</xdr:row>
      <xdr:rowOff>66221</xdr:rowOff>
    </xdr:from>
    <xdr:to>
      <xdr:col>46</xdr:col>
      <xdr:colOff>38100</xdr:colOff>
      <xdr:row>83</xdr:row>
      <xdr:rowOff>167821</xdr:rowOff>
    </xdr:to>
    <xdr:sp macro="" textlink="">
      <xdr:nvSpPr>
        <xdr:cNvPr id="348" name="フローチャート: 判断 347">
          <a:extLst>
            <a:ext uri="{FF2B5EF4-FFF2-40B4-BE49-F238E27FC236}">
              <a16:creationId xmlns:a16="http://schemas.microsoft.com/office/drawing/2014/main" id="{67840A8F-3FD4-4B1C-9838-8896A2832BFF}"/>
            </a:ext>
          </a:extLst>
        </xdr:cNvPr>
        <xdr:cNvSpPr/>
      </xdr:nvSpPr>
      <xdr:spPr>
        <a:xfrm>
          <a:off x="7670800" y="13980341"/>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83</xdr:row>
      <xdr:rowOff>77107</xdr:rowOff>
    </xdr:from>
    <xdr:to>
      <xdr:col>41</xdr:col>
      <xdr:colOff>101600</xdr:colOff>
      <xdr:row>84</xdr:row>
      <xdr:rowOff>7257</xdr:rowOff>
    </xdr:to>
    <xdr:sp macro="" textlink="">
      <xdr:nvSpPr>
        <xdr:cNvPr id="349" name="フローチャート: 判断 348">
          <a:extLst>
            <a:ext uri="{FF2B5EF4-FFF2-40B4-BE49-F238E27FC236}">
              <a16:creationId xmlns:a16="http://schemas.microsoft.com/office/drawing/2014/main" id="{A539CB0E-EA50-4171-B50C-23EE31AEE7E6}"/>
            </a:ext>
          </a:extLst>
        </xdr:cNvPr>
        <xdr:cNvSpPr/>
      </xdr:nvSpPr>
      <xdr:spPr>
        <a:xfrm>
          <a:off x="6873240" y="13991227"/>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83</xdr:row>
      <xdr:rowOff>77107</xdr:rowOff>
    </xdr:from>
    <xdr:to>
      <xdr:col>36</xdr:col>
      <xdr:colOff>165100</xdr:colOff>
      <xdr:row>84</xdr:row>
      <xdr:rowOff>7257</xdr:rowOff>
    </xdr:to>
    <xdr:sp macro="" textlink="">
      <xdr:nvSpPr>
        <xdr:cNvPr id="350" name="フローチャート: 判断 349">
          <a:extLst>
            <a:ext uri="{FF2B5EF4-FFF2-40B4-BE49-F238E27FC236}">
              <a16:creationId xmlns:a16="http://schemas.microsoft.com/office/drawing/2014/main" id="{B10C3D04-AE52-41D4-ACAA-F3C5E3D3CB94}"/>
            </a:ext>
          </a:extLst>
        </xdr:cNvPr>
        <xdr:cNvSpPr/>
      </xdr:nvSpPr>
      <xdr:spPr>
        <a:xfrm>
          <a:off x="6098540" y="13991227"/>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51" name="テキスト ボックス 350">
          <a:extLst>
            <a:ext uri="{FF2B5EF4-FFF2-40B4-BE49-F238E27FC236}">
              <a16:creationId xmlns:a16="http://schemas.microsoft.com/office/drawing/2014/main" id="{97D8D67B-2436-4614-80BE-A60239758FB5}"/>
            </a:ext>
          </a:extLst>
        </xdr:cNvPr>
        <xdr:cNvSpPr txBox="1"/>
      </xdr:nvSpPr>
      <xdr:spPr>
        <a:xfrm>
          <a:off x="90525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52" name="テキスト ボックス 351">
          <a:extLst>
            <a:ext uri="{FF2B5EF4-FFF2-40B4-BE49-F238E27FC236}">
              <a16:creationId xmlns:a16="http://schemas.microsoft.com/office/drawing/2014/main" id="{201E8043-07AF-435C-8C79-3676EF2D39A7}"/>
            </a:ext>
          </a:extLst>
        </xdr:cNvPr>
        <xdr:cNvSpPr txBox="1"/>
      </xdr:nvSpPr>
      <xdr:spPr>
        <a:xfrm>
          <a:off x="83286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53" name="テキスト ボックス 352">
          <a:extLst>
            <a:ext uri="{FF2B5EF4-FFF2-40B4-BE49-F238E27FC236}">
              <a16:creationId xmlns:a16="http://schemas.microsoft.com/office/drawing/2014/main" id="{09E47E9A-32C1-4E67-811F-427795EC9333}"/>
            </a:ext>
          </a:extLst>
        </xdr:cNvPr>
        <xdr:cNvSpPr txBox="1"/>
      </xdr:nvSpPr>
      <xdr:spPr>
        <a:xfrm>
          <a:off x="75463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54" name="テキスト ボックス 353">
          <a:extLst>
            <a:ext uri="{FF2B5EF4-FFF2-40B4-BE49-F238E27FC236}">
              <a16:creationId xmlns:a16="http://schemas.microsoft.com/office/drawing/2014/main" id="{CD06A34C-7AC5-49D5-B79A-A12BAB064D28}"/>
            </a:ext>
          </a:extLst>
        </xdr:cNvPr>
        <xdr:cNvSpPr txBox="1"/>
      </xdr:nvSpPr>
      <xdr:spPr>
        <a:xfrm>
          <a:off x="67564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55" name="テキスト ボックス 354">
          <a:extLst>
            <a:ext uri="{FF2B5EF4-FFF2-40B4-BE49-F238E27FC236}">
              <a16:creationId xmlns:a16="http://schemas.microsoft.com/office/drawing/2014/main" id="{7EB7810B-6F64-42F1-A29D-2AADDD393115}"/>
            </a:ext>
          </a:extLst>
        </xdr:cNvPr>
        <xdr:cNvSpPr txBox="1"/>
      </xdr:nvSpPr>
      <xdr:spPr>
        <a:xfrm>
          <a:off x="59817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82</xdr:row>
      <xdr:rowOff>9071</xdr:rowOff>
    </xdr:from>
    <xdr:to>
      <xdr:col>55</xdr:col>
      <xdr:colOff>50800</xdr:colOff>
      <xdr:row>82</xdr:row>
      <xdr:rowOff>110671</xdr:rowOff>
    </xdr:to>
    <xdr:sp macro="" textlink="">
      <xdr:nvSpPr>
        <xdr:cNvPr id="356" name="楕円 355">
          <a:extLst>
            <a:ext uri="{FF2B5EF4-FFF2-40B4-BE49-F238E27FC236}">
              <a16:creationId xmlns:a16="http://schemas.microsoft.com/office/drawing/2014/main" id="{D839E49B-4DC4-49E0-9290-270B4AFC38BE}"/>
            </a:ext>
          </a:extLst>
        </xdr:cNvPr>
        <xdr:cNvSpPr/>
      </xdr:nvSpPr>
      <xdr:spPr>
        <a:xfrm>
          <a:off x="9192260" y="13755551"/>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81</xdr:row>
      <xdr:rowOff>31948</xdr:rowOff>
    </xdr:from>
    <xdr:ext cx="469744" cy="259045"/>
    <xdr:sp macro="" textlink="">
      <xdr:nvSpPr>
        <xdr:cNvPr id="357" name="【福祉施設】&#10;一人当たり面積該当値テキスト">
          <a:extLst>
            <a:ext uri="{FF2B5EF4-FFF2-40B4-BE49-F238E27FC236}">
              <a16:creationId xmlns:a16="http://schemas.microsoft.com/office/drawing/2014/main" id="{CF2D9B0A-4338-4BC2-997F-657031E14998}"/>
            </a:ext>
          </a:extLst>
        </xdr:cNvPr>
        <xdr:cNvSpPr txBox="1"/>
      </xdr:nvSpPr>
      <xdr:spPr>
        <a:xfrm>
          <a:off x="9258300" y="136107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81</xdr:row>
      <xdr:rowOff>147864</xdr:rowOff>
    </xdr:from>
    <xdr:to>
      <xdr:col>50</xdr:col>
      <xdr:colOff>165100</xdr:colOff>
      <xdr:row>82</xdr:row>
      <xdr:rowOff>78014</xdr:rowOff>
    </xdr:to>
    <xdr:sp macro="" textlink="">
      <xdr:nvSpPr>
        <xdr:cNvPr id="358" name="楕円 357">
          <a:extLst>
            <a:ext uri="{FF2B5EF4-FFF2-40B4-BE49-F238E27FC236}">
              <a16:creationId xmlns:a16="http://schemas.microsoft.com/office/drawing/2014/main" id="{939E72B0-4695-4E33-8640-8C8B9C265F6F}"/>
            </a:ext>
          </a:extLst>
        </xdr:cNvPr>
        <xdr:cNvSpPr/>
      </xdr:nvSpPr>
      <xdr:spPr>
        <a:xfrm>
          <a:off x="8445500" y="13726704"/>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82</xdr:row>
      <xdr:rowOff>27214</xdr:rowOff>
    </xdr:from>
    <xdr:to>
      <xdr:col>55</xdr:col>
      <xdr:colOff>0</xdr:colOff>
      <xdr:row>82</xdr:row>
      <xdr:rowOff>59871</xdr:rowOff>
    </xdr:to>
    <xdr:cxnSp macro="">
      <xdr:nvCxnSpPr>
        <xdr:cNvPr id="359" name="直線コネクタ 358">
          <a:extLst>
            <a:ext uri="{FF2B5EF4-FFF2-40B4-BE49-F238E27FC236}">
              <a16:creationId xmlns:a16="http://schemas.microsoft.com/office/drawing/2014/main" id="{05471A7D-A3A5-4745-BF25-559342EB28B9}"/>
            </a:ext>
          </a:extLst>
        </xdr:cNvPr>
        <xdr:cNvCxnSpPr/>
      </xdr:nvCxnSpPr>
      <xdr:spPr>
        <a:xfrm>
          <a:off x="8496300" y="13773694"/>
          <a:ext cx="7239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81</xdr:row>
      <xdr:rowOff>147864</xdr:rowOff>
    </xdr:from>
    <xdr:to>
      <xdr:col>46</xdr:col>
      <xdr:colOff>38100</xdr:colOff>
      <xdr:row>82</xdr:row>
      <xdr:rowOff>78014</xdr:rowOff>
    </xdr:to>
    <xdr:sp macro="" textlink="">
      <xdr:nvSpPr>
        <xdr:cNvPr id="360" name="楕円 359">
          <a:extLst>
            <a:ext uri="{FF2B5EF4-FFF2-40B4-BE49-F238E27FC236}">
              <a16:creationId xmlns:a16="http://schemas.microsoft.com/office/drawing/2014/main" id="{5C7A3B40-613C-4959-9BEB-4F5CAAF5DA25}"/>
            </a:ext>
          </a:extLst>
        </xdr:cNvPr>
        <xdr:cNvSpPr/>
      </xdr:nvSpPr>
      <xdr:spPr>
        <a:xfrm>
          <a:off x="7670800" y="13726704"/>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82</xdr:row>
      <xdr:rowOff>27214</xdr:rowOff>
    </xdr:from>
    <xdr:to>
      <xdr:col>50</xdr:col>
      <xdr:colOff>114300</xdr:colOff>
      <xdr:row>82</xdr:row>
      <xdr:rowOff>27214</xdr:rowOff>
    </xdr:to>
    <xdr:cxnSp macro="">
      <xdr:nvCxnSpPr>
        <xdr:cNvPr id="361" name="直線コネクタ 360">
          <a:extLst>
            <a:ext uri="{FF2B5EF4-FFF2-40B4-BE49-F238E27FC236}">
              <a16:creationId xmlns:a16="http://schemas.microsoft.com/office/drawing/2014/main" id="{5B0CEF8C-CBCD-4388-A1E7-E9AC2D551D61}"/>
            </a:ext>
          </a:extLst>
        </xdr:cNvPr>
        <xdr:cNvCxnSpPr/>
      </xdr:nvCxnSpPr>
      <xdr:spPr>
        <a:xfrm>
          <a:off x="7713980" y="13773694"/>
          <a:ext cx="78232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81</xdr:row>
      <xdr:rowOff>147864</xdr:rowOff>
    </xdr:from>
    <xdr:to>
      <xdr:col>41</xdr:col>
      <xdr:colOff>101600</xdr:colOff>
      <xdr:row>82</xdr:row>
      <xdr:rowOff>78014</xdr:rowOff>
    </xdr:to>
    <xdr:sp macro="" textlink="">
      <xdr:nvSpPr>
        <xdr:cNvPr id="362" name="楕円 361">
          <a:extLst>
            <a:ext uri="{FF2B5EF4-FFF2-40B4-BE49-F238E27FC236}">
              <a16:creationId xmlns:a16="http://schemas.microsoft.com/office/drawing/2014/main" id="{48F84451-5D19-4AD9-97EF-4D26BAC86089}"/>
            </a:ext>
          </a:extLst>
        </xdr:cNvPr>
        <xdr:cNvSpPr/>
      </xdr:nvSpPr>
      <xdr:spPr>
        <a:xfrm>
          <a:off x="6873240" y="13726704"/>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82</xdr:row>
      <xdr:rowOff>27214</xdr:rowOff>
    </xdr:from>
    <xdr:to>
      <xdr:col>45</xdr:col>
      <xdr:colOff>177800</xdr:colOff>
      <xdr:row>82</xdr:row>
      <xdr:rowOff>27214</xdr:rowOff>
    </xdr:to>
    <xdr:cxnSp macro="">
      <xdr:nvCxnSpPr>
        <xdr:cNvPr id="363" name="直線コネクタ 362">
          <a:extLst>
            <a:ext uri="{FF2B5EF4-FFF2-40B4-BE49-F238E27FC236}">
              <a16:creationId xmlns:a16="http://schemas.microsoft.com/office/drawing/2014/main" id="{5CC0172B-7F3B-459D-B393-787C541FAC79}"/>
            </a:ext>
          </a:extLst>
        </xdr:cNvPr>
        <xdr:cNvCxnSpPr/>
      </xdr:nvCxnSpPr>
      <xdr:spPr>
        <a:xfrm>
          <a:off x="6924040" y="13773694"/>
          <a:ext cx="78994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82</xdr:row>
      <xdr:rowOff>107043</xdr:rowOff>
    </xdr:from>
    <xdr:to>
      <xdr:col>36</xdr:col>
      <xdr:colOff>165100</xdr:colOff>
      <xdr:row>83</xdr:row>
      <xdr:rowOff>37193</xdr:rowOff>
    </xdr:to>
    <xdr:sp macro="" textlink="">
      <xdr:nvSpPr>
        <xdr:cNvPr id="364" name="楕円 363">
          <a:extLst>
            <a:ext uri="{FF2B5EF4-FFF2-40B4-BE49-F238E27FC236}">
              <a16:creationId xmlns:a16="http://schemas.microsoft.com/office/drawing/2014/main" id="{4EA1C6A4-924C-4D62-9B87-8FAB06A1603F}"/>
            </a:ext>
          </a:extLst>
        </xdr:cNvPr>
        <xdr:cNvSpPr/>
      </xdr:nvSpPr>
      <xdr:spPr>
        <a:xfrm>
          <a:off x="6098540" y="13853523"/>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82</xdr:row>
      <xdr:rowOff>27214</xdr:rowOff>
    </xdr:from>
    <xdr:to>
      <xdr:col>41</xdr:col>
      <xdr:colOff>50800</xdr:colOff>
      <xdr:row>82</xdr:row>
      <xdr:rowOff>157843</xdr:rowOff>
    </xdr:to>
    <xdr:cxnSp macro="">
      <xdr:nvCxnSpPr>
        <xdr:cNvPr id="365" name="直線コネクタ 364">
          <a:extLst>
            <a:ext uri="{FF2B5EF4-FFF2-40B4-BE49-F238E27FC236}">
              <a16:creationId xmlns:a16="http://schemas.microsoft.com/office/drawing/2014/main" id="{59F9953B-9CA4-4D71-852C-53CFEE9E61A5}"/>
            </a:ext>
          </a:extLst>
        </xdr:cNvPr>
        <xdr:cNvCxnSpPr/>
      </xdr:nvCxnSpPr>
      <xdr:spPr>
        <a:xfrm flipV="1">
          <a:off x="6149340" y="13773694"/>
          <a:ext cx="774700" cy="1306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83</xdr:row>
      <xdr:rowOff>158948</xdr:rowOff>
    </xdr:from>
    <xdr:ext cx="469744" cy="259045"/>
    <xdr:sp macro="" textlink="">
      <xdr:nvSpPr>
        <xdr:cNvPr id="366" name="n_1aveValue【福祉施設】&#10;一人当たり面積">
          <a:extLst>
            <a:ext uri="{FF2B5EF4-FFF2-40B4-BE49-F238E27FC236}">
              <a16:creationId xmlns:a16="http://schemas.microsoft.com/office/drawing/2014/main" id="{9B18FD11-6318-4DFB-A7FD-38558468EED1}"/>
            </a:ext>
          </a:extLst>
        </xdr:cNvPr>
        <xdr:cNvSpPr txBox="1"/>
      </xdr:nvSpPr>
      <xdr:spPr>
        <a:xfrm>
          <a:off x="8271587" y="140730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83</xdr:row>
      <xdr:rowOff>158948</xdr:rowOff>
    </xdr:from>
    <xdr:ext cx="469744" cy="259045"/>
    <xdr:sp macro="" textlink="">
      <xdr:nvSpPr>
        <xdr:cNvPr id="367" name="n_2aveValue【福祉施設】&#10;一人当たり面積">
          <a:extLst>
            <a:ext uri="{FF2B5EF4-FFF2-40B4-BE49-F238E27FC236}">
              <a16:creationId xmlns:a16="http://schemas.microsoft.com/office/drawing/2014/main" id="{4B4D5BC6-C878-4429-B11D-F71CE612A929}"/>
            </a:ext>
          </a:extLst>
        </xdr:cNvPr>
        <xdr:cNvSpPr txBox="1"/>
      </xdr:nvSpPr>
      <xdr:spPr>
        <a:xfrm>
          <a:off x="7509587" y="140730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83</xdr:row>
      <xdr:rowOff>169834</xdr:rowOff>
    </xdr:from>
    <xdr:ext cx="469744" cy="259045"/>
    <xdr:sp macro="" textlink="">
      <xdr:nvSpPr>
        <xdr:cNvPr id="368" name="n_3aveValue【福祉施設】&#10;一人当たり面積">
          <a:extLst>
            <a:ext uri="{FF2B5EF4-FFF2-40B4-BE49-F238E27FC236}">
              <a16:creationId xmlns:a16="http://schemas.microsoft.com/office/drawing/2014/main" id="{14B2375C-801C-4ACA-8FC2-C0FFA3E117D1}"/>
            </a:ext>
          </a:extLst>
        </xdr:cNvPr>
        <xdr:cNvSpPr txBox="1"/>
      </xdr:nvSpPr>
      <xdr:spPr>
        <a:xfrm>
          <a:off x="6712027" y="140839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83</xdr:row>
      <xdr:rowOff>169834</xdr:rowOff>
    </xdr:from>
    <xdr:ext cx="469744" cy="259045"/>
    <xdr:sp macro="" textlink="">
      <xdr:nvSpPr>
        <xdr:cNvPr id="369" name="n_4aveValue【福祉施設】&#10;一人当たり面積">
          <a:extLst>
            <a:ext uri="{FF2B5EF4-FFF2-40B4-BE49-F238E27FC236}">
              <a16:creationId xmlns:a16="http://schemas.microsoft.com/office/drawing/2014/main" id="{D2223382-F811-4A97-B030-2843BA09D076}"/>
            </a:ext>
          </a:extLst>
        </xdr:cNvPr>
        <xdr:cNvSpPr txBox="1"/>
      </xdr:nvSpPr>
      <xdr:spPr>
        <a:xfrm>
          <a:off x="5937327" y="140839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80</xdr:row>
      <xdr:rowOff>94541</xdr:rowOff>
    </xdr:from>
    <xdr:ext cx="469744" cy="259045"/>
    <xdr:sp macro="" textlink="">
      <xdr:nvSpPr>
        <xdr:cNvPr id="370" name="n_1mainValue【福祉施設】&#10;一人当たり面積">
          <a:extLst>
            <a:ext uri="{FF2B5EF4-FFF2-40B4-BE49-F238E27FC236}">
              <a16:creationId xmlns:a16="http://schemas.microsoft.com/office/drawing/2014/main" id="{EE2A79A4-E4BE-45A8-AAE7-24237AEEBD8C}"/>
            </a:ext>
          </a:extLst>
        </xdr:cNvPr>
        <xdr:cNvSpPr txBox="1"/>
      </xdr:nvSpPr>
      <xdr:spPr>
        <a:xfrm>
          <a:off x="8271587" y="135057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80</xdr:row>
      <xdr:rowOff>94541</xdr:rowOff>
    </xdr:from>
    <xdr:ext cx="469744" cy="259045"/>
    <xdr:sp macro="" textlink="">
      <xdr:nvSpPr>
        <xdr:cNvPr id="371" name="n_2mainValue【福祉施設】&#10;一人当たり面積">
          <a:extLst>
            <a:ext uri="{FF2B5EF4-FFF2-40B4-BE49-F238E27FC236}">
              <a16:creationId xmlns:a16="http://schemas.microsoft.com/office/drawing/2014/main" id="{5F33D805-0F7E-4511-BABB-A2EC6A36D53A}"/>
            </a:ext>
          </a:extLst>
        </xdr:cNvPr>
        <xdr:cNvSpPr txBox="1"/>
      </xdr:nvSpPr>
      <xdr:spPr>
        <a:xfrm>
          <a:off x="7509587" y="135057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80</xdr:row>
      <xdr:rowOff>94541</xdr:rowOff>
    </xdr:from>
    <xdr:ext cx="469744" cy="259045"/>
    <xdr:sp macro="" textlink="">
      <xdr:nvSpPr>
        <xdr:cNvPr id="372" name="n_3mainValue【福祉施設】&#10;一人当たり面積">
          <a:extLst>
            <a:ext uri="{FF2B5EF4-FFF2-40B4-BE49-F238E27FC236}">
              <a16:creationId xmlns:a16="http://schemas.microsoft.com/office/drawing/2014/main" id="{189A76E4-E366-4B2F-900B-B6B1FBB48C00}"/>
            </a:ext>
          </a:extLst>
        </xdr:cNvPr>
        <xdr:cNvSpPr txBox="1"/>
      </xdr:nvSpPr>
      <xdr:spPr>
        <a:xfrm>
          <a:off x="6712027" y="135057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81</xdr:row>
      <xdr:rowOff>53720</xdr:rowOff>
    </xdr:from>
    <xdr:ext cx="469744" cy="259045"/>
    <xdr:sp macro="" textlink="">
      <xdr:nvSpPr>
        <xdr:cNvPr id="373" name="n_4mainValue【福祉施設】&#10;一人当たり面積">
          <a:extLst>
            <a:ext uri="{FF2B5EF4-FFF2-40B4-BE49-F238E27FC236}">
              <a16:creationId xmlns:a16="http://schemas.microsoft.com/office/drawing/2014/main" id="{09CE5D55-1197-4A4D-BAA5-FE114331214F}"/>
            </a:ext>
          </a:extLst>
        </xdr:cNvPr>
        <xdr:cNvSpPr txBox="1"/>
      </xdr:nvSpPr>
      <xdr:spPr>
        <a:xfrm>
          <a:off x="5937327" y="136325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74" name="正方形/長方形 373">
          <a:extLst>
            <a:ext uri="{FF2B5EF4-FFF2-40B4-BE49-F238E27FC236}">
              <a16:creationId xmlns:a16="http://schemas.microsoft.com/office/drawing/2014/main" id="{B17F64F0-154A-4EE9-AA2D-500FF32089E1}"/>
            </a:ext>
          </a:extLst>
        </xdr:cNvPr>
        <xdr:cNvSpPr/>
      </xdr:nvSpPr>
      <xdr:spPr>
        <a:xfrm>
          <a:off x="670560" y="15274290"/>
          <a:ext cx="417576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75" name="正方形/長方形 374">
          <a:extLst>
            <a:ext uri="{FF2B5EF4-FFF2-40B4-BE49-F238E27FC236}">
              <a16:creationId xmlns:a16="http://schemas.microsoft.com/office/drawing/2014/main" id="{449AE606-008D-437A-8129-232B8507A1D4}"/>
            </a:ext>
          </a:extLst>
        </xdr:cNvPr>
        <xdr:cNvSpPr/>
      </xdr:nvSpPr>
      <xdr:spPr>
        <a:xfrm>
          <a:off x="79756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76" name="正方形/長方形 375">
          <a:extLst>
            <a:ext uri="{FF2B5EF4-FFF2-40B4-BE49-F238E27FC236}">
              <a16:creationId xmlns:a16="http://schemas.microsoft.com/office/drawing/2014/main" id="{58B5FBC4-F047-478F-829A-18F5CA4DEC85}"/>
            </a:ext>
          </a:extLst>
        </xdr:cNvPr>
        <xdr:cNvSpPr/>
      </xdr:nvSpPr>
      <xdr:spPr>
        <a:xfrm>
          <a:off x="79756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77" name="正方形/長方形 376">
          <a:extLst>
            <a:ext uri="{FF2B5EF4-FFF2-40B4-BE49-F238E27FC236}">
              <a16:creationId xmlns:a16="http://schemas.microsoft.com/office/drawing/2014/main" id="{B44FC9F9-9E8D-4443-A954-35BAFDF208E2}"/>
            </a:ext>
          </a:extLst>
        </xdr:cNvPr>
        <xdr:cNvSpPr/>
      </xdr:nvSpPr>
      <xdr:spPr>
        <a:xfrm>
          <a:off x="167640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78" name="正方形/長方形 377">
          <a:extLst>
            <a:ext uri="{FF2B5EF4-FFF2-40B4-BE49-F238E27FC236}">
              <a16:creationId xmlns:a16="http://schemas.microsoft.com/office/drawing/2014/main" id="{6CD700F7-2EC5-438B-B0A8-B132552BE727}"/>
            </a:ext>
          </a:extLst>
        </xdr:cNvPr>
        <xdr:cNvSpPr/>
      </xdr:nvSpPr>
      <xdr:spPr>
        <a:xfrm>
          <a:off x="167640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79" name="正方形/長方形 378">
          <a:extLst>
            <a:ext uri="{FF2B5EF4-FFF2-40B4-BE49-F238E27FC236}">
              <a16:creationId xmlns:a16="http://schemas.microsoft.com/office/drawing/2014/main" id="{AFD5B9A2-AB99-4898-83E6-62AB68EEC4D9}"/>
            </a:ext>
          </a:extLst>
        </xdr:cNvPr>
        <xdr:cNvSpPr/>
      </xdr:nvSpPr>
      <xdr:spPr>
        <a:xfrm>
          <a:off x="26822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80" name="正方形/長方形 379">
          <a:extLst>
            <a:ext uri="{FF2B5EF4-FFF2-40B4-BE49-F238E27FC236}">
              <a16:creationId xmlns:a16="http://schemas.microsoft.com/office/drawing/2014/main" id="{D5E4815B-F545-4A80-A473-515402EA0CDF}"/>
            </a:ext>
          </a:extLst>
        </xdr:cNvPr>
        <xdr:cNvSpPr/>
      </xdr:nvSpPr>
      <xdr:spPr>
        <a:xfrm>
          <a:off x="26822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81" name="正方形/長方形 380">
          <a:extLst>
            <a:ext uri="{FF2B5EF4-FFF2-40B4-BE49-F238E27FC236}">
              <a16:creationId xmlns:a16="http://schemas.microsoft.com/office/drawing/2014/main" id="{0ACD42C9-AE9A-4A0A-83D1-D272B7304053}"/>
            </a:ext>
          </a:extLst>
        </xdr:cNvPr>
        <xdr:cNvSpPr/>
      </xdr:nvSpPr>
      <xdr:spPr>
        <a:xfrm>
          <a:off x="670560" y="16394430"/>
          <a:ext cx="4175760" cy="223266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382" name="テキスト ボックス 381">
          <a:extLst>
            <a:ext uri="{FF2B5EF4-FFF2-40B4-BE49-F238E27FC236}">
              <a16:creationId xmlns:a16="http://schemas.microsoft.com/office/drawing/2014/main" id="{EA14D17F-5628-4D23-9036-7463C251FBE0}"/>
            </a:ext>
          </a:extLst>
        </xdr:cNvPr>
        <xdr:cNvSpPr txBox="1"/>
      </xdr:nvSpPr>
      <xdr:spPr>
        <a:xfrm>
          <a:off x="655320" y="1620774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383" name="直線コネクタ 382">
          <a:extLst>
            <a:ext uri="{FF2B5EF4-FFF2-40B4-BE49-F238E27FC236}">
              <a16:creationId xmlns:a16="http://schemas.microsoft.com/office/drawing/2014/main" id="{F6FBC478-089D-43D2-B70B-618C6C40E42A}"/>
            </a:ext>
          </a:extLst>
        </xdr:cNvPr>
        <xdr:cNvCxnSpPr/>
      </xdr:nvCxnSpPr>
      <xdr:spPr>
        <a:xfrm>
          <a:off x="670560" y="186270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110</xdr:row>
      <xdr:rowOff>48277</xdr:rowOff>
    </xdr:from>
    <xdr:ext cx="467179" cy="259045"/>
    <xdr:sp macro="" textlink="">
      <xdr:nvSpPr>
        <xdr:cNvPr id="384" name="テキスト ボックス 383">
          <a:extLst>
            <a:ext uri="{FF2B5EF4-FFF2-40B4-BE49-F238E27FC236}">
              <a16:creationId xmlns:a16="http://schemas.microsoft.com/office/drawing/2014/main" id="{97282F39-B01F-4247-882A-ADC3086406E2}"/>
            </a:ext>
          </a:extLst>
        </xdr:cNvPr>
        <xdr:cNvSpPr txBox="1"/>
      </xdr:nvSpPr>
      <xdr:spPr>
        <a:xfrm>
          <a:off x="271961" y="184886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108</xdr:row>
      <xdr:rowOff>152400</xdr:rowOff>
    </xdr:from>
    <xdr:to>
      <xdr:col>28</xdr:col>
      <xdr:colOff>114300</xdr:colOff>
      <xdr:row>108</xdr:row>
      <xdr:rowOff>152400</xdr:rowOff>
    </xdr:to>
    <xdr:cxnSp macro="">
      <xdr:nvCxnSpPr>
        <xdr:cNvPr id="385" name="直線コネクタ 384">
          <a:extLst>
            <a:ext uri="{FF2B5EF4-FFF2-40B4-BE49-F238E27FC236}">
              <a16:creationId xmlns:a16="http://schemas.microsoft.com/office/drawing/2014/main" id="{C5D01D9F-F7EC-4B82-8295-8D89E9BF245B}"/>
            </a:ext>
          </a:extLst>
        </xdr:cNvPr>
        <xdr:cNvCxnSpPr/>
      </xdr:nvCxnSpPr>
      <xdr:spPr>
        <a:xfrm>
          <a:off x="670560" y="182575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108</xdr:row>
      <xdr:rowOff>10177</xdr:rowOff>
    </xdr:from>
    <xdr:ext cx="467179" cy="259045"/>
    <xdr:sp macro="" textlink="">
      <xdr:nvSpPr>
        <xdr:cNvPr id="386" name="テキスト ボックス 385">
          <a:extLst>
            <a:ext uri="{FF2B5EF4-FFF2-40B4-BE49-F238E27FC236}">
              <a16:creationId xmlns:a16="http://schemas.microsoft.com/office/drawing/2014/main" id="{F01B6688-A99E-4271-B835-7BC596CE3813}"/>
            </a:ext>
          </a:extLst>
        </xdr:cNvPr>
        <xdr:cNvSpPr txBox="1"/>
      </xdr:nvSpPr>
      <xdr:spPr>
        <a:xfrm>
          <a:off x="271961" y="1811529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106</xdr:row>
      <xdr:rowOff>114300</xdr:rowOff>
    </xdr:from>
    <xdr:to>
      <xdr:col>28</xdr:col>
      <xdr:colOff>114300</xdr:colOff>
      <xdr:row>106</xdr:row>
      <xdr:rowOff>114300</xdr:rowOff>
    </xdr:to>
    <xdr:cxnSp macro="">
      <xdr:nvCxnSpPr>
        <xdr:cNvPr id="387" name="直線コネクタ 386">
          <a:extLst>
            <a:ext uri="{FF2B5EF4-FFF2-40B4-BE49-F238E27FC236}">
              <a16:creationId xmlns:a16="http://schemas.microsoft.com/office/drawing/2014/main" id="{A338DAA2-109B-407C-950A-70260DCD92D1}"/>
            </a:ext>
          </a:extLst>
        </xdr:cNvPr>
        <xdr:cNvCxnSpPr/>
      </xdr:nvCxnSpPr>
      <xdr:spPr>
        <a:xfrm>
          <a:off x="670560" y="178841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105</xdr:row>
      <xdr:rowOff>143527</xdr:rowOff>
    </xdr:from>
    <xdr:ext cx="403059" cy="259045"/>
    <xdr:sp macro="" textlink="">
      <xdr:nvSpPr>
        <xdr:cNvPr id="388" name="テキスト ボックス 387">
          <a:extLst>
            <a:ext uri="{FF2B5EF4-FFF2-40B4-BE49-F238E27FC236}">
              <a16:creationId xmlns:a16="http://schemas.microsoft.com/office/drawing/2014/main" id="{21A2CC3E-E5AD-47EA-B7BC-3A7C2D357CB7}"/>
            </a:ext>
          </a:extLst>
        </xdr:cNvPr>
        <xdr:cNvSpPr txBox="1"/>
      </xdr:nvSpPr>
      <xdr:spPr>
        <a:xfrm>
          <a:off x="336081" y="177457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104</xdr:row>
      <xdr:rowOff>76200</xdr:rowOff>
    </xdr:from>
    <xdr:to>
      <xdr:col>28</xdr:col>
      <xdr:colOff>114300</xdr:colOff>
      <xdr:row>104</xdr:row>
      <xdr:rowOff>76200</xdr:rowOff>
    </xdr:to>
    <xdr:cxnSp macro="">
      <xdr:nvCxnSpPr>
        <xdr:cNvPr id="389" name="直線コネクタ 388">
          <a:extLst>
            <a:ext uri="{FF2B5EF4-FFF2-40B4-BE49-F238E27FC236}">
              <a16:creationId xmlns:a16="http://schemas.microsoft.com/office/drawing/2014/main" id="{0024E570-5FF5-44B1-B609-A5EE9E03E779}"/>
            </a:ext>
          </a:extLst>
        </xdr:cNvPr>
        <xdr:cNvCxnSpPr/>
      </xdr:nvCxnSpPr>
      <xdr:spPr>
        <a:xfrm>
          <a:off x="670560" y="175107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103</xdr:row>
      <xdr:rowOff>105427</xdr:rowOff>
    </xdr:from>
    <xdr:ext cx="403059" cy="259045"/>
    <xdr:sp macro="" textlink="">
      <xdr:nvSpPr>
        <xdr:cNvPr id="390" name="テキスト ボックス 389">
          <a:extLst>
            <a:ext uri="{FF2B5EF4-FFF2-40B4-BE49-F238E27FC236}">
              <a16:creationId xmlns:a16="http://schemas.microsoft.com/office/drawing/2014/main" id="{56942271-DCF1-4A23-8096-CF48493AC896}"/>
            </a:ext>
          </a:extLst>
        </xdr:cNvPr>
        <xdr:cNvSpPr txBox="1"/>
      </xdr:nvSpPr>
      <xdr:spPr>
        <a:xfrm>
          <a:off x="336081" y="1737234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102</xdr:row>
      <xdr:rowOff>38100</xdr:rowOff>
    </xdr:from>
    <xdr:to>
      <xdr:col>28</xdr:col>
      <xdr:colOff>114300</xdr:colOff>
      <xdr:row>102</xdr:row>
      <xdr:rowOff>38100</xdr:rowOff>
    </xdr:to>
    <xdr:cxnSp macro="">
      <xdr:nvCxnSpPr>
        <xdr:cNvPr id="391" name="直線コネクタ 390">
          <a:extLst>
            <a:ext uri="{FF2B5EF4-FFF2-40B4-BE49-F238E27FC236}">
              <a16:creationId xmlns:a16="http://schemas.microsoft.com/office/drawing/2014/main" id="{9A9C6806-4CF1-4832-8331-E9E4F0714425}"/>
            </a:ext>
          </a:extLst>
        </xdr:cNvPr>
        <xdr:cNvCxnSpPr/>
      </xdr:nvCxnSpPr>
      <xdr:spPr>
        <a:xfrm>
          <a:off x="670560" y="1713738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101</xdr:row>
      <xdr:rowOff>67327</xdr:rowOff>
    </xdr:from>
    <xdr:ext cx="403059" cy="259045"/>
    <xdr:sp macro="" textlink="">
      <xdr:nvSpPr>
        <xdr:cNvPr id="392" name="テキスト ボックス 391">
          <a:extLst>
            <a:ext uri="{FF2B5EF4-FFF2-40B4-BE49-F238E27FC236}">
              <a16:creationId xmlns:a16="http://schemas.microsoft.com/office/drawing/2014/main" id="{86E3ECD6-A0CA-4B43-B445-11EBE63F82C7}"/>
            </a:ext>
          </a:extLst>
        </xdr:cNvPr>
        <xdr:cNvSpPr txBox="1"/>
      </xdr:nvSpPr>
      <xdr:spPr>
        <a:xfrm>
          <a:off x="336081" y="1699896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100</xdr:row>
      <xdr:rowOff>0</xdr:rowOff>
    </xdr:from>
    <xdr:to>
      <xdr:col>28</xdr:col>
      <xdr:colOff>114300</xdr:colOff>
      <xdr:row>100</xdr:row>
      <xdr:rowOff>0</xdr:rowOff>
    </xdr:to>
    <xdr:cxnSp macro="">
      <xdr:nvCxnSpPr>
        <xdr:cNvPr id="393" name="直線コネクタ 392">
          <a:extLst>
            <a:ext uri="{FF2B5EF4-FFF2-40B4-BE49-F238E27FC236}">
              <a16:creationId xmlns:a16="http://schemas.microsoft.com/office/drawing/2014/main" id="{694D15FF-3F7D-4516-A0F1-F6487DEEA010}"/>
            </a:ext>
          </a:extLst>
        </xdr:cNvPr>
        <xdr:cNvCxnSpPr/>
      </xdr:nvCxnSpPr>
      <xdr:spPr>
        <a:xfrm>
          <a:off x="670560" y="167640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99</xdr:row>
      <xdr:rowOff>29227</xdr:rowOff>
    </xdr:from>
    <xdr:ext cx="403059" cy="259045"/>
    <xdr:sp macro="" textlink="">
      <xdr:nvSpPr>
        <xdr:cNvPr id="394" name="テキスト ボックス 393">
          <a:extLst>
            <a:ext uri="{FF2B5EF4-FFF2-40B4-BE49-F238E27FC236}">
              <a16:creationId xmlns:a16="http://schemas.microsoft.com/office/drawing/2014/main" id="{FB260FAC-EB4D-46DE-B2AF-71F44AADC0C5}"/>
            </a:ext>
          </a:extLst>
        </xdr:cNvPr>
        <xdr:cNvSpPr txBox="1"/>
      </xdr:nvSpPr>
      <xdr:spPr>
        <a:xfrm>
          <a:off x="336081" y="1662558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395" name="直線コネクタ 394">
          <a:extLst>
            <a:ext uri="{FF2B5EF4-FFF2-40B4-BE49-F238E27FC236}">
              <a16:creationId xmlns:a16="http://schemas.microsoft.com/office/drawing/2014/main" id="{345A76C2-976B-474F-A6B7-07EDC218E49B}"/>
            </a:ext>
          </a:extLst>
        </xdr:cNvPr>
        <xdr:cNvCxnSpPr/>
      </xdr:nvCxnSpPr>
      <xdr:spPr>
        <a:xfrm>
          <a:off x="670560" y="163944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96</xdr:row>
      <xdr:rowOff>162577</xdr:rowOff>
    </xdr:from>
    <xdr:ext cx="338939" cy="259045"/>
    <xdr:sp macro="" textlink="">
      <xdr:nvSpPr>
        <xdr:cNvPr id="396" name="テキスト ボックス 395">
          <a:extLst>
            <a:ext uri="{FF2B5EF4-FFF2-40B4-BE49-F238E27FC236}">
              <a16:creationId xmlns:a16="http://schemas.microsoft.com/office/drawing/2014/main" id="{51937902-3302-4C31-A304-C949521A56ED}"/>
            </a:ext>
          </a:extLst>
        </xdr:cNvPr>
        <xdr:cNvSpPr txBox="1"/>
      </xdr:nvSpPr>
      <xdr:spPr>
        <a:xfrm>
          <a:off x="377341" y="1625601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152400</xdr:colOff>
      <xdr:row>111</xdr:row>
      <xdr:rowOff>19050</xdr:rowOff>
    </xdr:to>
    <xdr:sp macro="" textlink="">
      <xdr:nvSpPr>
        <xdr:cNvPr id="397" name="【市民会館】&#10;有形固定資産減価償却率グラフ枠">
          <a:extLst>
            <a:ext uri="{FF2B5EF4-FFF2-40B4-BE49-F238E27FC236}">
              <a16:creationId xmlns:a16="http://schemas.microsoft.com/office/drawing/2014/main" id="{A4CDC247-E774-4CD1-9E02-716E2B6289AB}"/>
            </a:ext>
          </a:extLst>
        </xdr:cNvPr>
        <xdr:cNvSpPr/>
      </xdr:nvSpPr>
      <xdr:spPr>
        <a:xfrm>
          <a:off x="670560" y="16394430"/>
          <a:ext cx="4175760" cy="2232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99</xdr:row>
      <xdr:rowOff>137161</xdr:rowOff>
    </xdr:from>
    <xdr:to>
      <xdr:col>24</xdr:col>
      <xdr:colOff>62865</xdr:colOff>
      <xdr:row>108</xdr:row>
      <xdr:rowOff>152400</xdr:rowOff>
    </xdr:to>
    <xdr:cxnSp macro="">
      <xdr:nvCxnSpPr>
        <xdr:cNvPr id="398" name="直線コネクタ 397">
          <a:extLst>
            <a:ext uri="{FF2B5EF4-FFF2-40B4-BE49-F238E27FC236}">
              <a16:creationId xmlns:a16="http://schemas.microsoft.com/office/drawing/2014/main" id="{06FD2810-5DA8-49B8-BA3F-F1D52A57E979}"/>
            </a:ext>
          </a:extLst>
        </xdr:cNvPr>
        <xdr:cNvCxnSpPr/>
      </xdr:nvCxnSpPr>
      <xdr:spPr>
        <a:xfrm flipV="1">
          <a:off x="4086225" y="16733521"/>
          <a:ext cx="0" cy="152399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108</xdr:row>
      <xdr:rowOff>156227</xdr:rowOff>
    </xdr:from>
    <xdr:ext cx="469744" cy="259045"/>
    <xdr:sp macro="" textlink="">
      <xdr:nvSpPr>
        <xdr:cNvPr id="399" name="【市民会館】&#10;有形固定資産減価償却率最小値テキスト">
          <a:extLst>
            <a:ext uri="{FF2B5EF4-FFF2-40B4-BE49-F238E27FC236}">
              <a16:creationId xmlns:a16="http://schemas.microsoft.com/office/drawing/2014/main" id="{4E9AD73B-07D8-40FB-ACEB-7469F8BC1532}"/>
            </a:ext>
          </a:extLst>
        </xdr:cNvPr>
        <xdr:cNvSpPr txBox="1"/>
      </xdr:nvSpPr>
      <xdr:spPr>
        <a:xfrm>
          <a:off x="4124960" y="182613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108</xdr:row>
      <xdr:rowOff>152400</xdr:rowOff>
    </xdr:from>
    <xdr:to>
      <xdr:col>24</xdr:col>
      <xdr:colOff>152400</xdr:colOff>
      <xdr:row>108</xdr:row>
      <xdr:rowOff>152400</xdr:rowOff>
    </xdr:to>
    <xdr:cxnSp macro="">
      <xdr:nvCxnSpPr>
        <xdr:cNvPr id="400" name="直線コネクタ 399">
          <a:extLst>
            <a:ext uri="{FF2B5EF4-FFF2-40B4-BE49-F238E27FC236}">
              <a16:creationId xmlns:a16="http://schemas.microsoft.com/office/drawing/2014/main" id="{AC10D552-40D2-4347-B502-AABCAA33915B}"/>
            </a:ext>
          </a:extLst>
        </xdr:cNvPr>
        <xdr:cNvCxnSpPr/>
      </xdr:nvCxnSpPr>
      <xdr:spPr>
        <a:xfrm>
          <a:off x="4020820" y="1825752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98</xdr:row>
      <xdr:rowOff>83838</xdr:rowOff>
    </xdr:from>
    <xdr:ext cx="405111" cy="259045"/>
    <xdr:sp macro="" textlink="">
      <xdr:nvSpPr>
        <xdr:cNvPr id="401" name="【市民会館】&#10;有形固定資産減価償却率最大値テキスト">
          <a:extLst>
            <a:ext uri="{FF2B5EF4-FFF2-40B4-BE49-F238E27FC236}">
              <a16:creationId xmlns:a16="http://schemas.microsoft.com/office/drawing/2014/main" id="{3FE2EE1D-82F7-4A44-8AAA-94AFB61EEFC6}"/>
            </a:ext>
          </a:extLst>
        </xdr:cNvPr>
        <xdr:cNvSpPr txBox="1"/>
      </xdr:nvSpPr>
      <xdr:spPr>
        <a:xfrm>
          <a:off x="4124960" y="165125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137161</xdr:rowOff>
    </xdr:from>
    <xdr:to>
      <xdr:col>24</xdr:col>
      <xdr:colOff>152400</xdr:colOff>
      <xdr:row>99</xdr:row>
      <xdr:rowOff>137161</xdr:rowOff>
    </xdr:to>
    <xdr:cxnSp macro="">
      <xdr:nvCxnSpPr>
        <xdr:cNvPr id="402" name="直線コネクタ 401">
          <a:extLst>
            <a:ext uri="{FF2B5EF4-FFF2-40B4-BE49-F238E27FC236}">
              <a16:creationId xmlns:a16="http://schemas.microsoft.com/office/drawing/2014/main" id="{3572CA42-E079-4483-831E-BF93469683CC}"/>
            </a:ext>
          </a:extLst>
        </xdr:cNvPr>
        <xdr:cNvCxnSpPr/>
      </xdr:nvCxnSpPr>
      <xdr:spPr>
        <a:xfrm>
          <a:off x="4020820" y="16733521"/>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103</xdr:row>
      <xdr:rowOff>32402</xdr:rowOff>
    </xdr:from>
    <xdr:ext cx="405111" cy="259045"/>
    <xdr:sp macro="" textlink="">
      <xdr:nvSpPr>
        <xdr:cNvPr id="403" name="【市民会館】&#10;有形固定資産減価償却率平均値テキスト">
          <a:extLst>
            <a:ext uri="{FF2B5EF4-FFF2-40B4-BE49-F238E27FC236}">
              <a16:creationId xmlns:a16="http://schemas.microsoft.com/office/drawing/2014/main" id="{57DA9C63-2FB0-4E01-A8FD-598A48A37ADB}"/>
            </a:ext>
          </a:extLst>
        </xdr:cNvPr>
        <xdr:cNvSpPr txBox="1"/>
      </xdr:nvSpPr>
      <xdr:spPr>
        <a:xfrm>
          <a:off x="4124960" y="1729932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103</xdr:row>
      <xdr:rowOff>53975</xdr:rowOff>
    </xdr:from>
    <xdr:to>
      <xdr:col>24</xdr:col>
      <xdr:colOff>114300</xdr:colOff>
      <xdr:row>103</xdr:row>
      <xdr:rowOff>155575</xdr:rowOff>
    </xdr:to>
    <xdr:sp macro="" textlink="">
      <xdr:nvSpPr>
        <xdr:cNvPr id="404" name="フローチャート: 判断 403">
          <a:extLst>
            <a:ext uri="{FF2B5EF4-FFF2-40B4-BE49-F238E27FC236}">
              <a16:creationId xmlns:a16="http://schemas.microsoft.com/office/drawing/2014/main" id="{52DC8F3B-3990-4A0F-8043-E71FD660523C}"/>
            </a:ext>
          </a:extLst>
        </xdr:cNvPr>
        <xdr:cNvSpPr/>
      </xdr:nvSpPr>
      <xdr:spPr>
        <a:xfrm>
          <a:off x="4036060" y="173208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103</xdr:row>
      <xdr:rowOff>17780</xdr:rowOff>
    </xdr:from>
    <xdr:to>
      <xdr:col>20</xdr:col>
      <xdr:colOff>38100</xdr:colOff>
      <xdr:row>103</xdr:row>
      <xdr:rowOff>119380</xdr:rowOff>
    </xdr:to>
    <xdr:sp macro="" textlink="">
      <xdr:nvSpPr>
        <xdr:cNvPr id="405" name="フローチャート: 判断 404">
          <a:extLst>
            <a:ext uri="{FF2B5EF4-FFF2-40B4-BE49-F238E27FC236}">
              <a16:creationId xmlns:a16="http://schemas.microsoft.com/office/drawing/2014/main" id="{FCD6E06F-58C4-47EC-8157-D80802D4C909}"/>
            </a:ext>
          </a:extLst>
        </xdr:cNvPr>
        <xdr:cNvSpPr/>
      </xdr:nvSpPr>
      <xdr:spPr>
        <a:xfrm>
          <a:off x="3312160" y="1728470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103</xdr:row>
      <xdr:rowOff>27305</xdr:rowOff>
    </xdr:from>
    <xdr:to>
      <xdr:col>15</xdr:col>
      <xdr:colOff>101600</xdr:colOff>
      <xdr:row>103</xdr:row>
      <xdr:rowOff>128905</xdr:rowOff>
    </xdr:to>
    <xdr:sp macro="" textlink="">
      <xdr:nvSpPr>
        <xdr:cNvPr id="406" name="フローチャート: 判断 405">
          <a:extLst>
            <a:ext uri="{FF2B5EF4-FFF2-40B4-BE49-F238E27FC236}">
              <a16:creationId xmlns:a16="http://schemas.microsoft.com/office/drawing/2014/main" id="{3B4691C9-A466-494D-AE14-FCE14978BC66}"/>
            </a:ext>
          </a:extLst>
        </xdr:cNvPr>
        <xdr:cNvSpPr/>
      </xdr:nvSpPr>
      <xdr:spPr>
        <a:xfrm>
          <a:off x="2514600" y="172942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103</xdr:row>
      <xdr:rowOff>25400</xdr:rowOff>
    </xdr:from>
    <xdr:to>
      <xdr:col>10</xdr:col>
      <xdr:colOff>165100</xdr:colOff>
      <xdr:row>103</xdr:row>
      <xdr:rowOff>127000</xdr:rowOff>
    </xdr:to>
    <xdr:sp macro="" textlink="">
      <xdr:nvSpPr>
        <xdr:cNvPr id="407" name="フローチャート: 判断 406">
          <a:extLst>
            <a:ext uri="{FF2B5EF4-FFF2-40B4-BE49-F238E27FC236}">
              <a16:creationId xmlns:a16="http://schemas.microsoft.com/office/drawing/2014/main" id="{3755D199-15B6-472B-84BE-FC29A3438E66}"/>
            </a:ext>
          </a:extLst>
        </xdr:cNvPr>
        <xdr:cNvSpPr/>
      </xdr:nvSpPr>
      <xdr:spPr>
        <a:xfrm>
          <a:off x="1739900" y="17292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103</xdr:row>
      <xdr:rowOff>2539</xdr:rowOff>
    </xdr:from>
    <xdr:to>
      <xdr:col>6</xdr:col>
      <xdr:colOff>38100</xdr:colOff>
      <xdr:row>103</xdr:row>
      <xdr:rowOff>104139</xdr:rowOff>
    </xdr:to>
    <xdr:sp macro="" textlink="">
      <xdr:nvSpPr>
        <xdr:cNvPr id="408" name="フローチャート: 判断 407">
          <a:extLst>
            <a:ext uri="{FF2B5EF4-FFF2-40B4-BE49-F238E27FC236}">
              <a16:creationId xmlns:a16="http://schemas.microsoft.com/office/drawing/2014/main" id="{3610963E-9327-4ADD-9BE2-8D62CAFE2D76}"/>
            </a:ext>
          </a:extLst>
        </xdr:cNvPr>
        <xdr:cNvSpPr/>
      </xdr:nvSpPr>
      <xdr:spPr>
        <a:xfrm>
          <a:off x="965200" y="17269459"/>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16527</xdr:rowOff>
    </xdr:from>
    <xdr:ext cx="762000" cy="259045"/>
    <xdr:sp macro="" textlink="">
      <xdr:nvSpPr>
        <xdr:cNvPr id="409" name="テキスト ボックス 408">
          <a:extLst>
            <a:ext uri="{FF2B5EF4-FFF2-40B4-BE49-F238E27FC236}">
              <a16:creationId xmlns:a16="http://schemas.microsoft.com/office/drawing/2014/main" id="{F4B4AEFF-E6DD-48B3-B9B5-82AD7ACF8016}"/>
            </a:ext>
          </a:extLst>
        </xdr:cNvPr>
        <xdr:cNvSpPr txBox="1"/>
      </xdr:nvSpPr>
      <xdr:spPr>
        <a:xfrm>
          <a:off x="391922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410" name="テキスト ボックス 409">
          <a:extLst>
            <a:ext uri="{FF2B5EF4-FFF2-40B4-BE49-F238E27FC236}">
              <a16:creationId xmlns:a16="http://schemas.microsoft.com/office/drawing/2014/main" id="{2B61C080-811E-4EDC-9DB5-7B1336823CB0}"/>
            </a:ext>
          </a:extLst>
        </xdr:cNvPr>
        <xdr:cNvSpPr txBox="1"/>
      </xdr:nvSpPr>
      <xdr:spPr>
        <a:xfrm>
          <a:off x="31877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411" name="テキスト ボックス 410">
          <a:extLst>
            <a:ext uri="{FF2B5EF4-FFF2-40B4-BE49-F238E27FC236}">
              <a16:creationId xmlns:a16="http://schemas.microsoft.com/office/drawing/2014/main" id="{468BD201-1271-4F09-AC99-48F1AFCF4B90}"/>
            </a:ext>
          </a:extLst>
        </xdr:cNvPr>
        <xdr:cNvSpPr txBox="1"/>
      </xdr:nvSpPr>
      <xdr:spPr>
        <a:xfrm>
          <a:off x="239776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412" name="テキスト ボックス 411">
          <a:extLst>
            <a:ext uri="{FF2B5EF4-FFF2-40B4-BE49-F238E27FC236}">
              <a16:creationId xmlns:a16="http://schemas.microsoft.com/office/drawing/2014/main" id="{07C765D7-CEEC-4796-8BB6-98FFE8D8845D}"/>
            </a:ext>
          </a:extLst>
        </xdr:cNvPr>
        <xdr:cNvSpPr txBox="1"/>
      </xdr:nvSpPr>
      <xdr:spPr>
        <a:xfrm>
          <a:off x="162306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413" name="テキスト ボックス 412">
          <a:extLst>
            <a:ext uri="{FF2B5EF4-FFF2-40B4-BE49-F238E27FC236}">
              <a16:creationId xmlns:a16="http://schemas.microsoft.com/office/drawing/2014/main" id="{11E0C984-714B-41D1-B010-B5DD4BFA9828}"/>
            </a:ext>
          </a:extLst>
        </xdr:cNvPr>
        <xdr:cNvSpPr txBox="1"/>
      </xdr:nvSpPr>
      <xdr:spPr>
        <a:xfrm>
          <a:off x="84074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101</xdr:row>
      <xdr:rowOff>145414</xdr:rowOff>
    </xdr:from>
    <xdr:to>
      <xdr:col>24</xdr:col>
      <xdr:colOff>114300</xdr:colOff>
      <xdr:row>102</xdr:row>
      <xdr:rowOff>75564</xdr:rowOff>
    </xdr:to>
    <xdr:sp macro="" textlink="">
      <xdr:nvSpPr>
        <xdr:cNvPr id="414" name="楕円 413">
          <a:extLst>
            <a:ext uri="{FF2B5EF4-FFF2-40B4-BE49-F238E27FC236}">
              <a16:creationId xmlns:a16="http://schemas.microsoft.com/office/drawing/2014/main" id="{D4B49F5B-7FB6-457A-AA52-A56A21D8B36B}"/>
            </a:ext>
          </a:extLst>
        </xdr:cNvPr>
        <xdr:cNvSpPr/>
      </xdr:nvSpPr>
      <xdr:spPr>
        <a:xfrm>
          <a:off x="4036060" y="17077054"/>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100</xdr:row>
      <xdr:rowOff>168291</xdr:rowOff>
    </xdr:from>
    <xdr:ext cx="405111" cy="259045"/>
    <xdr:sp macro="" textlink="">
      <xdr:nvSpPr>
        <xdr:cNvPr id="415" name="【市民会館】&#10;有形固定資産減価償却率該当値テキスト">
          <a:extLst>
            <a:ext uri="{FF2B5EF4-FFF2-40B4-BE49-F238E27FC236}">
              <a16:creationId xmlns:a16="http://schemas.microsoft.com/office/drawing/2014/main" id="{E15C5786-AF92-45CB-A93D-9F01DD4C9DEA}"/>
            </a:ext>
          </a:extLst>
        </xdr:cNvPr>
        <xdr:cNvSpPr txBox="1"/>
      </xdr:nvSpPr>
      <xdr:spPr>
        <a:xfrm>
          <a:off x="4124960" y="169322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101</xdr:row>
      <xdr:rowOff>74930</xdr:rowOff>
    </xdr:from>
    <xdr:to>
      <xdr:col>20</xdr:col>
      <xdr:colOff>38100</xdr:colOff>
      <xdr:row>102</xdr:row>
      <xdr:rowOff>5080</xdr:rowOff>
    </xdr:to>
    <xdr:sp macro="" textlink="">
      <xdr:nvSpPr>
        <xdr:cNvPr id="416" name="楕円 415">
          <a:extLst>
            <a:ext uri="{FF2B5EF4-FFF2-40B4-BE49-F238E27FC236}">
              <a16:creationId xmlns:a16="http://schemas.microsoft.com/office/drawing/2014/main" id="{AE997044-5A30-40BD-83CC-5BC7E425065B}"/>
            </a:ext>
          </a:extLst>
        </xdr:cNvPr>
        <xdr:cNvSpPr/>
      </xdr:nvSpPr>
      <xdr:spPr>
        <a:xfrm>
          <a:off x="3312160" y="1700657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101</xdr:row>
      <xdr:rowOff>125730</xdr:rowOff>
    </xdr:from>
    <xdr:to>
      <xdr:col>24</xdr:col>
      <xdr:colOff>63500</xdr:colOff>
      <xdr:row>102</xdr:row>
      <xdr:rowOff>24764</xdr:rowOff>
    </xdr:to>
    <xdr:cxnSp macro="">
      <xdr:nvCxnSpPr>
        <xdr:cNvPr id="417" name="直線コネクタ 416">
          <a:extLst>
            <a:ext uri="{FF2B5EF4-FFF2-40B4-BE49-F238E27FC236}">
              <a16:creationId xmlns:a16="http://schemas.microsoft.com/office/drawing/2014/main" id="{BFA927FD-5F5D-4FD4-A80C-5B56D24E613E}"/>
            </a:ext>
          </a:extLst>
        </xdr:cNvPr>
        <xdr:cNvCxnSpPr/>
      </xdr:nvCxnSpPr>
      <xdr:spPr>
        <a:xfrm>
          <a:off x="3355340" y="17057370"/>
          <a:ext cx="731520" cy="666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101</xdr:row>
      <xdr:rowOff>6350</xdr:rowOff>
    </xdr:from>
    <xdr:to>
      <xdr:col>15</xdr:col>
      <xdr:colOff>101600</xdr:colOff>
      <xdr:row>101</xdr:row>
      <xdr:rowOff>107950</xdr:rowOff>
    </xdr:to>
    <xdr:sp macro="" textlink="">
      <xdr:nvSpPr>
        <xdr:cNvPr id="418" name="楕円 417">
          <a:extLst>
            <a:ext uri="{FF2B5EF4-FFF2-40B4-BE49-F238E27FC236}">
              <a16:creationId xmlns:a16="http://schemas.microsoft.com/office/drawing/2014/main" id="{7614A4FE-BFB7-44E0-A832-2412FBCE41EA}"/>
            </a:ext>
          </a:extLst>
        </xdr:cNvPr>
        <xdr:cNvSpPr/>
      </xdr:nvSpPr>
      <xdr:spPr>
        <a:xfrm>
          <a:off x="2514600" y="169379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101</xdr:row>
      <xdr:rowOff>57150</xdr:rowOff>
    </xdr:from>
    <xdr:to>
      <xdr:col>19</xdr:col>
      <xdr:colOff>177800</xdr:colOff>
      <xdr:row>101</xdr:row>
      <xdr:rowOff>125730</xdr:rowOff>
    </xdr:to>
    <xdr:cxnSp macro="">
      <xdr:nvCxnSpPr>
        <xdr:cNvPr id="419" name="直線コネクタ 418">
          <a:extLst>
            <a:ext uri="{FF2B5EF4-FFF2-40B4-BE49-F238E27FC236}">
              <a16:creationId xmlns:a16="http://schemas.microsoft.com/office/drawing/2014/main" id="{81B11F58-B567-4DD2-9430-90F6FE106B49}"/>
            </a:ext>
          </a:extLst>
        </xdr:cNvPr>
        <xdr:cNvCxnSpPr/>
      </xdr:nvCxnSpPr>
      <xdr:spPr>
        <a:xfrm>
          <a:off x="2565400" y="16988790"/>
          <a:ext cx="78994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100</xdr:row>
      <xdr:rowOff>120650</xdr:rowOff>
    </xdr:from>
    <xdr:to>
      <xdr:col>10</xdr:col>
      <xdr:colOff>165100</xdr:colOff>
      <xdr:row>101</xdr:row>
      <xdr:rowOff>50800</xdr:rowOff>
    </xdr:to>
    <xdr:sp macro="" textlink="">
      <xdr:nvSpPr>
        <xdr:cNvPr id="420" name="楕円 419">
          <a:extLst>
            <a:ext uri="{FF2B5EF4-FFF2-40B4-BE49-F238E27FC236}">
              <a16:creationId xmlns:a16="http://schemas.microsoft.com/office/drawing/2014/main" id="{4AEF8BD8-048C-4E15-B5C1-188751EA440F}"/>
            </a:ext>
          </a:extLst>
        </xdr:cNvPr>
        <xdr:cNvSpPr/>
      </xdr:nvSpPr>
      <xdr:spPr>
        <a:xfrm>
          <a:off x="1739900" y="1688465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101</xdr:row>
      <xdr:rowOff>0</xdr:rowOff>
    </xdr:from>
    <xdr:to>
      <xdr:col>15</xdr:col>
      <xdr:colOff>50800</xdr:colOff>
      <xdr:row>101</xdr:row>
      <xdr:rowOff>57150</xdr:rowOff>
    </xdr:to>
    <xdr:cxnSp macro="">
      <xdr:nvCxnSpPr>
        <xdr:cNvPr id="421" name="直線コネクタ 420">
          <a:extLst>
            <a:ext uri="{FF2B5EF4-FFF2-40B4-BE49-F238E27FC236}">
              <a16:creationId xmlns:a16="http://schemas.microsoft.com/office/drawing/2014/main" id="{4CA9B28E-9073-469B-9432-AC800EA02109}"/>
            </a:ext>
          </a:extLst>
        </xdr:cNvPr>
        <xdr:cNvCxnSpPr/>
      </xdr:nvCxnSpPr>
      <xdr:spPr>
        <a:xfrm>
          <a:off x="1790700" y="16931640"/>
          <a:ext cx="77470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100</xdr:row>
      <xdr:rowOff>29211</xdr:rowOff>
    </xdr:from>
    <xdr:to>
      <xdr:col>6</xdr:col>
      <xdr:colOff>38100</xdr:colOff>
      <xdr:row>100</xdr:row>
      <xdr:rowOff>130811</xdr:rowOff>
    </xdr:to>
    <xdr:sp macro="" textlink="">
      <xdr:nvSpPr>
        <xdr:cNvPr id="422" name="楕円 421">
          <a:extLst>
            <a:ext uri="{FF2B5EF4-FFF2-40B4-BE49-F238E27FC236}">
              <a16:creationId xmlns:a16="http://schemas.microsoft.com/office/drawing/2014/main" id="{813BAEB7-3094-4B4C-B30F-F4EA15103C28}"/>
            </a:ext>
          </a:extLst>
        </xdr:cNvPr>
        <xdr:cNvSpPr/>
      </xdr:nvSpPr>
      <xdr:spPr>
        <a:xfrm>
          <a:off x="965200" y="16793211"/>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100</xdr:row>
      <xdr:rowOff>80011</xdr:rowOff>
    </xdr:from>
    <xdr:to>
      <xdr:col>10</xdr:col>
      <xdr:colOff>114300</xdr:colOff>
      <xdr:row>101</xdr:row>
      <xdr:rowOff>0</xdr:rowOff>
    </xdr:to>
    <xdr:cxnSp macro="">
      <xdr:nvCxnSpPr>
        <xdr:cNvPr id="423" name="直線コネクタ 422">
          <a:extLst>
            <a:ext uri="{FF2B5EF4-FFF2-40B4-BE49-F238E27FC236}">
              <a16:creationId xmlns:a16="http://schemas.microsoft.com/office/drawing/2014/main" id="{0EB64076-7391-43CE-8B9E-8F3DBB1D8FB7}"/>
            </a:ext>
          </a:extLst>
        </xdr:cNvPr>
        <xdr:cNvCxnSpPr/>
      </xdr:nvCxnSpPr>
      <xdr:spPr>
        <a:xfrm>
          <a:off x="1008380" y="16844011"/>
          <a:ext cx="782320" cy="876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103</xdr:row>
      <xdr:rowOff>110507</xdr:rowOff>
    </xdr:from>
    <xdr:ext cx="405111" cy="259045"/>
    <xdr:sp macro="" textlink="">
      <xdr:nvSpPr>
        <xdr:cNvPr id="424" name="n_1aveValue【市民会館】&#10;有形固定資産減価償却率">
          <a:extLst>
            <a:ext uri="{FF2B5EF4-FFF2-40B4-BE49-F238E27FC236}">
              <a16:creationId xmlns:a16="http://schemas.microsoft.com/office/drawing/2014/main" id="{CBFEF353-3E1C-47A7-AD3B-CF585BF9BCB4}"/>
            </a:ext>
          </a:extLst>
        </xdr:cNvPr>
        <xdr:cNvSpPr txBox="1"/>
      </xdr:nvSpPr>
      <xdr:spPr>
        <a:xfrm>
          <a:off x="3170564" y="173774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103</xdr:row>
      <xdr:rowOff>120032</xdr:rowOff>
    </xdr:from>
    <xdr:ext cx="405111" cy="259045"/>
    <xdr:sp macro="" textlink="">
      <xdr:nvSpPr>
        <xdr:cNvPr id="425" name="n_2aveValue【市民会館】&#10;有形固定資産減価償却率">
          <a:extLst>
            <a:ext uri="{FF2B5EF4-FFF2-40B4-BE49-F238E27FC236}">
              <a16:creationId xmlns:a16="http://schemas.microsoft.com/office/drawing/2014/main" id="{A8EB7A3C-84E6-4D8E-B1C4-CC9403920FC7}"/>
            </a:ext>
          </a:extLst>
        </xdr:cNvPr>
        <xdr:cNvSpPr txBox="1"/>
      </xdr:nvSpPr>
      <xdr:spPr>
        <a:xfrm>
          <a:off x="2385704" y="173869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103</xdr:row>
      <xdr:rowOff>118127</xdr:rowOff>
    </xdr:from>
    <xdr:ext cx="405111" cy="259045"/>
    <xdr:sp macro="" textlink="">
      <xdr:nvSpPr>
        <xdr:cNvPr id="426" name="n_3aveValue【市民会館】&#10;有形固定資産減価償却率">
          <a:extLst>
            <a:ext uri="{FF2B5EF4-FFF2-40B4-BE49-F238E27FC236}">
              <a16:creationId xmlns:a16="http://schemas.microsoft.com/office/drawing/2014/main" id="{C7B5C5C7-0ED3-4FB8-A5F8-08FB356E70BD}"/>
            </a:ext>
          </a:extLst>
        </xdr:cNvPr>
        <xdr:cNvSpPr txBox="1"/>
      </xdr:nvSpPr>
      <xdr:spPr>
        <a:xfrm>
          <a:off x="1611004" y="173850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103</xdr:row>
      <xdr:rowOff>95266</xdr:rowOff>
    </xdr:from>
    <xdr:ext cx="405111" cy="259045"/>
    <xdr:sp macro="" textlink="">
      <xdr:nvSpPr>
        <xdr:cNvPr id="427" name="n_4aveValue【市民会館】&#10;有形固定資産減価償却率">
          <a:extLst>
            <a:ext uri="{FF2B5EF4-FFF2-40B4-BE49-F238E27FC236}">
              <a16:creationId xmlns:a16="http://schemas.microsoft.com/office/drawing/2014/main" id="{98E453D0-F004-4CB8-87E1-648AFDADB548}"/>
            </a:ext>
          </a:extLst>
        </xdr:cNvPr>
        <xdr:cNvSpPr txBox="1"/>
      </xdr:nvSpPr>
      <xdr:spPr>
        <a:xfrm>
          <a:off x="836304" y="1736218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100</xdr:row>
      <xdr:rowOff>21607</xdr:rowOff>
    </xdr:from>
    <xdr:ext cx="405111" cy="259045"/>
    <xdr:sp macro="" textlink="">
      <xdr:nvSpPr>
        <xdr:cNvPr id="428" name="n_1mainValue【市民会館】&#10;有形固定資産減価償却率">
          <a:extLst>
            <a:ext uri="{FF2B5EF4-FFF2-40B4-BE49-F238E27FC236}">
              <a16:creationId xmlns:a16="http://schemas.microsoft.com/office/drawing/2014/main" id="{98167656-A8A8-4E77-9319-B9D880DB0025}"/>
            </a:ext>
          </a:extLst>
        </xdr:cNvPr>
        <xdr:cNvSpPr txBox="1"/>
      </xdr:nvSpPr>
      <xdr:spPr>
        <a:xfrm>
          <a:off x="3170564" y="167856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99</xdr:row>
      <xdr:rowOff>124477</xdr:rowOff>
    </xdr:from>
    <xdr:ext cx="405111" cy="259045"/>
    <xdr:sp macro="" textlink="">
      <xdr:nvSpPr>
        <xdr:cNvPr id="429" name="n_2mainValue【市民会館】&#10;有形固定資産減価償却率">
          <a:extLst>
            <a:ext uri="{FF2B5EF4-FFF2-40B4-BE49-F238E27FC236}">
              <a16:creationId xmlns:a16="http://schemas.microsoft.com/office/drawing/2014/main" id="{B0C34BBF-2153-4EAD-8A03-BFB3AD732083}"/>
            </a:ext>
          </a:extLst>
        </xdr:cNvPr>
        <xdr:cNvSpPr txBox="1"/>
      </xdr:nvSpPr>
      <xdr:spPr>
        <a:xfrm>
          <a:off x="2385704" y="167208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99</xdr:row>
      <xdr:rowOff>67327</xdr:rowOff>
    </xdr:from>
    <xdr:ext cx="405111" cy="259045"/>
    <xdr:sp macro="" textlink="">
      <xdr:nvSpPr>
        <xdr:cNvPr id="430" name="n_3mainValue【市民会館】&#10;有形固定資産減価償却率">
          <a:extLst>
            <a:ext uri="{FF2B5EF4-FFF2-40B4-BE49-F238E27FC236}">
              <a16:creationId xmlns:a16="http://schemas.microsoft.com/office/drawing/2014/main" id="{3E3D2BE2-BC4F-43D8-ACB3-E8197AD52ECA}"/>
            </a:ext>
          </a:extLst>
        </xdr:cNvPr>
        <xdr:cNvSpPr txBox="1"/>
      </xdr:nvSpPr>
      <xdr:spPr>
        <a:xfrm>
          <a:off x="1611004" y="166636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98</xdr:row>
      <xdr:rowOff>147338</xdr:rowOff>
    </xdr:from>
    <xdr:ext cx="405111" cy="259045"/>
    <xdr:sp macro="" textlink="">
      <xdr:nvSpPr>
        <xdr:cNvPr id="431" name="n_4mainValue【市民会館】&#10;有形固定資産減価償却率">
          <a:extLst>
            <a:ext uri="{FF2B5EF4-FFF2-40B4-BE49-F238E27FC236}">
              <a16:creationId xmlns:a16="http://schemas.microsoft.com/office/drawing/2014/main" id="{B6940490-4B24-4222-8777-CA5AC7A18214}"/>
            </a:ext>
          </a:extLst>
        </xdr:cNvPr>
        <xdr:cNvSpPr txBox="1"/>
      </xdr:nvSpPr>
      <xdr:spPr>
        <a:xfrm>
          <a:off x="836304" y="165760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432" name="正方形/長方形 431">
          <a:extLst>
            <a:ext uri="{FF2B5EF4-FFF2-40B4-BE49-F238E27FC236}">
              <a16:creationId xmlns:a16="http://schemas.microsoft.com/office/drawing/2014/main" id="{76D568BD-1ED4-4F68-B19F-C3F308EF35F0}"/>
            </a:ext>
          </a:extLst>
        </xdr:cNvPr>
        <xdr:cNvSpPr/>
      </xdr:nvSpPr>
      <xdr:spPr>
        <a:xfrm>
          <a:off x="5826760" y="15274290"/>
          <a:ext cx="415290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433" name="正方形/長方形 432">
          <a:extLst>
            <a:ext uri="{FF2B5EF4-FFF2-40B4-BE49-F238E27FC236}">
              <a16:creationId xmlns:a16="http://schemas.microsoft.com/office/drawing/2014/main" id="{36E8247E-9C3D-405C-9F5A-1AED3FD61CB3}"/>
            </a:ext>
          </a:extLst>
        </xdr:cNvPr>
        <xdr:cNvSpPr/>
      </xdr:nvSpPr>
      <xdr:spPr>
        <a:xfrm>
          <a:off x="593090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434" name="正方形/長方形 433">
          <a:extLst>
            <a:ext uri="{FF2B5EF4-FFF2-40B4-BE49-F238E27FC236}">
              <a16:creationId xmlns:a16="http://schemas.microsoft.com/office/drawing/2014/main" id="{DEFD1DDE-8CFE-4A59-ACA9-82AD96A633CC}"/>
            </a:ext>
          </a:extLst>
        </xdr:cNvPr>
        <xdr:cNvSpPr/>
      </xdr:nvSpPr>
      <xdr:spPr>
        <a:xfrm>
          <a:off x="593090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435" name="正方形/長方形 434">
          <a:extLst>
            <a:ext uri="{FF2B5EF4-FFF2-40B4-BE49-F238E27FC236}">
              <a16:creationId xmlns:a16="http://schemas.microsoft.com/office/drawing/2014/main" id="{0D8101FE-9A34-4F75-8512-6B73CD2B3706}"/>
            </a:ext>
          </a:extLst>
        </xdr:cNvPr>
        <xdr:cNvSpPr/>
      </xdr:nvSpPr>
      <xdr:spPr>
        <a:xfrm>
          <a:off x="683260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436" name="正方形/長方形 435">
          <a:extLst>
            <a:ext uri="{FF2B5EF4-FFF2-40B4-BE49-F238E27FC236}">
              <a16:creationId xmlns:a16="http://schemas.microsoft.com/office/drawing/2014/main" id="{DCB3034E-9A6F-441B-9B18-DEF8DA95A45B}"/>
            </a:ext>
          </a:extLst>
        </xdr:cNvPr>
        <xdr:cNvSpPr/>
      </xdr:nvSpPr>
      <xdr:spPr>
        <a:xfrm>
          <a:off x="683260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437" name="正方形/長方形 436">
          <a:extLst>
            <a:ext uri="{FF2B5EF4-FFF2-40B4-BE49-F238E27FC236}">
              <a16:creationId xmlns:a16="http://schemas.microsoft.com/office/drawing/2014/main" id="{2077133A-44B2-4769-AAE4-8C016BF94CCE}"/>
            </a:ext>
          </a:extLst>
        </xdr:cNvPr>
        <xdr:cNvSpPr/>
      </xdr:nvSpPr>
      <xdr:spPr>
        <a:xfrm>
          <a:off x="78384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438" name="正方形/長方形 437">
          <a:extLst>
            <a:ext uri="{FF2B5EF4-FFF2-40B4-BE49-F238E27FC236}">
              <a16:creationId xmlns:a16="http://schemas.microsoft.com/office/drawing/2014/main" id="{1CFDBB63-921C-40FA-BF5B-9C7788E88703}"/>
            </a:ext>
          </a:extLst>
        </xdr:cNvPr>
        <xdr:cNvSpPr/>
      </xdr:nvSpPr>
      <xdr:spPr>
        <a:xfrm>
          <a:off x="78384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439" name="正方形/長方形 438">
          <a:extLst>
            <a:ext uri="{FF2B5EF4-FFF2-40B4-BE49-F238E27FC236}">
              <a16:creationId xmlns:a16="http://schemas.microsoft.com/office/drawing/2014/main" id="{91DD5EB7-420E-4B33-A9A4-E24D351FBE0F}"/>
            </a:ext>
          </a:extLst>
        </xdr:cNvPr>
        <xdr:cNvSpPr/>
      </xdr:nvSpPr>
      <xdr:spPr>
        <a:xfrm>
          <a:off x="5826760" y="16394430"/>
          <a:ext cx="4152900" cy="223266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440" name="テキスト ボックス 439">
          <a:extLst>
            <a:ext uri="{FF2B5EF4-FFF2-40B4-BE49-F238E27FC236}">
              <a16:creationId xmlns:a16="http://schemas.microsoft.com/office/drawing/2014/main" id="{43EBBB86-59D6-41EA-9725-1E20E749E1DD}"/>
            </a:ext>
          </a:extLst>
        </xdr:cNvPr>
        <xdr:cNvSpPr txBox="1"/>
      </xdr:nvSpPr>
      <xdr:spPr>
        <a:xfrm>
          <a:off x="5788660" y="1620774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441" name="直線コネクタ 440">
          <a:extLst>
            <a:ext uri="{FF2B5EF4-FFF2-40B4-BE49-F238E27FC236}">
              <a16:creationId xmlns:a16="http://schemas.microsoft.com/office/drawing/2014/main" id="{E4EBA53F-4EF9-412B-8FCF-052334F542D6}"/>
            </a:ext>
          </a:extLst>
        </xdr:cNvPr>
        <xdr:cNvCxnSpPr/>
      </xdr:nvCxnSpPr>
      <xdr:spPr>
        <a:xfrm>
          <a:off x="5826760" y="1862709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107</xdr:row>
      <xdr:rowOff>133350</xdr:rowOff>
    </xdr:from>
    <xdr:to>
      <xdr:col>59</xdr:col>
      <xdr:colOff>50800</xdr:colOff>
      <xdr:row>107</xdr:row>
      <xdr:rowOff>133350</xdr:rowOff>
    </xdr:to>
    <xdr:cxnSp macro="">
      <xdr:nvCxnSpPr>
        <xdr:cNvPr id="442" name="直線コネクタ 441">
          <a:extLst>
            <a:ext uri="{FF2B5EF4-FFF2-40B4-BE49-F238E27FC236}">
              <a16:creationId xmlns:a16="http://schemas.microsoft.com/office/drawing/2014/main" id="{452E27A6-66CB-4FA8-94F0-C4E5AFE32205}"/>
            </a:ext>
          </a:extLst>
        </xdr:cNvPr>
        <xdr:cNvCxnSpPr/>
      </xdr:nvCxnSpPr>
      <xdr:spPr>
        <a:xfrm>
          <a:off x="5826760" y="1807083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106</xdr:row>
      <xdr:rowOff>162577</xdr:rowOff>
    </xdr:from>
    <xdr:ext cx="467179" cy="259045"/>
    <xdr:sp macro="" textlink="">
      <xdr:nvSpPr>
        <xdr:cNvPr id="443" name="テキスト ボックス 442">
          <a:extLst>
            <a:ext uri="{FF2B5EF4-FFF2-40B4-BE49-F238E27FC236}">
              <a16:creationId xmlns:a16="http://schemas.microsoft.com/office/drawing/2014/main" id="{6EBC00CA-1F3F-4E62-BE19-A63CE347AB9D}"/>
            </a:ext>
          </a:extLst>
        </xdr:cNvPr>
        <xdr:cNvSpPr txBox="1"/>
      </xdr:nvSpPr>
      <xdr:spPr>
        <a:xfrm>
          <a:off x="5405301" y="1793241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104</xdr:row>
      <xdr:rowOff>76200</xdr:rowOff>
    </xdr:from>
    <xdr:to>
      <xdr:col>59</xdr:col>
      <xdr:colOff>50800</xdr:colOff>
      <xdr:row>104</xdr:row>
      <xdr:rowOff>76200</xdr:rowOff>
    </xdr:to>
    <xdr:cxnSp macro="">
      <xdr:nvCxnSpPr>
        <xdr:cNvPr id="444" name="直線コネクタ 443">
          <a:extLst>
            <a:ext uri="{FF2B5EF4-FFF2-40B4-BE49-F238E27FC236}">
              <a16:creationId xmlns:a16="http://schemas.microsoft.com/office/drawing/2014/main" id="{8333CCF9-D098-4046-847E-1B2395BE9489}"/>
            </a:ext>
          </a:extLst>
        </xdr:cNvPr>
        <xdr:cNvCxnSpPr/>
      </xdr:nvCxnSpPr>
      <xdr:spPr>
        <a:xfrm>
          <a:off x="5826760" y="1751076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103</xdr:row>
      <xdr:rowOff>105427</xdr:rowOff>
    </xdr:from>
    <xdr:ext cx="467179" cy="259045"/>
    <xdr:sp macro="" textlink="">
      <xdr:nvSpPr>
        <xdr:cNvPr id="445" name="テキスト ボックス 444">
          <a:extLst>
            <a:ext uri="{FF2B5EF4-FFF2-40B4-BE49-F238E27FC236}">
              <a16:creationId xmlns:a16="http://schemas.microsoft.com/office/drawing/2014/main" id="{37F82E6D-6EB0-401D-83B8-FDCDEEE8920D}"/>
            </a:ext>
          </a:extLst>
        </xdr:cNvPr>
        <xdr:cNvSpPr txBox="1"/>
      </xdr:nvSpPr>
      <xdr:spPr>
        <a:xfrm>
          <a:off x="5405301" y="173723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19050</xdr:rowOff>
    </xdr:from>
    <xdr:to>
      <xdr:col>59</xdr:col>
      <xdr:colOff>50800</xdr:colOff>
      <xdr:row>101</xdr:row>
      <xdr:rowOff>19050</xdr:rowOff>
    </xdr:to>
    <xdr:cxnSp macro="">
      <xdr:nvCxnSpPr>
        <xdr:cNvPr id="446" name="直線コネクタ 445">
          <a:extLst>
            <a:ext uri="{FF2B5EF4-FFF2-40B4-BE49-F238E27FC236}">
              <a16:creationId xmlns:a16="http://schemas.microsoft.com/office/drawing/2014/main" id="{C5C2A0EA-3233-4031-A2AD-6495C7D5DDBC}"/>
            </a:ext>
          </a:extLst>
        </xdr:cNvPr>
        <xdr:cNvCxnSpPr/>
      </xdr:nvCxnSpPr>
      <xdr:spPr>
        <a:xfrm>
          <a:off x="5826760" y="1695069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100</xdr:row>
      <xdr:rowOff>48277</xdr:rowOff>
    </xdr:from>
    <xdr:ext cx="467179" cy="259045"/>
    <xdr:sp macro="" textlink="">
      <xdr:nvSpPr>
        <xdr:cNvPr id="447" name="テキスト ボックス 446">
          <a:extLst>
            <a:ext uri="{FF2B5EF4-FFF2-40B4-BE49-F238E27FC236}">
              <a16:creationId xmlns:a16="http://schemas.microsoft.com/office/drawing/2014/main" id="{FD50B630-64B6-4CA9-A26A-38E3A87E1114}"/>
            </a:ext>
          </a:extLst>
        </xdr:cNvPr>
        <xdr:cNvSpPr txBox="1"/>
      </xdr:nvSpPr>
      <xdr:spPr>
        <a:xfrm>
          <a:off x="5405301" y="16812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448" name="直線コネクタ 447">
          <a:extLst>
            <a:ext uri="{FF2B5EF4-FFF2-40B4-BE49-F238E27FC236}">
              <a16:creationId xmlns:a16="http://schemas.microsoft.com/office/drawing/2014/main" id="{ECCF626E-EB22-4BDA-ADC2-EDBB0CC21B42}"/>
            </a:ext>
          </a:extLst>
        </xdr:cNvPr>
        <xdr:cNvCxnSpPr/>
      </xdr:nvCxnSpPr>
      <xdr:spPr>
        <a:xfrm>
          <a:off x="5826760" y="1639443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96</xdr:row>
      <xdr:rowOff>162577</xdr:rowOff>
    </xdr:from>
    <xdr:ext cx="467179" cy="259045"/>
    <xdr:sp macro="" textlink="">
      <xdr:nvSpPr>
        <xdr:cNvPr id="449" name="テキスト ボックス 448">
          <a:extLst>
            <a:ext uri="{FF2B5EF4-FFF2-40B4-BE49-F238E27FC236}">
              <a16:creationId xmlns:a16="http://schemas.microsoft.com/office/drawing/2014/main" id="{A72BAC3E-C793-4D52-ADD7-85EB6EA0349C}"/>
            </a:ext>
          </a:extLst>
        </xdr:cNvPr>
        <xdr:cNvSpPr txBox="1"/>
      </xdr:nvSpPr>
      <xdr:spPr>
        <a:xfrm>
          <a:off x="5405301" y="1625601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450" name="【市民会館】&#10;一人当たり面積グラフ枠">
          <a:extLst>
            <a:ext uri="{FF2B5EF4-FFF2-40B4-BE49-F238E27FC236}">
              <a16:creationId xmlns:a16="http://schemas.microsoft.com/office/drawing/2014/main" id="{AB2CF4A3-41A4-4024-9E47-63784D56C3FC}"/>
            </a:ext>
          </a:extLst>
        </xdr:cNvPr>
        <xdr:cNvSpPr/>
      </xdr:nvSpPr>
      <xdr:spPr>
        <a:xfrm>
          <a:off x="5826760" y="16394430"/>
          <a:ext cx="4152900" cy="2232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100</xdr:row>
      <xdr:rowOff>93345</xdr:rowOff>
    </xdr:from>
    <xdr:to>
      <xdr:col>54</xdr:col>
      <xdr:colOff>189865</xdr:colOff>
      <xdr:row>107</xdr:row>
      <xdr:rowOff>104775</xdr:rowOff>
    </xdr:to>
    <xdr:cxnSp macro="">
      <xdr:nvCxnSpPr>
        <xdr:cNvPr id="451" name="直線コネクタ 450">
          <a:extLst>
            <a:ext uri="{FF2B5EF4-FFF2-40B4-BE49-F238E27FC236}">
              <a16:creationId xmlns:a16="http://schemas.microsoft.com/office/drawing/2014/main" id="{31D66F39-F29F-4C7D-A167-5688D333EDC1}"/>
            </a:ext>
          </a:extLst>
        </xdr:cNvPr>
        <xdr:cNvCxnSpPr/>
      </xdr:nvCxnSpPr>
      <xdr:spPr>
        <a:xfrm flipV="1">
          <a:off x="9219565" y="16857345"/>
          <a:ext cx="0" cy="11849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107</xdr:row>
      <xdr:rowOff>108602</xdr:rowOff>
    </xdr:from>
    <xdr:ext cx="469744" cy="259045"/>
    <xdr:sp macro="" textlink="">
      <xdr:nvSpPr>
        <xdr:cNvPr id="452" name="【市民会館】&#10;一人当たり面積最小値テキスト">
          <a:extLst>
            <a:ext uri="{FF2B5EF4-FFF2-40B4-BE49-F238E27FC236}">
              <a16:creationId xmlns:a16="http://schemas.microsoft.com/office/drawing/2014/main" id="{444AE1B6-6FAE-4EBE-A2DF-B115E4027B31}"/>
            </a:ext>
          </a:extLst>
        </xdr:cNvPr>
        <xdr:cNvSpPr txBox="1"/>
      </xdr:nvSpPr>
      <xdr:spPr>
        <a:xfrm>
          <a:off x="9258300" y="180460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107</xdr:row>
      <xdr:rowOff>104775</xdr:rowOff>
    </xdr:from>
    <xdr:to>
      <xdr:col>55</xdr:col>
      <xdr:colOff>88900</xdr:colOff>
      <xdr:row>107</xdr:row>
      <xdr:rowOff>104775</xdr:rowOff>
    </xdr:to>
    <xdr:cxnSp macro="">
      <xdr:nvCxnSpPr>
        <xdr:cNvPr id="453" name="直線コネクタ 452">
          <a:extLst>
            <a:ext uri="{FF2B5EF4-FFF2-40B4-BE49-F238E27FC236}">
              <a16:creationId xmlns:a16="http://schemas.microsoft.com/office/drawing/2014/main" id="{52E762B1-805A-4A98-90F0-349842BFB0E2}"/>
            </a:ext>
          </a:extLst>
        </xdr:cNvPr>
        <xdr:cNvCxnSpPr/>
      </xdr:nvCxnSpPr>
      <xdr:spPr>
        <a:xfrm>
          <a:off x="9154160" y="1804225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99</xdr:row>
      <xdr:rowOff>40022</xdr:rowOff>
    </xdr:from>
    <xdr:ext cx="469744" cy="259045"/>
    <xdr:sp macro="" textlink="">
      <xdr:nvSpPr>
        <xdr:cNvPr id="454" name="【市民会館】&#10;一人当たり面積最大値テキスト">
          <a:extLst>
            <a:ext uri="{FF2B5EF4-FFF2-40B4-BE49-F238E27FC236}">
              <a16:creationId xmlns:a16="http://schemas.microsoft.com/office/drawing/2014/main" id="{0F801D6A-D5F9-4104-916C-96412ADD6AC0}"/>
            </a:ext>
          </a:extLst>
        </xdr:cNvPr>
        <xdr:cNvSpPr txBox="1"/>
      </xdr:nvSpPr>
      <xdr:spPr>
        <a:xfrm>
          <a:off x="9258300" y="166363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100</xdr:row>
      <xdr:rowOff>93345</xdr:rowOff>
    </xdr:from>
    <xdr:to>
      <xdr:col>55</xdr:col>
      <xdr:colOff>88900</xdr:colOff>
      <xdr:row>100</xdr:row>
      <xdr:rowOff>93345</xdr:rowOff>
    </xdr:to>
    <xdr:cxnSp macro="">
      <xdr:nvCxnSpPr>
        <xdr:cNvPr id="455" name="直線コネクタ 454">
          <a:extLst>
            <a:ext uri="{FF2B5EF4-FFF2-40B4-BE49-F238E27FC236}">
              <a16:creationId xmlns:a16="http://schemas.microsoft.com/office/drawing/2014/main" id="{43B86E41-C30A-4667-88F8-32F5697B5C6D}"/>
            </a:ext>
          </a:extLst>
        </xdr:cNvPr>
        <xdr:cNvCxnSpPr/>
      </xdr:nvCxnSpPr>
      <xdr:spPr>
        <a:xfrm>
          <a:off x="9154160" y="1685734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103</xdr:row>
      <xdr:rowOff>168291</xdr:rowOff>
    </xdr:from>
    <xdr:ext cx="469744" cy="259045"/>
    <xdr:sp macro="" textlink="">
      <xdr:nvSpPr>
        <xdr:cNvPr id="456" name="【市民会館】&#10;一人当たり面積平均値テキスト">
          <a:extLst>
            <a:ext uri="{FF2B5EF4-FFF2-40B4-BE49-F238E27FC236}">
              <a16:creationId xmlns:a16="http://schemas.microsoft.com/office/drawing/2014/main" id="{B901BEA3-6749-444D-A494-46DA0A69B92E}"/>
            </a:ext>
          </a:extLst>
        </xdr:cNvPr>
        <xdr:cNvSpPr txBox="1"/>
      </xdr:nvSpPr>
      <xdr:spPr>
        <a:xfrm>
          <a:off x="9258300" y="1743521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104</xdr:row>
      <xdr:rowOff>145414</xdr:rowOff>
    </xdr:from>
    <xdr:to>
      <xdr:col>55</xdr:col>
      <xdr:colOff>50800</xdr:colOff>
      <xdr:row>105</xdr:row>
      <xdr:rowOff>75564</xdr:rowOff>
    </xdr:to>
    <xdr:sp macro="" textlink="">
      <xdr:nvSpPr>
        <xdr:cNvPr id="457" name="フローチャート: 判断 456">
          <a:extLst>
            <a:ext uri="{FF2B5EF4-FFF2-40B4-BE49-F238E27FC236}">
              <a16:creationId xmlns:a16="http://schemas.microsoft.com/office/drawing/2014/main" id="{DE59B27D-48DF-4566-84BB-CBE52D2F527D}"/>
            </a:ext>
          </a:extLst>
        </xdr:cNvPr>
        <xdr:cNvSpPr/>
      </xdr:nvSpPr>
      <xdr:spPr>
        <a:xfrm>
          <a:off x="9192260" y="17579974"/>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104</xdr:row>
      <xdr:rowOff>162561</xdr:rowOff>
    </xdr:from>
    <xdr:to>
      <xdr:col>50</xdr:col>
      <xdr:colOff>165100</xdr:colOff>
      <xdr:row>105</xdr:row>
      <xdr:rowOff>92711</xdr:rowOff>
    </xdr:to>
    <xdr:sp macro="" textlink="">
      <xdr:nvSpPr>
        <xdr:cNvPr id="458" name="フローチャート: 判断 457">
          <a:extLst>
            <a:ext uri="{FF2B5EF4-FFF2-40B4-BE49-F238E27FC236}">
              <a16:creationId xmlns:a16="http://schemas.microsoft.com/office/drawing/2014/main" id="{DE7BBEAF-28DD-42CE-B1C7-30DBAE3E34D0}"/>
            </a:ext>
          </a:extLst>
        </xdr:cNvPr>
        <xdr:cNvSpPr/>
      </xdr:nvSpPr>
      <xdr:spPr>
        <a:xfrm>
          <a:off x="8445500" y="17597121"/>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104</xdr:row>
      <xdr:rowOff>162561</xdr:rowOff>
    </xdr:from>
    <xdr:to>
      <xdr:col>46</xdr:col>
      <xdr:colOff>38100</xdr:colOff>
      <xdr:row>105</xdr:row>
      <xdr:rowOff>92711</xdr:rowOff>
    </xdr:to>
    <xdr:sp macro="" textlink="">
      <xdr:nvSpPr>
        <xdr:cNvPr id="459" name="フローチャート: 判断 458">
          <a:extLst>
            <a:ext uri="{FF2B5EF4-FFF2-40B4-BE49-F238E27FC236}">
              <a16:creationId xmlns:a16="http://schemas.microsoft.com/office/drawing/2014/main" id="{3CC10320-8BA1-4BD8-8220-996F48287924}"/>
            </a:ext>
          </a:extLst>
        </xdr:cNvPr>
        <xdr:cNvSpPr/>
      </xdr:nvSpPr>
      <xdr:spPr>
        <a:xfrm>
          <a:off x="7670800" y="17597121"/>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105</xdr:row>
      <xdr:rowOff>13970</xdr:rowOff>
    </xdr:from>
    <xdr:to>
      <xdr:col>41</xdr:col>
      <xdr:colOff>101600</xdr:colOff>
      <xdr:row>105</xdr:row>
      <xdr:rowOff>115570</xdr:rowOff>
    </xdr:to>
    <xdr:sp macro="" textlink="">
      <xdr:nvSpPr>
        <xdr:cNvPr id="460" name="フローチャート: 判断 459">
          <a:extLst>
            <a:ext uri="{FF2B5EF4-FFF2-40B4-BE49-F238E27FC236}">
              <a16:creationId xmlns:a16="http://schemas.microsoft.com/office/drawing/2014/main" id="{3A3D6F16-7645-486D-9619-F09251CA55D0}"/>
            </a:ext>
          </a:extLst>
        </xdr:cNvPr>
        <xdr:cNvSpPr/>
      </xdr:nvSpPr>
      <xdr:spPr>
        <a:xfrm>
          <a:off x="6873240" y="176161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105</xdr:row>
      <xdr:rowOff>13970</xdr:rowOff>
    </xdr:from>
    <xdr:to>
      <xdr:col>36</xdr:col>
      <xdr:colOff>165100</xdr:colOff>
      <xdr:row>105</xdr:row>
      <xdr:rowOff>115570</xdr:rowOff>
    </xdr:to>
    <xdr:sp macro="" textlink="">
      <xdr:nvSpPr>
        <xdr:cNvPr id="461" name="フローチャート: 判断 460">
          <a:extLst>
            <a:ext uri="{FF2B5EF4-FFF2-40B4-BE49-F238E27FC236}">
              <a16:creationId xmlns:a16="http://schemas.microsoft.com/office/drawing/2014/main" id="{DC9F0146-5433-44A2-BF89-CDC45E74E62C}"/>
            </a:ext>
          </a:extLst>
        </xdr:cNvPr>
        <xdr:cNvSpPr/>
      </xdr:nvSpPr>
      <xdr:spPr>
        <a:xfrm>
          <a:off x="6098540" y="176161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16527</xdr:rowOff>
    </xdr:from>
    <xdr:ext cx="762000" cy="259045"/>
    <xdr:sp macro="" textlink="">
      <xdr:nvSpPr>
        <xdr:cNvPr id="462" name="テキスト ボックス 461">
          <a:extLst>
            <a:ext uri="{FF2B5EF4-FFF2-40B4-BE49-F238E27FC236}">
              <a16:creationId xmlns:a16="http://schemas.microsoft.com/office/drawing/2014/main" id="{4932CCFB-989A-4B10-B845-A800901C66D5}"/>
            </a:ext>
          </a:extLst>
        </xdr:cNvPr>
        <xdr:cNvSpPr txBox="1"/>
      </xdr:nvSpPr>
      <xdr:spPr>
        <a:xfrm>
          <a:off x="905256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463" name="テキスト ボックス 462">
          <a:extLst>
            <a:ext uri="{FF2B5EF4-FFF2-40B4-BE49-F238E27FC236}">
              <a16:creationId xmlns:a16="http://schemas.microsoft.com/office/drawing/2014/main" id="{DF908203-8362-4736-8144-4D169F59D25C}"/>
            </a:ext>
          </a:extLst>
        </xdr:cNvPr>
        <xdr:cNvSpPr txBox="1"/>
      </xdr:nvSpPr>
      <xdr:spPr>
        <a:xfrm>
          <a:off x="832866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464" name="テキスト ボックス 463">
          <a:extLst>
            <a:ext uri="{FF2B5EF4-FFF2-40B4-BE49-F238E27FC236}">
              <a16:creationId xmlns:a16="http://schemas.microsoft.com/office/drawing/2014/main" id="{898D7AFA-DEC5-40E4-9B51-FD94F76B9251}"/>
            </a:ext>
          </a:extLst>
        </xdr:cNvPr>
        <xdr:cNvSpPr txBox="1"/>
      </xdr:nvSpPr>
      <xdr:spPr>
        <a:xfrm>
          <a:off x="754634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465" name="テキスト ボックス 464">
          <a:extLst>
            <a:ext uri="{FF2B5EF4-FFF2-40B4-BE49-F238E27FC236}">
              <a16:creationId xmlns:a16="http://schemas.microsoft.com/office/drawing/2014/main" id="{F2068F37-E88C-42BD-9C4B-81793604E494}"/>
            </a:ext>
          </a:extLst>
        </xdr:cNvPr>
        <xdr:cNvSpPr txBox="1"/>
      </xdr:nvSpPr>
      <xdr:spPr>
        <a:xfrm>
          <a:off x="67564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466" name="テキスト ボックス 465">
          <a:extLst>
            <a:ext uri="{FF2B5EF4-FFF2-40B4-BE49-F238E27FC236}">
              <a16:creationId xmlns:a16="http://schemas.microsoft.com/office/drawing/2014/main" id="{7FB1B18C-0AD9-4655-9E0A-1C234DC8EE3D}"/>
            </a:ext>
          </a:extLst>
        </xdr:cNvPr>
        <xdr:cNvSpPr txBox="1"/>
      </xdr:nvSpPr>
      <xdr:spPr>
        <a:xfrm>
          <a:off x="59817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105</xdr:row>
      <xdr:rowOff>145414</xdr:rowOff>
    </xdr:from>
    <xdr:to>
      <xdr:col>55</xdr:col>
      <xdr:colOff>50800</xdr:colOff>
      <xdr:row>106</xdr:row>
      <xdr:rowOff>75564</xdr:rowOff>
    </xdr:to>
    <xdr:sp macro="" textlink="">
      <xdr:nvSpPr>
        <xdr:cNvPr id="467" name="楕円 466">
          <a:extLst>
            <a:ext uri="{FF2B5EF4-FFF2-40B4-BE49-F238E27FC236}">
              <a16:creationId xmlns:a16="http://schemas.microsoft.com/office/drawing/2014/main" id="{31516254-D893-486B-A28E-AA165A1BF55F}"/>
            </a:ext>
          </a:extLst>
        </xdr:cNvPr>
        <xdr:cNvSpPr/>
      </xdr:nvSpPr>
      <xdr:spPr>
        <a:xfrm>
          <a:off x="9192260" y="17747614"/>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105</xdr:row>
      <xdr:rowOff>123841</xdr:rowOff>
    </xdr:from>
    <xdr:ext cx="469744" cy="259045"/>
    <xdr:sp macro="" textlink="">
      <xdr:nvSpPr>
        <xdr:cNvPr id="468" name="【市民会館】&#10;一人当たり面積該当値テキスト">
          <a:extLst>
            <a:ext uri="{FF2B5EF4-FFF2-40B4-BE49-F238E27FC236}">
              <a16:creationId xmlns:a16="http://schemas.microsoft.com/office/drawing/2014/main" id="{2149A65D-51B6-4969-BA58-FFE8EF82FBDC}"/>
            </a:ext>
          </a:extLst>
        </xdr:cNvPr>
        <xdr:cNvSpPr txBox="1"/>
      </xdr:nvSpPr>
      <xdr:spPr>
        <a:xfrm>
          <a:off x="9258300" y="177260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105</xdr:row>
      <xdr:rowOff>145414</xdr:rowOff>
    </xdr:from>
    <xdr:to>
      <xdr:col>50</xdr:col>
      <xdr:colOff>165100</xdr:colOff>
      <xdr:row>106</xdr:row>
      <xdr:rowOff>75564</xdr:rowOff>
    </xdr:to>
    <xdr:sp macro="" textlink="">
      <xdr:nvSpPr>
        <xdr:cNvPr id="469" name="楕円 468">
          <a:extLst>
            <a:ext uri="{FF2B5EF4-FFF2-40B4-BE49-F238E27FC236}">
              <a16:creationId xmlns:a16="http://schemas.microsoft.com/office/drawing/2014/main" id="{1DD32131-9DC5-43FF-BD9D-D39A73A4BD7A}"/>
            </a:ext>
          </a:extLst>
        </xdr:cNvPr>
        <xdr:cNvSpPr/>
      </xdr:nvSpPr>
      <xdr:spPr>
        <a:xfrm>
          <a:off x="8445500" y="17747614"/>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106</xdr:row>
      <xdr:rowOff>24764</xdr:rowOff>
    </xdr:from>
    <xdr:to>
      <xdr:col>55</xdr:col>
      <xdr:colOff>0</xdr:colOff>
      <xdr:row>106</xdr:row>
      <xdr:rowOff>24764</xdr:rowOff>
    </xdr:to>
    <xdr:cxnSp macro="">
      <xdr:nvCxnSpPr>
        <xdr:cNvPr id="470" name="直線コネクタ 469">
          <a:extLst>
            <a:ext uri="{FF2B5EF4-FFF2-40B4-BE49-F238E27FC236}">
              <a16:creationId xmlns:a16="http://schemas.microsoft.com/office/drawing/2014/main" id="{B9D4F330-2689-49DA-94FB-B855DFC6EF15}"/>
            </a:ext>
          </a:extLst>
        </xdr:cNvPr>
        <xdr:cNvCxnSpPr/>
      </xdr:nvCxnSpPr>
      <xdr:spPr>
        <a:xfrm>
          <a:off x="8496300" y="17794604"/>
          <a:ext cx="7239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105</xdr:row>
      <xdr:rowOff>145414</xdr:rowOff>
    </xdr:from>
    <xdr:to>
      <xdr:col>46</xdr:col>
      <xdr:colOff>38100</xdr:colOff>
      <xdr:row>106</xdr:row>
      <xdr:rowOff>75564</xdr:rowOff>
    </xdr:to>
    <xdr:sp macro="" textlink="">
      <xdr:nvSpPr>
        <xdr:cNvPr id="471" name="楕円 470">
          <a:extLst>
            <a:ext uri="{FF2B5EF4-FFF2-40B4-BE49-F238E27FC236}">
              <a16:creationId xmlns:a16="http://schemas.microsoft.com/office/drawing/2014/main" id="{1935F133-E5C7-4FF6-917E-B61D9861CD91}"/>
            </a:ext>
          </a:extLst>
        </xdr:cNvPr>
        <xdr:cNvSpPr/>
      </xdr:nvSpPr>
      <xdr:spPr>
        <a:xfrm>
          <a:off x="7670800" y="17747614"/>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106</xdr:row>
      <xdr:rowOff>24764</xdr:rowOff>
    </xdr:from>
    <xdr:to>
      <xdr:col>50</xdr:col>
      <xdr:colOff>114300</xdr:colOff>
      <xdr:row>106</xdr:row>
      <xdr:rowOff>24764</xdr:rowOff>
    </xdr:to>
    <xdr:cxnSp macro="">
      <xdr:nvCxnSpPr>
        <xdr:cNvPr id="472" name="直線コネクタ 471">
          <a:extLst>
            <a:ext uri="{FF2B5EF4-FFF2-40B4-BE49-F238E27FC236}">
              <a16:creationId xmlns:a16="http://schemas.microsoft.com/office/drawing/2014/main" id="{F860DE15-A0DC-49A7-BCD9-CD562CF1C199}"/>
            </a:ext>
          </a:extLst>
        </xdr:cNvPr>
        <xdr:cNvCxnSpPr/>
      </xdr:nvCxnSpPr>
      <xdr:spPr>
        <a:xfrm>
          <a:off x="7713980" y="17794604"/>
          <a:ext cx="78232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105</xdr:row>
      <xdr:rowOff>145414</xdr:rowOff>
    </xdr:from>
    <xdr:to>
      <xdr:col>41</xdr:col>
      <xdr:colOff>101600</xdr:colOff>
      <xdr:row>106</xdr:row>
      <xdr:rowOff>75564</xdr:rowOff>
    </xdr:to>
    <xdr:sp macro="" textlink="">
      <xdr:nvSpPr>
        <xdr:cNvPr id="473" name="楕円 472">
          <a:extLst>
            <a:ext uri="{FF2B5EF4-FFF2-40B4-BE49-F238E27FC236}">
              <a16:creationId xmlns:a16="http://schemas.microsoft.com/office/drawing/2014/main" id="{5943BEC1-A78E-49AF-B3E8-F53A28C7ABC9}"/>
            </a:ext>
          </a:extLst>
        </xdr:cNvPr>
        <xdr:cNvSpPr/>
      </xdr:nvSpPr>
      <xdr:spPr>
        <a:xfrm>
          <a:off x="6873240" y="17747614"/>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106</xdr:row>
      <xdr:rowOff>24764</xdr:rowOff>
    </xdr:from>
    <xdr:to>
      <xdr:col>45</xdr:col>
      <xdr:colOff>177800</xdr:colOff>
      <xdr:row>106</xdr:row>
      <xdr:rowOff>24764</xdr:rowOff>
    </xdr:to>
    <xdr:cxnSp macro="">
      <xdr:nvCxnSpPr>
        <xdr:cNvPr id="474" name="直線コネクタ 473">
          <a:extLst>
            <a:ext uri="{FF2B5EF4-FFF2-40B4-BE49-F238E27FC236}">
              <a16:creationId xmlns:a16="http://schemas.microsoft.com/office/drawing/2014/main" id="{B4DF1C8A-2936-4343-9EB4-6CEEE1B446C4}"/>
            </a:ext>
          </a:extLst>
        </xdr:cNvPr>
        <xdr:cNvCxnSpPr/>
      </xdr:nvCxnSpPr>
      <xdr:spPr>
        <a:xfrm>
          <a:off x="6924040" y="17794604"/>
          <a:ext cx="78994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105</xdr:row>
      <xdr:rowOff>156845</xdr:rowOff>
    </xdr:from>
    <xdr:to>
      <xdr:col>36</xdr:col>
      <xdr:colOff>165100</xdr:colOff>
      <xdr:row>106</xdr:row>
      <xdr:rowOff>86995</xdr:rowOff>
    </xdr:to>
    <xdr:sp macro="" textlink="">
      <xdr:nvSpPr>
        <xdr:cNvPr id="475" name="楕円 474">
          <a:extLst>
            <a:ext uri="{FF2B5EF4-FFF2-40B4-BE49-F238E27FC236}">
              <a16:creationId xmlns:a16="http://schemas.microsoft.com/office/drawing/2014/main" id="{7EED46B0-EB5B-4197-90C2-C298EEAE3108}"/>
            </a:ext>
          </a:extLst>
        </xdr:cNvPr>
        <xdr:cNvSpPr/>
      </xdr:nvSpPr>
      <xdr:spPr>
        <a:xfrm>
          <a:off x="6098540" y="1775904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106</xdr:row>
      <xdr:rowOff>24764</xdr:rowOff>
    </xdr:from>
    <xdr:to>
      <xdr:col>41</xdr:col>
      <xdr:colOff>50800</xdr:colOff>
      <xdr:row>106</xdr:row>
      <xdr:rowOff>36195</xdr:rowOff>
    </xdr:to>
    <xdr:cxnSp macro="">
      <xdr:nvCxnSpPr>
        <xdr:cNvPr id="476" name="直線コネクタ 475">
          <a:extLst>
            <a:ext uri="{FF2B5EF4-FFF2-40B4-BE49-F238E27FC236}">
              <a16:creationId xmlns:a16="http://schemas.microsoft.com/office/drawing/2014/main" id="{A5DDE257-0FDB-49CE-B642-0925DD4855BE}"/>
            </a:ext>
          </a:extLst>
        </xdr:cNvPr>
        <xdr:cNvCxnSpPr/>
      </xdr:nvCxnSpPr>
      <xdr:spPr>
        <a:xfrm flipV="1">
          <a:off x="6149340" y="17794604"/>
          <a:ext cx="774700" cy="114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103</xdr:row>
      <xdr:rowOff>109238</xdr:rowOff>
    </xdr:from>
    <xdr:ext cx="469744" cy="259045"/>
    <xdr:sp macro="" textlink="">
      <xdr:nvSpPr>
        <xdr:cNvPr id="477" name="n_1aveValue【市民会館】&#10;一人当たり面積">
          <a:extLst>
            <a:ext uri="{FF2B5EF4-FFF2-40B4-BE49-F238E27FC236}">
              <a16:creationId xmlns:a16="http://schemas.microsoft.com/office/drawing/2014/main" id="{C03CB088-CD70-4386-B402-468D13CF1070}"/>
            </a:ext>
          </a:extLst>
        </xdr:cNvPr>
        <xdr:cNvSpPr txBox="1"/>
      </xdr:nvSpPr>
      <xdr:spPr>
        <a:xfrm>
          <a:off x="8271587" y="173761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103</xdr:row>
      <xdr:rowOff>109238</xdr:rowOff>
    </xdr:from>
    <xdr:ext cx="469744" cy="259045"/>
    <xdr:sp macro="" textlink="">
      <xdr:nvSpPr>
        <xdr:cNvPr id="478" name="n_2aveValue【市民会館】&#10;一人当たり面積">
          <a:extLst>
            <a:ext uri="{FF2B5EF4-FFF2-40B4-BE49-F238E27FC236}">
              <a16:creationId xmlns:a16="http://schemas.microsoft.com/office/drawing/2014/main" id="{DCD3A3A5-90EF-475E-B7BB-884036F4870F}"/>
            </a:ext>
          </a:extLst>
        </xdr:cNvPr>
        <xdr:cNvSpPr txBox="1"/>
      </xdr:nvSpPr>
      <xdr:spPr>
        <a:xfrm>
          <a:off x="7509587" y="173761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103</xdr:row>
      <xdr:rowOff>132097</xdr:rowOff>
    </xdr:from>
    <xdr:ext cx="469744" cy="259045"/>
    <xdr:sp macro="" textlink="">
      <xdr:nvSpPr>
        <xdr:cNvPr id="479" name="n_3aveValue【市民会館】&#10;一人当たり面積">
          <a:extLst>
            <a:ext uri="{FF2B5EF4-FFF2-40B4-BE49-F238E27FC236}">
              <a16:creationId xmlns:a16="http://schemas.microsoft.com/office/drawing/2014/main" id="{1B29A084-3561-4E12-AD15-85F2C7557EBF}"/>
            </a:ext>
          </a:extLst>
        </xdr:cNvPr>
        <xdr:cNvSpPr txBox="1"/>
      </xdr:nvSpPr>
      <xdr:spPr>
        <a:xfrm>
          <a:off x="6712027" y="173990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103</xdr:row>
      <xdr:rowOff>132097</xdr:rowOff>
    </xdr:from>
    <xdr:ext cx="469744" cy="259045"/>
    <xdr:sp macro="" textlink="">
      <xdr:nvSpPr>
        <xdr:cNvPr id="480" name="n_4aveValue【市民会館】&#10;一人当たり面積">
          <a:extLst>
            <a:ext uri="{FF2B5EF4-FFF2-40B4-BE49-F238E27FC236}">
              <a16:creationId xmlns:a16="http://schemas.microsoft.com/office/drawing/2014/main" id="{C9A47BC4-C9A2-403D-A066-FF0D9AD96FCD}"/>
            </a:ext>
          </a:extLst>
        </xdr:cNvPr>
        <xdr:cNvSpPr txBox="1"/>
      </xdr:nvSpPr>
      <xdr:spPr>
        <a:xfrm>
          <a:off x="5937327" y="173990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106</xdr:row>
      <xdr:rowOff>66691</xdr:rowOff>
    </xdr:from>
    <xdr:ext cx="469744" cy="259045"/>
    <xdr:sp macro="" textlink="">
      <xdr:nvSpPr>
        <xdr:cNvPr id="481" name="n_1mainValue【市民会館】&#10;一人当たり面積">
          <a:extLst>
            <a:ext uri="{FF2B5EF4-FFF2-40B4-BE49-F238E27FC236}">
              <a16:creationId xmlns:a16="http://schemas.microsoft.com/office/drawing/2014/main" id="{82BE0C8D-8237-4651-8A9F-0F59ED7CB30A}"/>
            </a:ext>
          </a:extLst>
        </xdr:cNvPr>
        <xdr:cNvSpPr txBox="1"/>
      </xdr:nvSpPr>
      <xdr:spPr>
        <a:xfrm>
          <a:off x="8271587" y="178365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106</xdr:row>
      <xdr:rowOff>66691</xdr:rowOff>
    </xdr:from>
    <xdr:ext cx="469744" cy="259045"/>
    <xdr:sp macro="" textlink="">
      <xdr:nvSpPr>
        <xdr:cNvPr id="482" name="n_2mainValue【市民会館】&#10;一人当たり面積">
          <a:extLst>
            <a:ext uri="{FF2B5EF4-FFF2-40B4-BE49-F238E27FC236}">
              <a16:creationId xmlns:a16="http://schemas.microsoft.com/office/drawing/2014/main" id="{5012DCD2-682C-455D-9EB0-2FE090B1DE10}"/>
            </a:ext>
          </a:extLst>
        </xdr:cNvPr>
        <xdr:cNvSpPr txBox="1"/>
      </xdr:nvSpPr>
      <xdr:spPr>
        <a:xfrm>
          <a:off x="7509587" y="178365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106</xdr:row>
      <xdr:rowOff>66691</xdr:rowOff>
    </xdr:from>
    <xdr:ext cx="469744" cy="259045"/>
    <xdr:sp macro="" textlink="">
      <xdr:nvSpPr>
        <xdr:cNvPr id="483" name="n_3mainValue【市民会館】&#10;一人当たり面積">
          <a:extLst>
            <a:ext uri="{FF2B5EF4-FFF2-40B4-BE49-F238E27FC236}">
              <a16:creationId xmlns:a16="http://schemas.microsoft.com/office/drawing/2014/main" id="{6B7043EF-CE00-40C9-A384-6EC293E39AE2}"/>
            </a:ext>
          </a:extLst>
        </xdr:cNvPr>
        <xdr:cNvSpPr txBox="1"/>
      </xdr:nvSpPr>
      <xdr:spPr>
        <a:xfrm>
          <a:off x="6712027" y="178365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106</xdr:row>
      <xdr:rowOff>78122</xdr:rowOff>
    </xdr:from>
    <xdr:ext cx="469744" cy="259045"/>
    <xdr:sp macro="" textlink="">
      <xdr:nvSpPr>
        <xdr:cNvPr id="484" name="n_4mainValue【市民会館】&#10;一人当たり面積">
          <a:extLst>
            <a:ext uri="{FF2B5EF4-FFF2-40B4-BE49-F238E27FC236}">
              <a16:creationId xmlns:a16="http://schemas.microsoft.com/office/drawing/2014/main" id="{98E3B498-F50C-45DE-A6A1-D2069027BC29}"/>
            </a:ext>
          </a:extLst>
        </xdr:cNvPr>
        <xdr:cNvSpPr txBox="1"/>
      </xdr:nvSpPr>
      <xdr:spPr>
        <a:xfrm>
          <a:off x="5937327" y="178479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485" name="正方形/長方形 484">
          <a:extLst>
            <a:ext uri="{FF2B5EF4-FFF2-40B4-BE49-F238E27FC236}">
              <a16:creationId xmlns:a16="http://schemas.microsoft.com/office/drawing/2014/main" id="{7B828701-294F-4756-A49F-8C221ED7BD58}"/>
            </a:ext>
          </a:extLst>
        </xdr:cNvPr>
        <xdr:cNvSpPr/>
      </xdr:nvSpPr>
      <xdr:spPr>
        <a:xfrm>
          <a:off x="10960100" y="409956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486" name="正方形/長方形 485">
          <a:extLst>
            <a:ext uri="{FF2B5EF4-FFF2-40B4-BE49-F238E27FC236}">
              <a16:creationId xmlns:a16="http://schemas.microsoft.com/office/drawing/2014/main" id="{E1450A16-1527-4456-80F1-3C6FF1A67316}"/>
            </a:ext>
          </a:extLst>
        </xdr:cNvPr>
        <xdr:cNvSpPr/>
      </xdr:nvSpPr>
      <xdr:spPr>
        <a:xfrm>
          <a:off x="110642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487" name="正方形/長方形 486">
          <a:extLst>
            <a:ext uri="{FF2B5EF4-FFF2-40B4-BE49-F238E27FC236}">
              <a16:creationId xmlns:a16="http://schemas.microsoft.com/office/drawing/2014/main" id="{0249DE19-24A2-4A50-9CF5-4E650F9F07C6}"/>
            </a:ext>
          </a:extLst>
        </xdr:cNvPr>
        <xdr:cNvSpPr/>
      </xdr:nvSpPr>
      <xdr:spPr>
        <a:xfrm>
          <a:off x="110642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488" name="正方形/長方形 487">
          <a:extLst>
            <a:ext uri="{FF2B5EF4-FFF2-40B4-BE49-F238E27FC236}">
              <a16:creationId xmlns:a16="http://schemas.microsoft.com/office/drawing/2014/main" id="{1DA50A88-629D-4A96-BBBF-5946B57B93C3}"/>
            </a:ext>
          </a:extLst>
        </xdr:cNvPr>
        <xdr:cNvSpPr/>
      </xdr:nvSpPr>
      <xdr:spPr>
        <a:xfrm>
          <a:off x="119659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489" name="正方形/長方形 488">
          <a:extLst>
            <a:ext uri="{FF2B5EF4-FFF2-40B4-BE49-F238E27FC236}">
              <a16:creationId xmlns:a16="http://schemas.microsoft.com/office/drawing/2014/main" id="{9E93B4CF-690E-4741-BE76-25BA81494C28}"/>
            </a:ext>
          </a:extLst>
        </xdr:cNvPr>
        <xdr:cNvSpPr/>
      </xdr:nvSpPr>
      <xdr:spPr>
        <a:xfrm>
          <a:off x="119659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490" name="正方形/長方形 489">
          <a:extLst>
            <a:ext uri="{FF2B5EF4-FFF2-40B4-BE49-F238E27FC236}">
              <a16:creationId xmlns:a16="http://schemas.microsoft.com/office/drawing/2014/main" id="{8B3473E7-FBCA-4A5E-A43B-92AEFD4CA389}"/>
            </a:ext>
          </a:extLst>
        </xdr:cNvPr>
        <xdr:cNvSpPr/>
      </xdr:nvSpPr>
      <xdr:spPr>
        <a:xfrm>
          <a:off x="1297178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491" name="正方形/長方形 490">
          <a:extLst>
            <a:ext uri="{FF2B5EF4-FFF2-40B4-BE49-F238E27FC236}">
              <a16:creationId xmlns:a16="http://schemas.microsoft.com/office/drawing/2014/main" id="{E44DEEE6-9364-4D1E-BB52-DD74DD9B66D8}"/>
            </a:ext>
          </a:extLst>
        </xdr:cNvPr>
        <xdr:cNvSpPr/>
      </xdr:nvSpPr>
      <xdr:spPr>
        <a:xfrm>
          <a:off x="1297178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492" name="正方形/長方形 491">
          <a:extLst>
            <a:ext uri="{FF2B5EF4-FFF2-40B4-BE49-F238E27FC236}">
              <a16:creationId xmlns:a16="http://schemas.microsoft.com/office/drawing/2014/main" id="{28B7CC6D-79CD-455D-9052-88D39AF57FFD}"/>
            </a:ext>
          </a:extLst>
        </xdr:cNvPr>
        <xdr:cNvSpPr/>
      </xdr:nvSpPr>
      <xdr:spPr>
        <a:xfrm>
          <a:off x="10960100" y="521589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493" name="テキスト ボックス 492">
          <a:extLst>
            <a:ext uri="{FF2B5EF4-FFF2-40B4-BE49-F238E27FC236}">
              <a16:creationId xmlns:a16="http://schemas.microsoft.com/office/drawing/2014/main" id="{EEC0D45A-6950-4F48-A73D-B706648D6F20}"/>
            </a:ext>
          </a:extLst>
        </xdr:cNvPr>
        <xdr:cNvSpPr txBox="1"/>
      </xdr:nvSpPr>
      <xdr:spPr>
        <a:xfrm>
          <a:off x="10922000" y="50292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494" name="直線コネクタ 493">
          <a:extLst>
            <a:ext uri="{FF2B5EF4-FFF2-40B4-BE49-F238E27FC236}">
              <a16:creationId xmlns:a16="http://schemas.microsoft.com/office/drawing/2014/main" id="{EF2CA4E5-FA96-460B-95D8-604B1100A6C7}"/>
            </a:ext>
          </a:extLst>
        </xdr:cNvPr>
        <xdr:cNvCxnSpPr/>
      </xdr:nvCxnSpPr>
      <xdr:spPr>
        <a:xfrm>
          <a:off x="10960100" y="745236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495" name="テキスト ボックス 494">
          <a:extLst>
            <a:ext uri="{FF2B5EF4-FFF2-40B4-BE49-F238E27FC236}">
              <a16:creationId xmlns:a16="http://schemas.microsoft.com/office/drawing/2014/main" id="{CC67C258-9076-49E2-8F84-D1F3413F3082}"/>
            </a:ext>
          </a:extLst>
        </xdr:cNvPr>
        <xdr:cNvSpPr txBox="1"/>
      </xdr:nvSpPr>
      <xdr:spPr>
        <a:xfrm>
          <a:off x="10561501" y="73139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38100</xdr:rowOff>
    </xdr:from>
    <xdr:to>
      <xdr:col>89</xdr:col>
      <xdr:colOff>177800</xdr:colOff>
      <xdr:row>42</xdr:row>
      <xdr:rowOff>38100</xdr:rowOff>
    </xdr:to>
    <xdr:cxnSp macro="">
      <xdr:nvCxnSpPr>
        <xdr:cNvPr id="496" name="直線コネクタ 495">
          <a:extLst>
            <a:ext uri="{FF2B5EF4-FFF2-40B4-BE49-F238E27FC236}">
              <a16:creationId xmlns:a16="http://schemas.microsoft.com/office/drawing/2014/main" id="{4C723719-6255-4328-8275-2A5EA5EB2020}"/>
            </a:ext>
          </a:extLst>
        </xdr:cNvPr>
        <xdr:cNvCxnSpPr/>
      </xdr:nvCxnSpPr>
      <xdr:spPr>
        <a:xfrm>
          <a:off x="10960100" y="707898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67327</xdr:rowOff>
    </xdr:from>
    <xdr:ext cx="467179" cy="259045"/>
    <xdr:sp macro="" textlink="">
      <xdr:nvSpPr>
        <xdr:cNvPr id="497" name="テキスト ボックス 496">
          <a:extLst>
            <a:ext uri="{FF2B5EF4-FFF2-40B4-BE49-F238E27FC236}">
              <a16:creationId xmlns:a16="http://schemas.microsoft.com/office/drawing/2014/main" id="{23002EFB-277C-40F0-B8B0-0BA0E66F509E}"/>
            </a:ext>
          </a:extLst>
        </xdr:cNvPr>
        <xdr:cNvSpPr txBox="1"/>
      </xdr:nvSpPr>
      <xdr:spPr>
        <a:xfrm>
          <a:off x="10561501" y="69405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0</xdr:rowOff>
    </xdr:from>
    <xdr:to>
      <xdr:col>89</xdr:col>
      <xdr:colOff>177800</xdr:colOff>
      <xdr:row>40</xdr:row>
      <xdr:rowOff>0</xdr:rowOff>
    </xdr:to>
    <xdr:cxnSp macro="">
      <xdr:nvCxnSpPr>
        <xdr:cNvPr id="498" name="直線コネクタ 497">
          <a:extLst>
            <a:ext uri="{FF2B5EF4-FFF2-40B4-BE49-F238E27FC236}">
              <a16:creationId xmlns:a16="http://schemas.microsoft.com/office/drawing/2014/main" id="{BCE02463-8B3E-4994-9700-00B0CA664151}"/>
            </a:ext>
          </a:extLst>
        </xdr:cNvPr>
        <xdr:cNvCxnSpPr/>
      </xdr:nvCxnSpPr>
      <xdr:spPr>
        <a:xfrm>
          <a:off x="10960100" y="670560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29227</xdr:rowOff>
    </xdr:from>
    <xdr:ext cx="403059" cy="259045"/>
    <xdr:sp macro="" textlink="">
      <xdr:nvSpPr>
        <xdr:cNvPr id="499" name="テキスト ボックス 498">
          <a:extLst>
            <a:ext uri="{FF2B5EF4-FFF2-40B4-BE49-F238E27FC236}">
              <a16:creationId xmlns:a16="http://schemas.microsoft.com/office/drawing/2014/main" id="{BFF78BD6-3983-4DD6-A972-1467E8BAE8BE}"/>
            </a:ext>
          </a:extLst>
        </xdr:cNvPr>
        <xdr:cNvSpPr txBox="1"/>
      </xdr:nvSpPr>
      <xdr:spPr>
        <a:xfrm>
          <a:off x="10602761" y="656718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133350</xdr:rowOff>
    </xdr:from>
    <xdr:to>
      <xdr:col>89</xdr:col>
      <xdr:colOff>177800</xdr:colOff>
      <xdr:row>37</xdr:row>
      <xdr:rowOff>133350</xdr:rowOff>
    </xdr:to>
    <xdr:cxnSp macro="">
      <xdr:nvCxnSpPr>
        <xdr:cNvPr id="500" name="直線コネクタ 499">
          <a:extLst>
            <a:ext uri="{FF2B5EF4-FFF2-40B4-BE49-F238E27FC236}">
              <a16:creationId xmlns:a16="http://schemas.microsoft.com/office/drawing/2014/main" id="{93C74657-B109-4ACF-95F5-D312C51672D8}"/>
            </a:ext>
          </a:extLst>
        </xdr:cNvPr>
        <xdr:cNvCxnSpPr/>
      </xdr:nvCxnSpPr>
      <xdr:spPr>
        <a:xfrm>
          <a:off x="10960100" y="633603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36</xdr:row>
      <xdr:rowOff>162577</xdr:rowOff>
    </xdr:from>
    <xdr:ext cx="403059" cy="259045"/>
    <xdr:sp macro="" textlink="">
      <xdr:nvSpPr>
        <xdr:cNvPr id="501" name="テキスト ボックス 500">
          <a:extLst>
            <a:ext uri="{FF2B5EF4-FFF2-40B4-BE49-F238E27FC236}">
              <a16:creationId xmlns:a16="http://schemas.microsoft.com/office/drawing/2014/main" id="{7016B0E2-A2A5-438E-8E70-8125F6313254}"/>
            </a:ext>
          </a:extLst>
        </xdr:cNvPr>
        <xdr:cNvSpPr txBox="1"/>
      </xdr:nvSpPr>
      <xdr:spPr>
        <a:xfrm>
          <a:off x="10602761" y="619761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95250</xdr:rowOff>
    </xdr:from>
    <xdr:to>
      <xdr:col>89</xdr:col>
      <xdr:colOff>177800</xdr:colOff>
      <xdr:row>35</xdr:row>
      <xdr:rowOff>95250</xdr:rowOff>
    </xdr:to>
    <xdr:cxnSp macro="">
      <xdr:nvCxnSpPr>
        <xdr:cNvPr id="502" name="直線コネクタ 501">
          <a:extLst>
            <a:ext uri="{FF2B5EF4-FFF2-40B4-BE49-F238E27FC236}">
              <a16:creationId xmlns:a16="http://schemas.microsoft.com/office/drawing/2014/main" id="{4F6B68B9-C25A-42CF-81BA-88FC9797E625}"/>
            </a:ext>
          </a:extLst>
        </xdr:cNvPr>
        <xdr:cNvCxnSpPr/>
      </xdr:nvCxnSpPr>
      <xdr:spPr>
        <a:xfrm>
          <a:off x="10960100" y="596265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124477</xdr:rowOff>
    </xdr:from>
    <xdr:ext cx="403059" cy="259045"/>
    <xdr:sp macro="" textlink="">
      <xdr:nvSpPr>
        <xdr:cNvPr id="503" name="テキスト ボックス 502">
          <a:extLst>
            <a:ext uri="{FF2B5EF4-FFF2-40B4-BE49-F238E27FC236}">
              <a16:creationId xmlns:a16="http://schemas.microsoft.com/office/drawing/2014/main" id="{22AC6735-07BE-4339-8049-8EE887A29223}"/>
            </a:ext>
          </a:extLst>
        </xdr:cNvPr>
        <xdr:cNvSpPr txBox="1"/>
      </xdr:nvSpPr>
      <xdr:spPr>
        <a:xfrm>
          <a:off x="10602761" y="582423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57150</xdr:rowOff>
    </xdr:from>
    <xdr:to>
      <xdr:col>89</xdr:col>
      <xdr:colOff>177800</xdr:colOff>
      <xdr:row>33</xdr:row>
      <xdr:rowOff>57150</xdr:rowOff>
    </xdr:to>
    <xdr:cxnSp macro="">
      <xdr:nvCxnSpPr>
        <xdr:cNvPr id="504" name="直線コネクタ 503">
          <a:extLst>
            <a:ext uri="{FF2B5EF4-FFF2-40B4-BE49-F238E27FC236}">
              <a16:creationId xmlns:a16="http://schemas.microsoft.com/office/drawing/2014/main" id="{ED99128A-7449-4135-A645-385F8367345A}"/>
            </a:ext>
          </a:extLst>
        </xdr:cNvPr>
        <xdr:cNvCxnSpPr/>
      </xdr:nvCxnSpPr>
      <xdr:spPr>
        <a:xfrm>
          <a:off x="10960100" y="558927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86377</xdr:rowOff>
    </xdr:from>
    <xdr:ext cx="403059" cy="259045"/>
    <xdr:sp macro="" textlink="">
      <xdr:nvSpPr>
        <xdr:cNvPr id="505" name="テキスト ボックス 504">
          <a:extLst>
            <a:ext uri="{FF2B5EF4-FFF2-40B4-BE49-F238E27FC236}">
              <a16:creationId xmlns:a16="http://schemas.microsoft.com/office/drawing/2014/main" id="{3D0D0E80-3017-4DF1-B0FF-5DD1BA526A3A}"/>
            </a:ext>
          </a:extLst>
        </xdr:cNvPr>
        <xdr:cNvSpPr txBox="1"/>
      </xdr:nvSpPr>
      <xdr:spPr>
        <a:xfrm>
          <a:off x="10602761" y="545085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506" name="直線コネクタ 505">
          <a:extLst>
            <a:ext uri="{FF2B5EF4-FFF2-40B4-BE49-F238E27FC236}">
              <a16:creationId xmlns:a16="http://schemas.microsoft.com/office/drawing/2014/main" id="{25E818DE-43A9-4EC0-85E1-395B8DA9CD78}"/>
            </a:ext>
          </a:extLst>
        </xdr:cNvPr>
        <xdr:cNvCxnSpPr/>
      </xdr:nvCxnSpPr>
      <xdr:spPr>
        <a:xfrm>
          <a:off x="10960100" y="521589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30</xdr:row>
      <xdr:rowOff>48277</xdr:rowOff>
    </xdr:from>
    <xdr:ext cx="338939" cy="259045"/>
    <xdr:sp macro="" textlink="">
      <xdr:nvSpPr>
        <xdr:cNvPr id="507" name="テキスト ボックス 506">
          <a:extLst>
            <a:ext uri="{FF2B5EF4-FFF2-40B4-BE49-F238E27FC236}">
              <a16:creationId xmlns:a16="http://schemas.microsoft.com/office/drawing/2014/main" id="{B38C4C1E-8F16-4398-9764-7E1D8CE80982}"/>
            </a:ext>
          </a:extLst>
        </xdr:cNvPr>
        <xdr:cNvSpPr txBox="1"/>
      </xdr:nvSpPr>
      <xdr:spPr>
        <a:xfrm>
          <a:off x="10666881" y="50774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508" name="【一般廃棄物処理施設】&#10;有形固定資産減価償却率グラフ枠">
          <a:extLst>
            <a:ext uri="{FF2B5EF4-FFF2-40B4-BE49-F238E27FC236}">
              <a16:creationId xmlns:a16="http://schemas.microsoft.com/office/drawing/2014/main" id="{87F7034A-8BEE-4510-A0DC-BA6E3DA1F421}"/>
            </a:ext>
          </a:extLst>
        </xdr:cNvPr>
        <xdr:cNvSpPr/>
      </xdr:nvSpPr>
      <xdr:spPr>
        <a:xfrm>
          <a:off x="10960100" y="521589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57150</xdr:rowOff>
    </xdr:from>
    <xdr:to>
      <xdr:col>85</xdr:col>
      <xdr:colOff>126364</xdr:colOff>
      <xdr:row>41</xdr:row>
      <xdr:rowOff>76200</xdr:rowOff>
    </xdr:to>
    <xdr:cxnSp macro="">
      <xdr:nvCxnSpPr>
        <xdr:cNvPr id="509" name="直線コネクタ 508">
          <a:extLst>
            <a:ext uri="{FF2B5EF4-FFF2-40B4-BE49-F238E27FC236}">
              <a16:creationId xmlns:a16="http://schemas.microsoft.com/office/drawing/2014/main" id="{E36229FA-4214-492B-9FF9-420E8BA1B455}"/>
            </a:ext>
          </a:extLst>
        </xdr:cNvPr>
        <xdr:cNvCxnSpPr/>
      </xdr:nvCxnSpPr>
      <xdr:spPr>
        <a:xfrm flipV="1">
          <a:off x="14375764" y="5589270"/>
          <a:ext cx="0" cy="13601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41</xdr:row>
      <xdr:rowOff>80027</xdr:rowOff>
    </xdr:from>
    <xdr:ext cx="405111" cy="259045"/>
    <xdr:sp macro="" textlink="">
      <xdr:nvSpPr>
        <xdr:cNvPr id="510" name="【一般廃棄物処理施設】&#10;有形固定資産減価償却率最小値テキスト">
          <a:extLst>
            <a:ext uri="{FF2B5EF4-FFF2-40B4-BE49-F238E27FC236}">
              <a16:creationId xmlns:a16="http://schemas.microsoft.com/office/drawing/2014/main" id="{C4DB6FB5-080E-4D1E-9091-3B2F116CFCCF}"/>
            </a:ext>
          </a:extLst>
        </xdr:cNvPr>
        <xdr:cNvSpPr txBox="1"/>
      </xdr:nvSpPr>
      <xdr:spPr>
        <a:xfrm>
          <a:off x="14414500" y="69532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41</xdr:row>
      <xdr:rowOff>76200</xdr:rowOff>
    </xdr:from>
    <xdr:to>
      <xdr:col>86</xdr:col>
      <xdr:colOff>25400</xdr:colOff>
      <xdr:row>41</xdr:row>
      <xdr:rowOff>76200</xdr:rowOff>
    </xdr:to>
    <xdr:cxnSp macro="">
      <xdr:nvCxnSpPr>
        <xdr:cNvPr id="511" name="直線コネクタ 510">
          <a:extLst>
            <a:ext uri="{FF2B5EF4-FFF2-40B4-BE49-F238E27FC236}">
              <a16:creationId xmlns:a16="http://schemas.microsoft.com/office/drawing/2014/main" id="{2FC591CC-FD54-401D-8A17-60A65E4E5735}"/>
            </a:ext>
          </a:extLst>
        </xdr:cNvPr>
        <xdr:cNvCxnSpPr/>
      </xdr:nvCxnSpPr>
      <xdr:spPr>
        <a:xfrm>
          <a:off x="14287500" y="694944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3827</xdr:rowOff>
    </xdr:from>
    <xdr:ext cx="405111" cy="259045"/>
    <xdr:sp macro="" textlink="">
      <xdr:nvSpPr>
        <xdr:cNvPr id="512" name="【一般廃棄物処理施設】&#10;有形固定資産減価償却率最大値テキスト">
          <a:extLst>
            <a:ext uri="{FF2B5EF4-FFF2-40B4-BE49-F238E27FC236}">
              <a16:creationId xmlns:a16="http://schemas.microsoft.com/office/drawing/2014/main" id="{C12A7B7A-2340-4BDF-89EB-BCDB14C3D17D}"/>
            </a:ext>
          </a:extLst>
        </xdr:cNvPr>
        <xdr:cNvSpPr txBox="1"/>
      </xdr:nvSpPr>
      <xdr:spPr>
        <a:xfrm>
          <a:off x="14414500" y="53683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57150</xdr:rowOff>
    </xdr:from>
    <xdr:to>
      <xdr:col>86</xdr:col>
      <xdr:colOff>25400</xdr:colOff>
      <xdr:row>33</xdr:row>
      <xdr:rowOff>57150</xdr:rowOff>
    </xdr:to>
    <xdr:cxnSp macro="">
      <xdr:nvCxnSpPr>
        <xdr:cNvPr id="513" name="直線コネクタ 512">
          <a:extLst>
            <a:ext uri="{FF2B5EF4-FFF2-40B4-BE49-F238E27FC236}">
              <a16:creationId xmlns:a16="http://schemas.microsoft.com/office/drawing/2014/main" id="{62619A9D-5F86-4571-9DFA-24237F33ED95}"/>
            </a:ext>
          </a:extLst>
        </xdr:cNvPr>
        <xdr:cNvCxnSpPr/>
      </xdr:nvCxnSpPr>
      <xdr:spPr>
        <a:xfrm>
          <a:off x="14287500" y="558927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37</xdr:row>
      <xdr:rowOff>99077</xdr:rowOff>
    </xdr:from>
    <xdr:ext cx="405111" cy="259045"/>
    <xdr:sp macro="" textlink="">
      <xdr:nvSpPr>
        <xdr:cNvPr id="514" name="【一般廃棄物処理施設】&#10;有形固定資産減価償却率平均値テキスト">
          <a:extLst>
            <a:ext uri="{FF2B5EF4-FFF2-40B4-BE49-F238E27FC236}">
              <a16:creationId xmlns:a16="http://schemas.microsoft.com/office/drawing/2014/main" id="{57ADAD44-E426-4566-89B1-A81BA271FC90}"/>
            </a:ext>
          </a:extLst>
        </xdr:cNvPr>
        <xdr:cNvSpPr txBox="1"/>
      </xdr:nvSpPr>
      <xdr:spPr>
        <a:xfrm>
          <a:off x="14414500" y="630175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120650</xdr:rowOff>
    </xdr:from>
    <xdr:to>
      <xdr:col>85</xdr:col>
      <xdr:colOff>177800</xdr:colOff>
      <xdr:row>38</xdr:row>
      <xdr:rowOff>50800</xdr:rowOff>
    </xdr:to>
    <xdr:sp macro="" textlink="">
      <xdr:nvSpPr>
        <xdr:cNvPr id="515" name="フローチャート: 判断 514">
          <a:extLst>
            <a:ext uri="{FF2B5EF4-FFF2-40B4-BE49-F238E27FC236}">
              <a16:creationId xmlns:a16="http://schemas.microsoft.com/office/drawing/2014/main" id="{7B85F1FA-F836-430D-84CF-CAA7F7882B3B}"/>
            </a:ext>
          </a:extLst>
        </xdr:cNvPr>
        <xdr:cNvSpPr/>
      </xdr:nvSpPr>
      <xdr:spPr>
        <a:xfrm>
          <a:off x="14325600" y="6323330"/>
          <a:ext cx="9398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37</xdr:row>
      <xdr:rowOff>84455</xdr:rowOff>
    </xdr:from>
    <xdr:to>
      <xdr:col>81</xdr:col>
      <xdr:colOff>101600</xdr:colOff>
      <xdr:row>38</xdr:row>
      <xdr:rowOff>14605</xdr:rowOff>
    </xdr:to>
    <xdr:sp macro="" textlink="">
      <xdr:nvSpPr>
        <xdr:cNvPr id="516" name="フローチャート: 判断 515">
          <a:extLst>
            <a:ext uri="{FF2B5EF4-FFF2-40B4-BE49-F238E27FC236}">
              <a16:creationId xmlns:a16="http://schemas.microsoft.com/office/drawing/2014/main" id="{68CDBDA1-70F5-43D1-AB94-F270961CC93E}"/>
            </a:ext>
          </a:extLst>
        </xdr:cNvPr>
        <xdr:cNvSpPr/>
      </xdr:nvSpPr>
      <xdr:spPr>
        <a:xfrm>
          <a:off x="13578840" y="628713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37</xdr:row>
      <xdr:rowOff>59690</xdr:rowOff>
    </xdr:from>
    <xdr:to>
      <xdr:col>76</xdr:col>
      <xdr:colOff>165100</xdr:colOff>
      <xdr:row>37</xdr:row>
      <xdr:rowOff>161290</xdr:rowOff>
    </xdr:to>
    <xdr:sp macro="" textlink="">
      <xdr:nvSpPr>
        <xdr:cNvPr id="517" name="フローチャート: 判断 516">
          <a:extLst>
            <a:ext uri="{FF2B5EF4-FFF2-40B4-BE49-F238E27FC236}">
              <a16:creationId xmlns:a16="http://schemas.microsoft.com/office/drawing/2014/main" id="{FB555569-4561-4C76-B6A9-4AE7FFC9D5FF}"/>
            </a:ext>
          </a:extLst>
        </xdr:cNvPr>
        <xdr:cNvSpPr/>
      </xdr:nvSpPr>
      <xdr:spPr>
        <a:xfrm>
          <a:off x="12804140" y="62623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37</xdr:row>
      <xdr:rowOff>46355</xdr:rowOff>
    </xdr:from>
    <xdr:to>
      <xdr:col>72</xdr:col>
      <xdr:colOff>38100</xdr:colOff>
      <xdr:row>37</xdr:row>
      <xdr:rowOff>147955</xdr:rowOff>
    </xdr:to>
    <xdr:sp macro="" textlink="">
      <xdr:nvSpPr>
        <xdr:cNvPr id="518" name="フローチャート: 判断 517">
          <a:extLst>
            <a:ext uri="{FF2B5EF4-FFF2-40B4-BE49-F238E27FC236}">
              <a16:creationId xmlns:a16="http://schemas.microsoft.com/office/drawing/2014/main" id="{F18E2B15-238E-4788-9CB1-5A5ED5522BD1}"/>
            </a:ext>
          </a:extLst>
        </xdr:cNvPr>
        <xdr:cNvSpPr/>
      </xdr:nvSpPr>
      <xdr:spPr>
        <a:xfrm>
          <a:off x="12029440" y="6249035"/>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37</xdr:row>
      <xdr:rowOff>33020</xdr:rowOff>
    </xdr:from>
    <xdr:to>
      <xdr:col>67</xdr:col>
      <xdr:colOff>101600</xdr:colOff>
      <xdr:row>37</xdr:row>
      <xdr:rowOff>134620</xdr:rowOff>
    </xdr:to>
    <xdr:sp macro="" textlink="">
      <xdr:nvSpPr>
        <xdr:cNvPr id="519" name="フローチャート: 判断 518">
          <a:extLst>
            <a:ext uri="{FF2B5EF4-FFF2-40B4-BE49-F238E27FC236}">
              <a16:creationId xmlns:a16="http://schemas.microsoft.com/office/drawing/2014/main" id="{71981222-7510-4A5A-88BF-B594D157E795}"/>
            </a:ext>
          </a:extLst>
        </xdr:cNvPr>
        <xdr:cNvSpPr/>
      </xdr:nvSpPr>
      <xdr:spPr>
        <a:xfrm>
          <a:off x="11231880" y="6235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520" name="テキスト ボックス 519">
          <a:extLst>
            <a:ext uri="{FF2B5EF4-FFF2-40B4-BE49-F238E27FC236}">
              <a16:creationId xmlns:a16="http://schemas.microsoft.com/office/drawing/2014/main" id="{CC624FC3-FA9C-430B-85FB-10DB6E443E63}"/>
            </a:ext>
          </a:extLst>
        </xdr:cNvPr>
        <xdr:cNvSpPr txBox="1"/>
      </xdr:nvSpPr>
      <xdr:spPr>
        <a:xfrm>
          <a:off x="142087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521" name="テキスト ボックス 520">
          <a:extLst>
            <a:ext uri="{FF2B5EF4-FFF2-40B4-BE49-F238E27FC236}">
              <a16:creationId xmlns:a16="http://schemas.microsoft.com/office/drawing/2014/main" id="{CD015EA7-0AA1-464B-B013-DB7B0BCE0EB5}"/>
            </a:ext>
          </a:extLst>
        </xdr:cNvPr>
        <xdr:cNvSpPr txBox="1"/>
      </xdr:nvSpPr>
      <xdr:spPr>
        <a:xfrm>
          <a:off x="134620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522" name="テキスト ボックス 521">
          <a:extLst>
            <a:ext uri="{FF2B5EF4-FFF2-40B4-BE49-F238E27FC236}">
              <a16:creationId xmlns:a16="http://schemas.microsoft.com/office/drawing/2014/main" id="{A79D4498-C6CE-423A-AB71-E53740971889}"/>
            </a:ext>
          </a:extLst>
        </xdr:cNvPr>
        <xdr:cNvSpPr txBox="1"/>
      </xdr:nvSpPr>
      <xdr:spPr>
        <a:xfrm>
          <a:off x="126873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523" name="テキスト ボックス 522">
          <a:extLst>
            <a:ext uri="{FF2B5EF4-FFF2-40B4-BE49-F238E27FC236}">
              <a16:creationId xmlns:a16="http://schemas.microsoft.com/office/drawing/2014/main" id="{B7640765-6F82-4226-97D6-7769A2DA36C2}"/>
            </a:ext>
          </a:extLst>
        </xdr:cNvPr>
        <xdr:cNvSpPr txBox="1"/>
      </xdr:nvSpPr>
      <xdr:spPr>
        <a:xfrm>
          <a:off x="1190498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524" name="テキスト ボックス 523">
          <a:extLst>
            <a:ext uri="{FF2B5EF4-FFF2-40B4-BE49-F238E27FC236}">
              <a16:creationId xmlns:a16="http://schemas.microsoft.com/office/drawing/2014/main" id="{C2D04327-1E2D-4AEE-9877-5C3B613FC6E1}"/>
            </a:ext>
          </a:extLst>
        </xdr:cNvPr>
        <xdr:cNvSpPr txBox="1"/>
      </xdr:nvSpPr>
      <xdr:spPr>
        <a:xfrm>
          <a:off x="111150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35</xdr:row>
      <xdr:rowOff>118745</xdr:rowOff>
    </xdr:from>
    <xdr:to>
      <xdr:col>85</xdr:col>
      <xdr:colOff>177800</xdr:colOff>
      <xdr:row>36</xdr:row>
      <xdr:rowOff>48895</xdr:rowOff>
    </xdr:to>
    <xdr:sp macro="" textlink="">
      <xdr:nvSpPr>
        <xdr:cNvPr id="525" name="楕円 524">
          <a:extLst>
            <a:ext uri="{FF2B5EF4-FFF2-40B4-BE49-F238E27FC236}">
              <a16:creationId xmlns:a16="http://schemas.microsoft.com/office/drawing/2014/main" id="{5697CDFB-7AB8-4B75-B404-130365BFE9FB}"/>
            </a:ext>
          </a:extLst>
        </xdr:cNvPr>
        <xdr:cNvSpPr/>
      </xdr:nvSpPr>
      <xdr:spPr>
        <a:xfrm>
          <a:off x="14325600" y="5986145"/>
          <a:ext cx="9398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34</xdr:row>
      <xdr:rowOff>141622</xdr:rowOff>
    </xdr:from>
    <xdr:ext cx="405111" cy="259045"/>
    <xdr:sp macro="" textlink="">
      <xdr:nvSpPr>
        <xdr:cNvPr id="526" name="【一般廃棄物処理施設】&#10;有形固定資産減価償却率該当値テキスト">
          <a:extLst>
            <a:ext uri="{FF2B5EF4-FFF2-40B4-BE49-F238E27FC236}">
              <a16:creationId xmlns:a16="http://schemas.microsoft.com/office/drawing/2014/main" id="{2824B574-287D-46B8-A2D2-24E857FDD813}"/>
            </a:ext>
          </a:extLst>
        </xdr:cNvPr>
        <xdr:cNvSpPr txBox="1"/>
      </xdr:nvSpPr>
      <xdr:spPr>
        <a:xfrm>
          <a:off x="14414500" y="58413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35</xdr:row>
      <xdr:rowOff>23495</xdr:rowOff>
    </xdr:from>
    <xdr:to>
      <xdr:col>81</xdr:col>
      <xdr:colOff>101600</xdr:colOff>
      <xdr:row>35</xdr:row>
      <xdr:rowOff>125095</xdr:rowOff>
    </xdr:to>
    <xdr:sp macro="" textlink="">
      <xdr:nvSpPr>
        <xdr:cNvPr id="527" name="楕円 526">
          <a:extLst>
            <a:ext uri="{FF2B5EF4-FFF2-40B4-BE49-F238E27FC236}">
              <a16:creationId xmlns:a16="http://schemas.microsoft.com/office/drawing/2014/main" id="{63C76628-1025-4BF7-8A53-D6D2ACB710C6}"/>
            </a:ext>
          </a:extLst>
        </xdr:cNvPr>
        <xdr:cNvSpPr/>
      </xdr:nvSpPr>
      <xdr:spPr>
        <a:xfrm>
          <a:off x="13578840" y="58908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35</xdr:row>
      <xdr:rowOff>74295</xdr:rowOff>
    </xdr:from>
    <xdr:to>
      <xdr:col>85</xdr:col>
      <xdr:colOff>127000</xdr:colOff>
      <xdr:row>35</xdr:row>
      <xdr:rowOff>169545</xdr:rowOff>
    </xdr:to>
    <xdr:cxnSp macro="">
      <xdr:nvCxnSpPr>
        <xdr:cNvPr id="528" name="直線コネクタ 527">
          <a:extLst>
            <a:ext uri="{FF2B5EF4-FFF2-40B4-BE49-F238E27FC236}">
              <a16:creationId xmlns:a16="http://schemas.microsoft.com/office/drawing/2014/main" id="{7F40573A-9965-42F6-9A3F-9E252D4D1FA7}"/>
            </a:ext>
          </a:extLst>
        </xdr:cNvPr>
        <xdr:cNvCxnSpPr/>
      </xdr:nvCxnSpPr>
      <xdr:spPr>
        <a:xfrm>
          <a:off x="13629640" y="5941695"/>
          <a:ext cx="746760" cy="952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34</xdr:row>
      <xdr:rowOff>101600</xdr:rowOff>
    </xdr:from>
    <xdr:to>
      <xdr:col>76</xdr:col>
      <xdr:colOff>165100</xdr:colOff>
      <xdr:row>35</xdr:row>
      <xdr:rowOff>31750</xdr:rowOff>
    </xdr:to>
    <xdr:sp macro="" textlink="">
      <xdr:nvSpPr>
        <xdr:cNvPr id="529" name="楕円 528">
          <a:extLst>
            <a:ext uri="{FF2B5EF4-FFF2-40B4-BE49-F238E27FC236}">
              <a16:creationId xmlns:a16="http://schemas.microsoft.com/office/drawing/2014/main" id="{2040301D-3E01-4634-8227-1650A81EDE34}"/>
            </a:ext>
          </a:extLst>
        </xdr:cNvPr>
        <xdr:cNvSpPr/>
      </xdr:nvSpPr>
      <xdr:spPr>
        <a:xfrm>
          <a:off x="12804140" y="580136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34</xdr:row>
      <xdr:rowOff>152400</xdr:rowOff>
    </xdr:from>
    <xdr:to>
      <xdr:col>81</xdr:col>
      <xdr:colOff>50800</xdr:colOff>
      <xdr:row>35</xdr:row>
      <xdr:rowOff>74295</xdr:rowOff>
    </xdr:to>
    <xdr:cxnSp macro="">
      <xdr:nvCxnSpPr>
        <xdr:cNvPr id="530" name="直線コネクタ 529">
          <a:extLst>
            <a:ext uri="{FF2B5EF4-FFF2-40B4-BE49-F238E27FC236}">
              <a16:creationId xmlns:a16="http://schemas.microsoft.com/office/drawing/2014/main" id="{C95E5024-7957-4996-B26D-B5003B09620B}"/>
            </a:ext>
          </a:extLst>
        </xdr:cNvPr>
        <xdr:cNvCxnSpPr/>
      </xdr:nvCxnSpPr>
      <xdr:spPr>
        <a:xfrm>
          <a:off x="12854940" y="5852160"/>
          <a:ext cx="774700" cy="895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34</xdr:row>
      <xdr:rowOff>8255</xdr:rowOff>
    </xdr:from>
    <xdr:to>
      <xdr:col>72</xdr:col>
      <xdr:colOff>38100</xdr:colOff>
      <xdr:row>34</xdr:row>
      <xdr:rowOff>109855</xdr:rowOff>
    </xdr:to>
    <xdr:sp macro="" textlink="">
      <xdr:nvSpPr>
        <xdr:cNvPr id="531" name="楕円 530">
          <a:extLst>
            <a:ext uri="{FF2B5EF4-FFF2-40B4-BE49-F238E27FC236}">
              <a16:creationId xmlns:a16="http://schemas.microsoft.com/office/drawing/2014/main" id="{9735DAB6-938C-4595-B261-BB4B77FE07D1}"/>
            </a:ext>
          </a:extLst>
        </xdr:cNvPr>
        <xdr:cNvSpPr/>
      </xdr:nvSpPr>
      <xdr:spPr>
        <a:xfrm>
          <a:off x="12029440" y="5708015"/>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34</xdr:row>
      <xdr:rowOff>59055</xdr:rowOff>
    </xdr:from>
    <xdr:to>
      <xdr:col>76</xdr:col>
      <xdr:colOff>114300</xdr:colOff>
      <xdr:row>34</xdr:row>
      <xdr:rowOff>152400</xdr:rowOff>
    </xdr:to>
    <xdr:cxnSp macro="">
      <xdr:nvCxnSpPr>
        <xdr:cNvPr id="532" name="直線コネクタ 531">
          <a:extLst>
            <a:ext uri="{FF2B5EF4-FFF2-40B4-BE49-F238E27FC236}">
              <a16:creationId xmlns:a16="http://schemas.microsoft.com/office/drawing/2014/main" id="{E4DAB11C-44AD-44D6-9511-CF86BA3E8685}"/>
            </a:ext>
          </a:extLst>
        </xdr:cNvPr>
        <xdr:cNvCxnSpPr/>
      </xdr:nvCxnSpPr>
      <xdr:spPr>
        <a:xfrm>
          <a:off x="12072620" y="5758815"/>
          <a:ext cx="782320" cy="933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33</xdr:row>
      <xdr:rowOff>82550</xdr:rowOff>
    </xdr:from>
    <xdr:to>
      <xdr:col>67</xdr:col>
      <xdr:colOff>101600</xdr:colOff>
      <xdr:row>34</xdr:row>
      <xdr:rowOff>12700</xdr:rowOff>
    </xdr:to>
    <xdr:sp macro="" textlink="">
      <xdr:nvSpPr>
        <xdr:cNvPr id="533" name="楕円 532">
          <a:extLst>
            <a:ext uri="{FF2B5EF4-FFF2-40B4-BE49-F238E27FC236}">
              <a16:creationId xmlns:a16="http://schemas.microsoft.com/office/drawing/2014/main" id="{21587C95-C2CE-40E3-9E9C-D8A52018141F}"/>
            </a:ext>
          </a:extLst>
        </xdr:cNvPr>
        <xdr:cNvSpPr/>
      </xdr:nvSpPr>
      <xdr:spPr>
        <a:xfrm>
          <a:off x="11231880" y="561467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33</xdr:row>
      <xdr:rowOff>133350</xdr:rowOff>
    </xdr:from>
    <xdr:to>
      <xdr:col>71</xdr:col>
      <xdr:colOff>177800</xdr:colOff>
      <xdr:row>34</xdr:row>
      <xdr:rowOff>59055</xdr:rowOff>
    </xdr:to>
    <xdr:cxnSp macro="">
      <xdr:nvCxnSpPr>
        <xdr:cNvPr id="534" name="直線コネクタ 533">
          <a:extLst>
            <a:ext uri="{FF2B5EF4-FFF2-40B4-BE49-F238E27FC236}">
              <a16:creationId xmlns:a16="http://schemas.microsoft.com/office/drawing/2014/main" id="{54471452-C135-4B1C-9537-E268E598DDD4}"/>
            </a:ext>
          </a:extLst>
        </xdr:cNvPr>
        <xdr:cNvCxnSpPr/>
      </xdr:nvCxnSpPr>
      <xdr:spPr>
        <a:xfrm>
          <a:off x="11282680" y="5665470"/>
          <a:ext cx="789940" cy="933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38</xdr:row>
      <xdr:rowOff>5732</xdr:rowOff>
    </xdr:from>
    <xdr:ext cx="405111" cy="259045"/>
    <xdr:sp macro="" textlink="">
      <xdr:nvSpPr>
        <xdr:cNvPr id="535" name="n_1aveValue【一般廃棄物処理施設】&#10;有形固定資産減価償却率">
          <a:extLst>
            <a:ext uri="{FF2B5EF4-FFF2-40B4-BE49-F238E27FC236}">
              <a16:creationId xmlns:a16="http://schemas.microsoft.com/office/drawing/2014/main" id="{7A5AEB8D-B19E-4799-8D7D-2D8CF5012C1B}"/>
            </a:ext>
          </a:extLst>
        </xdr:cNvPr>
        <xdr:cNvSpPr txBox="1"/>
      </xdr:nvSpPr>
      <xdr:spPr>
        <a:xfrm>
          <a:off x="13437244" y="63760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37</xdr:row>
      <xdr:rowOff>152417</xdr:rowOff>
    </xdr:from>
    <xdr:ext cx="405111" cy="259045"/>
    <xdr:sp macro="" textlink="">
      <xdr:nvSpPr>
        <xdr:cNvPr id="536" name="n_2aveValue【一般廃棄物処理施設】&#10;有形固定資産減価償却率">
          <a:extLst>
            <a:ext uri="{FF2B5EF4-FFF2-40B4-BE49-F238E27FC236}">
              <a16:creationId xmlns:a16="http://schemas.microsoft.com/office/drawing/2014/main" id="{945936FD-A653-4D29-B7F9-565523E50863}"/>
            </a:ext>
          </a:extLst>
        </xdr:cNvPr>
        <xdr:cNvSpPr txBox="1"/>
      </xdr:nvSpPr>
      <xdr:spPr>
        <a:xfrm>
          <a:off x="12675244" y="63550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37</xdr:row>
      <xdr:rowOff>139082</xdr:rowOff>
    </xdr:from>
    <xdr:ext cx="405111" cy="259045"/>
    <xdr:sp macro="" textlink="">
      <xdr:nvSpPr>
        <xdr:cNvPr id="537" name="n_3aveValue【一般廃棄物処理施設】&#10;有形固定資産減価償却率">
          <a:extLst>
            <a:ext uri="{FF2B5EF4-FFF2-40B4-BE49-F238E27FC236}">
              <a16:creationId xmlns:a16="http://schemas.microsoft.com/office/drawing/2014/main" id="{F2DBAE04-1C3F-4B46-9EC7-3A2EBA7D31C5}"/>
            </a:ext>
          </a:extLst>
        </xdr:cNvPr>
        <xdr:cNvSpPr txBox="1"/>
      </xdr:nvSpPr>
      <xdr:spPr>
        <a:xfrm>
          <a:off x="11900544" y="63417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37</xdr:row>
      <xdr:rowOff>125747</xdr:rowOff>
    </xdr:from>
    <xdr:ext cx="405111" cy="259045"/>
    <xdr:sp macro="" textlink="">
      <xdr:nvSpPr>
        <xdr:cNvPr id="538" name="n_4aveValue【一般廃棄物処理施設】&#10;有形固定資産減価償却率">
          <a:extLst>
            <a:ext uri="{FF2B5EF4-FFF2-40B4-BE49-F238E27FC236}">
              <a16:creationId xmlns:a16="http://schemas.microsoft.com/office/drawing/2014/main" id="{CD50B93F-FFFB-4C4C-8205-ED6569D173A9}"/>
            </a:ext>
          </a:extLst>
        </xdr:cNvPr>
        <xdr:cNvSpPr txBox="1"/>
      </xdr:nvSpPr>
      <xdr:spPr>
        <a:xfrm>
          <a:off x="11102984" y="63284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33</xdr:row>
      <xdr:rowOff>141622</xdr:rowOff>
    </xdr:from>
    <xdr:ext cx="405111" cy="259045"/>
    <xdr:sp macro="" textlink="">
      <xdr:nvSpPr>
        <xdr:cNvPr id="539" name="n_1mainValue【一般廃棄物処理施設】&#10;有形固定資産減価償却率">
          <a:extLst>
            <a:ext uri="{FF2B5EF4-FFF2-40B4-BE49-F238E27FC236}">
              <a16:creationId xmlns:a16="http://schemas.microsoft.com/office/drawing/2014/main" id="{5C27430D-9318-4F48-9FF8-7E0141AA7D73}"/>
            </a:ext>
          </a:extLst>
        </xdr:cNvPr>
        <xdr:cNvSpPr txBox="1"/>
      </xdr:nvSpPr>
      <xdr:spPr>
        <a:xfrm>
          <a:off x="13437244" y="56737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33</xdr:row>
      <xdr:rowOff>48277</xdr:rowOff>
    </xdr:from>
    <xdr:ext cx="405111" cy="259045"/>
    <xdr:sp macro="" textlink="">
      <xdr:nvSpPr>
        <xdr:cNvPr id="540" name="n_2mainValue【一般廃棄物処理施設】&#10;有形固定資産減価償却率">
          <a:extLst>
            <a:ext uri="{FF2B5EF4-FFF2-40B4-BE49-F238E27FC236}">
              <a16:creationId xmlns:a16="http://schemas.microsoft.com/office/drawing/2014/main" id="{49672B51-EDAE-4597-983E-C4D68C451B3D}"/>
            </a:ext>
          </a:extLst>
        </xdr:cNvPr>
        <xdr:cNvSpPr txBox="1"/>
      </xdr:nvSpPr>
      <xdr:spPr>
        <a:xfrm>
          <a:off x="12675244" y="55803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32</xdr:row>
      <xdr:rowOff>126382</xdr:rowOff>
    </xdr:from>
    <xdr:ext cx="405111" cy="259045"/>
    <xdr:sp macro="" textlink="">
      <xdr:nvSpPr>
        <xdr:cNvPr id="541" name="n_3mainValue【一般廃棄物処理施設】&#10;有形固定資産減価償却率">
          <a:extLst>
            <a:ext uri="{FF2B5EF4-FFF2-40B4-BE49-F238E27FC236}">
              <a16:creationId xmlns:a16="http://schemas.microsoft.com/office/drawing/2014/main" id="{8B8B9B66-4A66-4CEA-B996-B532FA149B6E}"/>
            </a:ext>
          </a:extLst>
        </xdr:cNvPr>
        <xdr:cNvSpPr txBox="1"/>
      </xdr:nvSpPr>
      <xdr:spPr>
        <a:xfrm>
          <a:off x="11900544" y="54908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32</xdr:row>
      <xdr:rowOff>29227</xdr:rowOff>
    </xdr:from>
    <xdr:ext cx="405111" cy="259045"/>
    <xdr:sp macro="" textlink="">
      <xdr:nvSpPr>
        <xdr:cNvPr id="542" name="n_4mainValue【一般廃棄物処理施設】&#10;有形固定資産減価償却率">
          <a:extLst>
            <a:ext uri="{FF2B5EF4-FFF2-40B4-BE49-F238E27FC236}">
              <a16:creationId xmlns:a16="http://schemas.microsoft.com/office/drawing/2014/main" id="{33B64501-FDAB-468A-A75E-306DFB6FF75F}"/>
            </a:ext>
          </a:extLst>
        </xdr:cNvPr>
        <xdr:cNvSpPr txBox="1"/>
      </xdr:nvSpPr>
      <xdr:spPr>
        <a:xfrm>
          <a:off x="11102984" y="53937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543" name="正方形/長方形 542">
          <a:extLst>
            <a:ext uri="{FF2B5EF4-FFF2-40B4-BE49-F238E27FC236}">
              <a16:creationId xmlns:a16="http://schemas.microsoft.com/office/drawing/2014/main" id="{0A7A85EA-680B-4A4E-A9F0-1D23DCC3713B}"/>
            </a:ext>
          </a:extLst>
        </xdr:cNvPr>
        <xdr:cNvSpPr/>
      </xdr:nvSpPr>
      <xdr:spPr>
        <a:xfrm>
          <a:off x="16093440" y="409956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544" name="正方形/長方形 543">
          <a:extLst>
            <a:ext uri="{FF2B5EF4-FFF2-40B4-BE49-F238E27FC236}">
              <a16:creationId xmlns:a16="http://schemas.microsoft.com/office/drawing/2014/main" id="{525C4963-39AB-43F4-BE1C-4B49EA8F145A}"/>
            </a:ext>
          </a:extLst>
        </xdr:cNvPr>
        <xdr:cNvSpPr/>
      </xdr:nvSpPr>
      <xdr:spPr>
        <a:xfrm>
          <a:off x="162204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545" name="正方形/長方形 544">
          <a:extLst>
            <a:ext uri="{FF2B5EF4-FFF2-40B4-BE49-F238E27FC236}">
              <a16:creationId xmlns:a16="http://schemas.microsoft.com/office/drawing/2014/main" id="{F6ED1049-B84E-43E7-B31B-990D84809009}"/>
            </a:ext>
          </a:extLst>
        </xdr:cNvPr>
        <xdr:cNvSpPr/>
      </xdr:nvSpPr>
      <xdr:spPr>
        <a:xfrm>
          <a:off x="162204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546" name="正方形/長方形 545">
          <a:extLst>
            <a:ext uri="{FF2B5EF4-FFF2-40B4-BE49-F238E27FC236}">
              <a16:creationId xmlns:a16="http://schemas.microsoft.com/office/drawing/2014/main" id="{CA746D1F-39E5-428D-AEC3-C5495A9CB3F2}"/>
            </a:ext>
          </a:extLst>
        </xdr:cNvPr>
        <xdr:cNvSpPr/>
      </xdr:nvSpPr>
      <xdr:spPr>
        <a:xfrm>
          <a:off x="1709928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547" name="正方形/長方形 546">
          <a:extLst>
            <a:ext uri="{FF2B5EF4-FFF2-40B4-BE49-F238E27FC236}">
              <a16:creationId xmlns:a16="http://schemas.microsoft.com/office/drawing/2014/main" id="{C2D47B56-C53E-4F0E-8964-D1D6339B2902}"/>
            </a:ext>
          </a:extLst>
        </xdr:cNvPr>
        <xdr:cNvSpPr/>
      </xdr:nvSpPr>
      <xdr:spPr>
        <a:xfrm>
          <a:off x="1709928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82,058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548" name="正方形/長方形 547">
          <a:extLst>
            <a:ext uri="{FF2B5EF4-FFF2-40B4-BE49-F238E27FC236}">
              <a16:creationId xmlns:a16="http://schemas.microsoft.com/office/drawing/2014/main" id="{2A44E8B0-7679-4252-9448-407A0846E20A}"/>
            </a:ext>
          </a:extLst>
        </xdr:cNvPr>
        <xdr:cNvSpPr/>
      </xdr:nvSpPr>
      <xdr:spPr>
        <a:xfrm>
          <a:off x="1810512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549" name="正方形/長方形 548">
          <a:extLst>
            <a:ext uri="{FF2B5EF4-FFF2-40B4-BE49-F238E27FC236}">
              <a16:creationId xmlns:a16="http://schemas.microsoft.com/office/drawing/2014/main" id="{AA6BC735-6DC4-4B60-9100-AC6849D4A96D}"/>
            </a:ext>
          </a:extLst>
        </xdr:cNvPr>
        <xdr:cNvSpPr/>
      </xdr:nvSpPr>
      <xdr:spPr>
        <a:xfrm>
          <a:off x="1810512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57,503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550" name="正方形/長方形 549">
          <a:extLst>
            <a:ext uri="{FF2B5EF4-FFF2-40B4-BE49-F238E27FC236}">
              <a16:creationId xmlns:a16="http://schemas.microsoft.com/office/drawing/2014/main" id="{6A9B9552-23A1-4EA0-A20B-9D396A4609B4}"/>
            </a:ext>
          </a:extLst>
        </xdr:cNvPr>
        <xdr:cNvSpPr/>
      </xdr:nvSpPr>
      <xdr:spPr>
        <a:xfrm>
          <a:off x="16093440" y="521589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551" name="テキスト ボックス 550">
          <a:extLst>
            <a:ext uri="{FF2B5EF4-FFF2-40B4-BE49-F238E27FC236}">
              <a16:creationId xmlns:a16="http://schemas.microsoft.com/office/drawing/2014/main" id="{63BFF58A-F7C4-4459-BD0C-BC16E4131BB4}"/>
            </a:ext>
          </a:extLst>
        </xdr:cNvPr>
        <xdr:cNvSpPr txBox="1"/>
      </xdr:nvSpPr>
      <xdr:spPr>
        <a:xfrm>
          <a:off x="16078200" y="50292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552" name="直線コネクタ 551">
          <a:extLst>
            <a:ext uri="{FF2B5EF4-FFF2-40B4-BE49-F238E27FC236}">
              <a16:creationId xmlns:a16="http://schemas.microsoft.com/office/drawing/2014/main" id="{CCE9D175-978F-4237-BF53-9A7AAB686E1D}"/>
            </a:ext>
          </a:extLst>
        </xdr:cNvPr>
        <xdr:cNvCxnSpPr/>
      </xdr:nvCxnSpPr>
      <xdr:spPr>
        <a:xfrm>
          <a:off x="16093440" y="74523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38100</xdr:rowOff>
    </xdr:from>
    <xdr:to>
      <xdr:col>120</xdr:col>
      <xdr:colOff>114300</xdr:colOff>
      <xdr:row>42</xdr:row>
      <xdr:rowOff>38100</xdr:rowOff>
    </xdr:to>
    <xdr:cxnSp macro="">
      <xdr:nvCxnSpPr>
        <xdr:cNvPr id="553" name="直線コネクタ 552">
          <a:extLst>
            <a:ext uri="{FF2B5EF4-FFF2-40B4-BE49-F238E27FC236}">
              <a16:creationId xmlns:a16="http://schemas.microsoft.com/office/drawing/2014/main" id="{E14689D8-CACA-4F96-9A05-6E33F14F08AB}"/>
            </a:ext>
          </a:extLst>
        </xdr:cNvPr>
        <xdr:cNvCxnSpPr/>
      </xdr:nvCxnSpPr>
      <xdr:spPr>
        <a:xfrm>
          <a:off x="16093440" y="707898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41</xdr:row>
      <xdr:rowOff>67327</xdr:rowOff>
    </xdr:from>
    <xdr:ext cx="248786" cy="259045"/>
    <xdr:sp macro="" textlink="">
      <xdr:nvSpPr>
        <xdr:cNvPr id="554" name="テキスト ボックス 553">
          <a:extLst>
            <a:ext uri="{FF2B5EF4-FFF2-40B4-BE49-F238E27FC236}">
              <a16:creationId xmlns:a16="http://schemas.microsoft.com/office/drawing/2014/main" id="{6B311578-2AA5-480D-B1CF-5D615FD0E954}"/>
            </a:ext>
          </a:extLst>
        </xdr:cNvPr>
        <xdr:cNvSpPr txBox="1"/>
      </xdr:nvSpPr>
      <xdr:spPr>
        <a:xfrm>
          <a:off x="15890374" y="694056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0</xdr:rowOff>
    </xdr:from>
    <xdr:to>
      <xdr:col>120</xdr:col>
      <xdr:colOff>114300</xdr:colOff>
      <xdr:row>40</xdr:row>
      <xdr:rowOff>0</xdr:rowOff>
    </xdr:to>
    <xdr:cxnSp macro="">
      <xdr:nvCxnSpPr>
        <xdr:cNvPr id="555" name="直線コネクタ 554">
          <a:extLst>
            <a:ext uri="{FF2B5EF4-FFF2-40B4-BE49-F238E27FC236}">
              <a16:creationId xmlns:a16="http://schemas.microsoft.com/office/drawing/2014/main" id="{199A46EF-15CC-4AE1-A0B1-56EEC7FE588B}"/>
            </a:ext>
          </a:extLst>
        </xdr:cNvPr>
        <xdr:cNvCxnSpPr/>
      </xdr:nvCxnSpPr>
      <xdr:spPr>
        <a:xfrm>
          <a:off x="16093440" y="67056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39</xdr:row>
      <xdr:rowOff>29227</xdr:rowOff>
    </xdr:from>
    <xdr:ext cx="531299" cy="259045"/>
    <xdr:sp macro="" textlink="">
      <xdr:nvSpPr>
        <xdr:cNvPr id="556" name="テキスト ボックス 555">
          <a:extLst>
            <a:ext uri="{FF2B5EF4-FFF2-40B4-BE49-F238E27FC236}">
              <a16:creationId xmlns:a16="http://schemas.microsoft.com/office/drawing/2014/main" id="{6B5CB534-124F-46A3-97EE-5EC6A3227B7E}"/>
            </a:ext>
          </a:extLst>
        </xdr:cNvPr>
        <xdr:cNvSpPr txBox="1"/>
      </xdr:nvSpPr>
      <xdr:spPr>
        <a:xfrm>
          <a:off x="15630721" y="656718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133350</xdr:rowOff>
    </xdr:from>
    <xdr:to>
      <xdr:col>120</xdr:col>
      <xdr:colOff>114300</xdr:colOff>
      <xdr:row>37</xdr:row>
      <xdr:rowOff>133350</xdr:rowOff>
    </xdr:to>
    <xdr:cxnSp macro="">
      <xdr:nvCxnSpPr>
        <xdr:cNvPr id="557" name="直線コネクタ 556">
          <a:extLst>
            <a:ext uri="{FF2B5EF4-FFF2-40B4-BE49-F238E27FC236}">
              <a16:creationId xmlns:a16="http://schemas.microsoft.com/office/drawing/2014/main" id="{F6117AE2-D3CB-47CD-A120-2E5D0FAB4796}"/>
            </a:ext>
          </a:extLst>
        </xdr:cNvPr>
        <xdr:cNvCxnSpPr/>
      </xdr:nvCxnSpPr>
      <xdr:spPr>
        <a:xfrm>
          <a:off x="16093440" y="63360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36</xdr:row>
      <xdr:rowOff>162577</xdr:rowOff>
    </xdr:from>
    <xdr:ext cx="595419" cy="259045"/>
    <xdr:sp macro="" textlink="">
      <xdr:nvSpPr>
        <xdr:cNvPr id="558" name="テキスト ボックス 557">
          <a:extLst>
            <a:ext uri="{FF2B5EF4-FFF2-40B4-BE49-F238E27FC236}">
              <a16:creationId xmlns:a16="http://schemas.microsoft.com/office/drawing/2014/main" id="{AF4AB7FB-5506-4844-A5FD-45B7CB9EAAAF}"/>
            </a:ext>
          </a:extLst>
        </xdr:cNvPr>
        <xdr:cNvSpPr txBox="1"/>
      </xdr:nvSpPr>
      <xdr:spPr>
        <a:xfrm>
          <a:off x="15589461" y="619761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95250</xdr:rowOff>
    </xdr:from>
    <xdr:to>
      <xdr:col>120</xdr:col>
      <xdr:colOff>114300</xdr:colOff>
      <xdr:row>35</xdr:row>
      <xdr:rowOff>95250</xdr:rowOff>
    </xdr:to>
    <xdr:cxnSp macro="">
      <xdr:nvCxnSpPr>
        <xdr:cNvPr id="559" name="直線コネクタ 558">
          <a:extLst>
            <a:ext uri="{FF2B5EF4-FFF2-40B4-BE49-F238E27FC236}">
              <a16:creationId xmlns:a16="http://schemas.microsoft.com/office/drawing/2014/main" id="{E5844B1F-F6D1-4D55-8DE0-3A3A4D6C50E5}"/>
            </a:ext>
          </a:extLst>
        </xdr:cNvPr>
        <xdr:cNvCxnSpPr/>
      </xdr:nvCxnSpPr>
      <xdr:spPr>
        <a:xfrm>
          <a:off x="16093440" y="596265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34</xdr:row>
      <xdr:rowOff>124477</xdr:rowOff>
    </xdr:from>
    <xdr:ext cx="595419" cy="259045"/>
    <xdr:sp macro="" textlink="">
      <xdr:nvSpPr>
        <xdr:cNvPr id="560" name="テキスト ボックス 559">
          <a:extLst>
            <a:ext uri="{FF2B5EF4-FFF2-40B4-BE49-F238E27FC236}">
              <a16:creationId xmlns:a16="http://schemas.microsoft.com/office/drawing/2014/main" id="{EA5298DC-078C-48DF-A410-2081DB20781A}"/>
            </a:ext>
          </a:extLst>
        </xdr:cNvPr>
        <xdr:cNvSpPr txBox="1"/>
      </xdr:nvSpPr>
      <xdr:spPr>
        <a:xfrm>
          <a:off x="15589461" y="582423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57150</xdr:rowOff>
    </xdr:from>
    <xdr:to>
      <xdr:col>120</xdr:col>
      <xdr:colOff>114300</xdr:colOff>
      <xdr:row>33</xdr:row>
      <xdr:rowOff>57150</xdr:rowOff>
    </xdr:to>
    <xdr:cxnSp macro="">
      <xdr:nvCxnSpPr>
        <xdr:cNvPr id="561" name="直線コネクタ 560">
          <a:extLst>
            <a:ext uri="{FF2B5EF4-FFF2-40B4-BE49-F238E27FC236}">
              <a16:creationId xmlns:a16="http://schemas.microsoft.com/office/drawing/2014/main" id="{61E0C596-B1DD-45EA-97D3-50CD03DF5569}"/>
            </a:ext>
          </a:extLst>
        </xdr:cNvPr>
        <xdr:cNvCxnSpPr/>
      </xdr:nvCxnSpPr>
      <xdr:spPr>
        <a:xfrm>
          <a:off x="16093440" y="55892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32</xdr:row>
      <xdr:rowOff>86377</xdr:rowOff>
    </xdr:from>
    <xdr:ext cx="595419" cy="259045"/>
    <xdr:sp macro="" textlink="">
      <xdr:nvSpPr>
        <xdr:cNvPr id="562" name="テキスト ボックス 561">
          <a:extLst>
            <a:ext uri="{FF2B5EF4-FFF2-40B4-BE49-F238E27FC236}">
              <a16:creationId xmlns:a16="http://schemas.microsoft.com/office/drawing/2014/main" id="{D801E7EF-F5A8-4BBA-AEDB-1E4FA8B38D21}"/>
            </a:ext>
          </a:extLst>
        </xdr:cNvPr>
        <xdr:cNvSpPr txBox="1"/>
      </xdr:nvSpPr>
      <xdr:spPr>
        <a:xfrm>
          <a:off x="15589461" y="545085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563" name="直線コネクタ 562">
          <a:extLst>
            <a:ext uri="{FF2B5EF4-FFF2-40B4-BE49-F238E27FC236}">
              <a16:creationId xmlns:a16="http://schemas.microsoft.com/office/drawing/2014/main" id="{7D68723F-BEFF-46E1-9477-90C16BE21CFA}"/>
            </a:ext>
          </a:extLst>
        </xdr:cNvPr>
        <xdr:cNvCxnSpPr/>
      </xdr:nvCxnSpPr>
      <xdr:spPr>
        <a:xfrm>
          <a:off x="16093440" y="52158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30</xdr:row>
      <xdr:rowOff>48277</xdr:rowOff>
    </xdr:from>
    <xdr:ext cx="595419" cy="259045"/>
    <xdr:sp macro="" textlink="">
      <xdr:nvSpPr>
        <xdr:cNvPr id="564" name="テキスト ボックス 563">
          <a:extLst>
            <a:ext uri="{FF2B5EF4-FFF2-40B4-BE49-F238E27FC236}">
              <a16:creationId xmlns:a16="http://schemas.microsoft.com/office/drawing/2014/main" id="{8AF9E1DD-AAEA-4E51-AA44-4503D51D2ECC}"/>
            </a:ext>
          </a:extLst>
        </xdr:cNvPr>
        <xdr:cNvSpPr txBox="1"/>
      </xdr:nvSpPr>
      <xdr:spPr>
        <a:xfrm>
          <a:off x="15589461" y="50774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565" name="【一般廃棄物処理施設】&#10;一人当たり有形固定資産（償却資産）額グラフ枠">
          <a:extLst>
            <a:ext uri="{FF2B5EF4-FFF2-40B4-BE49-F238E27FC236}">
              <a16:creationId xmlns:a16="http://schemas.microsoft.com/office/drawing/2014/main" id="{BB1308F3-5D5D-404F-9975-E481A8F5ACEA}"/>
            </a:ext>
          </a:extLst>
        </xdr:cNvPr>
        <xdr:cNvSpPr/>
      </xdr:nvSpPr>
      <xdr:spPr>
        <a:xfrm>
          <a:off x="16093440" y="521589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33</xdr:row>
      <xdr:rowOff>44188</xdr:rowOff>
    </xdr:from>
    <xdr:to>
      <xdr:col>116</xdr:col>
      <xdr:colOff>62864</xdr:colOff>
      <xdr:row>42</xdr:row>
      <xdr:rowOff>17290</xdr:rowOff>
    </xdr:to>
    <xdr:cxnSp macro="">
      <xdr:nvCxnSpPr>
        <xdr:cNvPr id="566" name="直線コネクタ 565">
          <a:extLst>
            <a:ext uri="{FF2B5EF4-FFF2-40B4-BE49-F238E27FC236}">
              <a16:creationId xmlns:a16="http://schemas.microsoft.com/office/drawing/2014/main" id="{CCADCDAB-9A4D-4F40-97D3-2DE1AFF1F3EB}"/>
            </a:ext>
          </a:extLst>
        </xdr:cNvPr>
        <xdr:cNvCxnSpPr/>
      </xdr:nvCxnSpPr>
      <xdr:spPr>
        <a:xfrm flipV="1">
          <a:off x="19509104" y="5576308"/>
          <a:ext cx="0" cy="148186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42</xdr:row>
      <xdr:rowOff>21117</xdr:rowOff>
    </xdr:from>
    <xdr:ext cx="469744" cy="259045"/>
    <xdr:sp macro="" textlink="">
      <xdr:nvSpPr>
        <xdr:cNvPr id="567" name="【一般廃棄物処理施設】&#10;一人当たり有形固定資産（償却資産）額最小値テキスト">
          <a:extLst>
            <a:ext uri="{FF2B5EF4-FFF2-40B4-BE49-F238E27FC236}">
              <a16:creationId xmlns:a16="http://schemas.microsoft.com/office/drawing/2014/main" id="{570878AA-3212-4339-94E1-342AC504EA9D}"/>
            </a:ext>
          </a:extLst>
        </xdr:cNvPr>
        <xdr:cNvSpPr txBox="1"/>
      </xdr:nvSpPr>
      <xdr:spPr>
        <a:xfrm>
          <a:off x="19547840" y="70619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42</xdr:row>
      <xdr:rowOff>17290</xdr:rowOff>
    </xdr:from>
    <xdr:to>
      <xdr:col>116</xdr:col>
      <xdr:colOff>152400</xdr:colOff>
      <xdr:row>42</xdr:row>
      <xdr:rowOff>17290</xdr:rowOff>
    </xdr:to>
    <xdr:cxnSp macro="">
      <xdr:nvCxnSpPr>
        <xdr:cNvPr id="568" name="直線コネクタ 567">
          <a:extLst>
            <a:ext uri="{FF2B5EF4-FFF2-40B4-BE49-F238E27FC236}">
              <a16:creationId xmlns:a16="http://schemas.microsoft.com/office/drawing/2014/main" id="{2402DB13-4B94-4A01-8E7E-ADD7A2867289}"/>
            </a:ext>
          </a:extLst>
        </xdr:cNvPr>
        <xdr:cNvCxnSpPr/>
      </xdr:nvCxnSpPr>
      <xdr:spPr>
        <a:xfrm>
          <a:off x="19443700" y="705817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31</xdr:row>
      <xdr:rowOff>162315</xdr:rowOff>
    </xdr:from>
    <xdr:ext cx="599010" cy="259045"/>
    <xdr:sp macro="" textlink="">
      <xdr:nvSpPr>
        <xdr:cNvPr id="569" name="【一般廃棄物処理施設】&#10;一人当たり有形固定資産（償却資産）額最大値テキスト">
          <a:extLst>
            <a:ext uri="{FF2B5EF4-FFF2-40B4-BE49-F238E27FC236}">
              <a16:creationId xmlns:a16="http://schemas.microsoft.com/office/drawing/2014/main" id="{80EFBE04-2D61-4EF5-9BEC-F31ACD11440F}"/>
            </a:ext>
          </a:extLst>
        </xdr:cNvPr>
        <xdr:cNvSpPr txBox="1"/>
      </xdr:nvSpPr>
      <xdr:spPr>
        <a:xfrm>
          <a:off x="19547840" y="535915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201,701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33</xdr:row>
      <xdr:rowOff>44188</xdr:rowOff>
    </xdr:from>
    <xdr:to>
      <xdr:col>116</xdr:col>
      <xdr:colOff>152400</xdr:colOff>
      <xdr:row>33</xdr:row>
      <xdr:rowOff>44188</xdr:rowOff>
    </xdr:to>
    <xdr:cxnSp macro="">
      <xdr:nvCxnSpPr>
        <xdr:cNvPr id="570" name="直線コネクタ 569">
          <a:extLst>
            <a:ext uri="{FF2B5EF4-FFF2-40B4-BE49-F238E27FC236}">
              <a16:creationId xmlns:a16="http://schemas.microsoft.com/office/drawing/2014/main" id="{DCBBD9CC-FD22-4E11-8BFB-E5D1170231E3}"/>
            </a:ext>
          </a:extLst>
        </xdr:cNvPr>
        <xdr:cNvCxnSpPr/>
      </xdr:nvCxnSpPr>
      <xdr:spPr>
        <a:xfrm>
          <a:off x="19443700" y="557630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37</xdr:row>
      <xdr:rowOff>106784</xdr:rowOff>
    </xdr:from>
    <xdr:ext cx="534377" cy="259045"/>
    <xdr:sp macro="" textlink="">
      <xdr:nvSpPr>
        <xdr:cNvPr id="571" name="【一般廃棄物処理施設】&#10;一人当たり有形固定資産（償却資産）額平均値テキスト">
          <a:extLst>
            <a:ext uri="{FF2B5EF4-FFF2-40B4-BE49-F238E27FC236}">
              <a16:creationId xmlns:a16="http://schemas.microsoft.com/office/drawing/2014/main" id="{48793B38-8559-4768-B9D7-E6F02D855C0A}"/>
            </a:ext>
          </a:extLst>
        </xdr:cNvPr>
        <xdr:cNvSpPr txBox="1"/>
      </xdr:nvSpPr>
      <xdr:spPr>
        <a:xfrm>
          <a:off x="19547840" y="630946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77,322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83907</xdr:rowOff>
    </xdr:from>
    <xdr:to>
      <xdr:col>116</xdr:col>
      <xdr:colOff>114300</xdr:colOff>
      <xdr:row>39</xdr:row>
      <xdr:rowOff>14057</xdr:rowOff>
    </xdr:to>
    <xdr:sp macro="" textlink="">
      <xdr:nvSpPr>
        <xdr:cNvPr id="572" name="フローチャート: 判断 571">
          <a:extLst>
            <a:ext uri="{FF2B5EF4-FFF2-40B4-BE49-F238E27FC236}">
              <a16:creationId xmlns:a16="http://schemas.microsoft.com/office/drawing/2014/main" id="{7B7CEC09-F41B-4BD7-B0DE-E91178A167C2}"/>
            </a:ext>
          </a:extLst>
        </xdr:cNvPr>
        <xdr:cNvSpPr/>
      </xdr:nvSpPr>
      <xdr:spPr>
        <a:xfrm>
          <a:off x="19458940" y="6454227"/>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38</xdr:row>
      <xdr:rowOff>96220</xdr:rowOff>
    </xdr:from>
    <xdr:to>
      <xdr:col>112</xdr:col>
      <xdr:colOff>38100</xdr:colOff>
      <xdr:row>39</xdr:row>
      <xdr:rowOff>26370</xdr:rowOff>
    </xdr:to>
    <xdr:sp macro="" textlink="">
      <xdr:nvSpPr>
        <xdr:cNvPr id="573" name="フローチャート: 判断 572">
          <a:extLst>
            <a:ext uri="{FF2B5EF4-FFF2-40B4-BE49-F238E27FC236}">
              <a16:creationId xmlns:a16="http://schemas.microsoft.com/office/drawing/2014/main" id="{37F868C0-8A6B-47AF-AB3C-68D16607F4B5}"/>
            </a:ext>
          </a:extLst>
        </xdr:cNvPr>
        <xdr:cNvSpPr/>
      </xdr:nvSpPr>
      <xdr:spPr>
        <a:xfrm>
          <a:off x="18735040" y="646654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38</xdr:row>
      <xdr:rowOff>110599</xdr:rowOff>
    </xdr:from>
    <xdr:to>
      <xdr:col>107</xdr:col>
      <xdr:colOff>101600</xdr:colOff>
      <xdr:row>39</xdr:row>
      <xdr:rowOff>40749</xdr:rowOff>
    </xdr:to>
    <xdr:sp macro="" textlink="">
      <xdr:nvSpPr>
        <xdr:cNvPr id="574" name="フローチャート: 判断 573">
          <a:extLst>
            <a:ext uri="{FF2B5EF4-FFF2-40B4-BE49-F238E27FC236}">
              <a16:creationId xmlns:a16="http://schemas.microsoft.com/office/drawing/2014/main" id="{904B0BE2-4F08-47FC-979A-463AA7FF3679}"/>
            </a:ext>
          </a:extLst>
        </xdr:cNvPr>
        <xdr:cNvSpPr/>
      </xdr:nvSpPr>
      <xdr:spPr>
        <a:xfrm>
          <a:off x="17937480" y="6480919"/>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38</xdr:row>
      <xdr:rowOff>129801</xdr:rowOff>
    </xdr:from>
    <xdr:to>
      <xdr:col>102</xdr:col>
      <xdr:colOff>165100</xdr:colOff>
      <xdr:row>39</xdr:row>
      <xdr:rowOff>59951</xdr:rowOff>
    </xdr:to>
    <xdr:sp macro="" textlink="">
      <xdr:nvSpPr>
        <xdr:cNvPr id="575" name="フローチャート: 判断 574">
          <a:extLst>
            <a:ext uri="{FF2B5EF4-FFF2-40B4-BE49-F238E27FC236}">
              <a16:creationId xmlns:a16="http://schemas.microsoft.com/office/drawing/2014/main" id="{3AD4CA53-1F8D-42FB-BE19-590CBBD81C47}"/>
            </a:ext>
          </a:extLst>
        </xdr:cNvPr>
        <xdr:cNvSpPr/>
      </xdr:nvSpPr>
      <xdr:spPr>
        <a:xfrm>
          <a:off x="17162780" y="6500121"/>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38</xdr:row>
      <xdr:rowOff>143404</xdr:rowOff>
    </xdr:from>
    <xdr:to>
      <xdr:col>98</xdr:col>
      <xdr:colOff>38100</xdr:colOff>
      <xdr:row>39</xdr:row>
      <xdr:rowOff>73554</xdr:rowOff>
    </xdr:to>
    <xdr:sp macro="" textlink="">
      <xdr:nvSpPr>
        <xdr:cNvPr id="576" name="フローチャート: 判断 575">
          <a:extLst>
            <a:ext uri="{FF2B5EF4-FFF2-40B4-BE49-F238E27FC236}">
              <a16:creationId xmlns:a16="http://schemas.microsoft.com/office/drawing/2014/main" id="{23CC0DB9-3A4E-45B6-9516-DF5E9345221F}"/>
            </a:ext>
          </a:extLst>
        </xdr:cNvPr>
        <xdr:cNvSpPr/>
      </xdr:nvSpPr>
      <xdr:spPr>
        <a:xfrm>
          <a:off x="16388080" y="6513724"/>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577" name="テキスト ボックス 576">
          <a:extLst>
            <a:ext uri="{FF2B5EF4-FFF2-40B4-BE49-F238E27FC236}">
              <a16:creationId xmlns:a16="http://schemas.microsoft.com/office/drawing/2014/main" id="{74135BAA-CD6A-4995-87B6-F53C088F6B1B}"/>
            </a:ext>
          </a:extLst>
        </xdr:cNvPr>
        <xdr:cNvSpPr txBox="1"/>
      </xdr:nvSpPr>
      <xdr:spPr>
        <a:xfrm>
          <a:off x="193421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578" name="テキスト ボックス 577">
          <a:extLst>
            <a:ext uri="{FF2B5EF4-FFF2-40B4-BE49-F238E27FC236}">
              <a16:creationId xmlns:a16="http://schemas.microsoft.com/office/drawing/2014/main" id="{A7BA5341-E1CD-427D-BD1A-E73E27A159C9}"/>
            </a:ext>
          </a:extLst>
        </xdr:cNvPr>
        <xdr:cNvSpPr txBox="1"/>
      </xdr:nvSpPr>
      <xdr:spPr>
        <a:xfrm>
          <a:off x="1861058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579" name="テキスト ボックス 578">
          <a:extLst>
            <a:ext uri="{FF2B5EF4-FFF2-40B4-BE49-F238E27FC236}">
              <a16:creationId xmlns:a16="http://schemas.microsoft.com/office/drawing/2014/main" id="{3C696057-61D6-4E40-88BD-D85D7759DFCF}"/>
            </a:ext>
          </a:extLst>
        </xdr:cNvPr>
        <xdr:cNvSpPr txBox="1"/>
      </xdr:nvSpPr>
      <xdr:spPr>
        <a:xfrm>
          <a:off x="178206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580" name="テキスト ボックス 579">
          <a:extLst>
            <a:ext uri="{FF2B5EF4-FFF2-40B4-BE49-F238E27FC236}">
              <a16:creationId xmlns:a16="http://schemas.microsoft.com/office/drawing/2014/main" id="{5FF40A6D-7C3B-496A-8CA7-F66D63FF1C7B}"/>
            </a:ext>
          </a:extLst>
        </xdr:cNvPr>
        <xdr:cNvSpPr txBox="1"/>
      </xdr:nvSpPr>
      <xdr:spPr>
        <a:xfrm>
          <a:off x="170459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581" name="テキスト ボックス 580">
          <a:extLst>
            <a:ext uri="{FF2B5EF4-FFF2-40B4-BE49-F238E27FC236}">
              <a16:creationId xmlns:a16="http://schemas.microsoft.com/office/drawing/2014/main" id="{AFDA3CC0-C9F9-47B0-9952-D93375815C2B}"/>
            </a:ext>
          </a:extLst>
        </xdr:cNvPr>
        <xdr:cNvSpPr txBox="1"/>
      </xdr:nvSpPr>
      <xdr:spPr>
        <a:xfrm>
          <a:off x="1626362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40</xdr:row>
      <xdr:rowOff>11113</xdr:rowOff>
    </xdr:from>
    <xdr:to>
      <xdr:col>116</xdr:col>
      <xdr:colOff>114300</xdr:colOff>
      <xdr:row>40</xdr:row>
      <xdr:rowOff>112713</xdr:rowOff>
    </xdr:to>
    <xdr:sp macro="" textlink="">
      <xdr:nvSpPr>
        <xdr:cNvPr id="582" name="楕円 581">
          <a:extLst>
            <a:ext uri="{FF2B5EF4-FFF2-40B4-BE49-F238E27FC236}">
              <a16:creationId xmlns:a16="http://schemas.microsoft.com/office/drawing/2014/main" id="{14BA5170-85AE-43EC-B878-DFEA6DE02C28}"/>
            </a:ext>
          </a:extLst>
        </xdr:cNvPr>
        <xdr:cNvSpPr/>
      </xdr:nvSpPr>
      <xdr:spPr>
        <a:xfrm>
          <a:off x="19458940" y="67167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39</xdr:row>
      <xdr:rowOff>160990</xdr:rowOff>
    </xdr:from>
    <xdr:ext cx="534377" cy="259045"/>
    <xdr:sp macro="" textlink="">
      <xdr:nvSpPr>
        <xdr:cNvPr id="583" name="【一般廃棄物処理施設】&#10;一人当たり有形固定資産（償却資産）額該当値テキスト">
          <a:extLst>
            <a:ext uri="{FF2B5EF4-FFF2-40B4-BE49-F238E27FC236}">
              <a16:creationId xmlns:a16="http://schemas.microsoft.com/office/drawing/2014/main" id="{D784D787-1AF1-418D-A8FE-5EDF7FF319D1}"/>
            </a:ext>
          </a:extLst>
        </xdr:cNvPr>
        <xdr:cNvSpPr txBox="1"/>
      </xdr:nvSpPr>
      <xdr:spPr>
        <a:xfrm>
          <a:off x="19547840" y="66989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41,875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40</xdr:row>
      <xdr:rowOff>13345</xdr:rowOff>
    </xdr:from>
    <xdr:to>
      <xdr:col>112</xdr:col>
      <xdr:colOff>38100</xdr:colOff>
      <xdr:row>40</xdr:row>
      <xdr:rowOff>114945</xdr:rowOff>
    </xdr:to>
    <xdr:sp macro="" textlink="">
      <xdr:nvSpPr>
        <xdr:cNvPr id="584" name="楕円 583">
          <a:extLst>
            <a:ext uri="{FF2B5EF4-FFF2-40B4-BE49-F238E27FC236}">
              <a16:creationId xmlns:a16="http://schemas.microsoft.com/office/drawing/2014/main" id="{C7FFD135-71A3-45AA-AE30-956FAE39663D}"/>
            </a:ext>
          </a:extLst>
        </xdr:cNvPr>
        <xdr:cNvSpPr/>
      </xdr:nvSpPr>
      <xdr:spPr>
        <a:xfrm>
          <a:off x="18735040" y="6718945"/>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40</xdr:row>
      <xdr:rowOff>61913</xdr:rowOff>
    </xdr:from>
    <xdr:to>
      <xdr:col>116</xdr:col>
      <xdr:colOff>63500</xdr:colOff>
      <xdr:row>40</xdr:row>
      <xdr:rowOff>64145</xdr:rowOff>
    </xdr:to>
    <xdr:cxnSp macro="">
      <xdr:nvCxnSpPr>
        <xdr:cNvPr id="585" name="直線コネクタ 584">
          <a:extLst>
            <a:ext uri="{FF2B5EF4-FFF2-40B4-BE49-F238E27FC236}">
              <a16:creationId xmlns:a16="http://schemas.microsoft.com/office/drawing/2014/main" id="{157D69FD-6C2E-4828-B04E-99D0046676AF}"/>
            </a:ext>
          </a:extLst>
        </xdr:cNvPr>
        <xdr:cNvCxnSpPr/>
      </xdr:nvCxnSpPr>
      <xdr:spPr>
        <a:xfrm flipV="1">
          <a:off x="18778220" y="6767513"/>
          <a:ext cx="731520" cy="22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40</xdr:row>
      <xdr:rowOff>14946</xdr:rowOff>
    </xdr:from>
    <xdr:to>
      <xdr:col>107</xdr:col>
      <xdr:colOff>101600</xdr:colOff>
      <xdr:row>40</xdr:row>
      <xdr:rowOff>116546</xdr:rowOff>
    </xdr:to>
    <xdr:sp macro="" textlink="">
      <xdr:nvSpPr>
        <xdr:cNvPr id="586" name="楕円 585">
          <a:extLst>
            <a:ext uri="{FF2B5EF4-FFF2-40B4-BE49-F238E27FC236}">
              <a16:creationId xmlns:a16="http://schemas.microsoft.com/office/drawing/2014/main" id="{93C905F1-A26E-41EA-B502-73AB5A21808B}"/>
            </a:ext>
          </a:extLst>
        </xdr:cNvPr>
        <xdr:cNvSpPr/>
      </xdr:nvSpPr>
      <xdr:spPr>
        <a:xfrm>
          <a:off x="17937480" y="67205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40</xdr:row>
      <xdr:rowOff>64145</xdr:rowOff>
    </xdr:from>
    <xdr:to>
      <xdr:col>111</xdr:col>
      <xdr:colOff>177800</xdr:colOff>
      <xdr:row>40</xdr:row>
      <xdr:rowOff>65746</xdr:rowOff>
    </xdr:to>
    <xdr:cxnSp macro="">
      <xdr:nvCxnSpPr>
        <xdr:cNvPr id="587" name="直線コネクタ 586">
          <a:extLst>
            <a:ext uri="{FF2B5EF4-FFF2-40B4-BE49-F238E27FC236}">
              <a16:creationId xmlns:a16="http://schemas.microsoft.com/office/drawing/2014/main" id="{E659F5C0-3DBC-45B5-8D1E-21141FE4728E}"/>
            </a:ext>
          </a:extLst>
        </xdr:cNvPr>
        <xdr:cNvCxnSpPr/>
      </xdr:nvCxnSpPr>
      <xdr:spPr>
        <a:xfrm flipV="1">
          <a:off x="17988280" y="6769745"/>
          <a:ext cx="789940" cy="16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40</xdr:row>
      <xdr:rowOff>15083</xdr:rowOff>
    </xdr:from>
    <xdr:to>
      <xdr:col>102</xdr:col>
      <xdr:colOff>165100</xdr:colOff>
      <xdr:row>40</xdr:row>
      <xdr:rowOff>116683</xdr:rowOff>
    </xdr:to>
    <xdr:sp macro="" textlink="">
      <xdr:nvSpPr>
        <xdr:cNvPr id="588" name="楕円 587">
          <a:extLst>
            <a:ext uri="{FF2B5EF4-FFF2-40B4-BE49-F238E27FC236}">
              <a16:creationId xmlns:a16="http://schemas.microsoft.com/office/drawing/2014/main" id="{A0E14A85-55B9-4401-80AA-0C9E47004EE3}"/>
            </a:ext>
          </a:extLst>
        </xdr:cNvPr>
        <xdr:cNvSpPr/>
      </xdr:nvSpPr>
      <xdr:spPr>
        <a:xfrm>
          <a:off x="17162780" y="67206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40</xdr:row>
      <xdr:rowOff>65746</xdr:rowOff>
    </xdr:from>
    <xdr:to>
      <xdr:col>107</xdr:col>
      <xdr:colOff>50800</xdr:colOff>
      <xdr:row>40</xdr:row>
      <xdr:rowOff>65883</xdr:rowOff>
    </xdr:to>
    <xdr:cxnSp macro="">
      <xdr:nvCxnSpPr>
        <xdr:cNvPr id="589" name="直線コネクタ 588">
          <a:extLst>
            <a:ext uri="{FF2B5EF4-FFF2-40B4-BE49-F238E27FC236}">
              <a16:creationId xmlns:a16="http://schemas.microsoft.com/office/drawing/2014/main" id="{5606A26D-ED53-48E5-8D53-A59BC4112039}"/>
            </a:ext>
          </a:extLst>
        </xdr:cNvPr>
        <xdr:cNvCxnSpPr/>
      </xdr:nvCxnSpPr>
      <xdr:spPr>
        <a:xfrm flipV="1">
          <a:off x="17213580" y="6771346"/>
          <a:ext cx="774700" cy="1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40</xdr:row>
      <xdr:rowOff>16058</xdr:rowOff>
    </xdr:from>
    <xdr:to>
      <xdr:col>98</xdr:col>
      <xdr:colOff>38100</xdr:colOff>
      <xdr:row>40</xdr:row>
      <xdr:rowOff>117658</xdr:rowOff>
    </xdr:to>
    <xdr:sp macro="" textlink="">
      <xdr:nvSpPr>
        <xdr:cNvPr id="590" name="楕円 589">
          <a:extLst>
            <a:ext uri="{FF2B5EF4-FFF2-40B4-BE49-F238E27FC236}">
              <a16:creationId xmlns:a16="http://schemas.microsoft.com/office/drawing/2014/main" id="{4A3BDE8C-8D51-47E1-97DA-A37DB8AE0989}"/>
            </a:ext>
          </a:extLst>
        </xdr:cNvPr>
        <xdr:cNvSpPr/>
      </xdr:nvSpPr>
      <xdr:spPr>
        <a:xfrm>
          <a:off x="16388080" y="6721658"/>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40</xdr:row>
      <xdr:rowOff>65883</xdr:rowOff>
    </xdr:from>
    <xdr:to>
      <xdr:col>102</xdr:col>
      <xdr:colOff>114300</xdr:colOff>
      <xdr:row>40</xdr:row>
      <xdr:rowOff>66858</xdr:rowOff>
    </xdr:to>
    <xdr:cxnSp macro="">
      <xdr:nvCxnSpPr>
        <xdr:cNvPr id="591" name="直線コネクタ 590">
          <a:extLst>
            <a:ext uri="{FF2B5EF4-FFF2-40B4-BE49-F238E27FC236}">
              <a16:creationId xmlns:a16="http://schemas.microsoft.com/office/drawing/2014/main" id="{848266C1-A70A-46A3-B89C-B206EE00EF00}"/>
            </a:ext>
          </a:extLst>
        </xdr:cNvPr>
        <xdr:cNvCxnSpPr/>
      </xdr:nvCxnSpPr>
      <xdr:spPr>
        <a:xfrm flipV="1">
          <a:off x="16431260" y="6771483"/>
          <a:ext cx="782320" cy="9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88411</xdr:colOff>
      <xdr:row>37</xdr:row>
      <xdr:rowOff>42897</xdr:rowOff>
    </xdr:from>
    <xdr:ext cx="534377" cy="259045"/>
    <xdr:sp macro="" textlink="">
      <xdr:nvSpPr>
        <xdr:cNvPr id="592" name="n_1aveValue【一般廃棄物処理施設】&#10;一人当たり有形固定資産（償却資産）額">
          <a:extLst>
            <a:ext uri="{FF2B5EF4-FFF2-40B4-BE49-F238E27FC236}">
              <a16:creationId xmlns:a16="http://schemas.microsoft.com/office/drawing/2014/main" id="{F626A20C-1915-4155-B5C2-FAD660CFE7DC}"/>
            </a:ext>
          </a:extLst>
        </xdr:cNvPr>
        <xdr:cNvSpPr txBox="1"/>
      </xdr:nvSpPr>
      <xdr:spPr>
        <a:xfrm>
          <a:off x="18528811" y="62455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75,706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37</xdr:row>
      <xdr:rowOff>57276</xdr:rowOff>
    </xdr:from>
    <xdr:ext cx="534377" cy="259045"/>
    <xdr:sp macro="" textlink="">
      <xdr:nvSpPr>
        <xdr:cNvPr id="593" name="n_2aveValue【一般廃棄物処理施設】&#10;一人当たり有形固定資産（償却資産）額">
          <a:extLst>
            <a:ext uri="{FF2B5EF4-FFF2-40B4-BE49-F238E27FC236}">
              <a16:creationId xmlns:a16="http://schemas.microsoft.com/office/drawing/2014/main" id="{9921E932-FD41-4465-A1DC-E211F3CC6009}"/>
            </a:ext>
          </a:extLst>
        </xdr:cNvPr>
        <xdr:cNvSpPr txBox="1"/>
      </xdr:nvSpPr>
      <xdr:spPr>
        <a:xfrm>
          <a:off x="17766811" y="62599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73,819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37</xdr:row>
      <xdr:rowOff>76479</xdr:rowOff>
    </xdr:from>
    <xdr:ext cx="534377" cy="259045"/>
    <xdr:sp macro="" textlink="">
      <xdr:nvSpPr>
        <xdr:cNvPr id="594" name="n_3aveValue【一般廃棄物処理施設】&#10;一人当たり有形固定資産（償却資産）額">
          <a:extLst>
            <a:ext uri="{FF2B5EF4-FFF2-40B4-BE49-F238E27FC236}">
              <a16:creationId xmlns:a16="http://schemas.microsoft.com/office/drawing/2014/main" id="{2D090EC1-F6DA-4988-8F3B-6D97E9BBD2EB}"/>
            </a:ext>
          </a:extLst>
        </xdr:cNvPr>
        <xdr:cNvSpPr txBox="1"/>
      </xdr:nvSpPr>
      <xdr:spPr>
        <a:xfrm>
          <a:off x="16969251" y="62791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71,299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101111</xdr:colOff>
      <xdr:row>37</xdr:row>
      <xdr:rowOff>90080</xdr:rowOff>
    </xdr:from>
    <xdr:ext cx="534377" cy="259045"/>
    <xdr:sp macro="" textlink="">
      <xdr:nvSpPr>
        <xdr:cNvPr id="595" name="n_4aveValue【一般廃棄物処理施設】&#10;一人当たり有形固定資産（償却資産）額">
          <a:extLst>
            <a:ext uri="{FF2B5EF4-FFF2-40B4-BE49-F238E27FC236}">
              <a16:creationId xmlns:a16="http://schemas.microsoft.com/office/drawing/2014/main" id="{83EA6694-B9AA-4E41-9189-BF8388F71C5F}"/>
            </a:ext>
          </a:extLst>
        </xdr:cNvPr>
        <xdr:cNvSpPr txBox="1"/>
      </xdr:nvSpPr>
      <xdr:spPr>
        <a:xfrm>
          <a:off x="16194551" y="62927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69,514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88411</xdr:colOff>
      <xdr:row>40</xdr:row>
      <xdr:rowOff>106072</xdr:rowOff>
    </xdr:from>
    <xdr:ext cx="534377" cy="259045"/>
    <xdr:sp macro="" textlink="">
      <xdr:nvSpPr>
        <xdr:cNvPr id="596" name="n_1mainValue【一般廃棄物処理施設】&#10;一人当たり有形固定資産（償却資産）額">
          <a:extLst>
            <a:ext uri="{FF2B5EF4-FFF2-40B4-BE49-F238E27FC236}">
              <a16:creationId xmlns:a16="http://schemas.microsoft.com/office/drawing/2014/main" id="{3B9E2273-720E-4879-A26D-5A6315AFE32B}"/>
            </a:ext>
          </a:extLst>
        </xdr:cNvPr>
        <xdr:cNvSpPr txBox="1"/>
      </xdr:nvSpPr>
      <xdr:spPr>
        <a:xfrm>
          <a:off x="18528811" y="68116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41,582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40</xdr:row>
      <xdr:rowOff>107673</xdr:rowOff>
    </xdr:from>
    <xdr:ext cx="534377" cy="259045"/>
    <xdr:sp macro="" textlink="">
      <xdr:nvSpPr>
        <xdr:cNvPr id="597" name="n_2mainValue【一般廃棄物処理施設】&#10;一人当たり有形固定資産（償却資産）額">
          <a:extLst>
            <a:ext uri="{FF2B5EF4-FFF2-40B4-BE49-F238E27FC236}">
              <a16:creationId xmlns:a16="http://schemas.microsoft.com/office/drawing/2014/main" id="{2714BFA8-F748-47E6-9F05-CCDDB184315F}"/>
            </a:ext>
          </a:extLst>
        </xdr:cNvPr>
        <xdr:cNvSpPr txBox="1"/>
      </xdr:nvSpPr>
      <xdr:spPr>
        <a:xfrm>
          <a:off x="17766811" y="68132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41,372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40</xdr:row>
      <xdr:rowOff>107810</xdr:rowOff>
    </xdr:from>
    <xdr:ext cx="534377" cy="259045"/>
    <xdr:sp macro="" textlink="">
      <xdr:nvSpPr>
        <xdr:cNvPr id="598" name="n_3mainValue【一般廃棄物処理施設】&#10;一人当たり有形固定資産（償却資産）額">
          <a:extLst>
            <a:ext uri="{FF2B5EF4-FFF2-40B4-BE49-F238E27FC236}">
              <a16:creationId xmlns:a16="http://schemas.microsoft.com/office/drawing/2014/main" id="{243D1413-BFCB-4E50-BA7D-95CDB397AA78}"/>
            </a:ext>
          </a:extLst>
        </xdr:cNvPr>
        <xdr:cNvSpPr txBox="1"/>
      </xdr:nvSpPr>
      <xdr:spPr>
        <a:xfrm>
          <a:off x="16969251" y="68134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41,354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101111</xdr:colOff>
      <xdr:row>40</xdr:row>
      <xdr:rowOff>108785</xdr:rowOff>
    </xdr:from>
    <xdr:ext cx="534377" cy="259045"/>
    <xdr:sp macro="" textlink="">
      <xdr:nvSpPr>
        <xdr:cNvPr id="599" name="n_4mainValue【一般廃棄物処理施設】&#10;一人当たり有形固定資産（償却資産）額">
          <a:extLst>
            <a:ext uri="{FF2B5EF4-FFF2-40B4-BE49-F238E27FC236}">
              <a16:creationId xmlns:a16="http://schemas.microsoft.com/office/drawing/2014/main" id="{C59AEE94-A554-4954-8B9A-D827AA640BAF}"/>
            </a:ext>
          </a:extLst>
        </xdr:cNvPr>
        <xdr:cNvSpPr txBox="1"/>
      </xdr:nvSpPr>
      <xdr:spPr>
        <a:xfrm>
          <a:off x="16194551" y="68143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41,226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600" name="正方形/長方形 599">
          <a:extLst>
            <a:ext uri="{FF2B5EF4-FFF2-40B4-BE49-F238E27FC236}">
              <a16:creationId xmlns:a16="http://schemas.microsoft.com/office/drawing/2014/main" id="{A2C2640A-C6A6-4E28-9F9F-588BB98B9E5D}"/>
            </a:ext>
          </a:extLst>
        </xdr:cNvPr>
        <xdr:cNvSpPr/>
      </xdr:nvSpPr>
      <xdr:spPr>
        <a:xfrm>
          <a:off x="10960100" y="782574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601" name="正方形/長方形 600">
          <a:extLst>
            <a:ext uri="{FF2B5EF4-FFF2-40B4-BE49-F238E27FC236}">
              <a16:creationId xmlns:a16="http://schemas.microsoft.com/office/drawing/2014/main" id="{34BEF076-CA19-4966-9BA5-B6C57751DF7D}"/>
            </a:ext>
          </a:extLst>
        </xdr:cNvPr>
        <xdr:cNvSpPr/>
      </xdr:nvSpPr>
      <xdr:spPr>
        <a:xfrm>
          <a:off x="110642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602" name="正方形/長方形 601">
          <a:extLst>
            <a:ext uri="{FF2B5EF4-FFF2-40B4-BE49-F238E27FC236}">
              <a16:creationId xmlns:a16="http://schemas.microsoft.com/office/drawing/2014/main" id="{C20348FC-504C-4CCF-A7F3-6671C9EC9D51}"/>
            </a:ext>
          </a:extLst>
        </xdr:cNvPr>
        <xdr:cNvSpPr/>
      </xdr:nvSpPr>
      <xdr:spPr>
        <a:xfrm>
          <a:off x="110642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603" name="正方形/長方形 602">
          <a:extLst>
            <a:ext uri="{FF2B5EF4-FFF2-40B4-BE49-F238E27FC236}">
              <a16:creationId xmlns:a16="http://schemas.microsoft.com/office/drawing/2014/main" id="{1154CCFA-CAE9-4F12-8A04-0BCB71EF2F40}"/>
            </a:ext>
          </a:extLst>
        </xdr:cNvPr>
        <xdr:cNvSpPr/>
      </xdr:nvSpPr>
      <xdr:spPr>
        <a:xfrm>
          <a:off x="119659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604" name="正方形/長方形 603">
          <a:extLst>
            <a:ext uri="{FF2B5EF4-FFF2-40B4-BE49-F238E27FC236}">
              <a16:creationId xmlns:a16="http://schemas.microsoft.com/office/drawing/2014/main" id="{9219B405-8B90-4D9D-A226-44A3FAA81B48}"/>
            </a:ext>
          </a:extLst>
        </xdr:cNvPr>
        <xdr:cNvSpPr/>
      </xdr:nvSpPr>
      <xdr:spPr>
        <a:xfrm>
          <a:off x="119659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605" name="正方形/長方形 604">
          <a:extLst>
            <a:ext uri="{FF2B5EF4-FFF2-40B4-BE49-F238E27FC236}">
              <a16:creationId xmlns:a16="http://schemas.microsoft.com/office/drawing/2014/main" id="{1E39A763-DBFC-4653-ABBD-D6494FC3DE9F}"/>
            </a:ext>
          </a:extLst>
        </xdr:cNvPr>
        <xdr:cNvSpPr/>
      </xdr:nvSpPr>
      <xdr:spPr>
        <a:xfrm>
          <a:off x="1297178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606" name="正方形/長方形 605">
          <a:extLst>
            <a:ext uri="{FF2B5EF4-FFF2-40B4-BE49-F238E27FC236}">
              <a16:creationId xmlns:a16="http://schemas.microsoft.com/office/drawing/2014/main" id="{1CA9578F-7685-47F5-9625-78A5801EB440}"/>
            </a:ext>
          </a:extLst>
        </xdr:cNvPr>
        <xdr:cNvSpPr/>
      </xdr:nvSpPr>
      <xdr:spPr>
        <a:xfrm>
          <a:off x="1297178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607" name="正方形/長方形 606">
          <a:extLst>
            <a:ext uri="{FF2B5EF4-FFF2-40B4-BE49-F238E27FC236}">
              <a16:creationId xmlns:a16="http://schemas.microsoft.com/office/drawing/2014/main" id="{7FB221BF-DB78-4DF6-962C-9F3A5AA1A078}"/>
            </a:ext>
          </a:extLst>
        </xdr:cNvPr>
        <xdr:cNvSpPr/>
      </xdr:nvSpPr>
      <xdr:spPr>
        <a:xfrm>
          <a:off x="10960100" y="894207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608" name="テキスト ボックス 607">
          <a:extLst>
            <a:ext uri="{FF2B5EF4-FFF2-40B4-BE49-F238E27FC236}">
              <a16:creationId xmlns:a16="http://schemas.microsoft.com/office/drawing/2014/main" id="{7E659551-6A9D-4023-939B-8856FEB12EBF}"/>
            </a:ext>
          </a:extLst>
        </xdr:cNvPr>
        <xdr:cNvSpPr txBox="1"/>
      </xdr:nvSpPr>
      <xdr:spPr>
        <a:xfrm>
          <a:off x="10922000" y="875538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609" name="直線コネクタ 608">
          <a:extLst>
            <a:ext uri="{FF2B5EF4-FFF2-40B4-BE49-F238E27FC236}">
              <a16:creationId xmlns:a16="http://schemas.microsoft.com/office/drawing/2014/main" id="{BBCA164F-0FB1-4E95-BDB0-19D57C3C50F8}"/>
            </a:ext>
          </a:extLst>
        </xdr:cNvPr>
        <xdr:cNvCxnSpPr/>
      </xdr:nvCxnSpPr>
      <xdr:spPr>
        <a:xfrm>
          <a:off x="10960100" y="1117854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610" name="テキスト ボックス 609">
          <a:extLst>
            <a:ext uri="{FF2B5EF4-FFF2-40B4-BE49-F238E27FC236}">
              <a16:creationId xmlns:a16="http://schemas.microsoft.com/office/drawing/2014/main" id="{17EB3D53-5FFE-4A66-AE0D-5B48D9F085EC}"/>
            </a:ext>
          </a:extLst>
        </xdr:cNvPr>
        <xdr:cNvSpPr txBox="1"/>
      </xdr:nvSpPr>
      <xdr:spPr>
        <a:xfrm>
          <a:off x="10561501" y="110401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0</xdr:rowOff>
    </xdr:from>
    <xdr:to>
      <xdr:col>89</xdr:col>
      <xdr:colOff>177800</xdr:colOff>
      <xdr:row>64</xdr:row>
      <xdr:rowOff>0</xdr:rowOff>
    </xdr:to>
    <xdr:cxnSp macro="">
      <xdr:nvCxnSpPr>
        <xdr:cNvPr id="611" name="直線コネクタ 610">
          <a:extLst>
            <a:ext uri="{FF2B5EF4-FFF2-40B4-BE49-F238E27FC236}">
              <a16:creationId xmlns:a16="http://schemas.microsoft.com/office/drawing/2014/main" id="{916E9DC6-ED63-467B-9231-D9617E821339}"/>
            </a:ext>
          </a:extLst>
        </xdr:cNvPr>
        <xdr:cNvCxnSpPr/>
      </xdr:nvCxnSpPr>
      <xdr:spPr>
        <a:xfrm>
          <a:off x="10960100" y="1072896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63</xdr:row>
      <xdr:rowOff>29227</xdr:rowOff>
    </xdr:from>
    <xdr:ext cx="403059" cy="259045"/>
    <xdr:sp macro="" textlink="">
      <xdr:nvSpPr>
        <xdr:cNvPr id="612" name="テキスト ボックス 611">
          <a:extLst>
            <a:ext uri="{FF2B5EF4-FFF2-40B4-BE49-F238E27FC236}">
              <a16:creationId xmlns:a16="http://schemas.microsoft.com/office/drawing/2014/main" id="{78DCAA2E-CB98-4E0B-831B-0339FB6A4D2C}"/>
            </a:ext>
          </a:extLst>
        </xdr:cNvPr>
        <xdr:cNvSpPr txBox="1"/>
      </xdr:nvSpPr>
      <xdr:spPr>
        <a:xfrm>
          <a:off x="10602761" y="1059054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57150</xdr:rowOff>
    </xdr:from>
    <xdr:to>
      <xdr:col>89</xdr:col>
      <xdr:colOff>177800</xdr:colOff>
      <xdr:row>61</xdr:row>
      <xdr:rowOff>57150</xdr:rowOff>
    </xdr:to>
    <xdr:cxnSp macro="">
      <xdr:nvCxnSpPr>
        <xdr:cNvPr id="613" name="直線コネクタ 612">
          <a:extLst>
            <a:ext uri="{FF2B5EF4-FFF2-40B4-BE49-F238E27FC236}">
              <a16:creationId xmlns:a16="http://schemas.microsoft.com/office/drawing/2014/main" id="{CF0E6D30-4609-478C-8BCD-3F5C82DD459E}"/>
            </a:ext>
          </a:extLst>
        </xdr:cNvPr>
        <xdr:cNvCxnSpPr/>
      </xdr:nvCxnSpPr>
      <xdr:spPr>
        <a:xfrm>
          <a:off x="10960100" y="1028319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86377</xdr:rowOff>
    </xdr:from>
    <xdr:ext cx="403059" cy="259045"/>
    <xdr:sp macro="" textlink="">
      <xdr:nvSpPr>
        <xdr:cNvPr id="614" name="テキスト ボックス 613">
          <a:extLst>
            <a:ext uri="{FF2B5EF4-FFF2-40B4-BE49-F238E27FC236}">
              <a16:creationId xmlns:a16="http://schemas.microsoft.com/office/drawing/2014/main" id="{BE3FCF64-276B-4E68-BE98-8F51F7EDBE92}"/>
            </a:ext>
          </a:extLst>
        </xdr:cNvPr>
        <xdr:cNvSpPr txBox="1"/>
      </xdr:nvSpPr>
      <xdr:spPr>
        <a:xfrm>
          <a:off x="1060276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58</xdr:row>
      <xdr:rowOff>114300</xdr:rowOff>
    </xdr:from>
    <xdr:to>
      <xdr:col>89</xdr:col>
      <xdr:colOff>177800</xdr:colOff>
      <xdr:row>58</xdr:row>
      <xdr:rowOff>114300</xdr:rowOff>
    </xdr:to>
    <xdr:cxnSp macro="">
      <xdr:nvCxnSpPr>
        <xdr:cNvPr id="615" name="直線コネクタ 614">
          <a:extLst>
            <a:ext uri="{FF2B5EF4-FFF2-40B4-BE49-F238E27FC236}">
              <a16:creationId xmlns:a16="http://schemas.microsoft.com/office/drawing/2014/main" id="{36B194E3-1EF0-49A6-88FC-60395EF82A52}"/>
            </a:ext>
          </a:extLst>
        </xdr:cNvPr>
        <xdr:cNvCxnSpPr/>
      </xdr:nvCxnSpPr>
      <xdr:spPr>
        <a:xfrm>
          <a:off x="10960100" y="983742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57</xdr:row>
      <xdr:rowOff>143527</xdr:rowOff>
    </xdr:from>
    <xdr:ext cx="403059" cy="259045"/>
    <xdr:sp macro="" textlink="">
      <xdr:nvSpPr>
        <xdr:cNvPr id="616" name="テキスト ボックス 615">
          <a:extLst>
            <a:ext uri="{FF2B5EF4-FFF2-40B4-BE49-F238E27FC236}">
              <a16:creationId xmlns:a16="http://schemas.microsoft.com/office/drawing/2014/main" id="{CE089153-BABE-45B6-B2F2-E665DE0B0531}"/>
            </a:ext>
          </a:extLst>
        </xdr:cNvPr>
        <xdr:cNvSpPr txBox="1"/>
      </xdr:nvSpPr>
      <xdr:spPr>
        <a:xfrm>
          <a:off x="10602761" y="969900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56</xdr:row>
      <xdr:rowOff>0</xdr:rowOff>
    </xdr:from>
    <xdr:to>
      <xdr:col>89</xdr:col>
      <xdr:colOff>177800</xdr:colOff>
      <xdr:row>56</xdr:row>
      <xdr:rowOff>0</xdr:rowOff>
    </xdr:to>
    <xdr:cxnSp macro="">
      <xdr:nvCxnSpPr>
        <xdr:cNvPr id="617" name="直線コネクタ 616">
          <a:extLst>
            <a:ext uri="{FF2B5EF4-FFF2-40B4-BE49-F238E27FC236}">
              <a16:creationId xmlns:a16="http://schemas.microsoft.com/office/drawing/2014/main" id="{E9C81A56-14E1-4835-ABC8-974538E704D8}"/>
            </a:ext>
          </a:extLst>
        </xdr:cNvPr>
        <xdr:cNvCxnSpPr/>
      </xdr:nvCxnSpPr>
      <xdr:spPr>
        <a:xfrm>
          <a:off x="10960100" y="938784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55</xdr:row>
      <xdr:rowOff>29227</xdr:rowOff>
    </xdr:from>
    <xdr:ext cx="403059" cy="259045"/>
    <xdr:sp macro="" textlink="">
      <xdr:nvSpPr>
        <xdr:cNvPr id="618" name="テキスト ボックス 617">
          <a:extLst>
            <a:ext uri="{FF2B5EF4-FFF2-40B4-BE49-F238E27FC236}">
              <a16:creationId xmlns:a16="http://schemas.microsoft.com/office/drawing/2014/main" id="{7422CB34-C2FF-4EED-BEAA-56EA22D6A673}"/>
            </a:ext>
          </a:extLst>
        </xdr:cNvPr>
        <xdr:cNvSpPr txBox="1"/>
      </xdr:nvSpPr>
      <xdr:spPr>
        <a:xfrm>
          <a:off x="10602761" y="92494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619" name="直線コネクタ 618">
          <a:extLst>
            <a:ext uri="{FF2B5EF4-FFF2-40B4-BE49-F238E27FC236}">
              <a16:creationId xmlns:a16="http://schemas.microsoft.com/office/drawing/2014/main" id="{FDEEC673-51A0-4F36-AFCB-16EBBB781C0C}"/>
            </a:ext>
          </a:extLst>
        </xdr:cNvPr>
        <xdr:cNvCxnSpPr/>
      </xdr:nvCxnSpPr>
      <xdr:spPr>
        <a:xfrm>
          <a:off x="10960100" y="894207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52</xdr:row>
      <xdr:rowOff>86377</xdr:rowOff>
    </xdr:from>
    <xdr:ext cx="338939" cy="259045"/>
    <xdr:sp macro="" textlink="">
      <xdr:nvSpPr>
        <xdr:cNvPr id="620" name="テキスト ボックス 619">
          <a:extLst>
            <a:ext uri="{FF2B5EF4-FFF2-40B4-BE49-F238E27FC236}">
              <a16:creationId xmlns:a16="http://schemas.microsoft.com/office/drawing/2014/main" id="{3DB146F3-0B79-47E4-A3AF-86B0F49A48A1}"/>
            </a:ext>
          </a:extLst>
        </xdr:cNvPr>
        <xdr:cNvSpPr txBox="1"/>
      </xdr:nvSpPr>
      <xdr:spPr>
        <a:xfrm>
          <a:off x="10666881" y="880365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621" name="【保健センター・保健所】&#10;有形固定資産減価償却率グラフ枠">
          <a:extLst>
            <a:ext uri="{FF2B5EF4-FFF2-40B4-BE49-F238E27FC236}">
              <a16:creationId xmlns:a16="http://schemas.microsoft.com/office/drawing/2014/main" id="{B86D5555-E15D-46F6-8764-3CE7DBBC0230}"/>
            </a:ext>
          </a:extLst>
        </xdr:cNvPr>
        <xdr:cNvSpPr/>
      </xdr:nvSpPr>
      <xdr:spPr>
        <a:xfrm>
          <a:off x="10960100" y="894207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55</xdr:row>
      <xdr:rowOff>34290</xdr:rowOff>
    </xdr:from>
    <xdr:to>
      <xdr:col>85</xdr:col>
      <xdr:colOff>126364</xdr:colOff>
      <xdr:row>62</xdr:row>
      <xdr:rowOff>148590</xdr:rowOff>
    </xdr:to>
    <xdr:cxnSp macro="">
      <xdr:nvCxnSpPr>
        <xdr:cNvPr id="622" name="直線コネクタ 621">
          <a:extLst>
            <a:ext uri="{FF2B5EF4-FFF2-40B4-BE49-F238E27FC236}">
              <a16:creationId xmlns:a16="http://schemas.microsoft.com/office/drawing/2014/main" id="{CF29D99A-953E-4DCA-A3B0-7EC4CCDF08CE}"/>
            </a:ext>
          </a:extLst>
        </xdr:cNvPr>
        <xdr:cNvCxnSpPr/>
      </xdr:nvCxnSpPr>
      <xdr:spPr>
        <a:xfrm flipV="1">
          <a:off x="14375764" y="9254490"/>
          <a:ext cx="0" cy="12877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62</xdr:row>
      <xdr:rowOff>152417</xdr:rowOff>
    </xdr:from>
    <xdr:ext cx="405111" cy="259045"/>
    <xdr:sp macro="" textlink="">
      <xdr:nvSpPr>
        <xdr:cNvPr id="623" name="【保健センター・保健所】&#10;有形固定資産減価償却率最小値テキスト">
          <a:extLst>
            <a:ext uri="{FF2B5EF4-FFF2-40B4-BE49-F238E27FC236}">
              <a16:creationId xmlns:a16="http://schemas.microsoft.com/office/drawing/2014/main" id="{63D53EE4-946F-4F0E-BBF4-30D0F6E42575}"/>
            </a:ext>
          </a:extLst>
        </xdr:cNvPr>
        <xdr:cNvSpPr txBox="1"/>
      </xdr:nvSpPr>
      <xdr:spPr>
        <a:xfrm>
          <a:off x="14414500" y="105460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62</xdr:row>
      <xdr:rowOff>148590</xdr:rowOff>
    </xdr:from>
    <xdr:to>
      <xdr:col>86</xdr:col>
      <xdr:colOff>25400</xdr:colOff>
      <xdr:row>62</xdr:row>
      <xdr:rowOff>148590</xdr:rowOff>
    </xdr:to>
    <xdr:cxnSp macro="">
      <xdr:nvCxnSpPr>
        <xdr:cNvPr id="624" name="直線コネクタ 623">
          <a:extLst>
            <a:ext uri="{FF2B5EF4-FFF2-40B4-BE49-F238E27FC236}">
              <a16:creationId xmlns:a16="http://schemas.microsoft.com/office/drawing/2014/main" id="{79E0CA88-7828-410E-8995-6E7250EB3F92}"/>
            </a:ext>
          </a:extLst>
        </xdr:cNvPr>
        <xdr:cNvCxnSpPr/>
      </xdr:nvCxnSpPr>
      <xdr:spPr>
        <a:xfrm>
          <a:off x="14287500" y="1054227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53</xdr:row>
      <xdr:rowOff>152417</xdr:rowOff>
    </xdr:from>
    <xdr:ext cx="405111" cy="259045"/>
    <xdr:sp macro="" textlink="">
      <xdr:nvSpPr>
        <xdr:cNvPr id="625" name="【保健センター・保健所】&#10;有形固定資産減価償却率最大値テキスト">
          <a:extLst>
            <a:ext uri="{FF2B5EF4-FFF2-40B4-BE49-F238E27FC236}">
              <a16:creationId xmlns:a16="http://schemas.microsoft.com/office/drawing/2014/main" id="{1CB7425B-239B-43D2-BE85-BD4E2C6D46DE}"/>
            </a:ext>
          </a:extLst>
        </xdr:cNvPr>
        <xdr:cNvSpPr txBox="1"/>
      </xdr:nvSpPr>
      <xdr:spPr>
        <a:xfrm>
          <a:off x="14414500" y="90373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55</xdr:row>
      <xdr:rowOff>34290</xdr:rowOff>
    </xdr:from>
    <xdr:to>
      <xdr:col>86</xdr:col>
      <xdr:colOff>25400</xdr:colOff>
      <xdr:row>55</xdr:row>
      <xdr:rowOff>34290</xdr:rowOff>
    </xdr:to>
    <xdr:cxnSp macro="">
      <xdr:nvCxnSpPr>
        <xdr:cNvPr id="626" name="直線コネクタ 625">
          <a:extLst>
            <a:ext uri="{FF2B5EF4-FFF2-40B4-BE49-F238E27FC236}">
              <a16:creationId xmlns:a16="http://schemas.microsoft.com/office/drawing/2014/main" id="{BC163F34-2E97-4BF0-BB88-659FD0A340D4}"/>
            </a:ext>
          </a:extLst>
        </xdr:cNvPr>
        <xdr:cNvCxnSpPr/>
      </xdr:nvCxnSpPr>
      <xdr:spPr>
        <a:xfrm>
          <a:off x="14287500" y="925449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58</xdr:row>
      <xdr:rowOff>58945</xdr:rowOff>
    </xdr:from>
    <xdr:ext cx="405111" cy="259045"/>
    <xdr:sp macro="" textlink="">
      <xdr:nvSpPr>
        <xdr:cNvPr id="627" name="【保健センター・保健所】&#10;有形固定資産減価償却率平均値テキスト">
          <a:extLst>
            <a:ext uri="{FF2B5EF4-FFF2-40B4-BE49-F238E27FC236}">
              <a16:creationId xmlns:a16="http://schemas.microsoft.com/office/drawing/2014/main" id="{3256248D-E229-4B48-9B38-560C59D71682}"/>
            </a:ext>
          </a:extLst>
        </xdr:cNvPr>
        <xdr:cNvSpPr txBox="1"/>
      </xdr:nvSpPr>
      <xdr:spPr>
        <a:xfrm>
          <a:off x="14414500" y="978206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36068</xdr:rowOff>
    </xdr:from>
    <xdr:to>
      <xdr:col>85</xdr:col>
      <xdr:colOff>177800</xdr:colOff>
      <xdr:row>59</xdr:row>
      <xdr:rowOff>137668</xdr:rowOff>
    </xdr:to>
    <xdr:sp macro="" textlink="">
      <xdr:nvSpPr>
        <xdr:cNvPr id="628" name="フローチャート: 判断 627">
          <a:extLst>
            <a:ext uri="{FF2B5EF4-FFF2-40B4-BE49-F238E27FC236}">
              <a16:creationId xmlns:a16="http://schemas.microsoft.com/office/drawing/2014/main" id="{246BCC64-A22B-4C6B-BB3F-1E03603840AE}"/>
            </a:ext>
          </a:extLst>
        </xdr:cNvPr>
        <xdr:cNvSpPr/>
      </xdr:nvSpPr>
      <xdr:spPr>
        <a:xfrm>
          <a:off x="14325600" y="9926828"/>
          <a:ext cx="9398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58</xdr:row>
      <xdr:rowOff>161798</xdr:rowOff>
    </xdr:from>
    <xdr:to>
      <xdr:col>81</xdr:col>
      <xdr:colOff>101600</xdr:colOff>
      <xdr:row>59</xdr:row>
      <xdr:rowOff>91948</xdr:rowOff>
    </xdr:to>
    <xdr:sp macro="" textlink="">
      <xdr:nvSpPr>
        <xdr:cNvPr id="629" name="フローチャート: 判断 628">
          <a:extLst>
            <a:ext uri="{FF2B5EF4-FFF2-40B4-BE49-F238E27FC236}">
              <a16:creationId xmlns:a16="http://schemas.microsoft.com/office/drawing/2014/main" id="{AB697A8F-3BAF-457C-969D-6214DACDC9F5}"/>
            </a:ext>
          </a:extLst>
        </xdr:cNvPr>
        <xdr:cNvSpPr/>
      </xdr:nvSpPr>
      <xdr:spPr>
        <a:xfrm>
          <a:off x="13578840" y="9884918"/>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58</xdr:row>
      <xdr:rowOff>157226</xdr:rowOff>
    </xdr:from>
    <xdr:to>
      <xdr:col>76</xdr:col>
      <xdr:colOff>165100</xdr:colOff>
      <xdr:row>59</xdr:row>
      <xdr:rowOff>87376</xdr:rowOff>
    </xdr:to>
    <xdr:sp macro="" textlink="">
      <xdr:nvSpPr>
        <xdr:cNvPr id="630" name="フローチャート: 判断 629">
          <a:extLst>
            <a:ext uri="{FF2B5EF4-FFF2-40B4-BE49-F238E27FC236}">
              <a16:creationId xmlns:a16="http://schemas.microsoft.com/office/drawing/2014/main" id="{A0A2C9F2-ED3F-454B-989C-9A5C69933DC0}"/>
            </a:ext>
          </a:extLst>
        </xdr:cNvPr>
        <xdr:cNvSpPr/>
      </xdr:nvSpPr>
      <xdr:spPr>
        <a:xfrm>
          <a:off x="12804140" y="9880346"/>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58</xdr:row>
      <xdr:rowOff>84074</xdr:rowOff>
    </xdr:from>
    <xdr:to>
      <xdr:col>72</xdr:col>
      <xdr:colOff>38100</xdr:colOff>
      <xdr:row>59</xdr:row>
      <xdr:rowOff>14224</xdr:rowOff>
    </xdr:to>
    <xdr:sp macro="" textlink="">
      <xdr:nvSpPr>
        <xdr:cNvPr id="631" name="フローチャート: 判断 630">
          <a:extLst>
            <a:ext uri="{FF2B5EF4-FFF2-40B4-BE49-F238E27FC236}">
              <a16:creationId xmlns:a16="http://schemas.microsoft.com/office/drawing/2014/main" id="{BB50BC08-FDA7-4875-A61A-94AB15B6CB5C}"/>
            </a:ext>
          </a:extLst>
        </xdr:cNvPr>
        <xdr:cNvSpPr/>
      </xdr:nvSpPr>
      <xdr:spPr>
        <a:xfrm>
          <a:off x="12029440" y="9807194"/>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58</xdr:row>
      <xdr:rowOff>84074</xdr:rowOff>
    </xdr:from>
    <xdr:to>
      <xdr:col>67</xdr:col>
      <xdr:colOff>101600</xdr:colOff>
      <xdr:row>59</xdr:row>
      <xdr:rowOff>14224</xdr:rowOff>
    </xdr:to>
    <xdr:sp macro="" textlink="">
      <xdr:nvSpPr>
        <xdr:cNvPr id="632" name="フローチャート: 判断 631">
          <a:extLst>
            <a:ext uri="{FF2B5EF4-FFF2-40B4-BE49-F238E27FC236}">
              <a16:creationId xmlns:a16="http://schemas.microsoft.com/office/drawing/2014/main" id="{445A39AE-2D15-4949-BC74-A8A7B5107FBE}"/>
            </a:ext>
          </a:extLst>
        </xdr:cNvPr>
        <xdr:cNvSpPr/>
      </xdr:nvSpPr>
      <xdr:spPr>
        <a:xfrm>
          <a:off x="11231880" y="9807194"/>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633" name="テキスト ボックス 632">
          <a:extLst>
            <a:ext uri="{FF2B5EF4-FFF2-40B4-BE49-F238E27FC236}">
              <a16:creationId xmlns:a16="http://schemas.microsoft.com/office/drawing/2014/main" id="{E4C32955-C482-426F-9228-E4739CCA4585}"/>
            </a:ext>
          </a:extLst>
        </xdr:cNvPr>
        <xdr:cNvSpPr txBox="1"/>
      </xdr:nvSpPr>
      <xdr:spPr>
        <a:xfrm>
          <a:off x="142087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634" name="テキスト ボックス 633">
          <a:extLst>
            <a:ext uri="{FF2B5EF4-FFF2-40B4-BE49-F238E27FC236}">
              <a16:creationId xmlns:a16="http://schemas.microsoft.com/office/drawing/2014/main" id="{37E579C0-FE69-44EB-9316-6AB2D374FA26}"/>
            </a:ext>
          </a:extLst>
        </xdr:cNvPr>
        <xdr:cNvSpPr txBox="1"/>
      </xdr:nvSpPr>
      <xdr:spPr>
        <a:xfrm>
          <a:off x="134620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635" name="テキスト ボックス 634">
          <a:extLst>
            <a:ext uri="{FF2B5EF4-FFF2-40B4-BE49-F238E27FC236}">
              <a16:creationId xmlns:a16="http://schemas.microsoft.com/office/drawing/2014/main" id="{6B2C7587-66A5-452F-9C31-488B3353B1E1}"/>
            </a:ext>
          </a:extLst>
        </xdr:cNvPr>
        <xdr:cNvSpPr txBox="1"/>
      </xdr:nvSpPr>
      <xdr:spPr>
        <a:xfrm>
          <a:off x="126873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636" name="テキスト ボックス 635">
          <a:extLst>
            <a:ext uri="{FF2B5EF4-FFF2-40B4-BE49-F238E27FC236}">
              <a16:creationId xmlns:a16="http://schemas.microsoft.com/office/drawing/2014/main" id="{AEA5AB90-66D7-4175-921A-2CB03DB0D3B0}"/>
            </a:ext>
          </a:extLst>
        </xdr:cNvPr>
        <xdr:cNvSpPr txBox="1"/>
      </xdr:nvSpPr>
      <xdr:spPr>
        <a:xfrm>
          <a:off x="1190498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637" name="テキスト ボックス 636">
          <a:extLst>
            <a:ext uri="{FF2B5EF4-FFF2-40B4-BE49-F238E27FC236}">
              <a16:creationId xmlns:a16="http://schemas.microsoft.com/office/drawing/2014/main" id="{EE8C250D-C6CC-4E04-82D4-FC427A681368}"/>
            </a:ext>
          </a:extLst>
        </xdr:cNvPr>
        <xdr:cNvSpPr txBox="1"/>
      </xdr:nvSpPr>
      <xdr:spPr>
        <a:xfrm>
          <a:off x="111150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52070</xdr:rowOff>
    </xdr:from>
    <xdr:to>
      <xdr:col>85</xdr:col>
      <xdr:colOff>177800</xdr:colOff>
      <xdr:row>59</xdr:row>
      <xdr:rowOff>153670</xdr:rowOff>
    </xdr:to>
    <xdr:sp macro="" textlink="">
      <xdr:nvSpPr>
        <xdr:cNvPr id="638" name="楕円 637">
          <a:extLst>
            <a:ext uri="{FF2B5EF4-FFF2-40B4-BE49-F238E27FC236}">
              <a16:creationId xmlns:a16="http://schemas.microsoft.com/office/drawing/2014/main" id="{E7442DE3-3CB0-490D-8109-E9CACFE56C5E}"/>
            </a:ext>
          </a:extLst>
        </xdr:cNvPr>
        <xdr:cNvSpPr/>
      </xdr:nvSpPr>
      <xdr:spPr>
        <a:xfrm>
          <a:off x="14325600" y="9942830"/>
          <a:ext cx="9398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59</xdr:row>
      <xdr:rowOff>30497</xdr:rowOff>
    </xdr:from>
    <xdr:ext cx="405111" cy="259045"/>
    <xdr:sp macro="" textlink="">
      <xdr:nvSpPr>
        <xdr:cNvPr id="639" name="【保健センター・保健所】&#10;有形固定資産減価償却率該当値テキスト">
          <a:extLst>
            <a:ext uri="{FF2B5EF4-FFF2-40B4-BE49-F238E27FC236}">
              <a16:creationId xmlns:a16="http://schemas.microsoft.com/office/drawing/2014/main" id="{12DF58E2-1DA0-44A7-AC2A-8F98B5ED391F}"/>
            </a:ext>
          </a:extLst>
        </xdr:cNvPr>
        <xdr:cNvSpPr txBox="1"/>
      </xdr:nvSpPr>
      <xdr:spPr>
        <a:xfrm>
          <a:off x="14414500" y="99212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58</xdr:row>
      <xdr:rowOff>161798</xdr:rowOff>
    </xdr:from>
    <xdr:to>
      <xdr:col>81</xdr:col>
      <xdr:colOff>101600</xdr:colOff>
      <xdr:row>59</xdr:row>
      <xdr:rowOff>91948</xdr:rowOff>
    </xdr:to>
    <xdr:sp macro="" textlink="">
      <xdr:nvSpPr>
        <xdr:cNvPr id="640" name="楕円 639">
          <a:extLst>
            <a:ext uri="{FF2B5EF4-FFF2-40B4-BE49-F238E27FC236}">
              <a16:creationId xmlns:a16="http://schemas.microsoft.com/office/drawing/2014/main" id="{6852F5AD-2686-4060-A442-F64D12D15773}"/>
            </a:ext>
          </a:extLst>
        </xdr:cNvPr>
        <xdr:cNvSpPr/>
      </xdr:nvSpPr>
      <xdr:spPr>
        <a:xfrm>
          <a:off x="13578840" y="9884918"/>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59</xdr:row>
      <xdr:rowOff>41148</xdr:rowOff>
    </xdr:from>
    <xdr:to>
      <xdr:col>85</xdr:col>
      <xdr:colOff>127000</xdr:colOff>
      <xdr:row>59</xdr:row>
      <xdr:rowOff>102870</xdr:rowOff>
    </xdr:to>
    <xdr:cxnSp macro="">
      <xdr:nvCxnSpPr>
        <xdr:cNvPr id="641" name="直線コネクタ 640">
          <a:extLst>
            <a:ext uri="{FF2B5EF4-FFF2-40B4-BE49-F238E27FC236}">
              <a16:creationId xmlns:a16="http://schemas.microsoft.com/office/drawing/2014/main" id="{3CB9BE46-4016-4DBC-97B5-BA29CBD57004}"/>
            </a:ext>
          </a:extLst>
        </xdr:cNvPr>
        <xdr:cNvCxnSpPr/>
      </xdr:nvCxnSpPr>
      <xdr:spPr>
        <a:xfrm>
          <a:off x="13629640" y="9931908"/>
          <a:ext cx="746760" cy="617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60</xdr:row>
      <xdr:rowOff>38354</xdr:rowOff>
    </xdr:from>
    <xdr:to>
      <xdr:col>76</xdr:col>
      <xdr:colOff>165100</xdr:colOff>
      <xdr:row>60</xdr:row>
      <xdr:rowOff>139954</xdr:rowOff>
    </xdr:to>
    <xdr:sp macro="" textlink="">
      <xdr:nvSpPr>
        <xdr:cNvPr id="642" name="楕円 641">
          <a:extLst>
            <a:ext uri="{FF2B5EF4-FFF2-40B4-BE49-F238E27FC236}">
              <a16:creationId xmlns:a16="http://schemas.microsoft.com/office/drawing/2014/main" id="{B95D3AF4-8838-45B4-99AF-42D7920BC7E6}"/>
            </a:ext>
          </a:extLst>
        </xdr:cNvPr>
        <xdr:cNvSpPr/>
      </xdr:nvSpPr>
      <xdr:spPr>
        <a:xfrm>
          <a:off x="12804140" y="100967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59</xdr:row>
      <xdr:rowOff>41148</xdr:rowOff>
    </xdr:from>
    <xdr:to>
      <xdr:col>81</xdr:col>
      <xdr:colOff>50800</xdr:colOff>
      <xdr:row>60</xdr:row>
      <xdr:rowOff>89154</xdr:rowOff>
    </xdr:to>
    <xdr:cxnSp macro="">
      <xdr:nvCxnSpPr>
        <xdr:cNvPr id="643" name="直線コネクタ 642">
          <a:extLst>
            <a:ext uri="{FF2B5EF4-FFF2-40B4-BE49-F238E27FC236}">
              <a16:creationId xmlns:a16="http://schemas.microsoft.com/office/drawing/2014/main" id="{A8E9A035-7109-4626-B50D-F6F423174CBB}"/>
            </a:ext>
          </a:extLst>
        </xdr:cNvPr>
        <xdr:cNvCxnSpPr/>
      </xdr:nvCxnSpPr>
      <xdr:spPr>
        <a:xfrm flipV="1">
          <a:off x="12854940" y="9931908"/>
          <a:ext cx="774700" cy="2156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59</xdr:row>
      <xdr:rowOff>113792</xdr:rowOff>
    </xdr:from>
    <xdr:to>
      <xdr:col>72</xdr:col>
      <xdr:colOff>38100</xdr:colOff>
      <xdr:row>60</xdr:row>
      <xdr:rowOff>43942</xdr:rowOff>
    </xdr:to>
    <xdr:sp macro="" textlink="">
      <xdr:nvSpPr>
        <xdr:cNvPr id="644" name="楕円 643">
          <a:extLst>
            <a:ext uri="{FF2B5EF4-FFF2-40B4-BE49-F238E27FC236}">
              <a16:creationId xmlns:a16="http://schemas.microsoft.com/office/drawing/2014/main" id="{F21C53A4-6015-447F-AEFC-66C20AEECA08}"/>
            </a:ext>
          </a:extLst>
        </xdr:cNvPr>
        <xdr:cNvSpPr/>
      </xdr:nvSpPr>
      <xdr:spPr>
        <a:xfrm>
          <a:off x="12029440" y="10004552"/>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59</xdr:row>
      <xdr:rowOff>164592</xdr:rowOff>
    </xdr:from>
    <xdr:to>
      <xdr:col>76</xdr:col>
      <xdr:colOff>114300</xdr:colOff>
      <xdr:row>60</xdr:row>
      <xdr:rowOff>89154</xdr:rowOff>
    </xdr:to>
    <xdr:cxnSp macro="">
      <xdr:nvCxnSpPr>
        <xdr:cNvPr id="645" name="直線コネクタ 644">
          <a:extLst>
            <a:ext uri="{FF2B5EF4-FFF2-40B4-BE49-F238E27FC236}">
              <a16:creationId xmlns:a16="http://schemas.microsoft.com/office/drawing/2014/main" id="{0C261464-9AB6-4C0A-ABEC-F00BE453175A}"/>
            </a:ext>
          </a:extLst>
        </xdr:cNvPr>
        <xdr:cNvCxnSpPr/>
      </xdr:nvCxnSpPr>
      <xdr:spPr>
        <a:xfrm>
          <a:off x="12072620" y="10055352"/>
          <a:ext cx="782320" cy="922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59</xdr:row>
      <xdr:rowOff>15494</xdr:rowOff>
    </xdr:from>
    <xdr:to>
      <xdr:col>67</xdr:col>
      <xdr:colOff>101600</xdr:colOff>
      <xdr:row>59</xdr:row>
      <xdr:rowOff>117094</xdr:rowOff>
    </xdr:to>
    <xdr:sp macro="" textlink="">
      <xdr:nvSpPr>
        <xdr:cNvPr id="646" name="楕円 645">
          <a:extLst>
            <a:ext uri="{FF2B5EF4-FFF2-40B4-BE49-F238E27FC236}">
              <a16:creationId xmlns:a16="http://schemas.microsoft.com/office/drawing/2014/main" id="{6F52EF52-0628-4C49-9DF4-6B3924F49663}"/>
            </a:ext>
          </a:extLst>
        </xdr:cNvPr>
        <xdr:cNvSpPr/>
      </xdr:nvSpPr>
      <xdr:spPr>
        <a:xfrm>
          <a:off x="11231880" y="99062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59</xdr:row>
      <xdr:rowOff>66294</xdr:rowOff>
    </xdr:from>
    <xdr:to>
      <xdr:col>71</xdr:col>
      <xdr:colOff>177800</xdr:colOff>
      <xdr:row>59</xdr:row>
      <xdr:rowOff>164592</xdr:rowOff>
    </xdr:to>
    <xdr:cxnSp macro="">
      <xdr:nvCxnSpPr>
        <xdr:cNvPr id="647" name="直線コネクタ 646">
          <a:extLst>
            <a:ext uri="{FF2B5EF4-FFF2-40B4-BE49-F238E27FC236}">
              <a16:creationId xmlns:a16="http://schemas.microsoft.com/office/drawing/2014/main" id="{B335EEE1-228F-4FEA-9DF5-570287BFE348}"/>
            </a:ext>
          </a:extLst>
        </xdr:cNvPr>
        <xdr:cNvCxnSpPr/>
      </xdr:nvCxnSpPr>
      <xdr:spPr>
        <a:xfrm>
          <a:off x="11282680" y="9957054"/>
          <a:ext cx="789940" cy="982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59</xdr:row>
      <xdr:rowOff>83075</xdr:rowOff>
    </xdr:from>
    <xdr:ext cx="405111" cy="259045"/>
    <xdr:sp macro="" textlink="">
      <xdr:nvSpPr>
        <xdr:cNvPr id="648" name="n_1aveValue【保健センター・保健所】&#10;有形固定資産減価償却率">
          <a:extLst>
            <a:ext uri="{FF2B5EF4-FFF2-40B4-BE49-F238E27FC236}">
              <a16:creationId xmlns:a16="http://schemas.microsoft.com/office/drawing/2014/main" id="{CA02CA60-08A2-4313-BC70-FFE9A4A0E01B}"/>
            </a:ext>
          </a:extLst>
        </xdr:cNvPr>
        <xdr:cNvSpPr txBox="1"/>
      </xdr:nvSpPr>
      <xdr:spPr>
        <a:xfrm>
          <a:off x="13437244" y="997383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57</xdr:row>
      <xdr:rowOff>103903</xdr:rowOff>
    </xdr:from>
    <xdr:ext cx="405111" cy="259045"/>
    <xdr:sp macro="" textlink="">
      <xdr:nvSpPr>
        <xdr:cNvPr id="649" name="n_2aveValue【保健センター・保健所】&#10;有形固定資産減価償却率">
          <a:extLst>
            <a:ext uri="{FF2B5EF4-FFF2-40B4-BE49-F238E27FC236}">
              <a16:creationId xmlns:a16="http://schemas.microsoft.com/office/drawing/2014/main" id="{C8E524BA-8B13-4A8E-A0F7-F645792BBE26}"/>
            </a:ext>
          </a:extLst>
        </xdr:cNvPr>
        <xdr:cNvSpPr txBox="1"/>
      </xdr:nvSpPr>
      <xdr:spPr>
        <a:xfrm>
          <a:off x="12675244" y="96593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57</xdr:row>
      <xdr:rowOff>30751</xdr:rowOff>
    </xdr:from>
    <xdr:ext cx="405111" cy="259045"/>
    <xdr:sp macro="" textlink="">
      <xdr:nvSpPr>
        <xdr:cNvPr id="650" name="n_3aveValue【保健センター・保健所】&#10;有形固定資産減価償却率">
          <a:extLst>
            <a:ext uri="{FF2B5EF4-FFF2-40B4-BE49-F238E27FC236}">
              <a16:creationId xmlns:a16="http://schemas.microsoft.com/office/drawing/2014/main" id="{023C6ACB-0A24-4D71-8D67-3C7E17E1C5B2}"/>
            </a:ext>
          </a:extLst>
        </xdr:cNvPr>
        <xdr:cNvSpPr txBox="1"/>
      </xdr:nvSpPr>
      <xdr:spPr>
        <a:xfrm>
          <a:off x="11900544" y="958623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57</xdr:row>
      <xdr:rowOff>30751</xdr:rowOff>
    </xdr:from>
    <xdr:ext cx="405111" cy="259045"/>
    <xdr:sp macro="" textlink="">
      <xdr:nvSpPr>
        <xdr:cNvPr id="651" name="n_4aveValue【保健センター・保健所】&#10;有形固定資産減価償却率">
          <a:extLst>
            <a:ext uri="{FF2B5EF4-FFF2-40B4-BE49-F238E27FC236}">
              <a16:creationId xmlns:a16="http://schemas.microsoft.com/office/drawing/2014/main" id="{90731556-F34E-4DCA-A066-FA5D1EE9751A}"/>
            </a:ext>
          </a:extLst>
        </xdr:cNvPr>
        <xdr:cNvSpPr txBox="1"/>
      </xdr:nvSpPr>
      <xdr:spPr>
        <a:xfrm>
          <a:off x="11102984" y="958623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57</xdr:row>
      <xdr:rowOff>108475</xdr:rowOff>
    </xdr:from>
    <xdr:ext cx="405111" cy="259045"/>
    <xdr:sp macro="" textlink="">
      <xdr:nvSpPr>
        <xdr:cNvPr id="652" name="n_1mainValue【保健センター・保健所】&#10;有形固定資産減価償却率">
          <a:extLst>
            <a:ext uri="{FF2B5EF4-FFF2-40B4-BE49-F238E27FC236}">
              <a16:creationId xmlns:a16="http://schemas.microsoft.com/office/drawing/2014/main" id="{8CBA9566-F228-4850-BE79-96A13B2A1884}"/>
            </a:ext>
          </a:extLst>
        </xdr:cNvPr>
        <xdr:cNvSpPr txBox="1"/>
      </xdr:nvSpPr>
      <xdr:spPr>
        <a:xfrm>
          <a:off x="13437244" y="96639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60</xdr:row>
      <xdr:rowOff>131081</xdr:rowOff>
    </xdr:from>
    <xdr:ext cx="405111" cy="259045"/>
    <xdr:sp macro="" textlink="">
      <xdr:nvSpPr>
        <xdr:cNvPr id="653" name="n_2mainValue【保健センター・保健所】&#10;有形固定資産減価償却率">
          <a:extLst>
            <a:ext uri="{FF2B5EF4-FFF2-40B4-BE49-F238E27FC236}">
              <a16:creationId xmlns:a16="http://schemas.microsoft.com/office/drawing/2014/main" id="{A5D09EB7-7A00-40E7-9994-DF05614B6B2C}"/>
            </a:ext>
          </a:extLst>
        </xdr:cNvPr>
        <xdr:cNvSpPr txBox="1"/>
      </xdr:nvSpPr>
      <xdr:spPr>
        <a:xfrm>
          <a:off x="12675244" y="1018948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60</xdr:row>
      <xdr:rowOff>35069</xdr:rowOff>
    </xdr:from>
    <xdr:ext cx="405111" cy="259045"/>
    <xdr:sp macro="" textlink="">
      <xdr:nvSpPr>
        <xdr:cNvPr id="654" name="n_3mainValue【保健センター・保健所】&#10;有形固定資産減価償却率">
          <a:extLst>
            <a:ext uri="{FF2B5EF4-FFF2-40B4-BE49-F238E27FC236}">
              <a16:creationId xmlns:a16="http://schemas.microsoft.com/office/drawing/2014/main" id="{857468F5-C8CB-4E57-BF88-4748170F11DA}"/>
            </a:ext>
          </a:extLst>
        </xdr:cNvPr>
        <xdr:cNvSpPr txBox="1"/>
      </xdr:nvSpPr>
      <xdr:spPr>
        <a:xfrm>
          <a:off x="11900544" y="1009346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59</xdr:row>
      <xdr:rowOff>108221</xdr:rowOff>
    </xdr:from>
    <xdr:ext cx="405111" cy="259045"/>
    <xdr:sp macro="" textlink="">
      <xdr:nvSpPr>
        <xdr:cNvPr id="655" name="n_4mainValue【保健センター・保健所】&#10;有形固定資産減価償却率">
          <a:extLst>
            <a:ext uri="{FF2B5EF4-FFF2-40B4-BE49-F238E27FC236}">
              <a16:creationId xmlns:a16="http://schemas.microsoft.com/office/drawing/2014/main" id="{121A6EC6-8CC0-4215-874A-EF3EF4CB6AA9}"/>
            </a:ext>
          </a:extLst>
        </xdr:cNvPr>
        <xdr:cNvSpPr txBox="1"/>
      </xdr:nvSpPr>
      <xdr:spPr>
        <a:xfrm>
          <a:off x="11102984" y="999898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656" name="正方形/長方形 655">
          <a:extLst>
            <a:ext uri="{FF2B5EF4-FFF2-40B4-BE49-F238E27FC236}">
              <a16:creationId xmlns:a16="http://schemas.microsoft.com/office/drawing/2014/main" id="{632C6C0D-3BA4-484D-A79E-4C9A5799C6F1}"/>
            </a:ext>
          </a:extLst>
        </xdr:cNvPr>
        <xdr:cNvSpPr/>
      </xdr:nvSpPr>
      <xdr:spPr>
        <a:xfrm>
          <a:off x="16093440" y="782574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657" name="正方形/長方形 656">
          <a:extLst>
            <a:ext uri="{FF2B5EF4-FFF2-40B4-BE49-F238E27FC236}">
              <a16:creationId xmlns:a16="http://schemas.microsoft.com/office/drawing/2014/main" id="{11D8C9A2-BFB1-4188-8CFB-34AF398D2FE0}"/>
            </a:ext>
          </a:extLst>
        </xdr:cNvPr>
        <xdr:cNvSpPr/>
      </xdr:nvSpPr>
      <xdr:spPr>
        <a:xfrm>
          <a:off x="162204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658" name="正方形/長方形 657">
          <a:extLst>
            <a:ext uri="{FF2B5EF4-FFF2-40B4-BE49-F238E27FC236}">
              <a16:creationId xmlns:a16="http://schemas.microsoft.com/office/drawing/2014/main" id="{E9725CF5-1C8E-484E-BF81-CB8F69E0E546}"/>
            </a:ext>
          </a:extLst>
        </xdr:cNvPr>
        <xdr:cNvSpPr/>
      </xdr:nvSpPr>
      <xdr:spPr>
        <a:xfrm>
          <a:off x="162204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659" name="正方形/長方形 658">
          <a:extLst>
            <a:ext uri="{FF2B5EF4-FFF2-40B4-BE49-F238E27FC236}">
              <a16:creationId xmlns:a16="http://schemas.microsoft.com/office/drawing/2014/main" id="{D5924B3E-AAEA-4CC1-964E-A7B09A2BBE7D}"/>
            </a:ext>
          </a:extLst>
        </xdr:cNvPr>
        <xdr:cNvSpPr/>
      </xdr:nvSpPr>
      <xdr:spPr>
        <a:xfrm>
          <a:off x="1709928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660" name="正方形/長方形 659">
          <a:extLst>
            <a:ext uri="{FF2B5EF4-FFF2-40B4-BE49-F238E27FC236}">
              <a16:creationId xmlns:a16="http://schemas.microsoft.com/office/drawing/2014/main" id="{7331DB12-130F-484B-87AF-DC922CF6F2AA}"/>
            </a:ext>
          </a:extLst>
        </xdr:cNvPr>
        <xdr:cNvSpPr/>
      </xdr:nvSpPr>
      <xdr:spPr>
        <a:xfrm>
          <a:off x="1709928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661" name="正方形/長方形 660">
          <a:extLst>
            <a:ext uri="{FF2B5EF4-FFF2-40B4-BE49-F238E27FC236}">
              <a16:creationId xmlns:a16="http://schemas.microsoft.com/office/drawing/2014/main" id="{8670C06E-FCF8-48C8-98A3-809453FFAEFC}"/>
            </a:ext>
          </a:extLst>
        </xdr:cNvPr>
        <xdr:cNvSpPr/>
      </xdr:nvSpPr>
      <xdr:spPr>
        <a:xfrm>
          <a:off x="1810512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662" name="正方形/長方形 661">
          <a:extLst>
            <a:ext uri="{FF2B5EF4-FFF2-40B4-BE49-F238E27FC236}">
              <a16:creationId xmlns:a16="http://schemas.microsoft.com/office/drawing/2014/main" id="{67FC5CBE-3D08-4307-A2C1-8BBC0BF43C19}"/>
            </a:ext>
          </a:extLst>
        </xdr:cNvPr>
        <xdr:cNvSpPr/>
      </xdr:nvSpPr>
      <xdr:spPr>
        <a:xfrm>
          <a:off x="1810512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663" name="正方形/長方形 662">
          <a:extLst>
            <a:ext uri="{FF2B5EF4-FFF2-40B4-BE49-F238E27FC236}">
              <a16:creationId xmlns:a16="http://schemas.microsoft.com/office/drawing/2014/main" id="{E22338B6-B589-4C6D-8423-D81E14E8E0CF}"/>
            </a:ext>
          </a:extLst>
        </xdr:cNvPr>
        <xdr:cNvSpPr/>
      </xdr:nvSpPr>
      <xdr:spPr>
        <a:xfrm>
          <a:off x="16093440" y="894207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664" name="テキスト ボックス 663">
          <a:extLst>
            <a:ext uri="{FF2B5EF4-FFF2-40B4-BE49-F238E27FC236}">
              <a16:creationId xmlns:a16="http://schemas.microsoft.com/office/drawing/2014/main" id="{11711A12-AE2D-4B09-9392-081D0D8AB215}"/>
            </a:ext>
          </a:extLst>
        </xdr:cNvPr>
        <xdr:cNvSpPr txBox="1"/>
      </xdr:nvSpPr>
      <xdr:spPr>
        <a:xfrm>
          <a:off x="16078200" y="875538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665" name="直線コネクタ 664">
          <a:extLst>
            <a:ext uri="{FF2B5EF4-FFF2-40B4-BE49-F238E27FC236}">
              <a16:creationId xmlns:a16="http://schemas.microsoft.com/office/drawing/2014/main" id="{1BAE76B2-C7BD-4C38-9339-7319AEEF2682}"/>
            </a:ext>
          </a:extLst>
        </xdr:cNvPr>
        <xdr:cNvCxnSpPr/>
      </xdr:nvCxnSpPr>
      <xdr:spPr>
        <a:xfrm>
          <a:off x="16093440" y="111785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76200</xdr:rowOff>
    </xdr:from>
    <xdr:to>
      <xdr:col>120</xdr:col>
      <xdr:colOff>114300</xdr:colOff>
      <xdr:row>64</xdr:row>
      <xdr:rowOff>76200</xdr:rowOff>
    </xdr:to>
    <xdr:cxnSp macro="">
      <xdr:nvCxnSpPr>
        <xdr:cNvPr id="666" name="直線コネクタ 665">
          <a:extLst>
            <a:ext uri="{FF2B5EF4-FFF2-40B4-BE49-F238E27FC236}">
              <a16:creationId xmlns:a16="http://schemas.microsoft.com/office/drawing/2014/main" id="{606FF8B5-0987-4503-80DF-42C399C40464}"/>
            </a:ext>
          </a:extLst>
        </xdr:cNvPr>
        <xdr:cNvCxnSpPr/>
      </xdr:nvCxnSpPr>
      <xdr:spPr>
        <a:xfrm>
          <a:off x="16093440" y="108051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105427</xdr:rowOff>
    </xdr:from>
    <xdr:ext cx="467179" cy="259045"/>
    <xdr:sp macro="" textlink="">
      <xdr:nvSpPr>
        <xdr:cNvPr id="667" name="テキスト ボックス 666">
          <a:extLst>
            <a:ext uri="{FF2B5EF4-FFF2-40B4-BE49-F238E27FC236}">
              <a16:creationId xmlns:a16="http://schemas.microsoft.com/office/drawing/2014/main" id="{277A0F12-9C6F-4713-B040-86458A2642E3}"/>
            </a:ext>
          </a:extLst>
        </xdr:cNvPr>
        <xdr:cNvSpPr txBox="1"/>
      </xdr:nvSpPr>
      <xdr:spPr>
        <a:xfrm>
          <a:off x="15694841" y="106667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38100</xdr:rowOff>
    </xdr:from>
    <xdr:to>
      <xdr:col>120</xdr:col>
      <xdr:colOff>114300</xdr:colOff>
      <xdr:row>62</xdr:row>
      <xdr:rowOff>38100</xdr:rowOff>
    </xdr:to>
    <xdr:cxnSp macro="">
      <xdr:nvCxnSpPr>
        <xdr:cNvPr id="668" name="直線コネクタ 667">
          <a:extLst>
            <a:ext uri="{FF2B5EF4-FFF2-40B4-BE49-F238E27FC236}">
              <a16:creationId xmlns:a16="http://schemas.microsoft.com/office/drawing/2014/main" id="{EFCE70BA-B844-430C-8C77-6D8AF28F3C25}"/>
            </a:ext>
          </a:extLst>
        </xdr:cNvPr>
        <xdr:cNvCxnSpPr/>
      </xdr:nvCxnSpPr>
      <xdr:spPr>
        <a:xfrm>
          <a:off x="16093440" y="1043178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61</xdr:row>
      <xdr:rowOff>67327</xdr:rowOff>
    </xdr:from>
    <xdr:ext cx="467179" cy="259045"/>
    <xdr:sp macro="" textlink="">
      <xdr:nvSpPr>
        <xdr:cNvPr id="669" name="テキスト ボックス 668">
          <a:extLst>
            <a:ext uri="{FF2B5EF4-FFF2-40B4-BE49-F238E27FC236}">
              <a16:creationId xmlns:a16="http://schemas.microsoft.com/office/drawing/2014/main" id="{6BDE8D7C-4B52-49A3-9216-CE1B8F3C6086}"/>
            </a:ext>
          </a:extLst>
        </xdr:cNvPr>
        <xdr:cNvSpPr txBox="1"/>
      </xdr:nvSpPr>
      <xdr:spPr>
        <a:xfrm>
          <a:off x="15694841" y="102933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0</xdr:rowOff>
    </xdr:from>
    <xdr:to>
      <xdr:col>120</xdr:col>
      <xdr:colOff>114300</xdr:colOff>
      <xdr:row>60</xdr:row>
      <xdr:rowOff>0</xdr:rowOff>
    </xdr:to>
    <xdr:cxnSp macro="">
      <xdr:nvCxnSpPr>
        <xdr:cNvPr id="670" name="直線コネクタ 669">
          <a:extLst>
            <a:ext uri="{FF2B5EF4-FFF2-40B4-BE49-F238E27FC236}">
              <a16:creationId xmlns:a16="http://schemas.microsoft.com/office/drawing/2014/main" id="{6DE1E43D-5EB3-42E3-8EE8-4B1D3445B825}"/>
            </a:ext>
          </a:extLst>
        </xdr:cNvPr>
        <xdr:cNvCxnSpPr/>
      </xdr:nvCxnSpPr>
      <xdr:spPr>
        <a:xfrm>
          <a:off x="16093440" y="100584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59</xdr:row>
      <xdr:rowOff>29227</xdr:rowOff>
    </xdr:from>
    <xdr:ext cx="467179" cy="259045"/>
    <xdr:sp macro="" textlink="">
      <xdr:nvSpPr>
        <xdr:cNvPr id="671" name="テキスト ボックス 670">
          <a:extLst>
            <a:ext uri="{FF2B5EF4-FFF2-40B4-BE49-F238E27FC236}">
              <a16:creationId xmlns:a16="http://schemas.microsoft.com/office/drawing/2014/main" id="{D279CBDC-5657-4692-94F8-C3BF95002324}"/>
            </a:ext>
          </a:extLst>
        </xdr:cNvPr>
        <xdr:cNvSpPr txBox="1"/>
      </xdr:nvSpPr>
      <xdr:spPr>
        <a:xfrm>
          <a:off x="15694841" y="991998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133350</xdr:rowOff>
    </xdr:from>
    <xdr:to>
      <xdr:col>120</xdr:col>
      <xdr:colOff>114300</xdr:colOff>
      <xdr:row>57</xdr:row>
      <xdr:rowOff>133350</xdr:rowOff>
    </xdr:to>
    <xdr:cxnSp macro="">
      <xdr:nvCxnSpPr>
        <xdr:cNvPr id="672" name="直線コネクタ 671">
          <a:extLst>
            <a:ext uri="{FF2B5EF4-FFF2-40B4-BE49-F238E27FC236}">
              <a16:creationId xmlns:a16="http://schemas.microsoft.com/office/drawing/2014/main" id="{0F321ED2-EB2A-4EFF-9564-B838ABE9F87B}"/>
            </a:ext>
          </a:extLst>
        </xdr:cNvPr>
        <xdr:cNvCxnSpPr/>
      </xdr:nvCxnSpPr>
      <xdr:spPr>
        <a:xfrm>
          <a:off x="16093440" y="96888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162577</xdr:rowOff>
    </xdr:from>
    <xdr:ext cx="467179" cy="259045"/>
    <xdr:sp macro="" textlink="">
      <xdr:nvSpPr>
        <xdr:cNvPr id="673" name="テキスト ボックス 672">
          <a:extLst>
            <a:ext uri="{FF2B5EF4-FFF2-40B4-BE49-F238E27FC236}">
              <a16:creationId xmlns:a16="http://schemas.microsoft.com/office/drawing/2014/main" id="{3AB8C378-5B27-4D52-9723-78625468F473}"/>
            </a:ext>
          </a:extLst>
        </xdr:cNvPr>
        <xdr:cNvSpPr txBox="1"/>
      </xdr:nvSpPr>
      <xdr:spPr>
        <a:xfrm>
          <a:off x="15694841" y="955041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95250</xdr:rowOff>
    </xdr:from>
    <xdr:to>
      <xdr:col>120</xdr:col>
      <xdr:colOff>114300</xdr:colOff>
      <xdr:row>55</xdr:row>
      <xdr:rowOff>95250</xdr:rowOff>
    </xdr:to>
    <xdr:cxnSp macro="">
      <xdr:nvCxnSpPr>
        <xdr:cNvPr id="674" name="直線コネクタ 673">
          <a:extLst>
            <a:ext uri="{FF2B5EF4-FFF2-40B4-BE49-F238E27FC236}">
              <a16:creationId xmlns:a16="http://schemas.microsoft.com/office/drawing/2014/main" id="{65EE0323-BB72-41F4-9D63-647F8C5EEA66}"/>
            </a:ext>
          </a:extLst>
        </xdr:cNvPr>
        <xdr:cNvCxnSpPr/>
      </xdr:nvCxnSpPr>
      <xdr:spPr>
        <a:xfrm>
          <a:off x="16093440" y="931545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124477</xdr:rowOff>
    </xdr:from>
    <xdr:ext cx="467179" cy="259045"/>
    <xdr:sp macro="" textlink="">
      <xdr:nvSpPr>
        <xdr:cNvPr id="675" name="テキスト ボックス 674">
          <a:extLst>
            <a:ext uri="{FF2B5EF4-FFF2-40B4-BE49-F238E27FC236}">
              <a16:creationId xmlns:a16="http://schemas.microsoft.com/office/drawing/2014/main" id="{89C2969E-C3AC-463A-9DFC-D7AFF5392DD9}"/>
            </a:ext>
          </a:extLst>
        </xdr:cNvPr>
        <xdr:cNvSpPr txBox="1"/>
      </xdr:nvSpPr>
      <xdr:spPr>
        <a:xfrm>
          <a:off x="15694841" y="917703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676" name="直線コネクタ 675">
          <a:extLst>
            <a:ext uri="{FF2B5EF4-FFF2-40B4-BE49-F238E27FC236}">
              <a16:creationId xmlns:a16="http://schemas.microsoft.com/office/drawing/2014/main" id="{95585AD4-AAEC-417E-9AAB-2871857AFD8B}"/>
            </a:ext>
          </a:extLst>
        </xdr:cNvPr>
        <xdr:cNvCxnSpPr/>
      </xdr:nvCxnSpPr>
      <xdr:spPr>
        <a:xfrm>
          <a:off x="16093440" y="89420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677" name="テキスト ボックス 676">
          <a:extLst>
            <a:ext uri="{FF2B5EF4-FFF2-40B4-BE49-F238E27FC236}">
              <a16:creationId xmlns:a16="http://schemas.microsoft.com/office/drawing/2014/main" id="{6415F1EC-171B-4325-87C8-34274DEF3995}"/>
            </a:ext>
          </a:extLst>
        </xdr:cNvPr>
        <xdr:cNvSpPr txBox="1"/>
      </xdr:nvSpPr>
      <xdr:spPr>
        <a:xfrm>
          <a:off x="15694841" y="880365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678" name="【保健センター・保健所】&#10;一人当たり面積グラフ枠">
          <a:extLst>
            <a:ext uri="{FF2B5EF4-FFF2-40B4-BE49-F238E27FC236}">
              <a16:creationId xmlns:a16="http://schemas.microsoft.com/office/drawing/2014/main" id="{D3781775-2DF2-40F2-A8DF-5DE59FF580B6}"/>
            </a:ext>
          </a:extLst>
        </xdr:cNvPr>
        <xdr:cNvSpPr/>
      </xdr:nvSpPr>
      <xdr:spPr>
        <a:xfrm>
          <a:off x="16093440" y="894207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56</xdr:row>
      <xdr:rowOff>38100</xdr:rowOff>
    </xdr:from>
    <xdr:to>
      <xdr:col>116</xdr:col>
      <xdr:colOff>62864</xdr:colOff>
      <xdr:row>64</xdr:row>
      <xdr:rowOff>60960</xdr:rowOff>
    </xdr:to>
    <xdr:cxnSp macro="">
      <xdr:nvCxnSpPr>
        <xdr:cNvPr id="679" name="直線コネクタ 678">
          <a:extLst>
            <a:ext uri="{FF2B5EF4-FFF2-40B4-BE49-F238E27FC236}">
              <a16:creationId xmlns:a16="http://schemas.microsoft.com/office/drawing/2014/main" id="{EBC0B626-1EBE-416C-97E1-CDE6B423A7D1}"/>
            </a:ext>
          </a:extLst>
        </xdr:cNvPr>
        <xdr:cNvCxnSpPr/>
      </xdr:nvCxnSpPr>
      <xdr:spPr>
        <a:xfrm flipV="1">
          <a:off x="19509104" y="9425940"/>
          <a:ext cx="0" cy="13639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64787</xdr:rowOff>
    </xdr:from>
    <xdr:ext cx="469744" cy="259045"/>
    <xdr:sp macro="" textlink="">
      <xdr:nvSpPr>
        <xdr:cNvPr id="680" name="【保健センター・保健所】&#10;一人当たり面積最小値テキスト">
          <a:extLst>
            <a:ext uri="{FF2B5EF4-FFF2-40B4-BE49-F238E27FC236}">
              <a16:creationId xmlns:a16="http://schemas.microsoft.com/office/drawing/2014/main" id="{FDB3D867-398B-4586-9200-78A8ACC9850F}"/>
            </a:ext>
          </a:extLst>
        </xdr:cNvPr>
        <xdr:cNvSpPr txBox="1"/>
      </xdr:nvSpPr>
      <xdr:spPr>
        <a:xfrm>
          <a:off x="19547840" y="107937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64</xdr:row>
      <xdr:rowOff>60960</xdr:rowOff>
    </xdr:from>
    <xdr:to>
      <xdr:col>116</xdr:col>
      <xdr:colOff>152400</xdr:colOff>
      <xdr:row>64</xdr:row>
      <xdr:rowOff>60960</xdr:rowOff>
    </xdr:to>
    <xdr:cxnSp macro="">
      <xdr:nvCxnSpPr>
        <xdr:cNvPr id="681" name="直線コネクタ 680">
          <a:extLst>
            <a:ext uri="{FF2B5EF4-FFF2-40B4-BE49-F238E27FC236}">
              <a16:creationId xmlns:a16="http://schemas.microsoft.com/office/drawing/2014/main" id="{BCE197B7-A45F-47AC-A1FC-CAA51BB1D896}"/>
            </a:ext>
          </a:extLst>
        </xdr:cNvPr>
        <xdr:cNvCxnSpPr/>
      </xdr:nvCxnSpPr>
      <xdr:spPr>
        <a:xfrm>
          <a:off x="19443700" y="1078992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156227</xdr:rowOff>
    </xdr:from>
    <xdr:ext cx="469744" cy="259045"/>
    <xdr:sp macro="" textlink="">
      <xdr:nvSpPr>
        <xdr:cNvPr id="682" name="【保健センター・保健所】&#10;一人当たり面積最大値テキスト">
          <a:extLst>
            <a:ext uri="{FF2B5EF4-FFF2-40B4-BE49-F238E27FC236}">
              <a16:creationId xmlns:a16="http://schemas.microsoft.com/office/drawing/2014/main" id="{E6DDE940-D0F9-4942-8CAB-F71A7541379F}"/>
            </a:ext>
          </a:extLst>
        </xdr:cNvPr>
        <xdr:cNvSpPr txBox="1"/>
      </xdr:nvSpPr>
      <xdr:spPr>
        <a:xfrm>
          <a:off x="19547840" y="92087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56</xdr:row>
      <xdr:rowOff>38100</xdr:rowOff>
    </xdr:from>
    <xdr:to>
      <xdr:col>116</xdr:col>
      <xdr:colOff>152400</xdr:colOff>
      <xdr:row>56</xdr:row>
      <xdr:rowOff>38100</xdr:rowOff>
    </xdr:to>
    <xdr:cxnSp macro="">
      <xdr:nvCxnSpPr>
        <xdr:cNvPr id="683" name="直線コネクタ 682">
          <a:extLst>
            <a:ext uri="{FF2B5EF4-FFF2-40B4-BE49-F238E27FC236}">
              <a16:creationId xmlns:a16="http://schemas.microsoft.com/office/drawing/2014/main" id="{98F77629-4D71-4D8B-AB23-72273589E5E5}"/>
            </a:ext>
          </a:extLst>
        </xdr:cNvPr>
        <xdr:cNvCxnSpPr/>
      </xdr:nvCxnSpPr>
      <xdr:spPr>
        <a:xfrm>
          <a:off x="19443700" y="942594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62</xdr:row>
      <xdr:rowOff>13987</xdr:rowOff>
    </xdr:from>
    <xdr:ext cx="469744" cy="259045"/>
    <xdr:sp macro="" textlink="">
      <xdr:nvSpPr>
        <xdr:cNvPr id="684" name="【保健センター・保健所】&#10;一人当たり面積平均値テキスト">
          <a:extLst>
            <a:ext uri="{FF2B5EF4-FFF2-40B4-BE49-F238E27FC236}">
              <a16:creationId xmlns:a16="http://schemas.microsoft.com/office/drawing/2014/main" id="{89477B0B-E58E-4471-B907-DDFA46BF2A0E}"/>
            </a:ext>
          </a:extLst>
        </xdr:cNvPr>
        <xdr:cNvSpPr txBox="1"/>
      </xdr:nvSpPr>
      <xdr:spPr>
        <a:xfrm>
          <a:off x="19547840" y="1040766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162560</xdr:rowOff>
    </xdr:from>
    <xdr:to>
      <xdr:col>116</xdr:col>
      <xdr:colOff>114300</xdr:colOff>
      <xdr:row>63</xdr:row>
      <xdr:rowOff>92710</xdr:rowOff>
    </xdr:to>
    <xdr:sp macro="" textlink="">
      <xdr:nvSpPr>
        <xdr:cNvPr id="685" name="フローチャート: 判断 684">
          <a:extLst>
            <a:ext uri="{FF2B5EF4-FFF2-40B4-BE49-F238E27FC236}">
              <a16:creationId xmlns:a16="http://schemas.microsoft.com/office/drawing/2014/main" id="{DB7F6DD3-75E7-4803-AD8B-A0DCE709DDC6}"/>
            </a:ext>
          </a:extLst>
        </xdr:cNvPr>
        <xdr:cNvSpPr/>
      </xdr:nvSpPr>
      <xdr:spPr>
        <a:xfrm>
          <a:off x="19458940" y="1055624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62</xdr:row>
      <xdr:rowOff>162560</xdr:rowOff>
    </xdr:from>
    <xdr:to>
      <xdr:col>112</xdr:col>
      <xdr:colOff>38100</xdr:colOff>
      <xdr:row>63</xdr:row>
      <xdr:rowOff>92710</xdr:rowOff>
    </xdr:to>
    <xdr:sp macro="" textlink="">
      <xdr:nvSpPr>
        <xdr:cNvPr id="686" name="フローチャート: 判断 685">
          <a:extLst>
            <a:ext uri="{FF2B5EF4-FFF2-40B4-BE49-F238E27FC236}">
              <a16:creationId xmlns:a16="http://schemas.microsoft.com/office/drawing/2014/main" id="{D30939C7-36FC-4C41-95D0-0FFAE37116A7}"/>
            </a:ext>
          </a:extLst>
        </xdr:cNvPr>
        <xdr:cNvSpPr/>
      </xdr:nvSpPr>
      <xdr:spPr>
        <a:xfrm>
          <a:off x="18735040" y="1055624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62</xdr:row>
      <xdr:rowOff>170180</xdr:rowOff>
    </xdr:from>
    <xdr:to>
      <xdr:col>107</xdr:col>
      <xdr:colOff>101600</xdr:colOff>
      <xdr:row>63</xdr:row>
      <xdr:rowOff>100330</xdr:rowOff>
    </xdr:to>
    <xdr:sp macro="" textlink="">
      <xdr:nvSpPr>
        <xdr:cNvPr id="687" name="フローチャート: 判断 686">
          <a:extLst>
            <a:ext uri="{FF2B5EF4-FFF2-40B4-BE49-F238E27FC236}">
              <a16:creationId xmlns:a16="http://schemas.microsoft.com/office/drawing/2014/main" id="{2DC1E954-843B-48C7-BE1F-E16F6E5332F0}"/>
            </a:ext>
          </a:extLst>
        </xdr:cNvPr>
        <xdr:cNvSpPr/>
      </xdr:nvSpPr>
      <xdr:spPr>
        <a:xfrm>
          <a:off x="17937480" y="1056386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62</xdr:row>
      <xdr:rowOff>170180</xdr:rowOff>
    </xdr:from>
    <xdr:to>
      <xdr:col>102</xdr:col>
      <xdr:colOff>165100</xdr:colOff>
      <xdr:row>63</xdr:row>
      <xdr:rowOff>100330</xdr:rowOff>
    </xdr:to>
    <xdr:sp macro="" textlink="">
      <xdr:nvSpPr>
        <xdr:cNvPr id="688" name="フローチャート: 判断 687">
          <a:extLst>
            <a:ext uri="{FF2B5EF4-FFF2-40B4-BE49-F238E27FC236}">
              <a16:creationId xmlns:a16="http://schemas.microsoft.com/office/drawing/2014/main" id="{FB2767D4-BF98-46C9-8E5A-5E8D969564BA}"/>
            </a:ext>
          </a:extLst>
        </xdr:cNvPr>
        <xdr:cNvSpPr/>
      </xdr:nvSpPr>
      <xdr:spPr>
        <a:xfrm>
          <a:off x="17162780" y="1056386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63</xdr:row>
      <xdr:rowOff>6350</xdr:rowOff>
    </xdr:from>
    <xdr:to>
      <xdr:col>98</xdr:col>
      <xdr:colOff>38100</xdr:colOff>
      <xdr:row>63</xdr:row>
      <xdr:rowOff>107950</xdr:rowOff>
    </xdr:to>
    <xdr:sp macro="" textlink="">
      <xdr:nvSpPr>
        <xdr:cNvPr id="689" name="フローチャート: 判断 688">
          <a:extLst>
            <a:ext uri="{FF2B5EF4-FFF2-40B4-BE49-F238E27FC236}">
              <a16:creationId xmlns:a16="http://schemas.microsoft.com/office/drawing/2014/main" id="{26056ECA-D708-44C4-95A0-FA23CA285CE6}"/>
            </a:ext>
          </a:extLst>
        </xdr:cNvPr>
        <xdr:cNvSpPr/>
      </xdr:nvSpPr>
      <xdr:spPr>
        <a:xfrm>
          <a:off x="16388080" y="1056767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690" name="テキスト ボックス 689">
          <a:extLst>
            <a:ext uri="{FF2B5EF4-FFF2-40B4-BE49-F238E27FC236}">
              <a16:creationId xmlns:a16="http://schemas.microsoft.com/office/drawing/2014/main" id="{625E3C02-96BF-489D-9AD1-2F35083BFE96}"/>
            </a:ext>
          </a:extLst>
        </xdr:cNvPr>
        <xdr:cNvSpPr txBox="1"/>
      </xdr:nvSpPr>
      <xdr:spPr>
        <a:xfrm>
          <a:off x="193421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691" name="テキスト ボックス 690">
          <a:extLst>
            <a:ext uri="{FF2B5EF4-FFF2-40B4-BE49-F238E27FC236}">
              <a16:creationId xmlns:a16="http://schemas.microsoft.com/office/drawing/2014/main" id="{C0D40AB4-7903-4ACE-9DA6-1B2F86F267DB}"/>
            </a:ext>
          </a:extLst>
        </xdr:cNvPr>
        <xdr:cNvSpPr txBox="1"/>
      </xdr:nvSpPr>
      <xdr:spPr>
        <a:xfrm>
          <a:off x="1861058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692" name="テキスト ボックス 691">
          <a:extLst>
            <a:ext uri="{FF2B5EF4-FFF2-40B4-BE49-F238E27FC236}">
              <a16:creationId xmlns:a16="http://schemas.microsoft.com/office/drawing/2014/main" id="{6DFC317B-8E48-472A-A4FD-2B001047A209}"/>
            </a:ext>
          </a:extLst>
        </xdr:cNvPr>
        <xdr:cNvSpPr txBox="1"/>
      </xdr:nvSpPr>
      <xdr:spPr>
        <a:xfrm>
          <a:off x="178206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693" name="テキスト ボックス 692">
          <a:extLst>
            <a:ext uri="{FF2B5EF4-FFF2-40B4-BE49-F238E27FC236}">
              <a16:creationId xmlns:a16="http://schemas.microsoft.com/office/drawing/2014/main" id="{F5E06B15-86AC-4925-9569-DA145D933D63}"/>
            </a:ext>
          </a:extLst>
        </xdr:cNvPr>
        <xdr:cNvSpPr txBox="1"/>
      </xdr:nvSpPr>
      <xdr:spPr>
        <a:xfrm>
          <a:off x="170459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694" name="テキスト ボックス 693">
          <a:extLst>
            <a:ext uri="{FF2B5EF4-FFF2-40B4-BE49-F238E27FC236}">
              <a16:creationId xmlns:a16="http://schemas.microsoft.com/office/drawing/2014/main" id="{2FB9D54B-956C-40C6-AC54-446B1139D0CE}"/>
            </a:ext>
          </a:extLst>
        </xdr:cNvPr>
        <xdr:cNvSpPr txBox="1"/>
      </xdr:nvSpPr>
      <xdr:spPr>
        <a:xfrm>
          <a:off x="1626362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63</xdr:row>
      <xdr:rowOff>44450</xdr:rowOff>
    </xdr:from>
    <xdr:to>
      <xdr:col>116</xdr:col>
      <xdr:colOff>114300</xdr:colOff>
      <xdr:row>63</xdr:row>
      <xdr:rowOff>146050</xdr:rowOff>
    </xdr:to>
    <xdr:sp macro="" textlink="">
      <xdr:nvSpPr>
        <xdr:cNvPr id="695" name="楕円 694">
          <a:extLst>
            <a:ext uri="{FF2B5EF4-FFF2-40B4-BE49-F238E27FC236}">
              <a16:creationId xmlns:a16="http://schemas.microsoft.com/office/drawing/2014/main" id="{DE494E6C-B464-45A8-963A-A7450E7CFBB0}"/>
            </a:ext>
          </a:extLst>
        </xdr:cNvPr>
        <xdr:cNvSpPr/>
      </xdr:nvSpPr>
      <xdr:spPr>
        <a:xfrm>
          <a:off x="19458940" y="106057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63</xdr:row>
      <xdr:rowOff>22877</xdr:rowOff>
    </xdr:from>
    <xdr:ext cx="469744" cy="259045"/>
    <xdr:sp macro="" textlink="">
      <xdr:nvSpPr>
        <xdr:cNvPr id="696" name="【保健センター・保健所】&#10;一人当たり面積該当値テキスト">
          <a:extLst>
            <a:ext uri="{FF2B5EF4-FFF2-40B4-BE49-F238E27FC236}">
              <a16:creationId xmlns:a16="http://schemas.microsoft.com/office/drawing/2014/main" id="{E2F37B67-A3B9-4D3D-B2B9-650DC1986FBD}"/>
            </a:ext>
          </a:extLst>
        </xdr:cNvPr>
        <xdr:cNvSpPr txBox="1"/>
      </xdr:nvSpPr>
      <xdr:spPr>
        <a:xfrm>
          <a:off x="19547840" y="105841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63</xdr:row>
      <xdr:rowOff>44450</xdr:rowOff>
    </xdr:from>
    <xdr:to>
      <xdr:col>112</xdr:col>
      <xdr:colOff>38100</xdr:colOff>
      <xdr:row>63</xdr:row>
      <xdr:rowOff>146050</xdr:rowOff>
    </xdr:to>
    <xdr:sp macro="" textlink="">
      <xdr:nvSpPr>
        <xdr:cNvPr id="697" name="楕円 696">
          <a:extLst>
            <a:ext uri="{FF2B5EF4-FFF2-40B4-BE49-F238E27FC236}">
              <a16:creationId xmlns:a16="http://schemas.microsoft.com/office/drawing/2014/main" id="{028578B0-9CAE-4455-8F9B-8A9BD30CB5A1}"/>
            </a:ext>
          </a:extLst>
        </xdr:cNvPr>
        <xdr:cNvSpPr/>
      </xdr:nvSpPr>
      <xdr:spPr>
        <a:xfrm>
          <a:off x="18735040" y="10605770"/>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63</xdr:row>
      <xdr:rowOff>95250</xdr:rowOff>
    </xdr:from>
    <xdr:to>
      <xdr:col>116</xdr:col>
      <xdr:colOff>63500</xdr:colOff>
      <xdr:row>63</xdr:row>
      <xdr:rowOff>95250</xdr:rowOff>
    </xdr:to>
    <xdr:cxnSp macro="">
      <xdr:nvCxnSpPr>
        <xdr:cNvPr id="698" name="直線コネクタ 697">
          <a:extLst>
            <a:ext uri="{FF2B5EF4-FFF2-40B4-BE49-F238E27FC236}">
              <a16:creationId xmlns:a16="http://schemas.microsoft.com/office/drawing/2014/main" id="{9DBE7E02-1D0D-4AEC-989B-28A69C786FCA}"/>
            </a:ext>
          </a:extLst>
        </xdr:cNvPr>
        <xdr:cNvCxnSpPr/>
      </xdr:nvCxnSpPr>
      <xdr:spPr>
        <a:xfrm>
          <a:off x="18778220" y="10656570"/>
          <a:ext cx="73152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63</xdr:row>
      <xdr:rowOff>67310</xdr:rowOff>
    </xdr:from>
    <xdr:to>
      <xdr:col>107</xdr:col>
      <xdr:colOff>101600</xdr:colOff>
      <xdr:row>63</xdr:row>
      <xdr:rowOff>168910</xdr:rowOff>
    </xdr:to>
    <xdr:sp macro="" textlink="">
      <xdr:nvSpPr>
        <xdr:cNvPr id="699" name="楕円 698">
          <a:extLst>
            <a:ext uri="{FF2B5EF4-FFF2-40B4-BE49-F238E27FC236}">
              <a16:creationId xmlns:a16="http://schemas.microsoft.com/office/drawing/2014/main" id="{A4CFE446-5B2B-4437-A1B3-21EAAC9FBD82}"/>
            </a:ext>
          </a:extLst>
        </xdr:cNvPr>
        <xdr:cNvSpPr/>
      </xdr:nvSpPr>
      <xdr:spPr>
        <a:xfrm>
          <a:off x="17937480" y="106286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63</xdr:row>
      <xdr:rowOff>95250</xdr:rowOff>
    </xdr:from>
    <xdr:to>
      <xdr:col>111</xdr:col>
      <xdr:colOff>177800</xdr:colOff>
      <xdr:row>63</xdr:row>
      <xdr:rowOff>118110</xdr:rowOff>
    </xdr:to>
    <xdr:cxnSp macro="">
      <xdr:nvCxnSpPr>
        <xdr:cNvPr id="700" name="直線コネクタ 699">
          <a:extLst>
            <a:ext uri="{FF2B5EF4-FFF2-40B4-BE49-F238E27FC236}">
              <a16:creationId xmlns:a16="http://schemas.microsoft.com/office/drawing/2014/main" id="{B2BFCC26-5A5F-492F-9028-7E47BDB44EF3}"/>
            </a:ext>
          </a:extLst>
        </xdr:cNvPr>
        <xdr:cNvCxnSpPr/>
      </xdr:nvCxnSpPr>
      <xdr:spPr>
        <a:xfrm flipV="1">
          <a:off x="17988280" y="10656570"/>
          <a:ext cx="78994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63</xdr:row>
      <xdr:rowOff>67310</xdr:rowOff>
    </xdr:from>
    <xdr:to>
      <xdr:col>102</xdr:col>
      <xdr:colOff>165100</xdr:colOff>
      <xdr:row>63</xdr:row>
      <xdr:rowOff>168910</xdr:rowOff>
    </xdr:to>
    <xdr:sp macro="" textlink="">
      <xdr:nvSpPr>
        <xdr:cNvPr id="701" name="楕円 700">
          <a:extLst>
            <a:ext uri="{FF2B5EF4-FFF2-40B4-BE49-F238E27FC236}">
              <a16:creationId xmlns:a16="http://schemas.microsoft.com/office/drawing/2014/main" id="{D310CFA7-2F95-4BD8-B400-74596761B48A}"/>
            </a:ext>
          </a:extLst>
        </xdr:cNvPr>
        <xdr:cNvSpPr/>
      </xdr:nvSpPr>
      <xdr:spPr>
        <a:xfrm>
          <a:off x="17162780" y="106286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63</xdr:row>
      <xdr:rowOff>118110</xdr:rowOff>
    </xdr:from>
    <xdr:to>
      <xdr:col>107</xdr:col>
      <xdr:colOff>50800</xdr:colOff>
      <xdr:row>63</xdr:row>
      <xdr:rowOff>118110</xdr:rowOff>
    </xdr:to>
    <xdr:cxnSp macro="">
      <xdr:nvCxnSpPr>
        <xdr:cNvPr id="702" name="直線コネクタ 701">
          <a:extLst>
            <a:ext uri="{FF2B5EF4-FFF2-40B4-BE49-F238E27FC236}">
              <a16:creationId xmlns:a16="http://schemas.microsoft.com/office/drawing/2014/main" id="{5564CCD1-622D-45ED-BFBA-1DC67F13B5D3}"/>
            </a:ext>
          </a:extLst>
        </xdr:cNvPr>
        <xdr:cNvCxnSpPr/>
      </xdr:nvCxnSpPr>
      <xdr:spPr>
        <a:xfrm>
          <a:off x="17213580" y="10679430"/>
          <a:ext cx="7747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63</xdr:row>
      <xdr:rowOff>74930</xdr:rowOff>
    </xdr:from>
    <xdr:to>
      <xdr:col>98</xdr:col>
      <xdr:colOff>38100</xdr:colOff>
      <xdr:row>64</xdr:row>
      <xdr:rowOff>5080</xdr:rowOff>
    </xdr:to>
    <xdr:sp macro="" textlink="">
      <xdr:nvSpPr>
        <xdr:cNvPr id="703" name="楕円 702">
          <a:extLst>
            <a:ext uri="{FF2B5EF4-FFF2-40B4-BE49-F238E27FC236}">
              <a16:creationId xmlns:a16="http://schemas.microsoft.com/office/drawing/2014/main" id="{AC1F8A15-F42A-4FC9-AD2A-F858C350DC8E}"/>
            </a:ext>
          </a:extLst>
        </xdr:cNvPr>
        <xdr:cNvSpPr/>
      </xdr:nvSpPr>
      <xdr:spPr>
        <a:xfrm>
          <a:off x="16388080" y="1063625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63</xdr:row>
      <xdr:rowOff>118110</xdr:rowOff>
    </xdr:from>
    <xdr:to>
      <xdr:col>102</xdr:col>
      <xdr:colOff>114300</xdr:colOff>
      <xdr:row>63</xdr:row>
      <xdr:rowOff>125730</xdr:rowOff>
    </xdr:to>
    <xdr:cxnSp macro="">
      <xdr:nvCxnSpPr>
        <xdr:cNvPr id="704" name="直線コネクタ 703">
          <a:extLst>
            <a:ext uri="{FF2B5EF4-FFF2-40B4-BE49-F238E27FC236}">
              <a16:creationId xmlns:a16="http://schemas.microsoft.com/office/drawing/2014/main" id="{63A201A5-4549-4958-9120-FBA08E449C13}"/>
            </a:ext>
          </a:extLst>
        </xdr:cNvPr>
        <xdr:cNvCxnSpPr/>
      </xdr:nvCxnSpPr>
      <xdr:spPr>
        <a:xfrm flipV="1">
          <a:off x="16431260" y="10679430"/>
          <a:ext cx="78232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61</xdr:row>
      <xdr:rowOff>109237</xdr:rowOff>
    </xdr:from>
    <xdr:ext cx="469744" cy="259045"/>
    <xdr:sp macro="" textlink="">
      <xdr:nvSpPr>
        <xdr:cNvPr id="705" name="n_1aveValue【保健センター・保健所】&#10;一人当たり面積">
          <a:extLst>
            <a:ext uri="{FF2B5EF4-FFF2-40B4-BE49-F238E27FC236}">
              <a16:creationId xmlns:a16="http://schemas.microsoft.com/office/drawing/2014/main" id="{AB71DEFC-1213-4896-81AE-1A1DEA28DDC6}"/>
            </a:ext>
          </a:extLst>
        </xdr:cNvPr>
        <xdr:cNvSpPr txBox="1"/>
      </xdr:nvSpPr>
      <xdr:spPr>
        <a:xfrm>
          <a:off x="18561127" y="103352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61</xdr:row>
      <xdr:rowOff>116857</xdr:rowOff>
    </xdr:from>
    <xdr:ext cx="469744" cy="259045"/>
    <xdr:sp macro="" textlink="">
      <xdr:nvSpPr>
        <xdr:cNvPr id="706" name="n_2aveValue【保健センター・保健所】&#10;一人当たり面積">
          <a:extLst>
            <a:ext uri="{FF2B5EF4-FFF2-40B4-BE49-F238E27FC236}">
              <a16:creationId xmlns:a16="http://schemas.microsoft.com/office/drawing/2014/main" id="{05C8E3E5-3FC1-47E4-BDE8-B03347BC659A}"/>
            </a:ext>
          </a:extLst>
        </xdr:cNvPr>
        <xdr:cNvSpPr txBox="1"/>
      </xdr:nvSpPr>
      <xdr:spPr>
        <a:xfrm>
          <a:off x="17776267" y="103428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61</xdr:row>
      <xdr:rowOff>116857</xdr:rowOff>
    </xdr:from>
    <xdr:ext cx="469744" cy="259045"/>
    <xdr:sp macro="" textlink="">
      <xdr:nvSpPr>
        <xdr:cNvPr id="707" name="n_3aveValue【保健センター・保健所】&#10;一人当たり面積">
          <a:extLst>
            <a:ext uri="{FF2B5EF4-FFF2-40B4-BE49-F238E27FC236}">
              <a16:creationId xmlns:a16="http://schemas.microsoft.com/office/drawing/2014/main" id="{52617C45-078F-4A1F-AE0A-FF2054F3276D}"/>
            </a:ext>
          </a:extLst>
        </xdr:cNvPr>
        <xdr:cNvSpPr txBox="1"/>
      </xdr:nvSpPr>
      <xdr:spPr>
        <a:xfrm>
          <a:off x="17001567" y="103428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61</xdr:row>
      <xdr:rowOff>124477</xdr:rowOff>
    </xdr:from>
    <xdr:ext cx="469744" cy="259045"/>
    <xdr:sp macro="" textlink="">
      <xdr:nvSpPr>
        <xdr:cNvPr id="708" name="n_4aveValue【保健センター・保健所】&#10;一人当たり面積">
          <a:extLst>
            <a:ext uri="{FF2B5EF4-FFF2-40B4-BE49-F238E27FC236}">
              <a16:creationId xmlns:a16="http://schemas.microsoft.com/office/drawing/2014/main" id="{3EF86CEC-8397-4260-A6E0-FE7D8D868C72}"/>
            </a:ext>
          </a:extLst>
        </xdr:cNvPr>
        <xdr:cNvSpPr txBox="1"/>
      </xdr:nvSpPr>
      <xdr:spPr>
        <a:xfrm>
          <a:off x="16226867" y="103505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63</xdr:row>
      <xdr:rowOff>137177</xdr:rowOff>
    </xdr:from>
    <xdr:ext cx="469744" cy="259045"/>
    <xdr:sp macro="" textlink="">
      <xdr:nvSpPr>
        <xdr:cNvPr id="709" name="n_1mainValue【保健センター・保健所】&#10;一人当たり面積">
          <a:extLst>
            <a:ext uri="{FF2B5EF4-FFF2-40B4-BE49-F238E27FC236}">
              <a16:creationId xmlns:a16="http://schemas.microsoft.com/office/drawing/2014/main" id="{69BB2645-44FF-4D04-97BD-E9D30226EFA7}"/>
            </a:ext>
          </a:extLst>
        </xdr:cNvPr>
        <xdr:cNvSpPr txBox="1"/>
      </xdr:nvSpPr>
      <xdr:spPr>
        <a:xfrm>
          <a:off x="18561127" y="106984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63</xdr:row>
      <xdr:rowOff>160037</xdr:rowOff>
    </xdr:from>
    <xdr:ext cx="469744" cy="259045"/>
    <xdr:sp macro="" textlink="">
      <xdr:nvSpPr>
        <xdr:cNvPr id="710" name="n_2mainValue【保健センター・保健所】&#10;一人当たり面積">
          <a:extLst>
            <a:ext uri="{FF2B5EF4-FFF2-40B4-BE49-F238E27FC236}">
              <a16:creationId xmlns:a16="http://schemas.microsoft.com/office/drawing/2014/main" id="{C07B7584-B377-4144-976A-E0C157C3AA30}"/>
            </a:ext>
          </a:extLst>
        </xdr:cNvPr>
        <xdr:cNvSpPr txBox="1"/>
      </xdr:nvSpPr>
      <xdr:spPr>
        <a:xfrm>
          <a:off x="17776267" y="107213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63</xdr:row>
      <xdr:rowOff>160037</xdr:rowOff>
    </xdr:from>
    <xdr:ext cx="469744" cy="259045"/>
    <xdr:sp macro="" textlink="">
      <xdr:nvSpPr>
        <xdr:cNvPr id="711" name="n_3mainValue【保健センター・保健所】&#10;一人当たり面積">
          <a:extLst>
            <a:ext uri="{FF2B5EF4-FFF2-40B4-BE49-F238E27FC236}">
              <a16:creationId xmlns:a16="http://schemas.microsoft.com/office/drawing/2014/main" id="{E55E1E07-E0FD-4A7F-BD33-FEF6A29C549E}"/>
            </a:ext>
          </a:extLst>
        </xdr:cNvPr>
        <xdr:cNvSpPr txBox="1"/>
      </xdr:nvSpPr>
      <xdr:spPr>
        <a:xfrm>
          <a:off x="17001567" y="107213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63</xdr:row>
      <xdr:rowOff>167657</xdr:rowOff>
    </xdr:from>
    <xdr:ext cx="469744" cy="259045"/>
    <xdr:sp macro="" textlink="">
      <xdr:nvSpPr>
        <xdr:cNvPr id="712" name="n_4mainValue【保健センター・保健所】&#10;一人当たり面積">
          <a:extLst>
            <a:ext uri="{FF2B5EF4-FFF2-40B4-BE49-F238E27FC236}">
              <a16:creationId xmlns:a16="http://schemas.microsoft.com/office/drawing/2014/main" id="{92E9CE42-C203-4BD6-8358-04B58C3BD143}"/>
            </a:ext>
          </a:extLst>
        </xdr:cNvPr>
        <xdr:cNvSpPr txBox="1"/>
      </xdr:nvSpPr>
      <xdr:spPr>
        <a:xfrm>
          <a:off x="16226867" y="107289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713" name="正方形/長方形 712">
          <a:extLst>
            <a:ext uri="{FF2B5EF4-FFF2-40B4-BE49-F238E27FC236}">
              <a16:creationId xmlns:a16="http://schemas.microsoft.com/office/drawing/2014/main" id="{7D595AFF-5A55-4EEA-B541-D596AA539D59}"/>
            </a:ext>
          </a:extLst>
        </xdr:cNvPr>
        <xdr:cNvSpPr/>
      </xdr:nvSpPr>
      <xdr:spPr>
        <a:xfrm>
          <a:off x="10960100" y="1155192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714" name="正方形/長方形 713">
          <a:extLst>
            <a:ext uri="{FF2B5EF4-FFF2-40B4-BE49-F238E27FC236}">
              <a16:creationId xmlns:a16="http://schemas.microsoft.com/office/drawing/2014/main" id="{AA784089-F67E-44F0-956D-4C968115A10F}"/>
            </a:ext>
          </a:extLst>
        </xdr:cNvPr>
        <xdr:cNvSpPr/>
      </xdr:nvSpPr>
      <xdr:spPr>
        <a:xfrm>
          <a:off x="110642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715" name="正方形/長方形 714">
          <a:extLst>
            <a:ext uri="{FF2B5EF4-FFF2-40B4-BE49-F238E27FC236}">
              <a16:creationId xmlns:a16="http://schemas.microsoft.com/office/drawing/2014/main" id="{BB350687-D94D-4FF5-B062-F58EF2DB9286}"/>
            </a:ext>
          </a:extLst>
        </xdr:cNvPr>
        <xdr:cNvSpPr/>
      </xdr:nvSpPr>
      <xdr:spPr>
        <a:xfrm>
          <a:off x="110642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716" name="正方形/長方形 715">
          <a:extLst>
            <a:ext uri="{FF2B5EF4-FFF2-40B4-BE49-F238E27FC236}">
              <a16:creationId xmlns:a16="http://schemas.microsoft.com/office/drawing/2014/main" id="{CF487F12-8CED-470D-9D1D-1AA9BFA2888B}"/>
            </a:ext>
          </a:extLst>
        </xdr:cNvPr>
        <xdr:cNvSpPr/>
      </xdr:nvSpPr>
      <xdr:spPr>
        <a:xfrm>
          <a:off x="119659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717" name="正方形/長方形 716">
          <a:extLst>
            <a:ext uri="{FF2B5EF4-FFF2-40B4-BE49-F238E27FC236}">
              <a16:creationId xmlns:a16="http://schemas.microsoft.com/office/drawing/2014/main" id="{F5DD284C-27CC-4B47-8BD3-8E6FEFCBE887}"/>
            </a:ext>
          </a:extLst>
        </xdr:cNvPr>
        <xdr:cNvSpPr/>
      </xdr:nvSpPr>
      <xdr:spPr>
        <a:xfrm>
          <a:off x="119659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718" name="正方形/長方形 717">
          <a:extLst>
            <a:ext uri="{FF2B5EF4-FFF2-40B4-BE49-F238E27FC236}">
              <a16:creationId xmlns:a16="http://schemas.microsoft.com/office/drawing/2014/main" id="{98D8A015-0B3A-48A4-8788-0827326F6F86}"/>
            </a:ext>
          </a:extLst>
        </xdr:cNvPr>
        <xdr:cNvSpPr/>
      </xdr:nvSpPr>
      <xdr:spPr>
        <a:xfrm>
          <a:off x="1297178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719" name="正方形/長方形 718">
          <a:extLst>
            <a:ext uri="{FF2B5EF4-FFF2-40B4-BE49-F238E27FC236}">
              <a16:creationId xmlns:a16="http://schemas.microsoft.com/office/drawing/2014/main" id="{9FD5931E-B6FB-4B5A-A41B-C2598559465C}"/>
            </a:ext>
          </a:extLst>
        </xdr:cNvPr>
        <xdr:cNvSpPr/>
      </xdr:nvSpPr>
      <xdr:spPr>
        <a:xfrm>
          <a:off x="1297178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720" name="正方形/長方形 719">
          <a:extLst>
            <a:ext uri="{FF2B5EF4-FFF2-40B4-BE49-F238E27FC236}">
              <a16:creationId xmlns:a16="http://schemas.microsoft.com/office/drawing/2014/main" id="{6AC7601E-6807-465C-8AD5-05AD58BDD0CB}"/>
            </a:ext>
          </a:extLst>
        </xdr:cNvPr>
        <xdr:cNvSpPr/>
      </xdr:nvSpPr>
      <xdr:spPr>
        <a:xfrm>
          <a:off x="10960100" y="1266825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721" name="テキスト ボックス 720">
          <a:extLst>
            <a:ext uri="{FF2B5EF4-FFF2-40B4-BE49-F238E27FC236}">
              <a16:creationId xmlns:a16="http://schemas.microsoft.com/office/drawing/2014/main" id="{9D313BBF-C7FD-40EF-A99E-D33763E5788B}"/>
            </a:ext>
          </a:extLst>
        </xdr:cNvPr>
        <xdr:cNvSpPr txBox="1"/>
      </xdr:nvSpPr>
      <xdr:spPr>
        <a:xfrm>
          <a:off x="10922000" y="1248156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722" name="直線コネクタ 721">
          <a:extLst>
            <a:ext uri="{FF2B5EF4-FFF2-40B4-BE49-F238E27FC236}">
              <a16:creationId xmlns:a16="http://schemas.microsoft.com/office/drawing/2014/main" id="{DE4C0AB5-5F15-4CE5-A225-FA3ACEA76E96}"/>
            </a:ext>
          </a:extLst>
        </xdr:cNvPr>
        <xdr:cNvCxnSpPr/>
      </xdr:nvCxnSpPr>
      <xdr:spPr>
        <a:xfrm>
          <a:off x="10960100" y="1490472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723" name="テキスト ボックス 722">
          <a:extLst>
            <a:ext uri="{FF2B5EF4-FFF2-40B4-BE49-F238E27FC236}">
              <a16:creationId xmlns:a16="http://schemas.microsoft.com/office/drawing/2014/main" id="{30FB967B-9A75-42D9-8F86-834E0B1BA06F}"/>
            </a:ext>
          </a:extLst>
        </xdr:cNvPr>
        <xdr:cNvSpPr txBox="1"/>
      </xdr:nvSpPr>
      <xdr:spPr>
        <a:xfrm>
          <a:off x="10561501" y="1476249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114300</xdr:rowOff>
    </xdr:from>
    <xdr:to>
      <xdr:col>89</xdr:col>
      <xdr:colOff>177800</xdr:colOff>
      <xdr:row>86</xdr:row>
      <xdr:rowOff>114300</xdr:rowOff>
    </xdr:to>
    <xdr:cxnSp macro="">
      <xdr:nvCxnSpPr>
        <xdr:cNvPr id="724" name="直線コネクタ 723">
          <a:extLst>
            <a:ext uri="{FF2B5EF4-FFF2-40B4-BE49-F238E27FC236}">
              <a16:creationId xmlns:a16="http://schemas.microsoft.com/office/drawing/2014/main" id="{C8C012C8-41C3-4C1F-802A-E22119252987}"/>
            </a:ext>
          </a:extLst>
        </xdr:cNvPr>
        <xdr:cNvCxnSpPr/>
      </xdr:nvCxnSpPr>
      <xdr:spPr>
        <a:xfrm>
          <a:off x="10960100" y="1453134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85</xdr:row>
      <xdr:rowOff>143527</xdr:rowOff>
    </xdr:from>
    <xdr:ext cx="467179" cy="259045"/>
    <xdr:sp macro="" textlink="">
      <xdr:nvSpPr>
        <xdr:cNvPr id="725" name="テキスト ボックス 724">
          <a:extLst>
            <a:ext uri="{FF2B5EF4-FFF2-40B4-BE49-F238E27FC236}">
              <a16:creationId xmlns:a16="http://schemas.microsoft.com/office/drawing/2014/main" id="{45F348E2-54B8-44D2-B136-BD957564A36C}"/>
            </a:ext>
          </a:extLst>
        </xdr:cNvPr>
        <xdr:cNvSpPr txBox="1"/>
      </xdr:nvSpPr>
      <xdr:spPr>
        <a:xfrm>
          <a:off x="10561501" y="143929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84</xdr:row>
      <xdr:rowOff>76200</xdr:rowOff>
    </xdr:from>
    <xdr:to>
      <xdr:col>89</xdr:col>
      <xdr:colOff>177800</xdr:colOff>
      <xdr:row>84</xdr:row>
      <xdr:rowOff>76200</xdr:rowOff>
    </xdr:to>
    <xdr:cxnSp macro="">
      <xdr:nvCxnSpPr>
        <xdr:cNvPr id="726" name="直線コネクタ 725">
          <a:extLst>
            <a:ext uri="{FF2B5EF4-FFF2-40B4-BE49-F238E27FC236}">
              <a16:creationId xmlns:a16="http://schemas.microsoft.com/office/drawing/2014/main" id="{5DA04E77-6AD5-4255-BABC-2B6CBC470297}"/>
            </a:ext>
          </a:extLst>
        </xdr:cNvPr>
        <xdr:cNvCxnSpPr/>
      </xdr:nvCxnSpPr>
      <xdr:spPr>
        <a:xfrm>
          <a:off x="10960100" y="1415796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83</xdr:row>
      <xdr:rowOff>105427</xdr:rowOff>
    </xdr:from>
    <xdr:ext cx="403059" cy="259045"/>
    <xdr:sp macro="" textlink="">
      <xdr:nvSpPr>
        <xdr:cNvPr id="727" name="テキスト ボックス 726">
          <a:extLst>
            <a:ext uri="{FF2B5EF4-FFF2-40B4-BE49-F238E27FC236}">
              <a16:creationId xmlns:a16="http://schemas.microsoft.com/office/drawing/2014/main" id="{81446EB7-DF0C-45A9-AD6A-2AE1CF1DAE07}"/>
            </a:ext>
          </a:extLst>
        </xdr:cNvPr>
        <xdr:cNvSpPr txBox="1"/>
      </xdr:nvSpPr>
      <xdr:spPr>
        <a:xfrm>
          <a:off x="10602761" y="1401954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82</xdr:row>
      <xdr:rowOff>38100</xdr:rowOff>
    </xdr:from>
    <xdr:to>
      <xdr:col>89</xdr:col>
      <xdr:colOff>177800</xdr:colOff>
      <xdr:row>82</xdr:row>
      <xdr:rowOff>38100</xdr:rowOff>
    </xdr:to>
    <xdr:cxnSp macro="">
      <xdr:nvCxnSpPr>
        <xdr:cNvPr id="728" name="直線コネクタ 727">
          <a:extLst>
            <a:ext uri="{FF2B5EF4-FFF2-40B4-BE49-F238E27FC236}">
              <a16:creationId xmlns:a16="http://schemas.microsoft.com/office/drawing/2014/main" id="{C5E9A4F8-A26A-4A62-BF95-2ACAF05F24FF}"/>
            </a:ext>
          </a:extLst>
        </xdr:cNvPr>
        <xdr:cNvCxnSpPr/>
      </xdr:nvCxnSpPr>
      <xdr:spPr>
        <a:xfrm>
          <a:off x="10960100" y="1378458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81</xdr:row>
      <xdr:rowOff>67327</xdr:rowOff>
    </xdr:from>
    <xdr:ext cx="403059" cy="259045"/>
    <xdr:sp macro="" textlink="">
      <xdr:nvSpPr>
        <xdr:cNvPr id="729" name="テキスト ボックス 728">
          <a:extLst>
            <a:ext uri="{FF2B5EF4-FFF2-40B4-BE49-F238E27FC236}">
              <a16:creationId xmlns:a16="http://schemas.microsoft.com/office/drawing/2014/main" id="{1E9741D9-8E59-4C3B-9F17-DA6072E0FBB0}"/>
            </a:ext>
          </a:extLst>
        </xdr:cNvPr>
        <xdr:cNvSpPr txBox="1"/>
      </xdr:nvSpPr>
      <xdr:spPr>
        <a:xfrm>
          <a:off x="10602761" y="1364616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80</xdr:row>
      <xdr:rowOff>0</xdr:rowOff>
    </xdr:from>
    <xdr:to>
      <xdr:col>89</xdr:col>
      <xdr:colOff>177800</xdr:colOff>
      <xdr:row>80</xdr:row>
      <xdr:rowOff>0</xdr:rowOff>
    </xdr:to>
    <xdr:cxnSp macro="">
      <xdr:nvCxnSpPr>
        <xdr:cNvPr id="730" name="直線コネクタ 729">
          <a:extLst>
            <a:ext uri="{FF2B5EF4-FFF2-40B4-BE49-F238E27FC236}">
              <a16:creationId xmlns:a16="http://schemas.microsoft.com/office/drawing/2014/main" id="{4A4CF06C-C08E-4849-986A-C6D0289C042F}"/>
            </a:ext>
          </a:extLst>
        </xdr:cNvPr>
        <xdr:cNvCxnSpPr/>
      </xdr:nvCxnSpPr>
      <xdr:spPr>
        <a:xfrm>
          <a:off x="10960100" y="1341120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79</xdr:row>
      <xdr:rowOff>29227</xdr:rowOff>
    </xdr:from>
    <xdr:ext cx="403059" cy="259045"/>
    <xdr:sp macro="" textlink="">
      <xdr:nvSpPr>
        <xdr:cNvPr id="731" name="テキスト ボックス 730">
          <a:extLst>
            <a:ext uri="{FF2B5EF4-FFF2-40B4-BE49-F238E27FC236}">
              <a16:creationId xmlns:a16="http://schemas.microsoft.com/office/drawing/2014/main" id="{778E9E5D-51AA-48EA-820B-9442A92A175A}"/>
            </a:ext>
          </a:extLst>
        </xdr:cNvPr>
        <xdr:cNvSpPr txBox="1"/>
      </xdr:nvSpPr>
      <xdr:spPr>
        <a:xfrm>
          <a:off x="10602761" y="1327278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133350</xdr:rowOff>
    </xdr:from>
    <xdr:to>
      <xdr:col>89</xdr:col>
      <xdr:colOff>177800</xdr:colOff>
      <xdr:row>77</xdr:row>
      <xdr:rowOff>133350</xdr:rowOff>
    </xdr:to>
    <xdr:cxnSp macro="">
      <xdr:nvCxnSpPr>
        <xdr:cNvPr id="732" name="直線コネクタ 731">
          <a:extLst>
            <a:ext uri="{FF2B5EF4-FFF2-40B4-BE49-F238E27FC236}">
              <a16:creationId xmlns:a16="http://schemas.microsoft.com/office/drawing/2014/main" id="{A56955B9-CC00-48D0-80FD-BC235C9C6E60}"/>
            </a:ext>
          </a:extLst>
        </xdr:cNvPr>
        <xdr:cNvCxnSpPr/>
      </xdr:nvCxnSpPr>
      <xdr:spPr>
        <a:xfrm>
          <a:off x="10960100" y="1304163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76</xdr:row>
      <xdr:rowOff>162577</xdr:rowOff>
    </xdr:from>
    <xdr:ext cx="403059" cy="259045"/>
    <xdr:sp macro="" textlink="">
      <xdr:nvSpPr>
        <xdr:cNvPr id="733" name="テキスト ボックス 732">
          <a:extLst>
            <a:ext uri="{FF2B5EF4-FFF2-40B4-BE49-F238E27FC236}">
              <a16:creationId xmlns:a16="http://schemas.microsoft.com/office/drawing/2014/main" id="{8351BDC6-59AE-411C-A80F-AF3D28A88354}"/>
            </a:ext>
          </a:extLst>
        </xdr:cNvPr>
        <xdr:cNvSpPr txBox="1"/>
      </xdr:nvSpPr>
      <xdr:spPr>
        <a:xfrm>
          <a:off x="10602761" y="1290321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734" name="直線コネクタ 733">
          <a:extLst>
            <a:ext uri="{FF2B5EF4-FFF2-40B4-BE49-F238E27FC236}">
              <a16:creationId xmlns:a16="http://schemas.microsoft.com/office/drawing/2014/main" id="{ECA2DF4B-9BA9-4E44-BC82-8B4528EC78F3}"/>
            </a:ext>
          </a:extLst>
        </xdr:cNvPr>
        <xdr:cNvCxnSpPr/>
      </xdr:nvCxnSpPr>
      <xdr:spPr>
        <a:xfrm>
          <a:off x="10960100" y="1266825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74</xdr:row>
      <xdr:rowOff>124477</xdr:rowOff>
    </xdr:from>
    <xdr:ext cx="338939" cy="259045"/>
    <xdr:sp macro="" textlink="">
      <xdr:nvSpPr>
        <xdr:cNvPr id="735" name="テキスト ボックス 734">
          <a:extLst>
            <a:ext uri="{FF2B5EF4-FFF2-40B4-BE49-F238E27FC236}">
              <a16:creationId xmlns:a16="http://schemas.microsoft.com/office/drawing/2014/main" id="{C7DB627B-B969-4576-AFA1-4B97A6D37F0B}"/>
            </a:ext>
          </a:extLst>
        </xdr:cNvPr>
        <xdr:cNvSpPr txBox="1"/>
      </xdr:nvSpPr>
      <xdr:spPr>
        <a:xfrm>
          <a:off x="10666881" y="1252983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90</xdr:col>
      <xdr:colOff>25400</xdr:colOff>
      <xdr:row>88</xdr:row>
      <xdr:rowOff>152400</xdr:rowOff>
    </xdr:to>
    <xdr:sp macro="" textlink="">
      <xdr:nvSpPr>
        <xdr:cNvPr id="736" name="【消防施設】&#10;有形固定資産減価償却率グラフ枠">
          <a:extLst>
            <a:ext uri="{FF2B5EF4-FFF2-40B4-BE49-F238E27FC236}">
              <a16:creationId xmlns:a16="http://schemas.microsoft.com/office/drawing/2014/main" id="{746C4BC3-C0F5-46BF-B743-F6DFE2E63B4B}"/>
            </a:ext>
          </a:extLst>
        </xdr:cNvPr>
        <xdr:cNvSpPr/>
      </xdr:nvSpPr>
      <xdr:spPr>
        <a:xfrm>
          <a:off x="10960100" y="1266825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79</xdr:row>
      <xdr:rowOff>34289</xdr:rowOff>
    </xdr:from>
    <xdr:to>
      <xdr:col>85</xdr:col>
      <xdr:colOff>126364</xdr:colOff>
      <xdr:row>85</xdr:row>
      <xdr:rowOff>13336</xdr:rowOff>
    </xdr:to>
    <xdr:cxnSp macro="">
      <xdr:nvCxnSpPr>
        <xdr:cNvPr id="737" name="直線コネクタ 736">
          <a:extLst>
            <a:ext uri="{FF2B5EF4-FFF2-40B4-BE49-F238E27FC236}">
              <a16:creationId xmlns:a16="http://schemas.microsoft.com/office/drawing/2014/main" id="{9C2CB3AD-88F7-429E-A25D-A839F0C2F1E8}"/>
            </a:ext>
          </a:extLst>
        </xdr:cNvPr>
        <xdr:cNvCxnSpPr/>
      </xdr:nvCxnSpPr>
      <xdr:spPr>
        <a:xfrm flipV="1">
          <a:off x="14375764" y="13277849"/>
          <a:ext cx="0" cy="98488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85</xdr:row>
      <xdr:rowOff>17163</xdr:rowOff>
    </xdr:from>
    <xdr:ext cx="405111" cy="259045"/>
    <xdr:sp macro="" textlink="">
      <xdr:nvSpPr>
        <xdr:cNvPr id="738" name="【消防施設】&#10;有形固定資産減価償却率最小値テキスト">
          <a:extLst>
            <a:ext uri="{FF2B5EF4-FFF2-40B4-BE49-F238E27FC236}">
              <a16:creationId xmlns:a16="http://schemas.microsoft.com/office/drawing/2014/main" id="{4CA22C22-1207-4C00-9575-4368990BFD91}"/>
            </a:ext>
          </a:extLst>
        </xdr:cNvPr>
        <xdr:cNvSpPr txBox="1"/>
      </xdr:nvSpPr>
      <xdr:spPr>
        <a:xfrm>
          <a:off x="14414500" y="142665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85</xdr:row>
      <xdr:rowOff>13336</xdr:rowOff>
    </xdr:from>
    <xdr:to>
      <xdr:col>86</xdr:col>
      <xdr:colOff>25400</xdr:colOff>
      <xdr:row>85</xdr:row>
      <xdr:rowOff>13336</xdr:rowOff>
    </xdr:to>
    <xdr:cxnSp macro="">
      <xdr:nvCxnSpPr>
        <xdr:cNvPr id="739" name="直線コネクタ 738">
          <a:extLst>
            <a:ext uri="{FF2B5EF4-FFF2-40B4-BE49-F238E27FC236}">
              <a16:creationId xmlns:a16="http://schemas.microsoft.com/office/drawing/2014/main" id="{6FA99CC8-5A6B-400A-8E2D-59BEA45C9F0E}"/>
            </a:ext>
          </a:extLst>
        </xdr:cNvPr>
        <xdr:cNvCxnSpPr/>
      </xdr:nvCxnSpPr>
      <xdr:spPr>
        <a:xfrm>
          <a:off x="14287500" y="14262736"/>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77</xdr:row>
      <xdr:rowOff>152416</xdr:rowOff>
    </xdr:from>
    <xdr:ext cx="405111" cy="259045"/>
    <xdr:sp macro="" textlink="">
      <xdr:nvSpPr>
        <xdr:cNvPr id="740" name="【消防施設】&#10;有形固定資産減価償却率最大値テキスト">
          <a:extLst>
            <a:ext uri="{FF2B5EF4-FFF2-40B4-BE49-F238E27FC236}">
              <a16:creationId xmlns:a16="http://schemas.microsoft.com/office/drawing/2014/main" id="{73942ACB-DF4D-41F3-BC38-5D61E20CC65D}"/>
            </a:ext>
          </a:extLst>
        </xdr:cNvPr>
        <xdr:cNvSpPr txBox="1"/>
      </xdr:nvSpPr>
      <xdr:spPr>
        <a:xfrm>
          <a:off x="14414500" y="1306069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34289</xdr:rowOff>
    </xdr:from>
    <xdr:to>
      <xdr:col>86</xdr:col>
      <xdr:colOff>25400</xdr:colOff>
      <xdr:row>79</xdr:row>
      <xdr:rowOff>34289</xdr:rowOff>
    </xdr:to>
    <xdr:cxnSp macro="">
      <xdr:nvCxnSpPr>
        <xdr:cNvPr id="741" name="直線コネクタ 740">
          <a:extLst>
            <a:ext uri="{FF2B5EF4-FFF2-40B4-BE49-F238E27FC236}">
              <a16:creationId xmlns:a16="http://schemas.microsoft.com/office/drawing/2014/main" id="{C6C2334F-DC25-4C3E-AC5C-A471EF4A005C}"/>
            </a:ext>
          </a:extLst>
        </xdr:cNvPr>
        <xdr:cNvCxnSpPr/>
      </xdr:nvCxnSpPr>
      <xdr:spPr>
        <a:xfrm>
          <a:off x="14287500" y="13277849"/>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80</xdr:row>
      <xdr:rowOff>162577</xdr:rowOff>
    </xdr:from>
    <xdr:ext cx="405111" cy="259045"/>
    <xdr:sp macro="" textlink="">
      <xdr:nvSpPr>
        <xdr:cNvPr id="742" name="【消防施設】&#10;有形固定資産減価償却率平均値テキスト">
          <a:extLst>
            <a:ext uri="{FF2B5EF4-FFF2-40B4-BE49-F238E27FC236}">
              <a16:creationId xmlns:a16="http://schemas.microsoft.com/office/drawing/2014/main" id="{2B2DACAE-9323-4F00-93E4-E4FCEC27D963}"/>
            </a:ext>
          </a:extLst>
        </xdr:cNvPr>
        <xdr:cNvSpPr txBox="1"/>
      </xdr:nvSpPr>
      <xdr:spPr>
        <a:xfrm>
          <a:off x="14414500" y="1357377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81</xdr:row>
      <xdr:rowOff>139700</xdr:rowOff>
    </xdr:from>
    <xdr:to>
      <xdr:col>85</xdr:col>
      <xdr:colOff>177800</xdr:colOff>
      <xdr:row>82</xdr:row>
      <xdr:rowOff>69850</xdr:rowOff>
    </xdr:to>
    <xdr:sp macro="" textlink="">
      <xdr:nvSpPr>
        <xdr:cNvPr id="743" name="フローチャート: 判断 742">
          <a:extLst>
            <a:ext uri="{FF2B5EF4-FFF2-40B4-BE49-F238E27FC236}">
              <a16:creationId xmlns:a16="http://schemas.microsoft.com/office/drawing/2014/main" id="{E76FC1C5-61BF-4B2B-A910-BBE32056BC7A}"/>
            </a:ext>
          </a:extLst>
        </xdr:cNvPr>
        <xdr:cNvSpPr/>
      </xdr:nvSpPr>
      <xdr:spPr>
        <a:xfrm>
          <a:off x="14325600" y="13718540"/>
          <a:ext cx="9398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81</xdr:row>
      <xdr:rowOff>122555</xdr:rowOff>
    </xdr:from>
    <xdr:to>
      <xdr:col>81</xdr:col>
      <xdr:colOff>101600</xdr:colOff>
      <xdr:row>82</xdr:row>
      <xdr:rowOff>52705</xdr:rowOff>
    </xdr:to>
    <xdr:sp macro="" textlink="">
      <xdr:nvSpPr>
        <xdr:cNvPr id="744" name="フローチャート: 判断 743">
          <a:extLst>
            <a:ext uri="{FF2B5EF4-FFF2-40B4-BE49-F238E27FC236}">
              <a16:creationId xmlns:a16="http://schemas.microsoft.com/office/drawing/2014/main" id="{E01E0202-80A4-42B3-99C5-A47EED1B0E77}"/>
            </a:ext>
          </a:extLst>
        </xdr:cNvPr>
        <xdr:cNvSpPr/>
      </xdr:nvSpPr>
      <xdr:spPr>
        <a:xfrm>
          <a:off x="13578840" y="1370139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81</xdr:row>
      <xdr:rowOff>109220</xdr:rowOff>
    </xdr:from>
    <xdr:to>
      <xdr:col>76</xdr:col>
      <xdr:colOff>165100</xdr:colOff>
      <xdr:row>82</xdr:row>
      <xdr:rowOff>39370</xdr:rowOff>
    </xdr:to>
    <xdr:sp macro="" textlink="">
      <xdr:nvSpPr>
        <xdr:cNvPr id="745" name="フローチャート: 判断 744">
          <a:extLst>
            <a:ext uri="{FF2B5EF4-FFF2-40B4-BE49-F238E27FC236}">
              <a16:creationId xmlns:a16="http://schemas.microsoft.com/office/drawing/2014/main" id="{94A6A223-4FDF-464F-9A0C-BD234D8B96A3}"/>
            </a:ext>
          </a:extLst>
        </xdr:cNvPr>
        <xdr:cNvSpPr/>
      </xdr:nvSpPr>
      <xdr:spPr>
        <a:xfrm>
          <a:off x="12804140" y="1368806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81</xdr:row>
      <xdr:rowOff>86361</xdr:rowOff>
    </xdr:from>
    <xdr:to>
      <xdr:col>72</xdr:col>
      <xdr:colOff>38100</xdr:colOff>
      <xdr:row>82</xdr:row>
      <xdr:rowOff>16511</xdr:rowOff>
    </xdr:to>
    <xdr:sp macro="" textlink="">
      <xdr:nvSpPr>
        <xdr:cNvPr id="746" name="フローチャート: 判断 745">
          <a:extLst>
            <a:ext uri="{FF2B5EF4-FFF2-40B4-BE49-F238E27FC236}">
              <a16:creationId xmlns:a16="http://schemas.microsoft.com/office/drawing/2014/main" id="{EF2DEBBC-E157-405F-8D07-E6A5795C3D29}"/>
            </a:ext>
          </a:extLst>
        </xdr:cNvPr>
        <xdr:cNvSpPr/>
      </xdr:nvSpPr>
      <xdr:spPr>
        <a:xfrm>
          <a:off x="12029440" y="13665201"/>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81</xdr:row>
      <xdr:rowOff>65405</xdr:rowOff>
    </xdr:from>
    <xdr:to>
      <xdr:col>67</xdr:col>
      <xdr:colOff>101600</xdr:colOff>
      <xdr:row>81</xdr:row>
      <xdr:rowOff>167005</xdr:rowOff>
    </xdr:to>
    <xdr:sp macro="" textlink="">
      <xdr:nvSpPr>
        <xdr:cNvPr id="747" name="フローチャート: 判断 746">
          <a:extLst>
            <a:ext uri="{FF2B5EF4-FFF2-40B4-BE49-F238E27FC236}">
              <a16:creationId xmlns:a16="http://schemas.microsoft.com/office/drawing/2014/main" id="{25F70DAC-953F-4BAF-AC4B-2BDBB6229EF6}"/>
            </a:ext>
          </a:extLst>
        </xdr:cNvPr>
        <xdr:cNvSpPr/>
      </xdr:nvSpPr>
      <xdr:spPr>
        <a:xfrm>
          <a:off x="11231880" y="136442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748" name="テキスト ボックス 747">
          <a:extLst>
            <a:ext uri="{FF2B5EF4-FFF2-40B4-BE49-F238E27FC236}">
              <a16:creationId xmlns:a16="http://schemas.microsoft.com/office/drawing/2014/main" id="{B1B35742-14A5-40B0-A671-D3AF11F9923B}"/>
            </a:ext>
          </a:extLst>
        </xdr:cNvPr>
        <xdr:cNvSpPr txBox="1"/>
      </xdr:nvSpPr>
      <xdr:spPr>
        <a:xfrm>
          <a:off x="142087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749" name="テキスト ボックス 748">
          <a:extLst>
            <a:ext uri="{FF2B5EF4-FFF2-40B4-BE49-F238E27FC236}">
              <a16:creationId xmlns:a16="http://schemas.microsoft.com/office/drawing/2014/main" id="{E4C3E229-EFA6-439A-ABC9-45D92199AE4D}"/>
            </a:ext>
          </a:extLst>
        </xdr:cNvPr>
        <xdr:cNvSpPr txBox="1"/>
      </xdr:nvSpPr>
      <xdr:spPr>
        <a:xfrm>
          <a:off x="134620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750" name="テキスト ボックス 749">
          <a:extLst>
            <a:ext uri="{FF2B5EF4-FFF2-40B4-BE49-F238E27FC236}">
              <a16:creationId xmlns:a16="http://schemas.microsoft.com/office/drawing/2014/main" id="{260A01D3-2F81-40D8-B757-0ED527035804}"/>
            </a:ext>
          </a:extLst>
        </xdr:cNvPr>
        <xdr:cNvSpPr txBox="1"/>
      </xdr:nvSpPr>
      <xdr:spPr>
        <a:xfrm>
          <a:off x="126873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751" name="テキスト ボックス 750">
          <a:extLst>
            <a:ext uri="{FF2B5EF4-FFF2-40B4-BE49-F238E27FC236}">
              <a16:creationId xmlns:a16="http://schemas.microsoft.com/office/drawing/2014/main" id="{BE60866E-5E6C-40E3-94D6-B3E40871FC2E}"/>
            </a:ext>
          </a:extLst>
        </xdr:cNvPr>
        <xdr:cNvSpPr txBox="1"/>
      </xdr:nvSpPr>
      <xdr:spPr>
        <a:xfrm>
          <a:off x="1190498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752" name="テキスト ボックス 751">
          <a:extLst>
            <a:ext uri="{FF2B5EF4-FFF2-40B4-BE49-F238E27FC236}">
              <a16:creationId xmlns:a16="http://schemas.microsoft.com/office/drawing/2014/main" id="{BC88FE03-D2CD-48B8-9CD3-AE11C2D18520}"/>
            </a:ext>
          </a:extLst>
        </xdr:cNvPr>
        <xdr:cNvSpPr txBox="1"/>
      </xdr:nvSpPr>
      <xdr:spPr>
        <a:xfrm>
          <a:off x="111150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83</xdr:row>
      <xdr:rowOff>29211</xdr:rowOff>
    </xdr:from>
    <xdr:to>
      <xdr:col>85</xdr:col>
      <xdr:colOff>177800</xdr:colOff>
      <xdr:row>83</xdr:row>
      <xdr:rowOff>130811</xdr:rowOff>
    </xdr:to>
    <xdr:sp macro="" textlink="">
      <xdr:nvSpPr>
        <xdr:cNvPr id="753" name="楕円 752">
          <a:extLst>
            <a:ext uri="{FF2B5EF4-FFF2-40B4-BE49-F238E27FC236}">
              <a16:creationId xmlns:a16="http://schemas.microsoft.com/office/drawing/2014/main" id="{E3DF7FF0-2D24-4131-BFFD-BD3E5270CC6C}"/>
            </a:ext>
          </a:extLst>
        </xdr:cNvPr>
        <xdr:cNvSpPr/>
      </xdr:nvSpPr>
      <xdr:spPr>
        <a:xfrm>
          <a:off x="14325600" y="13943331"/>
          <a:ext cx="9398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83</xdr:row>
      <xdr:rowOff>7638</xdr:rowOff>
    </xdr:from>
    <xdr:ext cx="405111" cy="259045"/>
    <xdr:sp macro="" textlink="">
      <xdr:nvSpPr>
        <xdr:cNvPr id="754" name="【消防施設】&#10;有形固定資産減価償却率該当値テキスト">
          <a:extLst>
            <a:ext uri="{FF2B5EF4-FFF2-40B4-BE49-F238E27FC236}">
              <a16:creationId xmlns:a16="http://schemas.microsoft.com/office/drawing/2014/main" id="{483B0C05-7E96-4495-9688-32BFD06DFDE5}"/>
            </a:ext>
          </a:extLst>
        </xdr:cNvPr>
        <xdr:cNvSpPr txBox="1"/>
      </xdr:nvSpPr>
      <xdr:spPr>
        <a:xfrm>
          <a:off x="14414500" y="139217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83</xdr:row>
      <xdr:rowOff>17780</xdr:rowOff>
    </xdr:from>
    <xdr:to>
      <xdr:col>81</xdr:col>
      <xdr:colOff>101600</xdr:colOff>
      <xdr:row>83</xdr:row>
      <xdr:rowOff>119380</xdr:rowOff>
    </xdr:to>
    <xdr:sp macro="" textlink="">
      <xdr:nvSpPr>
        <xdr:cNvPr id="755" name="楕円 754">
          <a:extLst>
            <a:ext uri="{FF2B5EF4-FFF2-40B4-BE49-F238E27FC236}">
              <a16:creationId xmlns:a16="http://schemas.microsoft.com/office/drawing/2014/main" id="{8F3A54A4-3F85-470C-B541-843CB248EAA2}"/>
            </a:ext>
          </a:extLst>
        </xdr:cNvPr>
        <xdr:cNvSpPr/>
      </xdr:nvSpPr>
      <xdr:spPr>
        <a:xfrm>
          <a:off x="13578840" y="13931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83</xdr:row>
      <xdr:rowOff>68580</xdr:rowOff>
    </xdr:from>
    <xdr:to>
      <xdr:col>85</xdr:col>
      <xdr:colOff>127000</xdr:colOff>
      <xdr:row>83</xdr:row>
      <xdr:rowOff>80011</xdr:rowOff>
    </xdr:to>
    <xdr:cxnSp macro="">
      <xdr:nvCxnSpPr>
        <xdr:cNvPr id="756" name="直線コネクタ 755">
          <a:extLst>
            <a:ext uri="{FF2B5EF4-FFF2-40B4-BE49-F238E27FC236}">
              <a16:creationId xmlns:a16="http://schemas.microsoft.com/office/drawing/2014/main" id="{BD1C5FEF-95CA-4A98-AB13-DF2971870B10}"/>
            </a:ext>
          </a:extLst>
        </xdr:cNvPr>
        <xdr:cNvCxnSpPr/>
      </xdr:nvCxnSpPr>
      <xdr:spPr>
        <a:xfrm>
          <a:off x="13629640" y="13982700"/>
          <a:ext cx="746760" cy="114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82</xdr:row>
      <xdr:rowOff>160655</xdr:rowOff>
    </xdr:from>
    <xdr:to>
      <xdr:col>76</xdr:col>
      <xdr:colOff>165100</xdr:colOff>
      <xdr:row>83</xdr:row>
      <xdr:rowOff>90805</xdr:rowOff>
    </xdr:to>
    <xdr:sp macro="" textlink="">
      <xdr:nvSpPr>
        <xdr:cNvPr id="757" name="楕円 756">
          <a:extLst>
            <a:ext uri="{FF2B5EF4-FFF2-40B4-BE49-F238E27FC236}">
              <a16:creationId xmlns:a16="http://schemas.microsoft.com/office/drawing/2014/main" id="{757B89F8-248F-49C0-8652-C6D4AC17C8DB}"/>
            </a:ext>
          </a:extLst>
        </xdr:cNvPr>
        <xdr:cNvSpPr/>
      </xdr:nvSpPr>
      <xdr:spPr>
        <a:xfrm>
          <a:off x="12804140" y="1390713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83</xdr:row>
      <xdr:rowOff>40005</xdr:rowOff>
    </xdr:from>
    <xdr:to>
      <xdr:col>81</xdr:col>
      <xdr:colOff>50800</xdr:colOff>
      <xdr:row>83</xdr:row>
      <xdr:rowOff>68580</xdr:rowOff>
    </xdr:to>
    <xdr:cxnSp macro="">
      <xdr:nvCxnSpPr>
        <xdr:cNvPr id="758" name="直線コネクタ 757">
          <a:extLst>
            <a:ext uri="{FF2B5EF4-FFF2-40B4-BE49-F238E27FC236}">
              <a16:creationId xmlns:a16="http://schemas.microsoft.com/office/drawing/2014/main" id="{C9894385-8C6D-4098-8EF9-A6CF11B2C1E5}"/>
            </a:ext>
          </a:extLst>
        </xdr:cNvPr>
        <xdr:cNvCxnSpPr/>
      </xdr:nvCxnSpPr>
      <xdr:spPr>
        <a:xfrm>
          <a:off x="12854940" y="13954125"/>
          <a:ext cx="774700" cy="285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82</xdr:row>
      <xdr:rowOff>132080</xdr:rowOff>
    </xdr:from>
    <xdr:to>
      <xdr:col>72</xdr:col>
      <xdr:colOff>38100</xdr:colOff>
      <xdr:row>83</xdr:row>
      <xdr:rowOff>62230</xdr:rowOff>
    </xdr:to>
    <xdr:sp macro="" textlink="">
      <xdr:nvSpPr>
        <xdr:cNvPr id="759" name="楕円 758">
          <a:extLst>
            <a:ext uri="{FF2B5EF4-FFF2-40B4-BE49-F238E27FC236}">
              <a16:creationId xmlns:a16="http://schemas.microsoft.com/office/drawing/2014/main" id="{A522857A-11B3-4B22-8076-0D34DA750F51}"/>
            </a:ext>
          </a:extLst>
        </xdr:cNvPr>
        <xdr:cNvSpPr/>
      </xdr:nvSpPr>
      <xdr:spPr>
        <a:xfrm>
          <a:off x="12029440" y="1387856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83</xdr:row>
      <xdr:rowOff>11430</xdr:rowOff>
    </xdr:from>
    <xdr:to>
      <xdr:col>76</xdr:col>
      <xdr:colOff>114300</xdr:colOff>
      <xdr:row>83</xdr:row>
      <xdr:rowOff>40005</xdr:rowOff>
    </xdr:to>
    <xdr:cxnSp macro="">
      <xdr:nvCxnSpPr>
        <xdr:cNvPr id="760" name="直線コネクタ 759">
          <a:extLst>
            <a:ext uri="{FF2B5EF4-FFF2-40B4-BE49-F238E27FC236}">
              <a16:creationId xmlns:a16="http://schemas.microsoft.com/office/drawing/2014/main" id="{C7ECF884-9E4B-421B-9754-AB2FD8C7D804}"/>
            </a:ext>
          </a:extLst>
        </xdr:cNvPr>
        <xdr:cNvCxnSpPr/>
      </xdr:nvCxnSpPr>
      <xdr:spPr>
        <a:xfrm>
          <a:off x="12072620" y="13925550"/>
          <a:ext cx="782320" cy="285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82</xdr:row>
      <xdr:rowOff>122555</xdr:rowOff>
    </xdr:from>
    <xdr:to>
      <xdr:col>67</xdr:col>
      <xdr:colOff>101600</xdr:colOff>
      <xdr:row>83</xdr:row>
      <xdr:rowOff>52705</xdr:rowOff>
    </xdr:to>
    <xdr:sp macro="" textlink="">
      <xdr:nvSpPr>
        <xdr:cNvPr id="761" name="楕円 760">
          <a:extLst>
            <a:ext uri="{FF2B5EF4-FFF2-40B4-BE49-F238E27FC236}">
              <a16:creationId xmlns:a16="http://schemas.microsoft.com/office/drawing/2014/main" id="{3583BF67-AECC-4FDB-8C40-00CB55D47CDC}"/>
            </a:ext>
          </a:extLst>
        </xdr:cNvPr>
        <xdr:cNvSpPr/>
      </xdr:nvSpPr>
      <xdr:spPr>
        <a:xfrm>
          <a:off x="11231880" y="1386903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83</xdr:row>
      <xdr:rowOff>1905</xdr:rowOff>
    </xdr:from>
    <xdr:to>
      <xdr:col>71</xdr:col>
      <xdr:colOff>177800</xdr:colOff>
      <xdr:row>83</xdr:row>
      <xdr:rowOff>11430</xdr:rowOff>
    </xdr:to>
    <xdr:cxnSp macro="">
      <xdr:nvCxnSpPr>
        <xdr:cNvPr id="762" name="直線コネクタ 761">
          <a:extLst>
            <a:ext uri="{FF2B5EF4-FFF2-40B4-BE49-F238E27FC236}">
              <a16:creationId xmlns:a16="http://schemas.microsoft.com/office/drawing/2014/main" id="{FB2B9EC4-079B-4715-A089-5A29B98BD7FF}"/>
            </a:ext>
          </a:extLst>
        </xdr:cNvPr>
        <xdr:cNvCxnSpPr/>
      </xdr:nvCxnSpPr>
      <xdr:spPr>
        <a:xfrm>
          <a:off x="11282680" y="13916025"/>
          <a:ext cx="789940" cy="95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80</xdr:row>
      <xdr:rowOff>69232</xdr:rowOff>
    </xdr:from>
    <xdr:ext cx="405111" cy="259045"/>
    <xdr:sp macro="" textlink="">
      <xdr:nvSpPr>
        <xdr:cNvPr id="763" name="n_1aveValue【消防施設】&#10;有形固定資産減価償却率">
          <a:extLst>
            <a:ext uri="{FF2B5EF4-FFF2-40B4-BE49-F238E27FC236}">
              <a16:creationId xmlns:a16="http://schemas.microsoft.com/office/drawing/2014/main" id="{2A992210-17FA-4879-849B-0B3B5EEAD260}"/>
            </a:ext>
          </a:extLst>
        </xdr:cNvPr>
        <xdr:cNvSpPr txBox="1"/>
      </xdr:nvSpPr>
      <xdr:spPr>
        <a:xfrm>
          <a:off x="13437244" y="134804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80</xdr:row>
      <xdr:rowOff>55897</xdr:rowOff>
    </xdr:from>
    <xdr:ext cx="405111" cy="259045"/>
    <xdr:sp macro="" textlink="">
      <xdr:nvSpPr>
        <xdr:cNvPr id="764" name="n_2aveValue【消防施設】&#10;有形固定資産減価償却率">
          <a:extLst>
            <a:ext uri="{FF2B5EF4-FFF2-40B4-BE49-F238E27FC236}">
              <a16:creationId xmlns:a16="http://schemas.microsoft.com/office/drawing/2014/main" id="{477A4E6A-0939-416B-B1CF-47A59B2D415D}"/>
            </a:ext>
          </a:extLst>
        </xdr:cNvPr>
        <xdr:cNvSpPr txBox="1"/>
      </xdr:nvSpPr>
      <xdr:spPr>
        <a:xfrm>
          <a:off x="12675244" y="134670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80</xdr:row>
      <xdr:rowOff>33038</xdr:rowOff>
    </xdr:from>
    <xdr:ext cx="405111" cy="259045"/>
    <xdr:sp macro="" textlink="">
      <xdr:nvSpPr>
        <xdr:cNvPr id="765" name="n_3aveValue【消防施設】&#10;有形固定資産減価償却率">
          <a:extLst>
            <a:ext uri="{FF2B5EF4-FFF2-40B4-BE49-F238E27FC236}">
              <a16:creationId xmlns:a16="http://schemas.microsoft.com/office/drawing/2014/main" id="{06DA1FE4-09DB-4C65-A9AA-120385DEF629}"/>
            </a:ext>
          </a:extLst>
        </xdr:cNvPr>
        <xdr:cNvSpPr txBox="1"/>
      </xdr:nvSpPr>
      <xdr:spPr>
        <a:xfrm>
          <a:off x="11900544" y="134442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80</xdr:row>
      <xdr:rowOff>12082</xdr:rowOff>
    </xdr:from>
    <xdr:ext cx="405111" cy="259045"/>
    <xdr:sp macro="" textlink="">
      <xdr:nvSpPr>
        <xdr:cNvPr id="766" name="n_4aveValue【消防施設】&#10;有形固定資産減価償却率">
          <a:extLst>
            <a:ext uri="{FF2B5EF4-FFF2-40B4-BE49-F238E27FC236}">
              <a16:creationId xmlns:a16="http://schemas.microsoft.com/office/drawing/2014/main" id="{84ABB3C0-971D-45CE-BA90-D9E775BB2624}"/>
            </a:ext>
          </a:extLst>
        </xdr:cNvPr>
        <xdr:cNvSpPr txBox="1"/>
      </xdr:nvSpPr>
      <xdr:spPr>
        <a:xfrm>
          <a:off x="11102984" y="134232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83</xdr:row>
      <xdr:rowOff>110507</xdr:rowOff>
    </xdr:from>
    <xdr:ext cx="405111" cy="259045"/>
    <xdr:sp macro="" textlink="">
      <xdr:nvSpPr>
        <xdr:cNvPr id="767" name="n_1mainValue【消防施設】&#10;有形固定資産減価償却率">
          <a:extLst>
            <a:ext uri="{FF2B5EF4-FFF2-40B4-BE49-F238E27FC236}">
              <a16:creationId xmlns:a16="http://schemas.microsoft.com/office/drawing/2014/main" id="{7E26D1DD-EC16-403C-9256-7260DED923E1}"/>
            </a:ext>
          </a:extLst>
        </xdr:cNvPr>
        <xdr:cNvSpPr txBox="1"/>
      </xdr:nvSpPr>
      <xdr:spPr>
        <a:xfrm>
          <a:off x="13437244" y="140246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83</xdr:row>
      <xdr:rowOff>81932</xdr:rowOff>
    </xdr:from>
    <xdr:ext cx="405111" cy="259045"/>
    <xdr:sp macro="" textlink="">
      <xdr:nvSpPr>
        <xdr:cNvPr id="768" name="n_2mainValue【消防施設】&#10;有形固定資産減価償却率">
          <a:extLst>
            <a:ext uri="{FF2B5EF4-FFF2-40B4-BE49-F238E27FC236}">
              <a16:creationId xmlns:a16="http://schemas.microsoft.com/office/drawing/2014/main" id="{7D60D1F8-AA93-4F87-8A85-3FD361DDE280}"/>
            </a:ext>
          </a:extLst>
        </xdr:cNvPr>
        <xdr:cNvSpPr txBox="1"/>
      </xdr:nvSpPr>
      <xdr:spPr>
        <a:xfrm>
          <a:off x="12675244" y="139960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83</xdr:row>
      <xdr:rowOff>53357</xdr:rowOff>
    </xdr:from>
    <xdr:ext cx="405111" cy="259045"/>
    <xdr:sp macro="" textlink="">
      <xdr:nvSpPr>
        <xdr:cNvPr id="769" name="n_3mainValue【消防施設】&#10;有形固定資産減価償却率">
          <a:extLst>
            <a:ext uri="{FF2B5EF4-FFF2-40B4-BE49-F238E27FC236}">
              <a16:creationId xmlns:a16="http://schemas.microsoft.com/office/drawing/2014/main" id="{6C715D9F-5BC6-4FE2-85E4-0E6B334374CE}"/>
            </a:ext>
          </a:extLst>
        </xdr:cNvPr>
        <xdr:cNvSpPr txBox="1"/>
      </xdr:nvSpPr>
      <xdr:spPr>
        <a:xfrm>
          <a:off x="11900544" y="139674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83</xdr:row>
      <xdr:rowOff>43832</xdr:rowOff>
    </xdr:from>
    <xdr:ext cx="405111" cy="259045"/>
    <xdr:sp macro="" textlink="">
      <xdr:nvSpPr>
        <xdr:cNvPr id="770" name="n_4mainValue【消防施設】&#10;有形固定資産減価償却率">
          <a:extLst>
            <a:ext uri="{FF2B5EF4-FFF2-40B4-BE49-F238E27FC236}">
              <a16:creationId xmlns:a16="http://schemas.microsoft.com/office/drawing/2014/main" id="{0DBB03E7-7128-4059-9EC1-2404EAA22693}"/>
            </a:ext>
          </a:extLst>
        </xdr:cNvPr>
        <xdr:cNvSpPr txBox="1"/>
      </xdr:nvSpPr>
      <xdr:spPr>
        <a:xfrm>
          <a:off x="11102984" y="139579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771" name="正方形/長方形 770">
          <a:extLst>
            <a:ext uri="{FF2B5EF4-FFF2-40B4-BE49-F238E27FC236}">
              <a16:creationId xmlns:a16="http://schemas.microsoft.com/office/drawing/2014/main" id="{D16BE890-CBFC-4C2B-BF9C-7E3BE13919F5}"/>
            </a:ext>
          </a:extLst>
        </xdr:cNvPr>
        <xdr:cNvSpPr/>
      </xdr:nvSpPr>
      <xdr:spPr>
        <a:xfrm>
          <a:off x="16093440" y="1155192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772" name="正方形/長方形 771">
          <a:extLst>
            <a:ext uri="{FF2B5EF4-FFF2-40B4-BE49-F238E27FC236}">
              <a16:creationId xmlns:a16="http://schemas.microsoft.com/office/drawing/2014/main" id="{8B61FC41-D91E-40EA-B26A-D9F25DD2CE18}"/>
            </a:ext>
          </a:extLst>
        </xdr:cNvPr>
        <xdr:cNvSpPr/>
      </xdr:nvSpPr>
      <xdr:spPr>
        <a:xfrm>
          <a:off x="162204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773" name="正方形/長方形 772">
          <a:extLst>
            <a:ext uri="{FF2B5EF4-FFF2-40B4-BE49-F238E27FC236}">
              <a16:creationId xmlns:a16="http://schemas.microsoft.com/office/drawing/2014/main" id="{A57ADFD2-C3D3-4968-877E-BF17A9AD5A86}"/>
            </a:ext>
          </a:extLst>
        </xdr:cNvPr>
        <xdr:cNvSpPr/>
      </xdr:nvSpPr>
      <xdr:spPr>
        <a:xfrm>
          <a:off x="162204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774" name="正方形/長方形 773">
          <a:extLst>
            <a:ext uri="{FF2B5EF4-FFF2-40B4-BE49-F238E27FC236}">
              <a16:creationId xmlns:a16="http://schemas.microsoft.com/office/drawing/2014/main" id="{358C8C48-0C12-4237-AB67-B01BFCBE3790}"/>
            </a:ext>
          </a:extLst>
        </xdr:cNvPr>
        <xdr:cNvSpPr/>
      </xdr:nvSpPr>
      <xdr:spPr>
        <a:xfrm>
          <a:off x="1709928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775" name="正方形/長方形 774">
          <a:extLst>
            <a:ext uri="{FF2B5EF4-FFF2-40B4-BE49-F238E27FC236}">
              <a16:creationId xmlns:a16="http://schemas.microsoft.com/office/drawing/2014/main" id="{100132AC-C0CE-4E9B-853D-97806453DE92}"/>
            </a:ext>
          </a:extLst>
        </xdr:cNvPr>
        <xdr:cNvSpPr/>
      </xdr:nvSpPr>
      <xdr:spPr>
        <a:xfrm>
          <a:off x="1709928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776" name="正方形/長方形 775">
          <a:extLst>
            <a:ext uri="{FF2B5EF4-FFF2-40B4-BE49-F238E27FC236}">
              <a16:creationId xmlns:a16="http://schemas.microsoft.com/office/drawing/2014/main" id="{33507F07-0108-4596-B2BA-9FF3F7129927}"/>
            </a:ext>
          </a:extLst>
        </xdr:cNvPr>
        <xdr:cNvSpPr/>
      </xdr:nvSpPr>
      <xdr:spPr>
        <a:xfrm>
          <a:off x="1810512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777" name="正方形/長方形 776">
          <a:extLst>
            <a:ext uri="{FF2B5EF4-FFF2-40B4-BE49-F238E27FC236}">
              <a16:creationId xmlns:a16="http://schemas.microsoft.com/office/drawing/2014/main" id="{8BA5BAF1-D0F8-4E66-88DF-9C75BC6E0AFF}"/>
            </a:ext>
          </a:extLst>
        </xdr:cNvPr>
        <xdr:cNvSpPr/>
      </xdr:nvSpPr>
      <xdr:spPr>
        <a:xfrm>
          <a:off x="1810512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778" name="正方形/長方形 777">
          <a:extLst>
            <a:ext uri="{FF2B5EF4-FFF2-40B4-BE49-F238E27FC236}">
              <a16:creationId xmlns:a16="http://schemas.microsoft.com/office/drawing/2014/main" id="{F4043B96-4C00-42D3-B5D6-8C3CD8386247}"/>
            </a:ext>
          </a:extLst>
        </xdr:cNvPr>
        <xdr:cNvSpPr/>
      </xdr:nvSpPr>
      <xdr:spPr>
        <a:xfrm>
          <a:off x="16093440" y="1266825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779" name="テキスト ボックス 778">
          <a:extLst>
            <a:ext uri="{FF2B5EF4-FFF2-40B4-BE49-F238E27FC236}">
              <a16:creationId xmlns:a16="http://schemas.microsoft.com/office/drawing/2014/main" id="{D6AAC044-DBE0-45B1-BAC8-55B3630FC910}"/>
            </a:ext>
          </a:extLst>
        </xdr:cNvPr>
        <xdr:cNvSpPr txBox="1"/>
      </xdr:nvSpPr>
      <xdr:spPr>
        <a:xfrm>
          <a:off x="16078200" y="1248156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780" name="直線コネクタ 779">
          <a:extLst>
            <a:ext uri="{FF2B5EF4-FFF2-40B4-BE49-F238E27FC236}">
              <a16:creationId xmlns:a16="http://schemas.microsoft.com/office/drawing/2014/main" id="{2E514190-A860-45BB-9D5D-0F26EDE085B3}"/>
            </a:ext>
          </a:extLst>
        </xdr:cNvPr>
        <xdr:cNvCxnSpPr/>
      </xdr:nvCxnSpPr>
      <xdr:spPr>
        <a:xfrm>
          <a:off x="16093440" y="149047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168729</xdr:rowOff>
    </xdr:from>
    <xdr:to>
      <xdr:col>120</xdr:col>
      <xdr:colOff>114300</xdr:colOff>
      <xdr:row>86</xdr:row>
      <xdr:rowOff>168729</xdr:rowOff>
    </xdr:to>
    <xdr:cxnSp macro="">
      <xdr:nvCxnSpPr>
        <xdr:cNvPr id="781" name="直線コネクタ 780">
          <a:extLst>
            <a:ext uri="{FF2B5EF4-FFF2-40B4-BE49-F238E27FC236}">
              <a16:creationId xmlns:a16="http://schemas.microsoft.com/office/drawing/2014/main" id="{137BA41A-210B-4B85-81A0-0856520767F7}"/>
            </a:ext>
          </a:extLst>
        </xdr:cNvPr>
        <xdr:cNvCxnSpPr/>
      </xdr:nvCxnSpPr>
      <xdr:spPr>
        <a:xfrm>
          <a:off x="16093440" y="14585769"/>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86</xdr:row>
      <xdr:rowOff>26506</xdr:rowOff>
    </xdr:from>
    <xdr:ext cx="467179" cy="259045"/>
    <xdr:sp macro="" textlink="">
      <xdr:nvSpPr>
        <xdr:cNvPr id="782" name="テキスト ボックス 781">
          <a:extLst>
            <a:ext uri="{FF2B5EF4-FFF2-40B4-BE49-F238E27FC236}">
              <a16:creationId xmlns:a16="http://schemas.microsoft.com/office/drawing/2014/main" id="{8C6F3F95-3F1C-4985-8143-34FC41EF1B97}"/>
            </a:ext>
          </a:extLst>
        </xdr:cNvPr>
        <xdr:cNvSpPr txBox="1"/>
      </xdr:nvSpPr>
      <xdr:spPr>
        <a:xfrm>
          <a:off x="15694841" y="1444354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85</xdr:row>
      <xdr:rowOff>13607</xdr:rowOff>
    </xdr:from>
    <xdr:to>
      <xdr:col>120</xdr:col>
      <xdr:colOff>114300</xdr:colOff>
      <xdr:row>85</xdr:row>
      <xdr:rowOff>13607</xdr:rowOff>
    </xdr:to>
    <xdr:cxnSp macro="">
      <xdr:nvCxnSpPr>
        <xdr:cNvPr id="783" name="直線コネクタ 782">
          <a:extLst>
            <a:ext uri="{FF2B5EF4-FFF2-40B4-BE49-F238E27FC236}">
              <a16:creationId xmlns:a16="http://schemas.microsoft.com/office/drawing/2014/main" id="{7F41331B-FDFA-4A72-B44F-5C5D45872514}"/>
            </a:ext>
          </a:extLst>
        </xdr:cNvPr>
        <xdr:cNvCxnSpPr/>
      </xdr:nvCxnSpPr>
      <xdr:spPr>
        <a:xfrm>
          <a:off x="16093440" y="14263007"/>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84</xdr:row>
      <xdr:rowOff>42834</xdr:rowOff>
    </xdr:from>
    <xdr:ext cx="467179" cy="259045"/>
    <xdr:sp macro="" textlink="">
      <xdr:nvSpPr>
        <xdr:cNvPr id="784" name="テキスト ボックス 783">
          <a:extLst>
            <a:ext uri="{FF2B5EF4-FFF2-40B4-BE49-F238E27FC236}">
              <a16:creationId xmlns:a16="http://schemas.microsoft.com/office/drawing/2014/main" id="{B764E8B5-FA13-4EFB-8CB4-EC2D8359D63C}"/>
            </a:ext>
          </a:extLst>
        </xdr:cNvPr>
        <xdr:cNvSpPr txBox="1"/>
      </xdr:nvSpPr>
      <xdr:spPr>
        <a:xfrm>
          <a:off x="15694841" y="1412459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29936</xdr:rowOff>
    </xdr:from>
    <xdr:to>
      <xdr:col>120</xdr:col>
      <xdr:colOff>114300</xdr:colOff>
      <xdr:row>83</xdr:row>
      <xdr:rowOff>29936</xdr:rowOff>
    </xdr:to>
    <xdr:cxnSp macro="">
      <xdr:nvCxnSpPr>
        <xdr:cNvPr id="785" name="直線コネクタ 784">
          <a:extLst>
            <a:ext uri="{FF2B5EF4-FFF2-40B4-BE49-F238E27FC236}">
              <a16:creationId xmlns:a16="http://schemas.microsoft.com/office/drawing/2014/main" id="{B8761B47-99EA-43DA-A8BE-D14FFEB79BA6}"/>
            </a:ext>
          </a:extLst>
        </xdr:cNvPr>
        <xdr:cNvCxnSpPr/>
      </xdr:nvCxnSpPr>
      <xdr:spPr>
        <a:xfrm>
          <a:off x="16093440" y="13944056"/>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82</xdr:row>
      <xdr:rowOff>59163</xdr:rowOff>
    </xdr:from>
    <xdr:ext cx="467179" cy="259045"/>
    <xdr:sp macro="" textlink="">
      <xdr:nvSpPr>
        <xdr:cNvPr id="786" name="テキスト ボックス 785">
          <a:extLst>
            <a:ext uri="{FF2B5EF4-FFF2-40B4-BE49-F238E27FC236}">
              <a16:creationId xmlns:a16="http://schemas.microsoft.com/office/drawing/2014/main" id="{7CC952C7-F804-442C-89E8-E5CE12D2CFA0}"/>
            </a:ext>
          </a:extLst>
        </xdr:cNvPr>
        <xdr:cNvSpPr txBox="1"/>
      </xdr:nvSpPr>
      <xdr:spPr>
        <a:xfrm>
          <a:off x="15694841" y="1380564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46264</xdr:rowOff>
    </xdr:from>
    <xdr:to>
      <xdr:col>120</xdr:col>
      <xdr:colOff>114300</xdr:colOff>
      <xdr:row>81</xdr:row>
      <xdr:rowOff>46264</xdr:rowOff>
    </xdr:to>
    <xdr:cxnSp macro="">
      <xdr:nvCxnSpPr>
        <xdr:cNvPr id="787" name="直線コネクタ 786">
          <a:extLst>
            <a:ext uri="{FF2B5EF4-FFF2-40B4-BE49-F238E27FC236}">
              <a16:creationId xmlns:a16="http://schemas.microsoft.com/office/drawing/2014/main" id="{37F27EDD-F77C-452A-90E2-8EECC09B0913}"/>
            </a:ext>
          </a:extLst>
        </xdr:cNvPr>
        <xdr:cNvCxnSpPr/>
      </xdr:nvCxnSpPr>
      <xdr:spPr>
        <a:xfrm>
          <a:off x="16093440" y="13625104"/>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80</xdr:row>
      <xdr:rowOff>75491</xdr:rowOff>
    </xdr:from>
    <xdr:ext cx="467179" cy="259045"/>
    <xdr:sp macro="" textlink="">
      <xdr:nvSpPr>
        <xdr:cNvPr id="788" name="テキスト ボックス 787">
          <a:extLst>
            <a:ext uri="{FF2B5EF4-FFF2-40B4-BE49-F238E27FC236}">
              <a16:creationId xmlns:a16="http://schemas.microsoft.com/office/drawing/2014/main" id="{C1C89426-86AF-4B83-BACE-07E75E5CDB9A}"/>
            </a:ext>
          </a:extLst>
        </xdr:cNvPr>
        <xdr:cNvSpPr txBox="1"/>
      </xdr:nvSpPr>
      <xdr:spPr>
        <a:xfrm>
          <a:off x="15694841" y="134866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62593</xdr:rowOff>
    </xdr:from>
    <xdr:to>
      <xdr:col>120</xdr:col>
      <xdr:colOff>114300</xdr:colOff>
      <xdr:row>79</xdr:row>
      <xdr:rowOff>62593</xdr:rowOff>
    </xdr:to>
    <xdr:cxnSp macro="">
      <xdr:nvCxnSpPr>
        <xdr:cNvPr id="789" name="直線コネクタ 788">
          <a:extLst>
            <a:ext uri="{FF2B5EF4-FFF2-40B4-BE49-F238E27FC236}">
              <a16:creationId xmlns:a16="http://schemas.microsoft.com/office/drawing/2014/main" id="{305D4AE0-9DF9-46D3-84B0-DB63C027FE2E}"/>
            </a:ext>
          </a:extLst>
        </xdr:cNvPr>
        <xdr:cNvCxnSpPr/>
      </xdr:nvCxnSpPr>
      <xdr:spPr>
        <a:xfrm>
          <a:off x="16093440" y="13306153"/>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78</xdr:row>
      <xdr:rowOff>91820</xdr:rowOff>
    </xdr:from>
    <xdr:ext cx="467179" cy="259045"/>
    <xdr:sp macro="" textlink="">
      <xdr:nvSpPr>
        <xdr:cNvPr id="790" name="テキスト ボックス 789">
          <a:extLst>
            <a:ext uri="{FF2B5EF4-FFF2-40B4-BE49-F238E27FC236}">
              <a16:creationId xmlns:a16="http://schemas.microsoft.com/office/drawing/2014/main" id="{6ABC6A01-DD16-4162-A9BC-118B7CDD90FC}"/>
            </a:ext>
          </a:extLst>
        </xdr:cNvPr>
        <xdr:cNvSpPr txBox="1"/>
      </xdr:nvSpPr>
      <xdr:spPr>
        <a:xfrm>
          <a:off x="15694841" y="1316774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78921</xdr:rowOff>
    </xdr:from>
    <xdr:to>
      <xdr:col>120</xdr:col>
      <xdr:colOff>114300</xdr:colOff>
      <xdr:row>77</xdr:row>
      <xdr:rowOff>78921</xdr:rowOff>
    </xdr:to>
    <xdr:cxnSp macro="">
      <xdr:nvCxnSpPr>
        <xdr:cNvPr id="791" name="直線コネクタ 790">
          <a:extLst>
            <a:ext uri="{FF2B5EF4-FFF2-40B4-BE49-F238E27FC236}">
              <a16:creationId xmlns:a16="http://schemas.microsoft.com/office/drawing/2014/main" id="{D70C16CC-AB32-4CD4-9F77-5B707524E564}"/>
            </a:ext>
          </a:extLst>
        </xdr:cNvPr>
        <xdr:cNvCxnSpPr/>
      </xdr:nvCxnSpPr>
      <xdr:spPr>
        <a:xfrm>
          <a:off x="16093440" y="12987201"/>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76</xdr:row>
      <xdr:rowOff>108148</xdr:rowOff>
    </xdr:from>
    <xdr:ext cx="467179" cy="259045"/>
    <xdr:sp macro="" textlink="">
      <xdr:nvSpPr>
        <xdr:cNvPr id="792" name="テキスト ボックス 791">
          <a:extLst>
            <a:ext uri="{FF2B5EF4-FFF2-40B4-BE49-F238E27FC236}">
              <a16:creationId xmlns:a16="http://schemas.microsoft.com/office/drawing/2014/main" id="{4767FAD4-9AFD-46F6-8525-55B96C3186CD}"/>
            </a:ext>
          </a:extLst>
        </xdr:cNvPr>
        <xdr:cNvSpPr txBox="1"/>
      </xdr:nvSpPr>
      <xdr:spPr>
        <a:xfrm>
          <a:off x="15694841" y="1284878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793" name="直線コネクタ 792">
          <a:extLst>
            <a:ext uri="{FF2B5EF4-FFF2-40B4-BE49-F238E27FC236}">
              <a16:creationId xmlns:a16="http://schemas.microsoft.com/office/drawing/2014/main" id="{48504379-1CE5-437B-862D-6024AF449F03}"/>
            </a:ext>
          </a:extLst>
        </xdr:cNvPr>
        <xdr:cNvCxnSpPr/>
      </xdr:nvCxnSpPr>
      <xdr:spPr>
        <a:xfrm>
          <a:off x="16093440" y="1266825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794" name="テキスト ボックス 793">
          <a:extLst>
            <a:ext uri="{FF2B5EF4-FFF2-40B4-BE49-F238E27FC236}">
              <a16:creationId xmlns:a16="http://schemas.microsoft.com/office/drawing/2014/main" id="{82E9797D-CE88-4C91-9AD1-0A768807316B}"/>
            </a:ext>
          </a:extLst>
        </xdr:cNvPr>
        <xdr:cNvSpPr txBox="1"/>
      </xdr:nvSpPr>
      <xdr:spPr>
        <a:xfrm>
          <a:off x="15694841" y="1252983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795" name="【消防施設】&#10;一人当たり面積グラフ枠">
          <a:extLst>
            <a:ext uri="{FF2B5EF4-FFF2-40B4-BE49-F238E27FC236}">
              <a16:creationId xmlns:a16="http://schemas.microsoft.com/office/drawing/2014/main" id="{53EBEE01-8901-47F1-84AB-358BED631167}"/>
            </a:ext>
          </a:extLst>
        </xdr:cNvPr>
        <xdr:cNvSpPr/>
      </xdr:nvSpPr>
      <xdr:spPr>
        <a:xfrm>
          <a:off x="16093440" y="1266825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78</xdr:row>
      <xdr:rowOff>103414</xdr:rowOff>
    </xdr:from>
    <xdr:to>
      <xdr:col>116</xdr:col>
      <xdr:colOff>62864</xdr:colOff>
      <xdr:row>86</xdr:row>
      <xdr:rowOff>70757</xdr:rowOff>
    </xdr:to>
    <xdr:cxnSp macro="">
      <xdr:nvCxnSpPr>
        <xdr:cNvPr id="796" name="直線コネクタ 795">
          <a:extLst>
            <a:ext uri="{FF2B5EF4-FFF2-40B4-BE49-F238E27FC236}">
              <a16:creationId xmlns:a16="http://schemas.microsoft.com/office/drawing/2014/main" id="{115D801E-DA36-4719-9EEE-C5A9AF216B8B}"/>
            </a:ext>
          </a:extLst>
        </xdr:cNvPr>
        <xdr:cNvCxnSpPr/>
      </xdr:nvCxnSpPr>
      <xdr:spPr>
        <a:xfrm flipV="1">
          <a:off x="19509104" y="13179334"/>
          <a:ext cx="0" cy="130846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74584</xdr:rowOff>
    </xdr:from>
    <xdr:ext cx="469744" cy="259045"/>
    <xdr:sp macro="" textlink="">
      <xdr:nvSpPr>
        <xdr:cNvPr id="797" name="【消防施設】&#10;一人当たり面積最小値テキスト">
          <a:extLst>
            <a:ext uri="{FF2B5EF4-FFF2-40B4-BE49-F238E27FC236}">
              <a16:creationId xmlns:a16="http://schemas.microsoft.com/office/drawing/2014/main" id="{308B59C1-8320-4329-959D-68EF51D64193}"/>
            </a:ext>
          </a:extLst>
        </xdr:cNvPr>
        <xdr:cNvSpPr txBox="1"/>
      </xdr:nvSpPr>
      <xdr:spPr>
        <a:xfrm>
          <a:off x="19547840" y="144916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70757</xdr:rowOff>
    </xdr:from>
    <xdr:to>
      <xdr:col>116</xdr:col>
      <xdr:colOff>152400</xdr:colOff>
      <xdr:row>86</xdr:row>
      <xdr:rowOff>70757</xdr:rowOff>
    </xdr:to>
    <xdr:cxnSp macro="">
      <xdr:nvCxnSpPr>
        <xdr:cNvPr id="798" name="直線コネクタ 797">
          <a:extLst>
            <a:ext uri="{FF2B5EF4-FFF2-40B4-BE49-F238E27FC236}">
              <a16:creationId xmlns:a16="http://schemas.microsoft.com/office/drawing/2014/main" id="{45DCDBE3-4583-4156-AC63-20DDC359F32A}"/>
            </a:ext>
          </a:extLst>
        </xdr:cNvPr>
        <xdr:cNvCxnSpPr/>
      </xdr:nvCxnSpPr>
      <xdr:spPr>
        <a:xfrm>
          <a:off x="19443700" y="14487797"/>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77</xdr:row>
      <xdr:rowOff>50091</xdr:rowOff>
    </xdr:from>
    <xdr:ext cx="469744" cy="259045"/>
    <xdr:sp macro="" textlink="">
      <xdr:nvSpPr>
        <xdr:cNvPr id="799" name="【消防施設】&#10;一人当たり面積最大値テキスト">
          <a:extLst>
            <a:ext uri="{FF2B5EF4-FFF2-40B4-BE49-F238E27FC236}">
              <a16:creationId xmlns:a16="http://schemas.microsoft.com/office/drawing/2014/main" id="{FF124DB2-A7DD-4144-A7FC-9548CF36BFC0}"/>
            </a:ext>
          </a:extLst>
        </xdr:cNvPr>
        <xdr:cNvSpPr txBox="1"/>
      </xdr:nvSpPr>
      <xdr:spPr>
        <a:xfrm>
          <a:off x="19547840" y="129583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103414</xdr:rowOff>
    </xdr:from>
    <xdr:to>
      <xdr:col>116</xdr:col>
      <xdr:colOff>152400</xdr:colOff>
      <xdr:row>78</xdr:row>
      <xdr:rowOff>103414</xdr:rowOff>
    </xdr:to>
    <xdr:cxnSp macro="">
      <xdr:nvCxnSpPr>
        <xdr:cNvPr id="800" name="直線コネクタ 799">
          <a:extLst>
            <a:ext uri="{FF2B5EF4-FFF2-40B4-BE49-F238E27FC236}">
              <a16:creationId xmlns:a16="http://schemas.microsoft.com/office/drawing/2014/main" id="{C34C8B93-B7AD-4C4A-83FA-3118DA4143A4}"/>
            </a:ext>
          </a:extLst>
        </xdr:cNvPr>
        <xdr:cNvCxnSpPr/>
      </xdr:nvCxnSpPr>
      <xdr:spPr>
        <a:xfrm>
          <a:off x="19443700" y="13179334"/>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82</xdr:row>
      <xdr:rowOff>99984</xdr:rowOff>
    </xdr:from>
    <xdr:ext cx="469744" cy="259045"/>
    <xdr:sp macro="" textlink="">
      <xdr:nvSpPr>
        <xdr:cNvPr id="801" name="【消防施設】&#10;一人当たり面積平均値テキスト">
          <a:extLst>
            <a:ext uri="{FF2B5EF4-FFF2-40B4-BE49-F238E27FC236}">
              <a16:creationId xmlns:a16="http://schemas.microsoft.com/office/drawing/2014/main" id="{43D5F763-812A-4BD5-B897-856F619D27AB}"/>
            </a:ext>
          </a:extLst>
        </xdr:cNvPr>
        <xdr:cNvSpPr txBox="1"/>
      </xdr:nvSpPr>
      <xdr:spPr>
        <a:xfrm>
          <a:off x="19547840" y="1384646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83</xdr:row>
      <xdr:rowOff>77107</xdr:rowOff>
    </xdr:from>
    <xdr:to>
      <xdr:col>116</xdr:col>
      <xdr:colOff>114300</xdr:colOff>
      <xdr:row>84</xdr:row>
      <xdr:rowOff>7257</xdr:rowOff>
    </xdr:to>
    <xdr:sp macro="" textlink="">
      <xdr:nvSpPr>
        <xdr:cNvPr id="802" name="フローチャート: 判断 801">
          <a:extLst>
            <a:ext uri="{FF2B5EF4-FFF2-40B4-BE49-F238E27FC236}">
              <a16:creationId xmlns:a16="http://schemas.microsoft.com/office/drawing/2014/main" id="{CD2F5A2F-46CC-40DF-BEA1-E581DF16AA87}"/>
            </a:ext>
          </a:extLst>
        </xdr:cNvPr>
        <xdr:cNvSpPr/>
      </xdr:nvSpPr>
      <xdr:spPr>
        <a:xfrm>
          <a:off x="19458940" y="13991227"/>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83</xdr:row>
      <xdr:rowOff>87993</xdr:rowOff>
    </xdr:from>
    <xdr:to>
      <xdr:col>112</xdr:col>
      <xdr:colOff>38100</xdr:colOff>
      <xdr:row>84</xdr:row>
      <xdr:rowOff>18143</xdr:rowOff>
    </xdr:to>
    <xdr:sp macro="" textlink="">
      <xdr:nvSpPr>
        <xdr:cNvPr id="803" name="フローチャート: 判断 802">
          <a:extLst>
            <a:ext uri="{FF2B5EF4-FFF2-40B4-BE49-F238E27FC236}">
              <a16:creationId xmlns:a16="http://schemas.microsoft.com/office/drawing/2014/main" id="{1BEC63CB-12D1-4876-BC0D-D81175F91261}"/>
            </a:ext>
          </a:extLst>
        </xdr:cNvPr>
        <xdr:cNvSpPr/>
      </xdr:nvSpPr>
      <xdr:spPr>
        <a:xfrm>
          <a:off x="18735040" y="14002113"/>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83</xdr:row>
      <xdr:rowOff>98879</xdr:rowOff>
    </xdr:from>
    <xdr:to>
      <xdr:col>107</xdr:col>
      <xdr:colOff>101600</xdr:colOff>
      <xdr:row>84</xdr:row>
      <xdr:rowOff>29029</xdr:rowOff>
    </xdr:to>
    <xdr:sp macro="" textlink="">
      <xdr:nvSpPr>
        <xdr:cNvPr id="804" name="フローチャート: 判断 803">
          <a:extLst>
            <a:ext uri="{FF2B5EF4-FFF2-40B4-BE49-F238E27FC236}">
              <a16:creationId xmlns:a16="http://schemas.microsoft.com/office/drawing/2014/main" id="{D1AEA473-B0C1-4918-848C-0519C780E040}"/>
            </a:ext>
          </a:extLst>
        </xdr:cNvPr>
        <xdr:cNvSpPr/>
      </xdr:nvSpPr>
      <xdr:spPr>
        <a:xfrm>
          <a:off x="17937480" y="14012999"/>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83</xdr:row>
      <xdr:rowOff>98879</xdr:rowOff>
    </xdr:from>
    <xdr:to>
      <xdr:col>102</xdr:col>
      <xdr:colOff>165100</xdr:colOff>
      <xdr:row>84</xdr:row>
      <xdr:rowOff>29029</xdr:rowOff>
    </xdr:to>
    <xdr:sp macro="" textlink="">
      <xdr:nvSpPr>
        <xdr:cNvPr id="805" name="フローチャート: 判断 804">
          <a:extLst>
            <a:ext uri="{FF2B5EF4-FFF2-40B4-BE49-F238E27FC236}">
              <a16:creationId xmlns:a16="http://schemas.microsoft.com/office/drawing/2014/main" id="{75CB8AF7-705E-4590-A2E8-5E45B57B259A}"/>
            </a:ext>
          </a:extLst>
        </xdr:cNvPr>
        <xdr:cNvSpPr/>
      </xdr:nvSpPr>
      <xdr:spPr>
        <a:xfrm>
          <a:off x="17162780" y="14012999"/>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83</xdr:row>
      <xdr:rowOff>98879</xdr:rowOff>
    </xdr:from>
    <xdr:to>
      <xdr:col>98</xdr:col>
      <xdr:colOff>38100</xdr:colOff>
      <xdr:row>84</xdr:row>
      <xdr:rowOff>29029</xdr:rowOff>
    </xdr:to>
    <xdr:sp macro="" textlink="">
      <xdr:nvSpPr>
        <xdr:cNvPr id="806" name="フローチャート: 判断 805">
          <a:extLst>
            <a:ext uri="{FF2B5EF4-FFF2-40B4-BE49-F238E27FC236}">
              <a16:creationId xmlns:a16="http://schemas.microsoft.com/office/drawing/2014/main" id="{654D6AC4-A1A2-4759-BA0A-238597F5C9AE}"/>
            </a:ext>
          </a:extLst>
        </xdr:cNvPr>
        <xdr:cNvSpPr/>
      </xdr:nvSpPr>
      <xdr:spPr>
        <a:xfrm>
          <a:off x="16388080" y="14012999"/>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807" name="テキスト ボックス 806">
          <a:extLst>
            <a:ext uri="{FF2B5EF4-FFF2-40B4-BE49-F238E27FC236}">
              <a16:creationId xmlns:a16="http://schemas.microsoft.com/office/drawing/2014/main" id="{F6228B0F-0D31-4642-99E0-903C81E258D7}"/>
            </a:ext>
          </a:extLst>
        </xdr:cNvPr>
        <xdr:cNvSpPr txBox="1"/>
      </xdr:nvSpPr>
      <xdr:spPr>
        <a:xfrm>
          <a:off x="193421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808" name="テキスト ボックス 807">
          <a:extLst>
            <a:ext uri="{FF2B5EF4-FFF2-40B4-BE49-F238E27FC236}">
              <a16:creationId xmlns:a16="http://schemas.microsoft.com/office/drawing/2014/main" id="{80F07A70-A16A-451A-B538-D674B25FE0A6}"/>
            </a:ext>
          </a:extLst>
        </xdr:cNvPr>
        <xdr:cNvSpPr txBox="1"/>
      </xdr:nvSpPr>
      <xdr:spPr>
        <a:xfrm>
          <a:off x="1861058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809" name="テキスト ボックス 808">
          <a:extLst>
            <a:ext uri="{FF2B5EF4-FFF2-40B4-BE49-F238E27FC236}">
              <a16:creationId xmlns:a16="http://schemas.microsoft.com/office/drawing/2014/main" id="{B7A92BF2-702F-48F3-A7CE-16C4E670E2B7}"/>
            </a:ext>
          </a:extLst>
        </xdr:cNvPr>
        <xdr:cNvSpPr txBox="1"/>
      </xdr:nvSpPr>
      <xdr:spPr>
        <a:xfrm>
          <a:off x="178206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810" name="テキスト ボックス 809">
          <a:extLst>
            <a:ext uri="{FF2B5EF4-FFF2-40B4-BE49-F238E27FC236}">
              <a16:creationId xmlns:a16="http://schemas.microsoft.com/office/drawing/2014/main" id="{2F9B8FE0-5753-433E-A4B6-91E23F7B09FD}"/>
            </a:ext>
          </a:extLst>
        </xdr:cNvPr>
        <xdr:cNvSpPr txBox="1"/>
      </xdr:nvSpPr>
      <xdr:spPr>
        <a:xfrm>
          <a:off x="170459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811" name="テキスト ボックス 810">
          <a:extLst>
            <a:ext uri="{FF2B5EF4-FFF2-40B4-BE49-F238E27FC236}">
              <a16:creationId xmlns:a16="http://schemas.microsoft.com/office/drawing/2014/main" id="{D54B607E-7B06-43B5-AE79-B565D58E5E0B}"/>
            </a:ext>
          </a:extLst>
        </xdr:cNvPr>
        <xdr:cNvSpPr txBox="1"/>
      </xdr:nvSpPr>
      <xdr:spPr>
        <a:xfrm>
          <a:off x="1626362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84</xdr:row>
      <xdr:rowOff>79829</xdr:rowOff>
    </xdr:from>
    <xdr:to>
      <xdr:col>116</xdr:col>
      <xdr:colOff>114300</xdr:colOff>
      <xdr:row>85</xdr:row>
      <xdr:rowOff>9979</xdr:rowOff>
    </xdr:to>
    <xdr:sp macro="" textlink="">
      <xdr:nvSpPr>
        <xdr:cNvPr id="812" name="楕円 811">
          <a:extLst>
            <a:ext uri="{FF2B5EF4-FFF2-40B4-BE49-F238E27FC236}">
              <a16:creationId xmlns:a16="http://schemas.microsoft.com/office/drawing/2014/main" id="{8EEA69AC-D1AD-4254-8C69-50B4BF1EE954}"/>
            </a:ext>
          </a:extLst>
        </xdr:cNvPr>
        <xdr:cNvSpPr/>
      </xdr:nvSpPr>
      <xdr:spPr>
        <a:xfrm>
          <a:off x="19458940" y="14161589"/>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84</xdr:row>
      <xdr:rowOff>58256</xdr:rowOff>
    </xdr:from>
    <xdr:ext cx="469744" cy="259045"/>
    <xdr:sp macro="" textlink="">
      <xdr:nvSpPr>
        <xdr:cNvPr id="813" name="【消防施設】&#10;一人当たり面積該当値テキスト">
          <a:extLst>
            <a:ext uri="{FF2B5EF4-FFF2-40B4-BE49-F238E27FC236}">
              <a16:creationId xmlns:a16="http://schemas.microsoft.com/office/drawing/2014/main" id="{736B678E-C447-4F55-8818-EACC9EDBA03A}"/>
            </a:ext>
          </a:extLst>
        </xdr:cNvPr>
        <xdr:cNvSpPr txBox="1"/>
      </xdr:nvSpPr>
      <xdr:spPr>
        <a:xfrm>
          <a:off x="19547840" y="141400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84</xdr:row>
      <xdr:rowOff>79829</xdr:rowOff>
    </xdr:from>
    <xdr:to>
      <xdr:col>112</xdr:col>
      <xdr:colOff>38100</xdr:colOff>
      <xdr:row>85</xdr:row>
      <xdr:rowOff>9979</xdr:rowOff>
    </xdr:to>
    <xdr:sp macro="" textlink="">
      <xdr:nvSpPr>
        <xdr:cNvPr id="814" name="楕円 813">
          <a:extLst>
            <a:ext uri="{FF2B5EF4-FFF2-40B4-BE49-F238E27FC236}">
              <a16:creationId xmlns:a16="http://schemas.microsoft.com/office/drawing/2014/main" id="{AEF2FD9E-175A-447A-8C2E-A220C3B56380}"/>
            </a:ext>
          </a:extLst>
        </xdr:cNvPr>
        <xdr:cNvSpPr/>
      </xdr:nvSpPr>
      <xdr:spPr>
        <a:xfrm>
          <a:off x="18735040" y="14161589"/>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84</xdr:row>
      <xdr:rowOff>130629</xdr:rowOff>
    </xdr:from>
    <xdr:to>
      <xdr:col>116</xdr:col>
      <xdr:colOff>63500</xdr:colOff>
      <xdr:row>84</xdr:row>
      <xdr:rowOff>130629</xdr:rowOff>
    </xdr:to>
    <xdr:cxnSp macro="">
      <xdr:nvCxnSpPr>
        <xdr:cNvPr id="815" name="直線コネクタ 814">
          <a:extLst>
            <a:ext uri="{FF2B5EF4-FFF2-40B4-BE49-F238E27FC236}">
              <a16:creationId xmlns:a16="http://schemas.microsoft.com/office/drawing/2014/main" id="{C852581A-54C8-4FE6-8BBC-00D44F89C1F3}"/>
            </a:ext>
          </a:extLst>
        </xdr:cNvPr>
        <xdr:cNvCxnSpPr/>
      </xdr:nvCxnSpPr>
      <xdr:spPr>
        <a:xfrm>
          <a:off x="18778220" y="14212389"/>
          <a:ext cx="73152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84</xdr:row>
      <xdr:rowOff>79829</xdr:rowOff>
    </xdr:from>
    <xdr:to>
      <xdr:col>107</xdr:col>
      <xdr:colOff>101600</xdr:colOff>
      <xdr:row>85</xdr:row>
      <xdr:rowOff>9979</xdr:rowOff>
    </xdr:to>
    <xdr:sp macro="" textlink="">
      <xdr:nvSpPr>
        <xdr:cNvPr id="816" name="楕円 815">
          <a:extLst>
            <a:ext uri="{FF2B5EF4-FFF2-40B4-BE49-F238E27FC236}">
              <a16:creationId xmlns:a16="http://schemas.microsoft.com/office/drawing/2014/main" id="{F4A69855-31DF-4E23-8804-969B5919AC33}"/>
            </a:ext>
          </a:extLst>
        </xdr:cNvPr>
        <xdr:cNvSpPr/>
      </xdr:nvSpPr>
      <xdr:spPr>
        <a:xfrm>
          <a:off x="17937480" y="14161589"/>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84</xdr:row>
      <xdr:rowOff>130629</xdr:rowOff>
    </xdr:from>
    <xdr:to>
      <xdr:col>111</xdr:col>
      <xdr:colOff>177800</xdr:colOff>
      <xdr:row>84</xdr:row>
      <xdr:rowOff>130629</xdr:rowOff>
    </xdr:to>
    <xdr:cxnSp macro="">
      <xdr:nvCxnSpPr>
        <xdr:cNvPr id="817" name="直線コネクタ 816">
          <a:extLst>
            <a:ext uri="{FF2B5EF4-FFF2-40B4-BE49-F238E27FC236}">
              <a16:creationId xmlns:a16="http://schemas.microsoft.com/office/drawing/2014/main" id="{BF87C104-3158-4BDB-A7BB-3413B6CABAA8}"/>
            </a:ext>
          </a:extLst>
        </xdr:cNvPr>
        <xdr:cNvCxnSpPr/>
      </xdr:nvCxnSpPr>
      <xdr:spPr>
        <a:xfrm>
          <a:off x="17988280" y="14212389"/>
          <a:ext cx="78994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84</xdr:row>
      <xdr:rowOff>79829</xdr:rowOff>
    </xdr:from>
    <xdr:to>
      <xdr:col>102</xdr:col>
      <xdr:colOff>165100</xdr:colOff>
      <xdr:row>85</xdr:row>
      <xdr:rowOff>9979</xdr:rowOff>
    </xdr:to>
    <xdr:sp macro="" textlink="">
      <xdr:nvSpPr>
        <xdr:cNvPr id="818" name="楕円 817">
          <a:extLst>
            <a:ext uri="{FF2B5EF4-FFF2-40B4-BE49-F238E27FC236}">
              <a16:creationId xmlns:a16="http://schemas.microsoft.com/office/drawing/2014/main" id="{96A0502A-7AF2-4A2E-BE38-3794283B5B7E}"/>
            </a:ext>
          </a:extLst>
        </xdr:cNvPr>
        <xdr:cNvSpPr/>
      </xdr:nvSpPr>
      <xdr:spPr>
        <a:xfrm>
          <a:off x="17162780" y="14161589"/>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84</xdr:row>
      <xdr:rowOff>130629</xdr:rowOff>
    </xdr:from>
    <xdr:to>
      <xdr:col>107</xdr:col>
      <xdr:colOff>50800</xdr:colOff>
      <xdr:row>84</xdr:row>
      <xdr:rowOff>130629</xdr:rowOff>
    </xdr:to>
    <xdr:cxnSp macro="">
      <xdr:nvCxnSpPr>
        <xdr:cNvPr id="819" name="直線コネクタ 818">
          <a:extLst>
            <a:ext uri="{FF2B5EF4-FFF2-40B4-BE49-F238E27FC236}">
              <a16:creationId xmlns:a16="http://schemas.microsoft.com/office/drawing/2014/main" id="{A301ADA9-8E4C-4F58-B4F8-56586CBD153E}"/>
            </a:ext>
          </a:extLst>
        </xdr:cNvPr>
        <xdr:cNvCxnSpPr/>
      </xdr:nvCxnSpPr>
      <xdr:spPr>
        <a:xfrm>
          <a:off x="17213580" y="14212389"/>
          <a:ext cx="7747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84</xdr:row>
      <xdr:rowOff>79829</xdr:rowOff>
    </xdr:from>
    <xdr:to>
      <xdr:col>98</xdr:col>
      <xdr:colOff>38100</xdr:colOff>
      <xdr:row>85</xdr:row>
      <xdr:rowOff>9979</xdr:rowOff>
    </xdr:to>
    <xdr:sp macro="" textlink="">
      <xdr:nvSpPr>
        <xdr:cNvPr id="820" name="楕円 819">
          <a:extLst>
            <a:ext uri="{FF2B5EF4-FFF2-40B4-BE49-F238E27FC236}">
              <a16:creationId xmlns:a16="http://schemas.microsoft.com/office/drawing/2014/main" id="{2316841C-11BD-4DC7-9FCC-4373D53DDDCE}"/>
            </a:ext>
          </a:extLst>
        </xdr:cNvPr>
        <xdr:cNvSpPr/>
      </xdr:nvSpPr>
      <xdr:spPr>
        <a:xfrm>
          <a:off x="16388080" y="14161589"/>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84</xdr:row>
      <xdr:rowOff>130629</xdr:rowOff>
    </xdr:from>
    <xdr:to>
      <xdr:col>102</xdr:col>
      <xdr:colOff>114300</xdr:colOff>
      <xdr:row>84</xdr:row>
      <xdr:rowOff>130629</xdr:rowOff>
    </xdr:to>
    <xdr:cxnSp macro="">
      <xdr:nvCxnSpPr>
        <xdr:cNvPr id="821" name="直線コネクタ 820">
          <a:extLst>
            <a:ext uri="{FF2B5EF4-FFF2-40B4-BE49-F238E27FC236}">
              <a16:creationId xmlns:a16="http://schemas.microsoft.com/office/drawing/2014/main" id="{79BD52C3-B63C-4742-BA08-26F8CAEE219D}"/>
            </a:ext>
          </a:extLst>
        </xdr:cNvPr>
        <xdr:cNvCxnSpPr/>
      </xdr:nvCxnSpPr>
      <xdr:spPr>
        <a:xfrm>
          <a:off x="16431260" y="14212389"/>
          <a:ext cx="78232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82</xdr:row>
      <xdr:rowOff>34670</xdr:rowOff>
    </xdr:from>
    <xdr:ext cx="469744" cy="259045"/>
    <xdr:sp macro="" textlink="">
      <xdr:nvSpPr>
        <xdr:cNvPr id="822" name="n_1aveValue【消防施設】&#10;一人当たり面積">
          <a:extLst>
            <a:ext uri="{FF2B5EF4-FFF2-40B4-BE49-F238E27FC236}">
              <a16:creationId xmlns:a16="http://schemas.microsoft.com/office/drawing/2014/main" id="{15316C99-1E1E-4053-AD35-D57F6004D39E}"/>
            </a:ext>
          </a:extLst>
        </xdr:cNvPr>
        <xdr:cNvSpPr txBox="1"/>
      </xdr:nvSpPr>
      <xdr:spPr>
        <a:xfrm>
          <a:off x="18561127" y="137811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82</xdr:row>
      <xdr:rowOff>45556</xdr:rowOff>
    </xdr:from>
    <xdr:ext cx="469744" cy="259045"/>
    <xdr:sp macro="" textlink="">
      <xdr:nvSpPr>
        <xdr:cNvPr id="823" name="n_2aveValue【消防施設】&#10;一人当たり面積">
          <a:extLst>
            <a:ext uri="{FF2B5EF4-FFF2-40B4-BE49-F238E27FC236}">
              <a16:creationId xmlns:a16="http://schemas.microsoft.com/office/drawing/2014/main" id="{55B023A7-B401-4891-84B1-6FFC7DA0710F}"/>
            </a:ext>
          </a:extLst>
        </xdr:cNvPr>
        <xdr:cNvSpPr txBox="1"/>
      </xdr:nvSpPr>
      <xdr:spPr>
        <a:xfrm>
          <a:off x="17776267" y="137920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82</xdr:row>
      <xdr:rowOff>45556</xdr:rowOff>
    </xdr:from>
    <xdr:ext cx="469744" cy="259045"/>
    <xdr:sp macro="" textlink="">
      <xdr:nvSpPr>
        <xdr:cNvPr id="824" name="n_3aveValue【消防施設】&#10;一人当たり面積">
          <a:extLst>
            <a:ext uri="{FF2B5EF4-FFF2-40B4-BE49-F238E27FC236}">
              <a16:creationId xmlns:a16="http://schemas.microsoft.com/office/drawing/2014/main" id="{D4E5840E-3474-4561-8FC1-F2E2D74857F6}"/>
            </a:ext>
          </a:extLst>
        </xdr:cNvPr>
        <xdr:cNvSpPr txBox="1"/>
      </xdr:nvSpPr>
      <xdr:spPr>
        <a:xfrm>
          <a:off x="17001567" y="137920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82</xdr:row>
      <xdr:rowOff>45556</xdr:rowOff>
    </xdr:from>
    <xdr:ext cx="469744" cy="259045"/>
    <xdr:sp macro="" textlink="">
      <xdr:nvSpPr>
        <xdr:cNvPr id="825" name="n_4aveValue【消防施設】&#10;一人当たり面積">
          <a:extLst>
            <a:ext uri="{FF2B5EF4-FFF2-40B4-BE49-F238E27FC236}">
              <a16:creationId xmlns:a16="http://schemas.microsoft.com/office/drawing/2014/main" id="{F3E5C562-84E7-49D9-A125-8D6083201EF4}"/>
            </a:ext>
          </a:extLst>
        </xdr:cNvPr>
        <xdr:cNvSpPr txBox="1"/>
      </xdr:nvSpPr>
      <xdr:spPr>
        <a:xfrm>
          <a:off x="16226867" y="137920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85</xdr:row>
      <xdr:rowOff>1106</xdr:rowOff>
    </xdr:from>
    <xdr:ext cx="469744" cy="259045"/>
    <xdr:sp macro="" textlink="">
      <xdr:nvSpPr>
        <xdr:cNvPr id="826" name="n_1mainValue【消防施設】&#10;一人当たり面積">
          <a:extLst>
            <a:ext uri="{FF2B5EF4-FFF2-40B4-BE49-F238E27FC236}">
              <a16:creationId xmlns:a16="http://schemas.microsoft.com/office/drawing/2014/main" id="{83193E81-573B-47B4-AF97-B9EDEE3D66B3}"/>
            </a:ext>
          </a:extLst>
        </xdr:cNvPr>
        <xdr:cNvSpPr txBox="1"/>
      </xdr:nvSpPr>
      <xdr:spPr>
        <a:xfrm>
          <a:off x="18561127" y="142505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85</xdr:row>
      <xdr:rowOff>1106</xdr:rowOff>
    </xdr:from>
    <xdr:ext cx="469744" cy="259045"/>
    <xdr:sp macro="" textlink="">
      <xdr:nvSpPr>
        <xdr:cNvPr id="827" name="n_2mainValue【消防施設】&#10;一人当たり面積">
          <a:extLst>
            <a:ext uri="{FF2B5EF4-FFF2-40B4-BE49-F238E27FC236}">
              <a16:creationId xmlns:a16="http://schemas.microsoft.com/office/drawing/2014/main" id="{62771058-7D8A-4DD5-AA05-7A80E2E12A14}"/>
            </a:ext>
          </a:extLst>
        </xdr:cNvPr>
        <xdr:cNvSpPr txBox="1"/>
      </xdr:nvSpPr>
      <xdr:spPr>
        <a:xfrm>
          <a:off x="17776267" y="142505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85</xdr:row>
      <xdr:rowOff>1106</xdr:rowOff>
    </xdr:from>
    <xdr:ext cx="469744" cy="259045"/>
    <xdr:sp macro="" textlink="">
      <xdr:nvSpPr>
        <xdr:cNvPr id="828" name="n_3mainValue【消防施設】&#10;一人当たり面積">
          <a:extLst>
            <a:ext uri="{FF2B5EF4-FFF2-40B4-BE49-F238E27FC236}">
              <a16:creationId xmlns:a16="http://schemas.microsoft.com/office/drawing/2014/main" id="{55ADDB20-780C-4F09-8FFD-B061A6398AD1}"/>
            </a:ext>
          </a:extLst>
        </xdr:cNvPr>
        <xdr:cNvSpPr txBox="1"/>
      </xdr:nvSpPr>
      <xdr:spPr>
        <a:xfrm>
          <a:off x="17001567" y="142505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85</xdr:row>
      <xdr:rowOff>1106</xdr:rowOff>
    </xdr:from>
    <xdr:ext cx="469744" cy="259045"/>
    <xdr:sp macro="" textlink="">
      <xdr:nvSpPr>
        <xdr:cNvPr id="829" name="n_4mainValue【消防施設】&#10;一人当たり面積">
          <a:extLst>
            <a:ext uri="{FF2B5EF4-FFF2-40B4-BE49-F238E27FC236}">
              <a16:creationId xmlns:a16="http://schemas.microsoft.com/office/drawing/2014/main" id="{E40BB400-1E9D-477C-837C-8D658180F294}"/>
            </a:ext>
          </a:extLst>
        </xdr:cNvPr>
        <xdr:cNvSpPr txBox="1"/>
      </xdr:nvSpPr>
      <xdr:spPr>
        <a:xfrm>
          <a:off x="16226867" y="142505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830" name="正方形/長方形 829">
          <a:extLst>
            <a:ext uri="{FF2B5EF4-FFF2-40B4-BE49-F238E27FC236}">
              <a16:creationId xmlns:a16="http://schemas.microsoft.com/office/drawing/2014/main" id="{C03D5A50-20F1-4BC8-9185-294534B48AD0}"/>
            </a:ext>
          </a:extLst>
        </xdr:cNvPr>
        <xdr:cNvSpPr/>
      </xdr:nvSpPr>
      <xdr:spPr>
        <a:xfrm>
          <a:off x="10960100" y="15274290"/>
          <a:ext cx="415290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831" name="正方形/長方形 830">
          <a:extLst>
            <a:ext uri="{FF2B5EF4-FFF2-40B4-BE49-F238E27FC236}">
              <a16:creationId xmlns:a16="http://schemas.microsoft.com/office/drawing/2014/main" id="{6700A66F-B9F6-4512-A48A-C5F56280586E}"/>
            </a:ext>
          </a:extLst>
        </xdr:cNvPr>
        <xdr:cNvSpPr/>
      </xdr:nvSpPr>
      <xdr:spPr>
        <a:xfrm>
          <a:off x="110642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832" name="正方形/長方形 831">
          <a:extLst>
            <a:ext uri="{FF2B5EF4-FFF2-40B4-BE49-F238E27FC236}">
              <a16:creationId xmlns:a16="http://schemas.microsoft.com/office/drawing/2014/main" id="{71DBE18E-D8F6-4182-B878-0B4A80756820}"/>
            </a:ext>
          </a:extLst>
        </xdr:cNvPr>
        <xdr:cNvSpPr/>
      </xdr:nvSpPr>
      <xdr:spPr>
        <a:xfrm>
          <a:off x="110642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833" name="正方形/長方形 832">
          <a:extLst>
            <a:ext uri="{FF2B5EF4-FFF2-40B4-BE49-F238E27FC236}">
              <a16:creationId xmlns:a16="http://schemas.microsoft.com/office/drawing/2014/main" id="{E58E4A0E-B4E7-4E92-AA3E-B9A791259E22}"/>
            </a:ext>
          </a:extLst>
        </xdr:cNvPr>
        <xdr:cNvSpPr/>
      </xdr:nvSpPr>
      <xdr:spPr>
        <a:xfrm>
          <a:off x="119659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834" name="正方形/長方形 833">
          <a:extLst>
            <a:ext uri="{FF2B5EF4-FFF2-40B4-BE49-F238E27FC236}">
              <a16:creationId xmlns:a16="http://schemas.microsoft.com/office/drawing/2014/main" id="{084F125D-CA16-49C6-AC5E-1CB93E248514}"/>
            </a:ext>
          </a:extLst>
        </xdr:cNvPr>
        <xdr:cNvSpPr/>
      </xdr:nvSpPr>
      <xdr:spPr>
        <a:xfrm>
          <a:off x="119659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835" name="正方形/長方形 834">
          <a:extLst>
            <a:ext uri="{FF2B5EF4-FFF2-40B4-BE49-F238E27FC236}">
              <a16:creationId xmlns:a16="http://schemas.microsoft.com/office/drawing/2014/main" id="{2BAC6437-1930-4522-8534-E7E0F56D8378}"/>
            </a:ext>
          </a:extLst>
        </xdr:cNvPr>
        <xdr:cNvSpPr/>
      </xdr:nvSpPr>
      <xdr:spPr>
        <a:xfrm>
          <a:off x="1297178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836" name="正方形/長方形 835">
          <a:extLst>
            <a:ext uri="{FF2B5EF4-FFF2-40B4-BE49-F238E27FC236}">
              <a16:creationId xmlns:a16="http://schemas.microsoft.com/office/drawing/2014/main" id="{64389486-6ADC-4F86-AAA5-B4F42E14A3F7}"/>
            </a:ext>
          </a:extLst>
        </xdr:cNvPr>
        <xdr:cNvSpPr/>
      </xdr:nvSpPr>
      <xdr:spPr>
        <a:xfrm>
          <a:off x="1297178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837" name="正方形/長方形 836">
          <a:extLst>
            <a:ext uri="{FF2B5EF4-FFF2-40B4-BE49-F238E27FC236}">
              <a16:creationId xmlns:a16="http://schemas.microsoft.com/office/drawing/2014/main" id="{BD7A0189-D557-40F0-A3BF-006869CB3876}"/>
            </a:ext>
          </a:extLst>
        </xdr:cNvPr>
        <xdr:cNvSpPr/>
      </xdr:nvSpPr>
      <xdr:spPr>
        <a:xfrm>
          <a:off x="10960100" y="16394430"/>
          <a:ext cx="4152900" cy="223266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838" name="テキスト ボックス 837">
          <a:extLst>
            <a:ext uri="{FF2B5EF4-FFF2-40B4-BE49-F238E27FC236}">
              <a16:creationId xmlns:a16="http://schemas.microsoft.com/office/drawing/2014/main" id="{1CCBDFC4-7D82-49AC-978A-F4F9617014C9}"/>
            </a:ext>
          </a:extLst>
        </xdr:cNvPr>
        <xdr:cNvSpPr txBox="1"/>
      </xdr:nvSpPr>
      <xdr:spPr>
        <a:xfrm>
          <a:off x="10922000" y="1620774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839" name="直線コネクタ 838">
          <a:extLst>
            <a:ext uri="{FF2B5EF4-FFF2-40B4-BE49-F238E27FC236}">
              <a16:creationId xmlns:a16="http://schemas.microsoft.com/office/drawing/2014/main" id="{CEE380A3-1C9E-49D2-858F-B38D4A6ECF37}"/>
            </a:ext>
          </a:extLst>
        </xdr:cNvPr>
        <xdr:cNvCxnSpPr/>
      </xdr:nvCxnSpPr>
      <xdr:spPr>
        <a:xfrm>
          <a:off x="10960100" y="1862709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840" name="テキスト ボックス 839">
          <a:extLst>
            <a:ext uri="{FF2B5EF4-FFF2-40B4-BE49-F238E27FC236}">
              <a16:creationId xmlns:a16="http://schemas.microsoft.com/office/drawing/2014/main" id="{B4D28E4C-D241-4068-9435-2862528D4D8D}"/>
            </a:ext>
          </a:extLst>
        </xdr:cNvPr>
        <xdr:cNvSpPr txBox="1"/>
      </xdr:nvSpPr>
      <xdr:spPr>
        <a:xfrm>
          <a:off x="10561501" y="184886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108</xdr:row>
      <xdr:rowOff>152400</xdr:rowOff>
    </xdr:from>
    <xdr:to>
      <xdr:col>89</xdr:col>
      <xdr:colOff>177800</xdr:colOff>
      <xdr:row>108</xdr:row>
      <xdr:rowOff>152400</xdr:rowOff>
    </xdr:to>
    <xdr:cxnSp macro="">
      <xdr:nvCxnSpPr>
        <xdr:cNvPr id="841" name="直線コネクタ 840">
          <a:extLst>
            <a:ext uri="{FF2B5EF4-FFF2-40B4-BE49-F238E27FC236}">
              <a16:creationId xmlns:a16="http://schemas.microsoft.com/office/drawing/2014/main" id="{207E81EA-4698-4FA8-9851-518FE8BB790C}"/>
            </a:ext>
          </a:extLst>
        </xdr:cNvPr>
        <xdr:cNvCxnSpPr/>
      </xdr:nvCxnSpPr>
      <xdr:spPr>
        <a:xfrm>
          <a:off x="10960100" y="1825752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10177</xdr:rowOff>
    </xdr:from>
    <xdr:ext cx="467179" cy="259045"/>
    <xdr:sp macro="" textlink="">
      <xdr:nvSpPr>
        <xdr:cNvPr id="842" name="テキスト ボックス 841">
          <a:extLst>
            <a:ext uri="{FF2B5EF4-FFF2-40B4-BE49-F238E27FC236}">
              <a16:creationId xmlns:a16="http://schemas.microsoft.com/office/drawing/2014/main" id="{A56A6036-EA4B-43ED-AA4D-29BAF6CD07C2}"/>
            </a:ext>
          </a:extLst>
        </xdr:cNvPr>
        <xdr:cNvSpPr txBox="1"/>
      </xdr:nvSpPr>
      <xdr:spPr>
        <a:xfrm>
          <a:off x="10561501" y="1811529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106</xdr:row>
      <xdr:rowOff>114300</xdr:rowOff>
    </xdr:from>
    <xdr:to>
      <xdr:col>89</xdr:col>
      <xdr:colOff>177800</xdr:colOff>
      <xdr:row>106</xdr:row>
      <xdr:rowOff>114300</xdr:rowOff>
    </xdr:to>
    <xdr:cxnSp macro="">
      <xdr:nvCxnSpPr>
        <xdr:cNvPr id="843" name="直線コネクタ 842">
          <a:extLst>
            <a:ext uri="{FF2B5EF4-FFF2-40B4-BE49-F238E27FC236}">
              <a16:creationId xmlns:a16="http://schemas.microsoft.com/office/drawing/2014/main" id="{A3189F6E-0C9F-4F53-9347-A177BFB68B66}"/>
            </a:ext>
          </a:extLst>
        </xdr:cNvPr>
        <xdr:cNvCxnSpPr/>
      </xdr:nvCxnSpPr>
      <xdr:spPr>
        <a:xfrm>
          <a:off x="10960100" y="1788414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105</xdr:row>
      <xdr:rowOff>143527</xdr:rowOff>
    </xdr:from>
    <xdr:ext cx="403059" cy="259045"/>
    <xdr:sp macro="" textlink="">
      <xdr:nvSpPr>
        <xdr:cNvPr id="844" name="テキスト ボックス 843">
          <a:extLst>
            <a:ext uri="{FF2B5EF4-FFF2-40B4-BE49-F238E27FC236}">
              <a16:creationId xmlns:a16="http://schemas.microsoft.com/office/drawing/2014/main" id="{B74023BE-F1D9-4FF1-AF50-256ECE0DE86B}"/>
            </a:ext>
          </a:extLst>
        </xdr:cNvPr>
        <xdr:cNvSpPr txBox="1"/>
      </xdr:nvSpPr>
      <xdr:spPr>
        <a:xfrm>
          <a:off x="10602761" y="177457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104</xdr:row>
      <xdr:rowOff>76200</xdr:rowOff>
    </xdr:from>
    <xdr:to>
      <xdr:col>89</xdr:col>
      <xdr:colOff>177800</xdr:colOff>
      <xdr:row>104</xdr:row>
      <xdr:rowOff>76200</xdr:rowOff>
    </xdr:to>
    <xdr:cxnSp macro="">
      <xdr:nvCxnSpPr>
        <xdr:cNvPr id="845" name="直線コネクタ 844">
          <a:extLst>
            <a:ext uri="{FF2B5EF4-FFF2-40B4-BE49-F238E27FC236}">
              <a16:creationId xmlns:a16="http://schemas.microsoft.com/office/drawing/2014/main" id="{780F35CE-73E3-43A2-ACE5-B3645BBD9FA0}"/>
            </a:ext>
          </a:extLst>
        </xdr:cNvPr>
        <xdr:cNvCxnSpPr/>
      </xdr:nvCxnSpPr>
      <xdr:spPr>
        <a:xfrm>
          <a:off x="10960100" y="1751076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103</xdr:row>
      <xdr:rowOff>105427</xdr:rowOff>
    </xdr:from>
    <xdr:ext cx="403059" cy="259045"/>
    <xdr:sp macro="" textlink="">
      <xdr:nvSpPr>
        <xdr:cNvPr id="846" name="テキスト ボックス 845">
          <a:extLst>
            <a:ext uri="{FF2B5EF4-FFF2-40B4-BE49-F238E27FC236}">
              <a16:creationId xmlns:a16="http://schemas.microsoft.com/office/drawing/2014/main" id="{8921635C-4F56-457A-9F56-563C52AE6EBE}"/>
            </a:ext>
          </a:extLst>
        </xdr:cNvPr>
        <xdr:cNvSpPr txBox="1"/>
      </xdr:nvSpPr>
      <xdr:spPr>
        <a:xfrm>
          <a:off x="10602761" y="1737234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102</xdr:row>
      <xdr:rowOff>38100</xdr:rowOff>
    </xdr:from>
    <xdr:to>
      <xdr:col>89</xdr:col>
      <xdr:colOff>177800</xdr:colOff>
      <xdr:row>102</xdr:row>
      <xdr:rowOff>38100</xdr:rowOff>
    </xdr:to>
    <xdr:cxnSp macro="">
      <xdr:nvCxnSpPr>
        <xdr:cNvPr id="847" name="直線コネクタ 846">
          <a:extLst>
            <a:ext uri="{FF2B5EF4-FFF2-40B4-BE49-F238E27FC236}">
              <a16:creationId xmlns:a16="http://schemas.microsoft.com/office/drawing/2014/main" id="{BE068A62-3018-4875-9254-3F4703CCB2C7}"/>
            </a:ext>
          </a:extLst>
        </xdr:cNvPr>
        <xdr:cNvCxnSpPr/>
      </xdr:nvCxnSpPr>
      <xdr:spPr>
        <a:xfrm>
          <a:off x="10960100" y="1713738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101</xdr:row>
      <xdr:rowOff>67327</xdr:rowOff>
    </xdr:from>
    <xdr:ext cx="403059" cy="259045"/>
    <xdr:sp macro="" textlink="">
      <xdr:nvSpPr>
        <xdr:cNvPr id="848" name="テキスト ボックス 847">
          <a:extLst>
            <a:ext uri="{FF2B5EF4-FFF2-40B4-BE49-F238E27FC236}">
              <a16:creationId xmlns:a16="http://schemas.microsoft.com/office/drawing/2014/main" id="{BC57F414-B4BE-4CDC-A992-047D30128454}"/>
            </a:ext>
          </a:extLst>
        </xdr:cNvPr>
        <xdr:cNvSpPr txBox="1"/>
      </xdr:nvSpPr>
      <xdr:spPr>
        <a:xfrm>
          <a:off x="10602761" y="1699896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100</xdr:row>
      <xdr:rowOff>0</xdr:rowOff>
    </xdr:from>
    <xdr:to>
      <xdr:col>89</xdr:col>
      <xdr:colOff>177800</xdr:colOff>
      <xdr:row>100</xdr:row>
      <xdr:rowOff>0</xdr:rowOff>
    </xdr:to>
    <xdr:cxnSp macro="">
      <xdr:nvCxnSpPr>
        <xdr:cNvPr id="849" name="直線コネクタ 848">
          <a:extLst>
            <a:ext uri="{FF2B5EF4-FFF2-40B4-BE49-F238E27FC236}">
              <a16:creationId xmlns:a16="http://schemas.microsoft.com/office/drawing/2014/main" id="{3C175935-F0D9-4FB4-AFA4-17EB05E99D47}"/>
            </a:ext>
          </a:extLst>
        </xdr:cNvPr>
        <xdr:cNvCxnSpPr/>
      </xdr:nvCxnSpPr>
      <xdr:spPr>
        <a:xfrm>
          <a:off x="10960100" y="1676400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99</xdr:row>
      <xdr:rowOff>29227</xdr:rowOff>
    </xdr:from>
    <xdr:ext cx="403059" cy="259045"/>
    <xdr:sp macro="" textlink="">
      <xdr:nvSpPr>
        <xdr:cNvPr id="850" name="テキスト ボックス 849">
          <a:extLst>
            <a:ext uri="{FF2B5EF4-FFF2-40B4-BE49-F238E27FC236}">
              <a16:creationId xmlns:a16="http://schemas.microsoft.com/office/drawing/2014/main" id="{1AAAC1D6-62CE-484E-BBC0-1961B8575D7D}"/>
            </a:ext>
          </a:extLst>
        </xdr:cNvPr>
        <xdr:cNvSpPr txBox="1"/>
      </xdr:nvSpPr>
      <xdr:spPr>
        <a:xfrm>
          <a:off x="10602761" y="1662558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851" name="直線コネクタ 850">
          <a:extLst>
            <a:ext uri="{FF2B5EF4-FFF2-40B4-BE49-F238E27FC236}">
              <a16:creationId xmlns:a16="http://schemas.microsoft.com/office/drawing/2014/main" id="{8D4BD78B-7E4B-490E-A410-ADF6BE1D23F9}"/>
            </a:ext>
          </a:extLst>
        </xdr:cNvPr>
        <xdr:cNvCxnSpPr/>
      </xdr:nvCxnSpPr>
      <xdr:spPr>
        <a:xfrm>
          <a:off x="10960100" y="1639443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96</xdr:row>
      <xdr:rowOff>162577</xdr:rowOff>
    </xdr:from>
    <xdr:ext cx="338939" cy="259045"/>
    <xdr:sp macro="" textlink="">
      <xdr:nvSpPr>
        <xdr:cNvPr id="852" name="テキスト ボックス 851">
          <a:extLst>
            <a:ext uri="{FF2B5EF4-FFF2-40B4-BE49-F238E27FC236}">
              <a16:creationId xmlns:a16="http://schemas.microsoft.com/office/drawing/2014/main" id="{00ED9F71-41E7-48BE-A58B-8E07FE38C14D}"/>
            </a:ext>
          </a:extLst>
        </xdr:cNvPr>
        <xdr:cNvSpPr txBox="1"/>
      </xdr:nvSpPr>
      <xdr:spPr>
        <a:xfrm>
          <a:off x="10666881" y="1625601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90</xdr:col>
      <xdr:colOff>25400</xdr:colOff>
      <xdr:row>111</xdr:row>
      <xdr:rowOff>19050</xdr:rowOff>
    </xdr:to>
    <xdr:sp macro="" textlink="">
      <xdr:nvSpPr>
        <xdr:cNvPr id="853" name="【庁舎】&#10;有形固定資産減価償却率グラフ枠">
          <a:extLst>
            <a:ext uri="{FF2B5EF4-FFF2-40B4-BE49-F238E27FC236}">
              <a16:creationId xmlns:a16="http://schemas.microsoft.com/office/drawing/2014/main" id="{319719B8-4AC9-46B0-AF40-309698BA3391}"/>
            </a:ext>
          </a:extLst>
        </xdr:cNvPr>
        <xdr:cNvSpPr/>
      </xdr:nvSpPr>
      <xdr:spPr>
        <a:xfrm>
          <a:off x="10960100" y="16394430"/>
          <a:ext cx="4152900" cy="2232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99</xdr:row>
      <xdr:rowOff>74295</xdr:rowOff>
    </xdr:from>
    <xdr:to>
      <xdr:col>85</xdr:col>
      <xdr:colOff>126364</xdr:colOff>
      <xdr:row>107</xdr:row>
      <xdr:rowOff>89536</xdr:rowOff>
    </xdr:to>
    <xdr:cxnSp macro="">
      <xdr:nvCxnSpPr>
        <xdr:cNvPr id="854" name="直線コネクタ 853">
          <a:extLst>
            <a:ext uri="{FF2B5EF4-FFF2-40B4-BE49-F238E27FC236}">
              <a16:creationId xmlns:a16="http://schemas.microsoft.com/office/drawing/2014/main" id="{9EED1A99-0176-49B0-9F14-93F3E607E4D1}"/>
            </a:ext>
          </a:extLst>
        </xdr:cNvPr>
        <xdr:cNvCxnSpPr/>
      </xdr:nvCxnSpPr>
      <xdr:spPr>
        <a:xfrm flipV="1">
          <a:off x="14375764" y="16670655"/>
          <a:ext cx="0" cy="135636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107</xdr:row>
      <xdr:rowOff>93363</xdr:rowOff>
    </xdr:from>
    <xdr:ext cx="405111" cy="259045"/>
    <xdr:sp macro="" textlink="">
      <xdr:nvSpPr>
        <xdr:cNvPr id="855" name="【庁舎】&#10;有形固定資産減価償却率最小値テキスト">
          <a:extLst>
            <a:ext uri="{FF2B5EF4-FFF2-40B4-BE49-F238E27FC236}">
              <a16:creationId xmlns:a16="http://schemas.microsoft.com/office/drawing/2014/main" id="{D21C25B0-12AA-496C-8C7D-DAEF7B80503A}"/>
            </a:ext>
          </a:extLst>
        </xdr:cNvPr>
        <xdr:cNvSpPr txBox="1"/>
      </xdr:nvSpPr>
      <xdr:spPr>
        <a:xfrm>
          <a:off x="14414500" y="1803084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107</xdr:row>
      <xdr:rowOff>89536</xdr:rowOff>
    </xdr:from>
    <xdr:to>
      <xdr:col>86</xdr:col>
      <xdr:colOff>25400</xdr:colOff>
      <xdr:row>107</xdr:row>
      <xdr:rowOff>89536</xdr:rowOff>
    </xdr:to>
    <xdr:cxnSp macro="">
      <xdr:nvCxnSpPr>
        <xdr:cNvPr id="856" name="直線コネクタ 855">
          <a:extLst>
            <a:ext uri="{FF2B5EF4-FFF2-40B4-BE49-F238E27FC236}">
              <a16:creationId xmlns:a16="http://schemas.microsoft.com/office/drawing/2014/main" id="{68E8E105-DE19-4ECB-9B6A-0A72A79B48B5}"/>
            </a:ext>
          </a:extLst>
        </xdr:cNvPr>
        <xdr:cNvCxnSpPr/>
      </xdr:nvCxnSpPr>
      <xdr:spPr>
        <a:xfrm>
          <a:off x="14287500" y="18027016"/>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20972</xdr:rowOff>
    </xdr:from>
    <xdr:ext cx="405111" cy="259045"/>
    <xdr:sp macro="" textlink="">
      <xdr:nvSpPr>
        <xdr:cNvPr id="857" name="【庁舎】&#10;有形固定資産減価償却率最大値テキスト">
          <a:extLst>
            <a:ext uri="{FF2B5EF4-FFF2-40B4-BE49-F238E27FC236}">
              <a16:creationId xmlns:a16="http://schemas.microsoft.com/office/drawing/2014/main" id="{CEB201C9-4A95-4634-90BA-C20EDC220110}"/>
            </a:ext>
          </a:extLst>
        </xdr:cNvPr>
        <xdr:cNvSpPr txBox="1"/>
      </xdr:nvSpPr>
      <xdr:spPr>
        <a:xfrm>
          <a:off x="14414500" y="164496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74295</xdr:rowOff>
    </xdr:from>
    <xdr:to>
      <xdr:col>86</xdr:col>
      <xdr:colOff>25400</xdr:colOff>
      <xdr:row>99</xdr:row>
      <xdr:rowOff>74295</xdr:rowOff>
    </xdr:to>
    <xdr:cxnSp macro="">
      <xdr:nvCxnSpPr>
        <xdr:cNvPr id="858" name="直線コネクタ 857">
          <a:extLst>
            <a:ext uri="{FF2B5EF4-FFF2-40B4-BE49-F238E27FC236}">
              <a16:creationId xmlns:a16="http://schemas.microsoft.com/office/drawing/2014/main" id="{F7306A1C-8634-4752-9782-4489576DBE24}"/>
            </a:ext>
          </a:extLst>
        </xdr:cNvPr>
        <xdr:cNvCxnSpPr/>
      </xdr:nvCxnSpPr>
      <xdr:spPr>
        <a:xfrm>
          <a:off x="14287500" y="1667065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102</xdr:row>
      <xdr:rowOff>137813</xdr:rowOff>
    </xdr:from>
    <xdr:ext cx="405111" cy="259045"/>
    <xdr:sp macro="" textlink="">
      <xdr:nvSpPr>
        <xdr:cNvPr id="859" name="【庁舎】&#10;有形固定資産減価償却率平均値テキスト">
          <a:extLst>
            <a:ext uri="{FF2B5EF4-FFF2-40B4-BE49-F238E27FC236}">
              <a16:creationId xmlns:a16="http://schemas.microsoft.com/office/drawing/2014/main" id="{63F7E2B0-FFB4-4BA1-BF5E-59181E89B8C7}"/>
            </a:ext>
          </a:extLst>
        </xdr:cNvPr>
        <xdr:cNvSpPr txBox="1"/>
      </xdr:nvSpPr>
      <xdr:spPr>
        <a:xfrm>
          <a:off x="14414500" y="1723709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103</xdr:row>
      <xdr:rowOff>114936</xdr:rowOff>
    </xdr:from>
    <xdr:to>
      <xdr:col>85</xdr:col>
      <xdr:colOff>177800</xdr:colOff>
      <xdr:row>104</xdr:row>
      <xdr:rowOff>45086</xdr:rowOff>
    </xdr:to>
    <xdr:sp macro="" textlink="">
      <xdr:nvSpPr>
        <xdr:cNvPr id="860" name="フローチャート: 判断 859">
          <a:extLst>
            <a:ext uri="{FF2B5EF4-FFF2-40B4-BE49-F238E27FC236}">
              <a16:creationId xmlns:a16="http://schemas.microsoft.com/office/drawing/2014/main" id="{8ECAECCF-EAA2-4D94-B384-7E664D2ECBEB}"/>
            </a:ext>
          </a:extLst>
        </xdr:cNvPr>
        <xdr:cNvSpPr/>
      </xdr:nvSpPr>
      <xdr:spPr>
        <a:xfrm>
          <a:off x="14325600" y="17381856"/>
          <a:ext cx="9398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103</xdr:row>
      <xdr:rowOff>101600</xdr:rowOff>
    </xdr:from>
    <xdr:to>
      <xdr:col>81</xdr:col>
      <xdr:colOff>101600</xdr:colOff>
      <xdr:row>104</xdr:row>
      <xdr:rowOff>31750</xdr:rowOff>
    </xdr:to>
    <xdr:sp macro="" textlink="">
      <xdr:nvSpPr>
        <xdr:cNvPr id="861" name="フローチャート: 判断 860">
          <a:extLst>
            <a:ext uri="{FF2B5EF4-FFF2-40B4-BE49-F238E27FC236}">
              <a16:creationId xmlns:a16="http://schemas.microsoft.com/office/drawing/2014/main" id="{87E90BB7-4196-4F29-AB0E-78013EAE71CF}"/>
            </a:ext>
          </a:extLst>
        </xdr:cNvPr>
        <xdr:cNvSpPr/>
      </xdr:nvSpPr>
      <xdr:spPr>
        <a:xfrm>
          <a:off x="13578840" y="1736852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103</xdr:row>
      <xdr:rowOff>73025</xdr:rowOff>
    </xdr:from>
    <xdr:to>
      <xdr:col>76</xdr:col>
      <xdr:colOff>165100</xdr:colOff>
      <xdr:row>104</xdr:row>
      <xdr:rowOff>3175</xdr:rowOff>
    </xdr:to>
    <xdr:sp macro="" textlink="">
      <xdr:nvSpPr>
        <xdr:cNvPr id="862" name="フローチャート: 判断 861">
          <a:extLst>
            <a:ext uri="{FF2B5EF4-FFF2-40B4-BE49-F238E27FC236}">
              <a16:creationId xmlns:a16="http://schemas.microsoft.com/office/drawing/2014/main" id="{7AE70F72-151C-4202-884D-4B1911855C3F}"/>
            </a:ext>
          </a:extLst>
        </xdr:cNvPr>
        <xdr:cNvSpPr/>
      </xdr:nvSpPr>
      <xdr:spPr>
        <a:xfrm>
          <a:off x="12804140" y="1733994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103</xdr:row>
      <xdr:rowOff>46355</xdr:rowOff>
    </xdr:from>
    <xdr:to>
      <xdr:col>72</xdr:col>
      <xdr:colOff>38100</xdr:colOff>
      <xdr:row>103</xdr:row>
      <xdr:rowOff>147955</xdr:rowOff>
    </xdr:to>
    <xdr:sp macro="" textlink="">
      <xdr:nvSpPr>
        <xdr:cNvPr id="863" name="フローチャート: 判断 862">
          <a:extLst>
            <a:ext uri="{FF2B5EF4-FFF2-40B4-BE49-F238E27FC236}">
              <a16:creationId xmlns:a16="http://schemas.microsoft.com/office/drawing/2014/main" id="{48F0831B-D481-4C92-8B46-90A58566A1B6}"/>
            </a:ext>
          </a:extLst>
        </xdr:cNvPr>
        <xdr:cNvSpPr/>
      </xdr:nvSpPr>
      <xdr:spPr>
        <a:xfrm>
          <a:off x="12029440" y="17313275"/>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103</xdr:row>
      <xdr:rowOff>59689</xdr:rowOff>
    </xdr:from>
    <xdr:to>
      <xdr:col>67</xdr:col>
      <xdr:colOff>101600</xdr:colOff>
      <xdr:row>103</xdr:row>
      <xdr:rowOff>161289</xdr:rowOff>
    </xdr:to>
    <xdr:sp macro="" textlink="">
      <xdr:nvSpPr>
        <xdr:cNvPr id="864" name="フローチャート: 判断 863">
          <a:extLst>
            <a:ext uri="{FF2B5EF4-FFF2-40B4-BE49-F238E27FC236}">
              <a16:creationId xmlns:a16="http://schemas.microsoft.com/office/drawing/2014/main" id="{5EF7ABCE-3054-4721-9BB9-89CD8EA6EDEE}"/>
            </a:ext>
          </a:extLst>
        </xdr:cNvPr>
        <xdr:cNvSpPr/>
      </xdr:nvSpPr>
      <xdr:spPr>
        <a:xfrm>
          <a:off x="11231880" y="173266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865" name="テキスト ボックス 864">
          <a:extLst>
            <a:ext uri="{FF2B5EF4-FFF2-40B4-BE49-F238E27FC236}">
              <a16:creationId xmlns:a16="http://schemas.microsoft.com/office/drawing/2014/main" id="{6589D985-13F7-430C-9548-4A619DC43B70}"/>
            </a:ext>
          </a:extLst>
        </xdr:cNvPr>
        <xdr:cNvSpPr txBox="1"/>
      </xdr:nvSpPr>
      <xdr:spPr>
        <a:xfrm>
          <a:off x="1420876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866" name="テキスト ボックス 865">
          <a:extLst>
            <a:ext uri="{FF2B5EF4-FFF2-40B4-BE49-F238E27FC236}">
              <a16:creationId xmlns:a16="http://schemas.microsoft.com/office/drawing/2014/main" id="{87DC9949-E301-44A6-A7C6-C27F15A1E533}"/>
            </a:ext>
          </a:extLst>
        </xdr:cNvPr>
        <xdr:cNvSpPr txBox="1"/>
      </xdr:nvSpPr>
      <xdr:spPr>
        <a:xfrm>
          <a:off x="134620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867" name="テキスト ボックス 866">
          <a:extLst>
            <a:ext uri="{FF2B5EF4-FFF2-40B4-BE49-F238E27FC236}">
              <a16:creationId xmlns:a16="http://schemas.microsoft.com/office/drawing/2014/main" id="{88E835BC-310D-45E7-8C3A-6329DC38CF8E}"/>
            </a:ext>
          </a:extLst>
        </xdr:cNvPr>
        <xdr:cNvSpPr txBox="1"/>
      </xdr:nvSpPr>
      <xdr:spPr>
        <a:xfrm>
          <a:off x="126873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868" name="テキスト ボックス 867">
          <a:extLst>
            <a:ext uri="{FF2B5EF4-FFF2-40B4-BE49-F238E27FC236}">
              <a16:creationId xmlns:a16="http://schemas.microsoft.com/office/drawing/2014/main" id="{884EE643-AF46-4ABB-BD4C-31F31CFD3EA5}"/>
            </a:ext>
          </a:extLst>
        </xdr:cNvPr>
        <xdr:cNvSpPr txBox="1"/>
      </xdr:nvSpPr>
      <xdr:spPr>
        <a:xfrm>
          <a:off x="1190498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869" name="テキスト ボックス 868">
          <a:extLst>
            <a:ext uri="{FF2B5EF4-FFF2-40B4-BE49-F238E27FC236}">
              <a16:creationId xmlns:a16="http://schemas.microsoft.com/office/drawing/2014/main" id="{6929DCED-842F-48AE-ADF3-C901BAF7C348}"/>
            </a:ext>
          </a:extLst>
        </xdr:cNvPr>
        <xdr:cNvSpPr txBox="1"/>
      </xdr:nvSpPr>
      <xdr:spPr>
        <a:xfrm>
          <a:off x="1111504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103</xdr:row>
      <xdr:rowOff>145414</xdr:rowOff>
    </xdr:from>
    <xdr:to>
      <xdr:col>85</xdr:col>
      <xdr:colOff>177800</xdr:colOff>
      <xdr:row>104</xdr:row>
      <xdr:rowOff>75564</xdr:rowOff>
    </xdr:to>
    <xdr:sp macro="" textlink="">
      <xdr:nvSpPr>
        <xdr:cNvPr id="870" name="楕円 869">
          <a:extLst>
            <a:ext uri="{FF2B5EF4-FFF2-40B4-BE49-F238E27FC236}">
              <a16:creationId xmlns:a16="http://schemas.microsoft.com/office/drawing/2014/main" id="{A057F4ED-D1C6-42F6-8443-38731902D9EC}"/>
            </a:ext>
          </a:extLst>
        </xdr:cNvPr>
        <xdr:cNvSpPr/>
      </xdr:nvSpPr>
      <xdr:spPr>
        <a:xfrm>
          <a:off x="14325600" y="17412334"/>
          <a:ext cx="9398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103</xdr:row>
      <xdr:rowOff>123841</xdr:rowOff>
    </xdr:from>
    <xdr:ext cx="405111" cy="259045"/>
    <xdr:sp macro="" textlink="">
      <xdr:nvSpPr>
        <xdr:cNvPr id="871" name="【庁舎】&#10;有形固定資産減価償却率該当値テキスト">
          <a:extLst>
            <a:ext uri="{FF2B5EF4-FFF2-40B4-BE49-F238E27FC236}">
              <a16:creationId xmlns:a16="http://schemas.microsoft.com/office/drawing/2014/main" id="{7180257D-415F-44CE-8C6A-B8F869A35063}"/>
            </a:ext>
          </a:extLst>
        </xdr:cNvPr>
        <xdr:cNvSpPr txBox="1"/>
      </xdr:nvSpPr>
      <xdr:spPr>
        <a:xfrm>
          <a:off x="14414500" y="173907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103</xdr:row>
      <xdr:rowOff>107314</xdr:rowOff>
    </xdr:from>
    <xdr:to>
      <xdr:col>81</xdr:col>
      <xdr:colOff>101600</xdr:colOff>
      <xdr:row>104</xdr:row>
      <xdr:rowOff>37464</xdr:rowOff>
    </xdr:to>
    <xdr:sp macro="" textlink="">
      <xdr:nvSpPr>
        <xdr:cNvPr id="872" name="楕円 871">
          <a:extLst>
            <a:ext uri="{FF2B5EF4-FFF2-40B4-BE49-F238E27FC236}">
              <a16:creationId xmlns:a16="http://schemas.microsoft.com/office/drawing/2014/main" id="{08110627-0BB3-48C3-90FC-1F8BD03DC2DE}"/>
            </a:ext>
          </a:extLst>
        </xdr:cNvPr>
        <xdr:cNvSpPr/>
      </xdr:nvSpPr>
      <xdr:spPr>
        <a:xfrm>
          <a:off x="13578840" y="17374234"/>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103</xdr:row>
      <xdr:rowOff>158114</xdr:rowOff>
    </xdr:from>
    <xdr:to>
      <xdr:col>85</xdr:col>
      <xdr:colOff>127000</xdr:colOff>
      <xdr:row>104</xdr:row>
      <xdr:rowOff>24764</xdr:rowOff>
    </xdr:to>
    <xdr:cxnSp macro="">
      <xdr:nvCxnSpPr>
        <xdr:cNvPr id="873" name="直線コネクタ 872">
          <a:extLst>
            <a:ext uri="{FF2B5EF4-FFF2-40B4-BE49-F238E27FC236}">
              <a16:creationId xmlns:a16="http://schemas.microsoft.com/office/drawing/2014/main" id="{79D566CF-96CE-4D0F-BFE8-1C467B3484AC}"/>
            </a:ext>
          </a:extLst>
        </xdr:cNvPr>
        <xdr:cNvCxnSpPr/>
      </xdr:nvCxnSpPr>
      <xdr:spPr>
        <a:xfrm>
          <a:off x="13629640" y="17425034"/>
          <a:ext cx="74676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103</xdr:row>
      <xdr:rowOff>141605</xdr:rowOff>
    </xdr:from>
    <xdr:to>
      <xdr:col>76</xdr:col>
      <xdr:colOff>165100</xdr:colOff>
      <xdr:row>104</xdr:row>
      <xdr:rowOff>71755</xdr:rowOff>
    </xdr:to>
    <xdr:sp macro="" textlink="">
      <xdr:nvSpPr>
        <xdr:cNvPr id="874" name="楕円 873">
          <a:extLst>
            <a:ext uri="{FF2B5EF4-FFF2-40B4-BE49-F238E27FC236}">
              <a16:creationId xmlns:a16="http://schemas.microsoft.com/office/drawing/2014/main" id="{F2EFD865-86CD-4515-8A97-53CE205FAA55}"/>
            </a:ext>
          </a:extLst>
        </xdr:cNvPr>
        <xdr:cNvSpPr/>
      </xdr:nvSpPr>
      <xdr:spPr>
        <a:xfrm>
          <a:off x="12804140" y="1740852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103</xdr:row>
      <xdr:rowOff>158114</xdr:rowOff>
    </xdr:from>
    <xdr:to>
      <xdr:col>81</xdr:col>
      <xdr:colOff>50800</xdr:colOff>
      <xdr:row>104</xdr:row>
      <xdr:rowOff>20955</xdr:rowOff>
    </xdr:to>
    <xdr:cxnSp macro="">
      <xdr:nvCxnSpPr>
        <xdr:cNvPr id="875" name="直線コネクタ 874">
          <a:extLst>
            <a:ext uri="{FF2B5EF4-FFF2-40B4-BE49-F238E27FC236}">
              <a16:creationId xmlns:a16="http://schemas.microsoft.com/office/drawing/2014/main" id="{9798666C-4192-4633-8B0D-D89F97CF9075}"/>
            </a:ext>
          </a:extLst>
        </xdr:cNvPr>
        <xdr:cNvCxnSpPr/>
      </xdr:nvCxnSpPr>
      <xdr:spPr>
        <a:xfrm flipV="1">
          <a:off x="12854940" y="17425034"/>
          <a:ext cx="774700" cy="304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104</xdr:row>
      <xdr:rowOff>19686</xdr:rowOff>
    </xdr:from>
    <xdr:to>
      <xdr:col>72</xdr:col>
      <xdr:colOff>38100</xdr:colOff>
      <xdr:row>104</xdr:row>
      <xdr:rowOff>121286</xdr:rowOff>
    </xdr:to>
    <xdr:sp macro="" textlink="">
      <xdr:nvSpPr>
        <xdr:cNvPr id="876" name="楕円 875">
          <a:extLst>
            <a:ext uri="{FF2B5EF4-FFF2-40B4-BE49-F238E27FC236}">
              <a16:creationId xmlns:a16="http://schemas.microsoft.com/office/drawing/2014/main" id="{C176352E-9717-409E-B9ED-EB015664A772}"/>
            </a:ext>
          </a:extLst>
        </xdr:cNvPr>
        <xdr:cNvSpPr/>
      </xdr:nvSpPr>
      <xdr:spPr>
        <a:xfrm>
          <a:off x="12029440" y="17454246"/>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104</xdr:row>
      <xdr:rowOff>20955</xdr:rowOff>
    </xdr:from>
    <xdr:to>
      <xdr:col>76</xdr:col>
      <xdr:colOff>114300</xdr:colOff>
      <xdr:row>104</xdr:row>
      <xdr:rowOff>70486</xdr:rowOff>
    </xdr:to>
    <xdr:cxnSp macro="">
      <xdr:nvCxnSpPr>
        <xdr:cNvPr id="877" name="直線コネクタ 876">
          <a:extLst>
            <a:ext uri="{FF2B5EF4-FFF2-40B4-BE49-F238E27FC236}">
              <a16:creationId xmlns:a16="http://schemas.microsoft.com/office/drawing/2014/main" id="{DF5356BF-4B34-45D6-BEF7-020EA40E4F14}"/>
            </a:ext>
          </a:extLst>
        </xdr:cNvPr>
        <xdr:cNvCxnSpPr/>
      </xdr:nvCxnSpPr>
      <xdr:spPr>
        <a:xfrm flipV="1">
          <a:off x="12072620" y="17455515"/>
          <a:ext cx="782320" cy="495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103</xdr:row>
      <xdr:rowOff>154939</xdr:rowOff>
    </xdr:from>
    <xdr:to>
      <xdr:col>67</xdr:col>
      <xdr:colOff>101600</xdr:colOff>
      <xdr:row>104</xdr:row>
      <xdr:rowOff>85089</xdr:rowOff>
    </xdr:to>
    <xdr:sp macro="" textlink="">
      <xdr:nvSpPr>
        <xdr:cNvPr id="878" name="楕円 877">
          <a:extLst>
            <a:ext uri="{FF2B5EF4-FFF2-40B4-BE49-F238E27FC236}">
              <a16:creationId xmlns:a16="http://schemas.microsoft.com/office/drawing/2014/main" id="{A2753722-8C2C-41C0-AE66-4C28DB4AD47C}"/>
            </a:ext>
          </a:extLst>
        </xdr:cNvPr>
        <xdr:cNvSpPr/>
      </xdr:nvSpPr>
      <xdr:spPr>
        <a:xfrm>
          <a:off x="11231880" y="17421859"/>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104</xdr:row>
      <xdr:rowOff>34289</xdr:rowOff>
    </xdr:from>
    <xdr:to>
      <xdr:col>71</xdr:col>
      <xdr:colOff>177800</xdr:colOff>
      <xdr:row>104</xdr:row>
      <xdr:rowOff>70486</xdr:rowOff>
    </xdr:to>
    <xdr:cxnSp macro="">
      <xdr:nvCxnSpPr>
        <xdr:cNvPr id="879" name="直線コネクタ 878">
          <a:extLst>
            <a:ext uri="{FF2B5EF4-FFF2-40B4-BE49-F238E27FC236}">
              <a16:creationId xmlns:a16="http://schemas.microsoft.com/office/drawing/2014/main" id="{8A8CBB60-0615-428A-AE7C-D131A60F6233}"/>
            </a:ext>
          </a:extLst>
        </xdr:cNvPr>
        <xdr:cNvCxnSpPr/>
      </xdr:nvCxnSpPr>
      <xdr:spPr>
        <a:xfrm>
          <a:off x="11282680" y="17468849"/>
          <a:ext cx="789940" cy="361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102</xdr:row>
      <xdr:rowOff>48277</xdr:rowOff>
    </xdr:from>
    <xdr:ext cx="405111" cy="259045"/>
    <xdr:sp macro="" textlink="">
      <xdr:nvSpPr>
        <xdr:cNvPr id="880" name="n_1aveValue【庁舎】&#10;有形固定資産減価償却率">
          <a:extLst>
            <a:ext uri="{FF2B5EF4-FFF2-40B4-BE49-F238E27FC236}">
              <a16:creationId xmlns:a16="http://schemas.microsoft.com/office/drawing/2014/main" id="{E7A67DAC-73CD-46A7-97CD-1A9AEBFC4529}"/>
            </a:ext>
          </a:extLst>
        </xdr:cNvPr>
        <xdr:cNvSpPr txBox="1"/>
      </xdr:nvSpPr>
      <xdr:spPr>
        <a:xfrm>
          <a:off x="13437244" y="171475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102</xdr:row>
      <xdr:rowOff>19702</xdr:rowOff>
    </xdr:from>
    <xdr:ext cx="405111" cy="259045"/>
    <xdr:sp macro="" textlink="">
      <xdr:nvSpPr>
        <xdr:cNvPr id="881" name="n_2aveValue【庁舎】&#10;有形固定資産減価償却率">
          <a:extLst>
            <a:ext uri="{FF2B5EF4-FFF2-40B4-BE49-F238E27FC236}">
              <a16:creationId xmlns:a16="http://schemas.microsoft.com/office/drawing/2014/main" id="{FE511AAF-E070-4F7B-9820-45F1EFC54ECF}"/>
            </a:ext>
          </a:extLst>
        </xdr:cNvPr>
        <xdr:cNvSpPr txBox="1"/>
      </xdr:nvSpPr>
      <xdr:spPr>
        <a:xfrm>
          <a:off x="12675244" y="171189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101</xdr:row>
      <xdr:rowOff>164482</xdr:rowOff>
    </xdr:from>
    <xdr:ext cx="405111" cy="259045"/>
    <xdr:sp macro="" textlink="">
      <xdr:nvSpPr>
        <xdr:cNvPr id="882" name="n_3aveValue【庁舎】&#10;有形固定資産減価償却率">
          <a:extLst>
            <a:ext uri="{FF2B5EF4-FFF2-40B4-BE49-F238E27FC236}">
              <a16:creationId xmlns:a16="http://schemas.microsoft.com/office/drawing/2014/main" id="{EEC86059-93A5-45AD-B639-31233305670D}"/>
            </a:ext>
          </a:extLst>
        </xdr:cNvPr>
        <xdr:cNvSpPr txBox="1"/>
      </xdr:nvSpPr>
      <xdr:spPr>
        <a:xfrm>
          <a:off x="11900544" y="170961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102</xdr:row>
      <xdr:rowOff>6366</xdr:rowOff>
    </xdr:from>
    <xdr:ext cx="405111" cy="259045"/>
    <xdr:sp macro="" textlink="">
      <xdr:nvSpPr>
        <xdr:cNvPr id="883" name="n_4aveValue【庁舎】&#10;有形固定資産減価償却率">
          <a:extLst>
            <a:ext uri="{FF2B5EF4-FFF2-40B4-BE49-F238E27FC236}">
              <a16:creationId xmlns:a16="http://schemas.microsoft.com/office/drawing/2014/main" id="{DBE9EEAF-2F5B-4C4B-893B-9328228C156F}"/>
            </a:ext>
          </a:extLst>
        </xdr:cNvPr>
        <xdr:cNvSpPr txBox="1"/>
      </xdr:nvSpPr>
      <xdr:spPr>
        <a:xfrm>
          <a:off x="11102984" y="1710564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104</xdr:row>
      <xdr:rowOff>28591</xdr:rowOff>
    </xdr:from>
    <xdr:ext cx="405111" cy="259045"/>
    <xdr:sp macro="" textlink="">
      <xdr:nvSpPr>
        <xdr:cNvPr id="884" name="n_1mainValue【庁舎】&#10;有形固定資産減価償却率">
          <a:extLst>
            <a:ext uri="{FF2B5EF4-FFF2-40B4-BE49-F238E27FC236}">
              <a16:creationId xmlns:a16="http://schemas.microsoft.com/office/drawing/2014/main" id="{FCF85151-8300-46C2-ADAB-C63987D07E2D}"/>
            </a:ext>
          </a:extLst>
        </xdr:cNvPr>
        <xdr:cNvSpPr txBox="1"/>
      </xdr:nvSpPr>
      <xdr:spPr>
        <a:xfrm>
          <a:off x="13437244" y="174631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104</xdr:row>
      <xdr:rowOff>62882</xdr:rowOff>
    </xdr:from>
    <xdr:ext cx="405111" cy="259045"/>
    <xdr:sp macro="" textlink="">
      <xdr:nvSpPr>
        <xdr:cNvPr id="885" name="n_2mainValue【庁舎】&#10;有形固定資産減価償却率">
          <a:extLst>
            <a:ext uri="{FF2B5EF4-FFF2-40B4-BE49-F238E27FC236}">
              <a16:creationId xmlns:a16="http://schemas.microsoft.com/office/drawing/2014/main" id="{ECA2BC9B-0893-48D3-9018-98717F8DF181}"/>
            </a:ext>
          </a:extLst>
        </xdr:cNvPr>
        <xdr:cNvSpPr txBox="1"/>
      </xdr:nvSpPr>
      <xdr:spPr>
        <a:xfrm>
          <a:off x="12675244" y="174974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104</xdr:row>
      <xdr:rowOff>112413</xdr:rowOff>
    </xdr:from>
    <xdr:ext cx="405111" cy="259045"/>
    <xdr:sp macro="" textlink="">
      <xdr:nvSpPr>
        <xdr:cNvPr id="886" name="n_3mainValue【庁舎】&#10;有形固定資産減価償却率">
          <a:extLst>
            <a:ext uri="{FF2B5EF4-FFF2-40B4-BE49-F238E27FC236}">
              <a16:creationId xmlns:a16="http://schemas.microsoft.com/office/drawing/2014/main" id="{9968A113-5616-4D3D-BFA5-71D22D0C81D4}"/>
            </a:ext>
          </a:extLst>
        </xdr:cNvPr>
        <xdr:cNvSpPr txBox="1"/>
      </xdr:nvSpPr>
      <xdr:spPr>
        <a:xfrm>
          <a:off x="11900544" y="1754697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104</xdr:row>
      <xdr:rowOff>76216</xdr:rowOff>
    </xdr:from>
    <xdr:ext cx="405111" cy="259045"/>
    <xdr:sp macro="" textlink="">
      <xdr:nvSpPr>
        <xdr:cNvPr id="887" name="n_4mainValue【庁舎】&#10;有形固定資産減価償却率">
          <a:extLst>
            <a:ext uri="{FF2B5EF4-FFF2-40B4-BE49-F238E27FC236}">
              <a16:creationId xmlns:a16="http://schemas.microsoft.com/office/drawing/2014/main" id="{D5661B8A-D1C7-43D9-89E7-84EEADA45BF2}"/>
            </a:ext>
          </a:extLst>
        </xdr:cNvPr>
        <xdr:cNvSpPr txBox="1"/>
      </xdr:nvSpPr>
      <xdr:spPr>
        <a:xfrm>
          <a:off x="11102984" y="1751077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888" name="正方形/長方形 887">
          <a:extLst>
            <a:ext uri="{FF2B5EF4-FFF2-40B4-BE49-F238E27FC236}">
              <a16:creationId xmlns:a16="http://schemas.microsoft.com/office/drawing/2014/main" id="{8A637E42-2E6C-439B-A5DA-4147FD250607}"/>
            </a:ext>
          </a:extLst>
        </xdr:cNvPr>
        <xdr:cNvSpPr/>
      </xdr:nvSpPr>
      <xdr:spPr>
        <a:xfrm>
          <a:off x="16093440" y="15274290"/>
          <a:ext cx="417576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889" name="正方形/長方形 888">
          <a:extLst>
            <a:ext uri="{FF2B5EF4-FFF2-40B4-BE49-F238E27FC236}">
              <a16:creationId xmlns:a16="http://schemas.microsoft.com/office/drawing/2014/main" id="{A1DAAE9E-2E20-4C4C-BC3A-E52D632E1DE6}"/>
            </a:ext>
          </a:extLst>
        </xdr:cNvPr>
        <xdr:cNvSpPr/>
      </xdr:nvSpPr>
      <xdr:spPr>
        <a:xfrm>
          <a:off x="162204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890" name="正方形/長方形 889">
          <a:extLst>
            <a:ext uri="{FF2B5EF4-FFF2-40B4-BE49-F238E27FC236}">
              <a16:creationId xmlns:a16="http://schemas.microsoft.com/office/drawing/2014/main" id="{E04EE573-F986-4D0A-B93B-27B8C995A986}"/>
            </a:ext>
          </a:extLst>
        </xdr:cNvPr>
        <xdr:cNvSpPr/>
      </xdr:nvSpPr>
      <xdr:spPr>
        <a:xfrm>
          <a:off x="162204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891" name="正方形/長方形 890">
          <a:extLst>
            <a:ext uri="{FF2B5EF4-FFF2-40B4-BE49-F238E27FC236}">
              <a16:creationId xmlns:a16="http://schemas.microsoft.com/office/drawing/2014/main" id="{994FDED9-EF54-4FC9-A4AD-D2BFC264EEB1}"/>
            </a:ext>
          </a:extLst>
        </xdr:cNvPr>
        <xdr:cNvSpPr/>
      </xdr:nvSpPr>
      <xdr:spPr>
        <a:xfrm>
          <a:off x="1709928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892" name="正方形/長方形 891">
          <a:extLst>
            <a:ext uri="{FF2B5EF4-FFF2-40B4-BE49-F238E27FC236}">
              <a16:creationId xmlns:a16="http://schemas.microsoft.com/office/drawing/2014/main" id="{F690092B-8605-4096-8C98-D259593771E1}"/>
            </a:ext>
          </a:extLst>
        </xdr:cNvPr>
        <xdr:cNvSpPr/>
      </xdr:nvSpPr>
      <xdr:spPr>
        <a:xfrm>
          <a:off x="1709928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893" name="正方形/長方形 892">
          <a:extLst>
            <a:ext uri="{FF2B5EF4-FFF2-40B4-BE49-F238E27FC236}">
              <a16:creationId xmlns:a16="http://schemas.microsoft.com/office/drawing/2014/main" id="{A5F1020A-8699-488B-9C48-3AF5372D7D19}"/>
            </a:ext>
          </a:extLst>
        </xdr:cNvPr>
        <xdr:cNvSpPr/>
      </xdr:nvSpPr>
      <xdr:spPr>
        <a:xfrm>
          <a:off x="1810512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894" name="正方形/長方形 893">
          <a:extLst>
            <a:ext uri="{FF2B5EF4-FFF2-40B4-BE49-F238E27FC236}">
              <a16:creationId xmlns:a16="http://schemas.microsoft.com/office/drawing/2014/main" id="{C857E901-07BA-4D48-90F5-094880D82F89}"/>
            </a:ext>
          </a:extLst>
        </xdr:cNvPr>
        <xdr:cNvSpPr/>
      </xdr:nvSpPr>
      <xdr:spPr>
        <a:xfrm>
          <a:off x="1810512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895" name="正方形/長方形 894">
          <a:extLst>
            <a:ext uri="{FF2B5EF4-FFF2-40B4-BE49-F238E27FC236}">
              <a16:creationId xmlns:a16="http://schemas.microsoft.com/office/drawing/2014/main" id="{1AC6A6D6-E669-4980-9ADC-9FA087241A5B}"/>
            </a:ext>
          </a:extLst>
        </xdr:cNvPr>
        <xdr:cNvSpPr/>
      </xdr:nvSpPr>
      <xdr:spPr>
        <a:xfrm>
          <a:off x="16093440" y="16394430"/>
          <a:ext cx="4175760" cy="223266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896" name="テキスト ボックス 895">
          <a:extLst>
            <a:ext uri="{FF2B5EF4-FFF2-40B4-BE49-F238E27FC236}">
              <a16:creationId xmlns:a16="http://schemas.microsoft.com/office/drawing/2014/main" id="{A585A26B-D7AC-48E6-B7B7-96083E14D2F9}"/>
            </a:ext>
          </a:extLst>
        </xdr:cNvPr>
        <xdr:cNvSpPr txBox="1"/>
      </xdr:nvSpPr>
      <xdr:spPr>
        <a:xfrm>
          <a:off x="16078200" y="1620774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897" name="直線コネクタ 896">
          <a:extLst>
            <a:ext uri="{FF2B5EF4-FFF2-40B4-BE49-F238E27FC236}">
              <a16:creationId xmlns:a16="http://schemas.microsoft.com/office/drawing/2014/main" id="{D4CA1909-E9E4-4B52-93E9-40D484E688ED}"/>
            </a:ext>
          </a:extLst>
        </xdr:cNvPr>
        <xdr:cNvCxnSpPr/>
      </xdr:nvCxnSpPr>
      <xdr:spPr>
        <a:xfrm>
          <a:off x="16093440" y="186270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76200</xdr:rowOff>
    </xdr:from>
    <xdr:to>
      <xdr:col>120</xdr:col>
      <xdr:colOff>114300</xdr:colOff>
      <xdr:row>108</xdr:row>
      <xdr:rowOff>76200</xdr:rowOff>
    </xdr:to>
    <xdr:cxnSp macro="">
      <xdr:nvCxnSpPr>
        <xdr:cNvPr id="898" name="直線コネクタ 897">
          <a:extLst>
            <a:ext uri="{FF2B5EF4-FFF2-40B4-BE49-F238E27FC236}">
              <a16:creationId xmlns:a16="http://schemas.microsoft.com/office/drawing/2014/main" id="{26DF3FAE-B1DC-449C-A642-A52658F8851D}"/>
            </a:ext>
          </a:extLst>
        </xdr:cNvPr>
        <xdr:cNvCxnSpPr/>
      </xdr:nvCxnSpPr>
      <xdr:spPr>
        <a:xfrm>
          <a:off x="16093440" y="181813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107</xdr:row>
      <xdr:rowOff>105427</xdr:rowOff>
    </xdr:from>
    <xdr:ext cx="467179" cy="259045"/>
    <xdr:sp macro="" textlink="">
      <xdr:nvSpPr>
        <xdr:cNvPr id="899" name="テキスト ボックス 898">
          <a:extLst>
            <a:ext uri="{FF2B5EF4-FFF2-40B4-BE49-F238E27FC236}">
              <a16:creationId xmlns:a16="http://schemas.microsoft.com/office/drawing/2014/main" id="{7A8F24FF-63A3-448E-81D8-2DCA5E44000D}"/>
            </a:ext>
          </a:extLst>
        </xdr:cNvPr>
        <xdr:cNvSpPr txBox="1"/>
      </xdr:nvSpPr>
      <xdr:spPr>
        <a:xfrm>
          <a:off x="15694841" y="1804290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105</xdr:row>
      <xdr:rowOff>133350</xdr:rowOff>
    </xdr:from>
    <xdr:to>
      <xdr:col>120</xdr:col>
      <xdr:colOff>114300</xdr:colOff>
      <xdr:row>105</xdr:row>
      <xdr:rowOff>133350</xdr:rowOff>
    </xdr:to>
    <xdr:cxnSp macro="">
      <xdr:nvCxnSpPr>
        <xdr:cNvPr id="900" name="直線コネクタ 899">
          <a:extLst>
            <a:ext uri="{FF2B5EF4-FFF2-40B4-BE49-F238E27FC236}">
              <a16:creationId xmlns:a16="http://schemas.microsoft.com/office/drawing/2014/main" id="{7D0517DD-8A67-4FA5-86BB-222FE482C644}"/>
            </a:ext>
          </a:extLst>
        </xdr:cNvPr>
        <xdr:cNvCxnSpPr/>
      </xdr:nvCxnSpPr>
      <xdr:spPr>
        <a:xfrm>
          <a:off x="16093440" y="1773555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104</xdr:row>
      <xdr:rowOff>162577</xdr:rowOff>
    </xdr:from>
    <xdr:ext cx="467179" cy="259045"/>
    <xdr:sp macro="" textlink="">
      <xdr:nvSpPr>
        <xdr:cNvPr id="901" name="テキスト ボックス 900">
          <a:extLst>
            <a:ext uri="{FF2B5EF4-FFF2-40B4-BE49-F238E27FC236}">
              <a16:creationId xmlns:a16="http://schemas.microsoft.com/office/drawing/2014/main" id="{3D753BDA-9582-436B-ADD4-38F971D677E9}"/>
            </a:ext>
          </a:extLst>
        </xdr:cNvPr>
        <xdr:cNvSpPr txBox="1"/>
      </xdr:nvSpPr>
      <xdr:spPr>
        <a:xfrm>
          <a:off x="15694841" y="1759713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103</xdr:row>
      <xdr:rowOff>19050</xdr:rowOff>
    </xdr:from>
    <xdr:to>
      <xdr:col>120</xdr:col>
      <xdr:colOff>114300</xdr:colOff>
      <xdr:row>103</xdr:row>
      <xdr:rowOff>19050</xdr:rowOff>
    </xdr:to>
    <xdr:cxnSp macro="">
      <xdr:nvCxnSpPr>
        <xdr:cNvPr id="902" name="直線コネクタ 901">
          <a:extLst>
            <a:ext uri="{FF2B5EF4-FFF2-40B4-BE49-F238E27FC236}">
              <a16:creationId xmlns:a16="http://schemas.microsoft.com/office/drawing/2014/main" id="{97B69553-AEF1-4073-B95D-ADB1E165FBD4}"/>
            </a:ext>
          </a:extLst>
        </xdr:cNvPr>
        <xdr:cNvCxnSpPr/>
      </xdr:nvCxnSpPr>
      <xdr:spPr>
        <a:xfrm>
          <a:off x="16093440" y="172859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102</xdr:row>
      <xdr:rowOff>48277</xdr:rowOff>
    </xdr:from>
    <xdr:ext cx="467179" cy="259045"/>
    <xdr:sp macro="" textlink="">
      <xdr:nvSpPr>
        <xdr:cNvPr id="903" name="テキスト ボックス 902">
          <a:extLst>
            <a:ext uri="{FF2B5EF4-FFF2-40B4-BE49-F238E27FC236}">
              <a16:creationId xmlns:a16="http://schemas.microsoft.com/office/drawing/2014/main" id="{2A84324C-46B5-4039-BF86-3DC80717E0D7}"/>
            </a:ext>
          </a:extLst>
        </xdr:cNvPr>
        <xdr:cNvSpPr txBox="1"/>
      </xdr:nvSpPr>
      <xdr:spPr>
        <a:xfrm>
          <a:off x="15694841" y="1714755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76200</xdr:rowOff>
    </xdr:from>
    <xdr:to>
      <xdr:col>120</xdr:col>
      <xdr:colOff>114300</xdr:colOff>
      <xdr:row>100</xdr:row>
      <xdr:rowOff>76200</xdr:rowOff>
    </xdr:to>
    <xdr:cxnSp macro="">
      <xdr:nvCxnSpPr>
        <xdr:cNvPr id="904" name="直線コネクタ 903">
          <a:extLst>
            <a:ext uri="{FF2B5EF4-FFF2-40B4-BE49-F238E27FC236}">
              <a16:creationId xmlns:a16="http://schemas.microsoft.com/office/drawing/2014/main" id="{C2A146FE-3327-4BA0-B6C9-6E4BCC12434F}"/>
            </a:ext>
          </a:extLst>
        </xdr:cNvPr>
        <xdr:cNvCxnSpPr/>
      </xdr:nvCxnSpPr>
      <xdr:spPr>
        <a:xfrm>
          <a:off x="16093440" y="168402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99</xdr:row>
      <xdr:rowOff>105427</xdr:rowOff>
    </xdr:from>
    <xdr:ext cx="467179" cy="259045"/>
    <xdr:sp macro="" textlink="">
      <xdr:nvSpPr>
        <xdr:cNvPr id="905" name="テキスト ボックス 904">
          <a:extLst>
            <a:ext uri="{FF2B5EF4-FFF2-40B4-BE49-F238E27FC236}">
              <a16:creationId xmlns:a16="http://schemas.microsoft.com/office/drawing/2014/main" id="{2439DB79-0582-4997-A6F6-4C85CB89FCFE}"/>
            </a:ext>
          </a:extLst>
        </xdr:cNvPr>
        <xdr:cNvSpPr txBox="1"/>
      </xdr:nvSpPr>
      <xdr:spPr>
        <a:xfrm>
          <a:off x="15694841" y="1670178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906" name="直線コネクタ 905">
          <a:extLst>
            <a:ext uri="{FF2B5EF4-FFF2-40B4-BE49-F238E27FC236}">
              <a16:creationId xmlns:a16="http://schemas.microsoft.com/office/drawing/2014/main" id="{932780A0-70E3-464C-9094-F6D05EFFAA15}"/>
            </a:ext>
          </a:extLst>
        </xdr:cNvPr>
        <xdr:cNvCxnSpPr/>
      </xdr:nvCxnSpPr>
      <xdr:spPr>
        <a:xfrm>
          <a:off x="16093440" y="163944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907" name="テキスト ボックス 906">
          <a:extLst>
            <a:ext uri="{FF2B5EF4-FFF2-40B4-BE49-F238E27FC236}">
              <a16:creationId xmlns:a16="http://schemas.microsoft.com/office/drawing/2014/main" id="{781E023C-A6EB-440A-8120-18BAA8D0269D}"/>
            </a:ext>
          </a:extLst>
        </xdr:cNvPr>
        <xdr:cNvSpPr txBox="1"/>
      </xdr:nvSpPr>
      <xdr:spPr>
        <a:xfrm>
          <a:off x="15694841" y="1625601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908" name="【庁舎】&#10;一人当たり面積グラフ枠">
          <a:extLst>
            <a:ext uri="{FF2B5EF4-FFF2-40B4-BE49-F238E27FC236}">
              <a16:creationId xmlns:a16="http://schemas.microsoft.com/office/drawing/2014/main" id="{0722418B-2103-4D03-AD01-0E6CBD5F8B3C}"/>
            </a:ext>
          </a:extLst>
        </xdr:cNvPr>
        <xdr:cNvSpPr/>
      </xdr:nvSpPr>
      <xdr:spPr>
        <a:xfrm>
          <a:off x="16093440" y="16394430"/>
          <a:ext cx="4175760" cy="2232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100</xdr:row>
      <xdr:rowOff>35052</xdr:rowOff>
    </xdr:from>
    <xdr:to>
      <xdr:col>116</xdr:col>
      <xdr:colOff>62864</xdr:colOff>
      <xdr:row>106</xdr:row>
      <xdr:rowOff>99061</xdr:rowOff>
    </xdr:to>
    <xdr:cxnSp macro="">
      <xdr:nvCxnSpPr>
        <xdr:cNvPr id="909" name="直線コネクタ 908">
          <a:extLst>
            <a:ext uri="{FF2B5EF4-FFF2-40B4-BE49-F238E27FC236}">
              <a16:creationId xmlns:a16="http://schemas.microsoft.com/office/drawing/2014/main" id="{7F54D45A-6900-4FCF-81D4-DDB47D001A4C}"/>
            </a:ext>
          </a:extLst>
        </xdr:cNvPr>
        <xdr:cNvCxnSpPr/>
      </xdr:nvCxnSpPr>
      <xdr:spPr>
        <a:xfrm flipV="1">
          <a:off x="19509104" y="16799052"/>
          <a:ext cx="0" cy="106984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106</xdr:row>
      <xdr:rowOff>102888</xdr:rowOff>
    </xdr:from>
    <xdr:ext cx="469744" cy="259045"/>
    <xdr:sp macro="" textlink="">
      <xdr:nvSpPr>
        <xdr:cNvPr id="910" name="【庁舎】&#10;一人当たり面積最小値テキスト">
          <a:extLst>
            <a:ext uri="{FF2B5EF4-FFF2-40B4-BE49-F238E27FC236}">
              <a16:creationId xmlns:a16="http://schemas.microsoft.com/office/drawing/2014/main" id="{70E5689F-0E0F-40DD-9DA4-6B4515B7E78A}"/>
            </a:ext>
          </a:extLst>
        </xdr:cNvPr>
        <xdr:cNvSpPr txBox="1"/>
      </xdr:nvSpPr>
      <xdr:spPr>
        <a:xfrm>
          <a:off x="19547840" y="178727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106</xdr:row>
      <xdr:rowOff>99061</xdr:rowOff>
    </xdr:from>
    <xdr:to>
      <xdr:col>116</xdr:col>
      <xdr:colOff>152400</xdr:colOff>
      <xdr:row>106</xdr:row>
      <xdr:rowOff>99061</xdr:rowOff>
    </xdr:to>
    <xdr:cxnSp macro="">
      <xdr:nvCxnSpPr>
        <xdr:cNvPr id="911" name="直線コネクタ 910">
          <a:extLst>
            <a:ext uri="{FF2B5EF4-FFF2-40B4-BE49-F238E27FC236}">
              <a16:creationId xmlns:a16="http://schemas.microsoft.com/office/drawing/2014/main" id="{D2797BE8-65DA-46E8-9532-9A97F563EDB8}"/>
            </a:ext>
          </a:extLst>
        </xdr:cNvPr>
        <xdr:cNvCxnSpPr/>
      </xdr:nvCxnSpPr>
      <xdr:spPr>
        <a:xfrm>
          <a:off x="19443700" y="17868901"/>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98</xdr:row>
      <xdr:rowOff>153179</xdr:rowOff>
    </xdr:from>
    <xdr:ext cx="469744" cy="259045"/>
    <xdr:sp macro="" textlink="">
      <xdr:nvSpPr>
        <xdr:cNvPr id="912" name="【庁舎】&#10;一人当たり面積最大値テキスト">
          <a:extLst>
            <a:ext uri="{FF2B5EF4-FFF2-40B4-BE49-F238E27FC236}">
              <a16:creationId xmlns:a16="http://schemas.microsoft.com/office/drawing/2014/main" id="{D58874EF-2798-448E-A3CB-05650C514FEA}"/>
            </a:ext>
          </a:extLst>
        </xdr:cNvPr>
        <xdr:cNvSpPr txBox="1"/>
      </xdr:nvSpPr>
      <xdr:spPr>
        <a:xfrm>
          <a:off x="19547840" y="165818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100</xdr:row>
      <xdr:rowOff>35052</xdr:rowOff>
    </xdr:from>
    <xdr:to>
      <xdr:col>116</xdr:col>
      <xdr:colOff>152400</xdr:colOff>
      <xdr:row>100</xdr:row>
      <xdr:rowOff>35052</xdr:rowOff>
    </xdr:to>
    <xdr:cxnSp macro="">
      <xdr:nvCxnSpPr>
        <xdr:cNvPr id="913" name="直線コネクタ 912">
          <a:extLst>
            <a:ext uri="{FF2B5EF4-FFF2-40B4-BE49-F238E27FC236}">
              <a16:creationId xmlns:a16="http://schemas.microsoft.com/office/drawing/2014/main" id="{E2A6B8DA-7491-4741-A75F-0564ED977570}"/>
            </a:ext>
          </a:extLst>
        </xdr:cNvPr>
        <xdr:cNvCxnSpPr/>
      </xdr:nvCxnSpPr>
      <xdr:spPr>
        <a:xfrm>
          <a:off x="19443700" y="16799052"/>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103</xdr:row>
      <xdr:rowOff>75709</xdr:rowOff>
    </xdr:from>
    <xdr:ext cx="469744" cy="259045"/>
    <xdr:sp macro="" textlink="">
      <xdr:nvSpPr>
        <xdr:cNvPr id="914" name="【庁舎】&#10;一人当たり面積平均値テキスト">
          <a:extLst>
            <a:ext uri="{FF2B5EF4-FFF2-40B4-BE49-F238E27FC236}">
              <a16:creationId xmlns:a16="http://schemas.microsoft.com/office/drawing/2014/main" id="{FC824A5D-3DF4-4CA9-BA46-73A9E4794AFA}"/>
            </a:ext>
          </a:extLst>
        </xdr:cNvPr>
        <xdr:cNvSpPr txBox="1"/>
      </xdr:nvSpPr>
      <xdr:spPr>
        <a:xfrm>
          <a:off x="19547840" y="1734262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104</xdr:row>
      <xdr:rowOff>52832</xdr:rowOff>
    </xdr:from>
    <xdr:to>
      <xdr:col>116</xdr:col>
      <xdr:colOff>114300</xdr:colOff>
      <xdr:row>104</xdr:row>
      <xdr:rowOff>154432</xdr:rowOff>
    </xdr:to>
    <xdr:sp macro="" textlink="">
      <xdr:nvSpPr>
        <xdr:cNvPr id="915" name="フローチャート: 判断 914">
          <a:extLst>
            <a:ext uri="{FF2B5EF4-FFF2-40B4-BE49-F238E27FC236}">
              <a16:creationId xmlns:a16="http://schemas.microsoft.com/office/drawing/2014/main" id="{1E7E40CE-6A4A-41A2-976A-EC40461562F3}"/>
            </a:ext>
          </a:extLst>
        </xdr:cNvPr>
        <xdr:cNvSpPr/>
      </xdr:nvSpPr>
      <xdr:spPr>
        <a:xfrm>
          <a:off x="19458940" y="174873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104</xdr:row>
      <xdr:rowOff>43687</xdr:rowOff>
    </xdr:from>
    <xdr:to>
      <xdr:col>112</xdr:col>
      <xdr:colOff>38100</xdr:colOff>
      <xdr:row>104</xdr:row>
      <xdr:rowOff>145287</xdr:rowOff>
    </xdr:to>
    <xdr:sp macro="" textlink="">
      <xdr:nvSpPr>
        <xdr:cNvPr id="916" name="フローチャート: 判断 915">
          <a:extLst>
            <a:ext uri="{FF2B5EF4-FFF2-40B4-BE49-F238E27FC236}">
              <a16:creationId xmlns:a16="http://schemas.microsoft.com/office/drawing/2014/main" id="{61174223-4DFE-46E0-A9F3-D03643D36B75}"/>
            </a:ext>
          </a:extLst>
        </xdr:cNvPr>
        <xdr:cNvSpPr/>
      </xdr:nvSpPr>
      <xdr:spPr>
        <a:xfrm>
          <a:off x="18735040" y="17478247"/>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104</xdr:row>
      <xdr:rowOff>52832</xdr:rowOff>
    </xdr:from>
    <xdr:to>
      <xdr:col>107</xdr:col>
      <xdr:colOff>101600</xdr:colOff>
      <xdr:row>104</xdr:row>
      <xdr:rowOff>154432</xdr:rowOff>
    </xdr:to>
    <xdr:sp macro="" textlink="">
      <xdr:nvSpPr>
        <xdr:cNvPr id="917" name="フローチャート: 判断 916">
          <a:extLst>
            <a:ext uri="{FF2B5EF4-FFF2-40B4-BE49-F238E27FC236}">
              <a16:creationId xmlns:a16="http://schemas.microsoft.com/office/drawing/2014/main" id="{C952EC22-620C-4846-8BBC-FF0EEB451EB1}"/>
            </a:ext>
          </a:extLst>
        </xdr:cNvPr>
        <xdr:cNvSpPr/>
      </xdr:nvSpPr>
      <xdr:spPr>
        <a:xfrm>
          <a:off x="17937480" y="174873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104</xdr:row>
      <xdr:rowOff>61976</xdr:rowOff>
    </xdr:from>
    <xdr:to>
      <xdr:col>102</xdr:col>
      <xdr:colOff>165100</xdr:colOff>
      <xdr:row>104</xdr:row>
      <xdr:rowOff>163576</xdr:rowOff>
    </xdr:to>
    <xdr:sp macro="" textlink="">
      <xdr:nvSpPr>
        <xdr:cNvPr id="918" name="フローチャート: 判断 917">
          <a:extLst>
            <a:ext uri="{FF2B5EF4-FFF2-40B4-BE49-F238E27FC236}">
              <a16:creationId xmlns:a16="http://schemas.microsoft.com/office/drawing/2014/main" id="{C5D90782-45E7-4479-A4B9-CABB015141AF}"/>
            </a:ext>
          </a:extLst>
        </xdr:cNvPr>
        <xdr:cNvSpPr/>
      </xdr:nvSpPr>
      <xdr:spPr>
        <a:xfrm>
          <a:off x="17162780" y="174965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104</xdr:row>
      <xdr:rowOff>66548</xdr:rowOff>
    </xdr:from>
    <xdr:to>
      <xdr:col>98</xdr:col>
      <xdr:colOff>38100</xdr:colOff>
      <xdr:row>104</xdr:row>
      <xdr:rowOff>168148</xdr:rowOff>
    </xdr:to>
    <xdr:sp macro="" textlink="">
      <xdr:nvSpPr>
        <xdr:cNvPr id="919" name="フローチャート: 判断 918">
          <a:extLst>
            <a:ext uri="{FF2B5EF4-FFF2-40B4-BE49-F238E27FC236}">
              <a16:creationId xmlns:a16="http://schemas.microsoft.com/office/drawing/2014/main" id="{0A62F900-AAE9-4836-85D8-F3094D545C04}"/>
            </a:ext>
          </a:extLst>
        </xdr:cNvPr>
        <xdr:cNvSpPr/>
      </xdr:nvSpPr>
      <xdr:spPr>
        <a:xfrm>
          <a:off x="16388080" y="17501108"/>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920" name="テキスト ボックス 919">
          <a:extLst>
            <a:ext uri="{FF2B5EF4-FFF2-40B4-BE49-F238E27FC236}">
              <a16:creationId xmlns:a16="http://schemas.microsoft.com/office/drawing/2014/main" id="{E1B940B2-7B68-4CF5-A38F-0F1AE8AB17DF}"/>
            </a:ext>
          </a:extLst>
        </xdr:cNvPr>
        <xdr:cNvSpPr txBox="1"/>
      </xdr:nvSpPr>
      <xdr:spPr>
        <a:xfrm>
          <a:off x="193421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921" name="テキスト ボックス 920">
          <a:extLst>
            <a:ext uri="{FF2B5EF4-FFF2-40B4-BE49-F238E27FC236}">
              <a16:creationId xmlns:a16="http://schemas.microsoft.com/office/drawing/2014/main" id="{90FC44D2-7BC6-4783-A0A6-C65AAF631EBF}"/>
            </a:ext>
          </a:extLst>
        </xdr:cNvPr>
        <xdr:cNvSpPr txBox="1"/>
      </xdr:nvSpPr>
      <xdr:spPr>
        <a:xfrm>
          <a:off x="1861058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922" name="テキスト ボックス 921">
          <a:extLst>
            <a:ext uri="{FF2B5EF4-FFF2-40B4-BE49-F238E27FC236}">
              <a16:creationId xmlns:a16="http://schemas.microsoft.com/office/drawing/2014/main" id="{4F0BA70A-33CE-4903-B847-63C3C121E1C6}"/>
            </a:ext>
          </a:extLst>
        </xdr:cNvPr>
        <xdr:cNvSpPr txBox="1"/>
      </xdr:nvSpPr>
      <xdr:spPr>
        <a:xfrm>
          <a:off x="1782064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923" name="テキスト ボックス 922">
          <a:extLst>
            <a:ext uri="{FF2B5EF4-FFF2-40B4-BE49-F238E27FC236}">
              <a16:creationId xmlns:a16="http://schemas.microsoft.com/office/drawing/2014/main" id="{8FF08FC3-95E4-4908-AE2D-F8B6A389072C}"/>
            </a:ext>
          </a:extLst>
        </xdr:cNvPr>
        <xdr:cNvSpPr txBox="1"/>
      </xdr:nvSpPr>
      <xdr:spPr>
        <a:xfrm>
          <a:off x="1704594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924" name="テキスト ボックス 923">
          <a:extLst>
            <a:ext uri="{FF2B5EF4-FFF2-40B4-BE49-F238E27FC236}">
              <a16:creationId xmlns:a16="http://schemas.microsoft.com/office/drawing/2014/main" id="{56B27FC7-F559-4545-8F61-AA0872CC09B7}"/>
            </a:ext>
          </a:extLst>
        </xdr:cNvPr>
        <xdr:cNvSpPr txBox="1"/>
      </xdr:nvSpPr>
      <xdr:spPr>
        <a:xfrm>
          <a:off x="1626362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105</xdr:row>
      <xdr:rowOff>141987</xdr:rowOff>
    </xdr:from>
    <xdr:to>
      <xdr:col>116</xdr:col>
      <xdr:colOff>114300</xdr:colOff>
      <xdr:row>106</xdr:row>
      <xdr:rowOff>72137</xdr:rowOff>
    </xdr:to>
    <xdr:sp macro="" textlink="">
      <xdr:nvSpPr>
        <xdr:cNvPr id="925" name="楕円 924">
          <a:extLst>
            <a:ext uri="{FF2B5EF4-FFF2-40B4-BE49-F238E27FC236}">
              <a16:creationId xmlns:a16="http://schemas.microsoft.com/office/drawing/2014/main" id="{B98DB962-3314-426E-91DD-546019C3CE5F}"/>
            </a:ext>
          </a:extLst>
        </xdr:cNvPr>
        <xdr:cNvSpPr/>
      </xdr:nvSpPr>
      <xdr:spPr>
        <a:xfrm>
          <a:off x="19458940" y="17744187"/>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105</xdr:row>
      <xdr:rowOff>56914</xdr:rowOff>
    </xdr:from>
    <xdr:ext cx="469744" cy="259045"/>
    <xdr:sp macro="" textlink="">
      <xdr:nvSpPr>
        <xdr:cNvPr id="926" name="【庁舎】&#10;一人当たり面積該当値テキスト">
          <a:extLst>
            <a:ext uri="{FF2B5EF4-FFF2-40B4-BE49-F238E27FC236}">
              <a16:creationId xmlns:a16="http://schemas.microsoft.com/office/drawing/2014/main" id="{22C63607-9089-46C1-8618-D27F713ACDAA}"/>
            </a:ext>
          </a:extLst>
        </xdr:cNvPr>
        <xdr:cNvSpPr txBox="1"/>
      </xdr:nvSpPr>
      <xdr:spPr>
        <a:xfrm>
          <a:off x="19547840" y="176591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105</xdr:row>
      <xdr:rowOff>141987</xdr:rowOff>
    </xdr:from>
    <xdr:to>
      <xdr:col>112</xdr:col>
      <xdr:colOff>38100</xdr:colOff>
      <xdr:row>106</xdr:row>
      <xdr:rowOff>72137</xdr:rowOff>
    </xdr:to>
    <xdr:sp macro="" textlink="">
      <xdr:nvSpPr>
        <xdr:cNvPr id="927" name="楕円 926">
          <a:extLst>
            <a:ext uri="{FF2B5EF4-FFF2-40B4-BE49-F238E27FC236}">
              <a16:creationId xmlns:a16="http://schemas.microsoft.com/office/drawing/2014/main" id="{178D579E-FAEA-4C95-B395-07CF174870DD}"/>
            </a:ext>
          </a:extLst>
        </xdr:cNvPr>
        <xdr:cNvSpPr/>
      </xdr:nvSpPr>
      <xdr:spPr>
        <a:xfrm>
          <a:off x="18735040" y="17744187"/>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106</xdr:row>
      <xdr:rowOff>21337</xdr:rowOff>
    </xdr:from>
    <xdr:to>
      <xdr:col>116</xdr:col>
      <xdr:colOff>63500</xdr:colOff>
      <xdr:row>106</xdr:row>
      <xdr:rowOff>21337</xdr:rowOff>
    </xdr:to>
    <xdr:cxnSp macro="">
      <xdr:nvCxnSpPr>
        <xdr:cNvPr id="928" name="直線コネクタ 927">
          <a:extLst>
            <a:ext uri="{FF2B5EF4-FFF2-40B4-BE49-F238E27FC236}">
              <a16:creationId xmlns:a16="http://schemas.microsoft.com/office/drawing/2014/main" id="{0C85D8EA-F855-434D-BBB7-9B61D368A62F}"/>
            </a:ext>
          </a:extLst>
        </xdr:cNvPr>
        <xdr:cNvCxnSpPr/>
      </xdr:nvCxnSpPr>
      <xdr:spPr>
        <a:xfrm>
          <a:off x="18778220" y="17791177"/>
          <a:ext cx="73152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105</xdr:row>
      <xdr:rowOff>160274</xdr:rowOff>
    </xdr:from>
    <xdr:to>
      <xdr:col>107</xdr:col>
      <xdr:colOff>101600</xdr:colOff>
      <xdr:row>106</xdr:row>
      <xdr:rowOff>90424</xdr:rowOff>
    </xdr:to>
    <xdr:sp macro="" textlink="">
      <xdr:nvSpPr>
        <xdr:cNvPr id="929" name="楕円 928">
          <a:extLst>
            <a:ext uri="{FF2B5EF4-FFF2-40B4-BE49-F238E27FC236}">
              <a16:creationId xmlns:a16="http://schemas.microsoft.com/office/drawing/2014/main" id="{8A021792-FFFD-403D-A866-C7EDD5780BD9}"/>
            </a:ext>
          </a:extLst>
        </xdr:cNvPr>
        <xdr:cNvSpPr/>
      </xdr:nvSpPr>
      <xdr:spPr>
        <a:xfrm>
          <a:off x="17937480" y="17762474"/>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106</xdr:row>
      <xdr:rowOff>21337</xdr:rowOff>
    </xdr:from>
    <xdr:to>
      <xdr:col>111</xdr:col>
      <xdr:colOff>177800</xdr:colOff>
      <xdr:row>106</xdr:row>
      <xdr:rowOff>39624</xdr:rowOff>
    </xdr:to>
    <xdr:cxnSp macro="">
      <xdr:nvCxnSpPr>
        <xdr:cNvPr id="930" name="直線コネクタ 929">
          <a:extLst>
            <a:ext uri="{FF2B5EF4-FFF2-40B4-BE49-F238E27FC236}">
              <a16:creationId xmlns:a16="http://schemas.microsoft.com/office/drawing/2014/main" id="{E65BCFBD-FA1A-45F5-8AFA-5D34B756670C}"/>
            </a:ext>
          </a:extLst>
        </xdr:cNvPr>
        <xdr:cNvCxnSpPr/>
      </xdr:nvCxnSpPr>
      <xdr:spPr>
        <a:xfrm flipV="1">
          <a:off x="17988280" y="17791177"/>
          <a:ext cx="789940" cy="182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105</xdr:row>
      <xdr:rowOff>160274</xdr:rowOff>
    </xdr:from>
    <xdr:to>
      <xdr:col>102</xdr:col>
      <xdr:colOff>165100</xdr:colOff>
      <xdr:row>106</xdr:row>
      <xdr:rowOff>90424</xdr:rowOff>
    </xdr:to>
    <xdr:sp macro="" textlink="">
      <xdr:nvSpPr>
        <xdr:cNvPr id="931" name="楕円 930">
          <a:extLst>
            <a:ext uri="{FF2B5EF4-FFF2-40B4-BE49-F238E27FC236}">
              <a16:creationId xmlns:a16="http://schemas.microsoft.com/office/drawing/2014/main" id="{8A2561EA-73A3-4F40-8192-29ADB1AF6E41}"/>
            </a:ext>
          </a:extLst>
        </xdr:cNvPr>
        <xdr:cNvSpPr/>
      </xdr:nvSpPr>
      <xdr:spPr>
        <a:xfrm>
          <a:off x="17162780" y="17762474"/>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106</xdr:row>
      <xdr:rowOff>39624</xdr:rowOff>
    </xdr:from>
    <xdr:to>
      <xdr:col>107</xdr:col>
      <xdr:colOff>50800</xdr:colOff>
      <xdr:row>106</xdr:row>
      <xdr:rowOff>39624</xdr:rowOff>
    </xdr:to>
    <xdr:cxnSp macro="">
      <xdr:nvCxnSpPr>
        <xdr:cNvPr id="932" name="直線コネクタ 931">
          <a:extLst>
            <a:ext uri="{FF2B5EF4-FFF2-40B4-BE49-F238E27FC236}">
              <a16:creationId xmlns:a16="http://schemas.microsoft.com/office/drawing/2014/main" id="{57AF68A8-CF65-4999-9CBF-26A6D0437772}"/>
            </a:ext>
          </a:extLst>
        </xdr:cNvPr>
        <xdr:cNvCxnSpPr/>
      </xdr:nvCxnSpPr>
      <xdr:spPr>
        <a:xfrm>
          <a:off x="17213580" y="17809464"/>
          <a:ext cx="7747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105</xdr:row>
      <xdr:rowOff>164846</xdr:rowOff>
    </xdr:from>
    <xdr:to>
      <xdr:col>98</xdr:col>
      <xdr:colOff>38100</xdr:colOff>
      <xdr:row>106</xdr:row>
      <xdr:rowOff>94996</xdr:rowOff>
    </xdr:to>
    <xdr:sp macro="" textlink="">
      <xdr:nvSpPr>
        <xdr:cNvPr id="933" name="楕円 932">
          <a:extLst>
            <a:ext uri="{FF2B5EF4-FFF2-40B4-BE49-F238E27FC236}">
              <a16:creationId xmlns:a16="http://schemas.microsoft.com/office/drawing/2014/main" id="{990F22AA-B9A6-4DC0-B2AE-2146965AB8AE}"/>
            </a:ext>
          </a:extLst>
        </xdr:cNvPr>
        <xdr:cNvSpPr/>
      </xdr:nvSpPr>
      <xdr:spPr>
        <a:xfrm>
          <a:off x="16388080" y="17767046"/>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106</xdr:row>
      <xdr:rowOff>39624</xdr:rowOff>
    </xdr:from>
    <xdr:to>
      <xdr:col>102</xdr:col>
      <xdr:colOff>114300</xdr:colOff>
      <xdr:row>106</xdr:row>
      <xdr:rowOff>44196</xdr:rowOff>
    </xdr:to>
    <xdr:cxnSp macro="">
      <xdr:nvCxnSpPr>
        <xdr:cNvPr id="934" name="直線コネクタ 933">
          <a:extLst>
            <a:ext uri="{FF2B5EF4-FFF2-40B4-BE49-F238E27FC236}">
              <a16:creationId xmlns:a16="http://schemas.microsoft.com/office/drawing/2014/main" id="{3B1AC91E-5DA1-4564-8E6D-EDE27534D475}"/>
            </a:ext>
          </a:extLst>
        </xdr:cNvPr>
        <xdr:cNvCxnSpPr/>
      </xdr:nvCxnSpPr>
      <xdr:spPr>
        <a:xfrm flipV="1">
          <a:off x="16431260" y="17809464"/>
          <a:ext cx="78232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102</xdr:row>
      <xdr:rowOff>161814</xdr:rowOff>
    </xdr:from>
    <xdr:ext cx="469744" cy="259045"/>
    <xdr:sp macro="" textlink="">
      <xdr:nvSpPr>
        <xdr:cNvPr id="935" name="n_1aveValue【庁舎】&#10;一人当たり面積">
          <a:extLst>
            <a:ext uri="{FF2B5EF4-FFF2-40B4-BE49-F238E27FC236}">
              <a16:creationId xmlns:a16="http://schemas.microsoft.com/office/drawing/2014/main" id="{0E05D673-5D27-4B55-B864-86FADC7B4D9A}"/>
            </a:ext>
          </a:extLst>
        </xdr:cNvPr>
        <xdr:cNvSpPr txBox="1"/>
      </xdr:nvSpPr>
      <xdr:spPr>
        <a:xfrm>
          <a:off x="18561127" y="172610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102</xdr:row>
      <xdr:rowOff>170959</xdr:rowOff>
    </xdr:from>
    <xdr:ext cx="469744" cy="259045"/>
    <xdr:sp macro="" textlink="">
      <xdr:nvSpPr>
        <xdr:cNvPr id="936" name="n_2aveValue【庁舎】&#10;一人当たり面積">
          <a:extLst>
            <a:ext uri="{FF2B5EF4-FFF2-40B4-BE49-F238E27FC236}">
              <a16:creationId xmlns:a16="http://schemas.microsoft.com/office/drawing/2014/main" id="{821EC163-234B-4EFB-9263-74AAA848E50E}"/>
            </a:ext>
          </a:extLst>
        </xdr:cNvPr>
        <xdr:cNvSpPr txBox="1"/>
      </xdr:nvSpPr>
      <xdr:spPr>
        <a:xfrm>
          <a:off x="17776267" y="172702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103</xdr:row>
      <xdr:rowOff>8653</xdr:rowOff>
    </xdr:from>
    <xdr:ext cx="469744" cy="259045"/>
    <xdr:sp macro="" textlink="">
      <xdr:nvSpPr>
        <xdr:cNvPr id="937" name="n_3aveValue【庁舎】&#10;一人当たり面積">
          <a:extLst>
            <a:ext uri="{FF2B5EF4-FFF2-40B4-BE49-F238E27FC236}">
              <a16:creationId xmlns:a16="http://schemas.microsoft.com/office/drawing/2014/main" id="{178FD733-4DF0-4331-8752-17FD9185E65B}"/>
            </a:ext>
          </a:extLst>
        </xdr:cNvPr>
        <xdr:cNvSpPr txBox="1"/>
      </xdr:nvSpPr>
      <xdr:spPr>
        <a:xfrm>
          <a:off x="17001567" y="172755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103</xdr:row>
      <xdr:rowOff>13225</xdr:rowOff>
    </xdr:from>
    <xdr:ext cx="469744" cy="259045"/>
    <xdr:sp macro="" textlink="">
      <xdr:nvSpPr>
        <xdr:cNvPr id="938" name="n_4aveValue【庁舎】&#10;一人当たり面積">
          <a:extLst>
            <a:ext uri="{FF2B5EF4-FFF2-40B4-BE49-F238E27FC236}">
              <a16:creationId xmlns:a16="http://schemas.microsoft.com/office/drawing/2014/main" id="{2F2AB95B-111A-4B28-82E3-674809FF6CBF}"/>
            </a:ext>
          </a:extLst>
        </xdr:cNvPr>
        <xdr:cNvSpPr txBox="1"/>
      </xdr:nvSpPr>
      <xdr:spPr>
        <a:xfrm>
          <a:off x="16226867" y="172801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106</xdr:row>
      <xdr:rowOff>63264</xdr:rowOff>
    </xdr:from>
    <xdr:ext cx="469744" cy="259045"/>
    <xdr:sp macro="" textlink="">
      <xdr:nvSpPr>
        <xdr:cNvPr id="939" name="n_1mainValue【庁舎】&#10;一人当たり面積">
          <a:extLst>
            <a:ext uri="{FF2B5EF4-FFF2-40B4-BE49-F238E27FC236}">
              <a16:creationId xmlns:a16="http://schemas.microsoft.com/office/drawing/2014/main" id="{A5978DDF-C56F-465C-ABC5-33BCAF0DF264}"/>
            </a:ext>
          </a:extLst>
        </xdr:cNvPr>
        <xdr:cNvSpPr txBox="1"/>
      </xdr:nvSpPr>
      <xdr:spPr>
        <a:xfrm>
          <a:off x="18561127" y="178331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106</xdr:row>
      <xdr:rowOff>81551</xdr:rowOff>
    </xdr:from>
    <xdr:ext cx="469744" cy="259045"/>
    <xdr:sp macro="" textlink="">
      <xdr:nvSpPr>
        <xdr:cNvPr id="940" name="n_2mainValue【庁舎】&#10;一人当たり面積">
          <a:extLst>
            <a:ext uri="{FF2B5EF4-FFF2-40B4-BE49-F238E27FC236}">
              <a16:creationId xmlns:a16="http://schemas.microsoft.com/office/drawing/2014/main" id="{F836BE7C-1E24-4D02-B30B-FF0B1989E297}"/>
            </a:ext>
          </a:extLst>
        </xdr:cNvPr>
        <xdr:cNvSpPr txBox="1"/>
      </xdr:nvSpPr>
      <xdr:spPr>
        <a:xfrm>
          <a:off x="17776267" y="178513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106</xdr:row>
      <xdr:rowOff>81551</xdr:rowOff>
    </xdr:from>
    <xdr:ext cx="469744" cy="259045"/>
    <xdr:sp macro="" textlink="">
      <xdr:nvSpPr>
        <xdr:cNvPr id="941" name="n_3mainValue【庁舎】&#10;一人当たり面積">
          <a:extLst>
            <a:ext uri="{FF2B5EF4-FFF2-40B4-BE49-F238E27FC236}">
              <a16:creationId xmlns:a16="http://schemas.microsoft.com/office/drawing/2014/main" id="{D366F3AC-6A2A-4144-A1F2-7BD1F592866B}"/>
            </a:ext>
          </a:extLst>
        </xdr:cNvPr>
        <xdr:cNvSpPr txBox="1"/>
      </xdr:nvSpPr>
      <xdr:spPr>
        <a:xfrm>
          <a:off x="17001567" y="178513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106</xdr:row>
      <xdr:rowOff>86123</xdr:rowOff>
    </xdr:from>
    <xdr:ext cx="469744" cy="259045"/>
    <xdr:sp macro="" textlink="">
      <xdr:nvSpPr>
        <xdr:cNvPr id="942" name="n_4mainValue【庁舎】&#10;一人当たり面積">
          <a:extLst>
            <a:ext uri="{FF2B5EF4-FFF2-40B4-BE49-F238E27FC236}">
              <a16:creationId xmlns:a16="http://schemas.microsoft.com/office/drawing/2014/main" id="{4DF73521-9C9F-4E3D-80E8-39ED0BD9976C}"/>
            </a:ext>
          </a:extLst>
        </xdr:cNvPr>
        <xdr:cNvSpPr txBox="1"/>
      </xdr:nvSpPr>
      <xdr:spPr>
        <a:xfrm>
          <a:off x="16226867" y="178559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943" name="正方形/長方形 942">
          <a:extLst>
            <a:ext uri="{FF2B5EF4-FFF2-40B4-BE49-F238E27FC236}">
              <a16:creationId xmlns:a16="http://schemas.microsoft.com/office/drawing/2014/main" id="{71BDA4E3-3E8A-4A85-A47B-EFD806F99034}"/>
            </a:ext>
          </a:extLst>
        </xdr:cNvPr>
        <xdr:cNvSpPr/>
      </xdr:nvSpPr>
      <xdr:spPr>
        <a:xfrm>
          <a:off x="670560" y="19000470"/>
          <a:ext cx="19598640" cy="18630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944" name="正方形/長方形 943">
          <a:extLst>
            <a:ext uri="{FF2B5EF4-FFF2-40B4-BE49-F238E27FC236}">
              <a16:creationId xmlns:a16="http://schemas.microsoft.com/office/drawing/2014/main" id="{E31FC927-37CC-49F2-A830-D55291A4D6AD}"/>
            </a:ext>
          </a:extLst>
        </xdr:cNvPr>
        <xdr:cNvSpPr/>
      </xdr:nvSpPr>
      <xdr:spPr>
        <a:xfrm>
          <a:off x="670560" y="19063970"/>
          <a:ext cx="33909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945" name="テキスト ボックス 944">
          <a:extLst>
            <a:ext uri="{FF2B5EF4-FFF2-40B4-BE49-F238E27FC236}">
              <a16:creationId xmlns:a16="http://schemas.microsoft.com/office/drawing/2014/main" id="{F87BB66C-22C8-4415-83DE-BB641B8B1CAA}"/>
            </a:ext>
          </a:extLst>
        </xdr:cNvPr>
        <xdr:cNvSpPr txBox="1"/>
      </xdr:nvSpPr>
      <xdr:spPr>
        <a:xfrm>
          <a:off x="746760" y="19310350"/>
          <a:ext cx="19433540" cy="145542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ほとんどの類型において、有形固定資産減価償却率は類似団体内平均値を上回っているものの、市民会館については、類似団体平均を下回っている。これは、平成</a:t>
          </a:r>
          <a:r>
            <a:rPr kumimoji="1" lang="en-US" altLang="ja-JP" sz="1300">
              <a:latin typeface="ＭＳ Ｐゴシック" panose="020B0600070205080204" pitchFamily="50" charset="-128"/>
              <a:ea typeface="ＭＳ Ｐゴシック" panose="020B0600070205080204" pitchFamily="50" charset="-128"/>
            </a:rPr>
            <a:t>28</a:t>
          </a:r>
          <a:r>
            <a:rPr kumimoji="1" lang="ja-JP" altLang="en-US" sz="1300">
              <a:latin typeface="ＭＳ Ｐゴシック" panose="020B0600070205080204" pitchFamily="50" charset="-128"/>
              <a:ea typeface="ＭＳ Ｐゴシック" panose="020B0600070205080204" pitchFamily="50" charset="-128"/>
            </a:rPr>
            <a:t>年</a:t>
          </a:r>
          <a:r>
            <a:rPr kumimoji="1" lang="en-US" altLang="ja-JP" sz="1300">
              <a:latin typeface="ＭＳ Ｐゴシック" panose="020B0600070205080204" pitchFamily="50" charset="-128"/>
              <a:ea typeface="ＭＳ Ｐゴシック" panose="020B0600070205080204" pitchFamily="50" charset="-128"/>
            </a:rPr>
            <a:t>10</a:t>
          </a:r>
          <a:r>
            <a:rPr kumimoji="1" lang="ja-JP" altLang="en-US" sz="1300">
              <a:latin typeface="ＭＳ Ｐゴシック" panose="020B0600070205080204" pitchFamily="50" charset="-128"/>
              <a:ea typeface="ＭＳ Ｐゴシック" panose="020B0600070205080204" pitchFamily="50" charset="-128"/>
            </a:rPr>
            <a:t>月に老朽化していた市民会館を新しい施設（文化芸術センター）に建て替えたためである。</a:t>
          </a:r>
        </a:p>
        <a:p>
          <a:r>
            <a:rPr kumimoji="1" lang="ja-JP" altLang="en-US" sz="1300">
              <a:latin typeface="ＭＳ Ｐゴシック" panose="020B0600070205080204" pitchFamily="50" charset="-128"/>
              <a:ea typeface="ＭＳ Ｐゴシック" panose="020B0600070205080204" pitchFamily="50" charset="-128"/>
            </a:rPr>
            <a:t>　また、保健センター、図書館、庁舎についても類似団体平均を下回っており、これらについては、老朽化した庄内保健センター、庄内図書館、庄内出張所を令和</a:t>
          </a:r>
          <a:r>
            <a:rPr kumimoji="1" lang="en-US" altLang="ja-JP" sz="1300">
              <a:latin typeface="ＭＳ Ｐゴシック" panose="020B0600070205080204" pitchFamily="50" charset="-128"/>
              <a:ea typeface="ＭＳ Ｐゴシック" panose="020B0600070205080204" pitchFamily="50" charset="-128"/>
            </a:rPr>
            <a:t>4</a:t>
          </a:r>
          <a:r>
            <a:rPr kumimoji="1" lang="ja-JP" altLang="en-US" sz="1300">
              <a:latin typeface="ＭＳ Ｐゴシック" panose="020B0600070205080204" pitchFamily="50" charset="-128"/>
              <a:ea typeface="ＭＳ Ｐゴシック" panose="020B0600070205080204" pitchFamily="50" charset="-128"/>
            </a:rPr>
            <a:t>年度末に建替えられた庄内コラボセンターに複合化したためである。</a:t>
          </a:r>
        </a:p>
        <a:p>
          <a:r>
            <a:rPr kumimoji="1" lang="ja-JP" altLang="en-US" sz="1300">
              <a:latin typeface="ＭＳ Ｐゴシック" panose="020B0600070205080204" pitchFamily="50" charset="-128"/>
              <a:ea typeface="ＭＳ Ｐゴシック" panose="020B0600070205080204" pitchFamily="50" charset="-128"/>
            </a:rPr>
            <a:t>　今後もこのような複合化事業等により、有形固定資産減価償却率を下げるとともに、維持管理費用の減少にも取り組んでいく。</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大阪府豊中市</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406,836
399,674
36.39
185,260,702
178,936,753
5,677,565
91,908,899
87,938,690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2.2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R05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5758692" cy="25904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62000" y="3263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20</xdr:row>
      <xdr:rowOff>88900</xdr:rowOff>
    </xdr:from>
    <xdr:ext cx="8725722" cy="25904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62000" y="3517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22</xdr:row>
      <xdr:rowOff>0</xdr:rowOff>
    </xdr:from>
    <xdr:ext cx="5961184" cy="25904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62000" y="3771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23</xdr:row>
      <xdr:rowOff>82550</xdr:rowOff>
    </xdr:from>
    <xdr:ext cx="8146654" cy="25904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62000" y="4025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24</xdr:row>
      <xdr:rowOff>165100</xdr:rowOff>
    </xdr:from>
    <xdr:ext cx="8759834" cy="425758"/>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62000" y="4279900"/>
          <a:ext cx="8759834"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ラスパイレス指数</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については、各調査対象年度の
　　地方公務員給与実態調査に基づいている。</a:t>
          </a:r>
        </a:p>
      </xdr:txBody>
    </xdr:sp>
    <xdr:clientData/>
  </xdr:oneCellAnchor>
  <xdr:oneCellAnchor>
    <xdr:from>
      <xdr:col>3</xdr:col>
      <xdr:colOff>133350</xdr:colOff>
      <xdr:row>26</xdr:row>
      <xdr:rowOff>76200</xdr:rowOff>
    </xdr:from>
    <xdr:ext cx="184731" cy="259045"/>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[0.85]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tx1"/>
              </a:solidFill>
              <a:effectLst/>
              <a:latin typeface="ＭＳ Ｐゴシック" panose="020B0600070205080204" pitchFamily="50" charset="-128"/>
              <a:ea typeface="ＭＳ Ｐゴシック" panose="020B0600070205080204" pitchFamily="50" charset="-128"/>
              <a:cs typeface="+mn-cs"/>
            </a:rPr>
            <a:t>　人口１人あたりの市税収入が高いことなどから類似団体内平均値を上回る状況が続いているが、近年低下傾向（令和</a:t>
          </a:r>
          <a:r>
            <a:rPr kumimoji="1" lang="en-US" altLang="ja-JP" sz="1100">
              <a:solidFill>
                <a:schemeClr val="tx1"/>
              </a:solidFill>
              <a:effectLst/>
              <a:latin typeface="ＭＳ Ｐゴシック" panose="020B0600070205080204" pitchFamily="50" charset="-128"/>
              <a:ea typeface="ＭＳ Ｐゴシック" panose="020B0600070205080204" pitchFamily="50" charset="-128"/>
              <a:cs typeface="+mn-cs"/>
            </a:rPr>
            <a:t>2</a:t>
          </a:r>
          <a:r>
            <a:rPr kumimoji="1" lang="ja-JP" altLang="ja-JP" sz="1100">
              <a:solidFill>
                <a:schemeClr val="tx1"/>
              </a:solidFill>
              <a:effectLst/>
              <a:latin typeface="ＭＳ Ｐゴシック" panose="020B0600070205080204" pitchFamily="50" charset="-128"/>
              <a:ea typeface="ＭＳ Ｐゴシック" panose="020B0600070205080204" pitchFamily="50" charset="-128"/>
              <a:cs typeface="+mn-cs"/>
            </a:rPr>
            <a:t>年度から</a:t>
          </a:r>
          <a:r>
            <a:rPr kumimoji="1" lang="en-US" altLang="ja-JP" sz="1100">
              <a:solidFill>
                <a:schemeClr val="tx1"/>
              </a:solidFill>
              <a:effectLst/>
              <a:latin typeface="ＭＳ Ｐゴシック" panose="020B0600070205080204" pitchFamily="50" charset="-128"/>
              <a:ea typeface="ＭＳ Ｐゴシック" panose="020B0600070205080204" pitchFamily="50" charset="-128"/>
              <a:cs typeface="+mn-cs"/>
            </a:rPr>
            <a:t>3</a:t>
          </a:r>
          <a:r>
            <a:rPr kumimoji="1" lang="ja-JP" altLang="ja-JP" sz="1100">
              <a:solidFill>
                <a:schemeClr val="tx1"/>
              </a:solidFill>
              <a:effectLst/>
              <a:latin typeface="ＭＳ Ｐゴシック" panose="020B0600070205080204" pitchFamily="50" charset="-128"/>
              <a:ea typeface="ＭＳ Ｐゴシック" panose="020B0600070205080204" pitchFamily="50" charset="-128"/>
              <a:cs typeface="+mn-cs"/>
            </a:rPr>
            <a:t>年連続して</a:t>
          </a:r>
          <a:r>
            <a:rPr kumimoji="1" lang="en-US" altLang="ja-JP" sz="1100">
              <a:solidFill>
                <a:schemeClr val="tx1"/>
              </a:solidFill>
              <a:effectLst/>
              <a:latin typeface="ＭＳ Ｐゴシック" panose="020B0600070205080204" pitchFamily="50" charset="-128"/>
              <a:ea typeface="ＭＳ Ｐゴシック" panose="020B0600070205080204" pitchFamily="50" charset="-128"/>
              <a:cs typeface="+mn-cs"/>
            </a:rPr>
            <a:t>0.02</a:t>
          </a:r>
          <a:r>
            <a:rPr kumimoji="1" lang="ja-JP" altLang="ja-JP" sz="1100">
              <a:solidFill>
                <a:schemeClr val="tx1"/>
              </a:solidFill>
              <a:effectLst/>
              <a:latin typeface="ＭＳ Ｐゴシック" panose="020B0600070205080204" pitchFamily="50" charset="-128"/>
              <a:ea typeface="ＭＳ Ｐゴシック" panose="020B0600070205080204" pitchFamily="50" charset="-128"/>
              <a:cs typeface="+mn-cs"/>
            </a:rPr>
            <a:t>ポイント低下）にあるため、税データ等の分析に基づく税収向上策を実施することで、令和</a:t>
          </a:r>
          <a:r>
            <a:rPr kumimoji="1" lang="en-US" altLang="ja-JP" sz="1100">
              <a:solidFill>
                <a:schemeClr val="tx1"/>
              </a:solidFill>
              <a:effectLst/>
              <a:latin typeface="ＭＳ Ｐゴシック" panose="020B0600070205080204" pitchFamily="50" charset="-128"/>
              <a:ea typeface="ＭＳ Ｐゴシック" panose="020B0600070205080204" pitchFamily="50" charset="-128"/>
              <a:cs typeface="+mn-cs"/>
            </a:rPr>
            <a:t>5</a:t>
          </a:r>
          <a:r>
            <a:rPr kumimoji="1" lang="ja-JP" altLang="ja-JP" sz="1100">
              <a:solidFill>
                <a:schemeClr val="tx1"/>
              </a:solidFill>
              <a:effectLst/>
              <a:latin typeface="ＭＳ Ｐゴシック" panose="020B0600070205080204" pitchFamily="50" charset="-128"/>
              <a:ea typeface="ＭＳ Ｐゴシック" panose="020B0600070205080204" pitchFamily="50" charset="-128"/>
              <a:cs typeface="+mn-cs"/>
            </a:rPr>
            <a:t>年度からの</a:t>
          </a:r>
          <a:r>
            <a:rPr kumimoji="1" lang="en-US" altLang="ja-JP" sz="1100">
              <a:solidFill>
                <a:schemeClr val="tx1"/>
              </a:solidFill>
              <a:effectLst/>
              <a:latin typeface="ＭＳ Ｐゴシック" panose="020B0600070205080204" pitchFamily="50" charset="-128"/>
              <a:ea typeface="ＭＳ Ｐゴシック" panose="020B0600070205080204" pitchFamily="50" charset="-128"/>
              <a:cs typeface="+mn-cs"/>
            </a:rPr>
            <a:t>4</a:t>
          </a:r>
          <a:r>
            <a:rPr kumimoji="1" lang="ja-JP" altLang="ja-JP" sz="1100">
              <a:solidFill>
                <a:schemeClr val="tx1"/>
              </a:solidFill>
              <a:effectLst/>
              <a:latin typeface="ＭＳ Ｐゴシック" panose="020B0600070205080204" pitchFamily="50" charset="-128"/>
              <a:ea typeface="ＭＳ Ｐゴシック" panose="020B0600070205080204" pitchFamily="50" charset="-128"/>
              <a:cs typeface="+mn-cs"/>
            </a:rPr>
            <a:t>年間で</a:t>
          </a:r>
          <a:r>
            <a:rPr kumimoji="1" lang="en-US" altLang="ja-JP" sz="1100">
              <a:solidFill>
                <a:schemeClr val="tx1"/>
              </a:solidFill>
              <a:effectLst/>
              <a:latin typeface="ＭＳ Ｐゴシック" panose="020B0600070205080204" pitchFamily="50" charset="-128"/>
              <a:ea typeface="ＭＳ Ｐゴシック" panose="020B0600070205080204" pitchFamily="50" charset="-128"/>
              <a:cs typeface="+mn-cs"/>
            </a:rPr>
            <a:t>8</a:t>
          </a:r>
          <a:r>
            <a:rPr kumimoji="1" lang="ja-JP" altLang="ja-JP" sz="1100">
              <a:solidFill>
                <a:schemeClr val="tx1"/>
              </a:solidFill>
              <a:effectLst/>
              <a:latin typeface="ＭＳ Ｐゴシック" panose="020B0600070205080204" pitchFamily="50" charset="-128"/>
              <a:ea typeface="ＭＳ Ｐゴシック" panose="020B0600070205080204" pitchFamily="50" charset="-128"/>
              <a:cs typeface="+mn-cs"/>
            </a:rPr>
            <a:t>億円の税収等向上を目標に歳入の確保に努める。</a:t>
          </a:r>
          <a:endParaRPr lang="ja-JP" altLang="ja-JP" sz="1100">
            <a:solidFill>
              <a:schemeClr val="tx1"/>
            </a:solidFill>
            <a:effectLst/>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a:extLst>
            <a:ext uri="{FF2B5EF4-FFF2-40B4-BE49-F238E27FC236}">
              <a16:creationId xmlns:a16="http://schemas.microsoft.com/office/drawing/2014/main" id="{00000000-0008-0000-0300-000032000000}"/>
            </a:ext>
          </a:extLst>
        </xdr:cNvPr>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131535</xdr:rowOff>
    </xdr:from>
    <xdr:to>
      <xdr:col>27</xdr:col>
      <xdr:colOff>184150</xdr:colOff>
      <xdr:row>45</xdr:row>
      <xdr:rowOff>131535</xdr:rowOff>
    </xdr:to>
    <xdr:cxnSp macro="">
      <xdr:nvCxnSpPr>
        <xdr:cNvPr id="51" name="直線コネクタ 50">
          <a:extLst>
            <a:ext uri="{FF2B5EF4-FFF2-40B4-BE49-F238E27FC236}">
              <a16:creationId xmlns:a16="http://schemas.microsoft.com/office/drawing/2014/main" id="{00000000-0008-0000-0300-000033000000}"/>
            </a:ext>
          </a:extLst>
        </xdr:cNvPr>
        <xdr:cNvCxnSpPr/>
      </xdr:nvCxnSpPr>
      <xdr:spPr>
        <a:xfrm>
          <a:off x="762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160762</xdr:rowOff>
    </xdr:from>
    <xdr:ext cx="762000" cy="259045"/>
    <xdr:sp macro="" textlink="">
      <xdr:nvSpPr>
        <xdr:cNvPr id="52" name="テキスト ボックス 51">
          <a:extLst>
            <a:ext uri="{FF2B5EF4-FFF2-40B4-BE49-F238E27FC236}">
              <a16:creationId xmlns:a16="http://schemas.microsoft.com/office/drawing/2014/main" id="{00000000-0008-0000-0300-000034000000}"/>
            </a:ext>
          </a:extLst>
        </xdr:cNvPr>
        <xdr:cNvSpPr txBox="1"/>
      </xdr:nvSpPr>
      <xdr:spPr>
        <a:xfrm>
          <a:off x="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129722</xdr:rowOff>
    </xdr:from>
    <xdr:to>
      <xdr:col>27</xdr:col>
      <xdr:colOff>184150</xdr:colOff>
      <xdr:row>43</xdr:row>
      <xdr:rowOff>129722</xdr:rowOff>
    </xdr:to>
    <xdr:cxnSp macro="">
      <xdr:nvCxnSpPr>
        <xdr:cNvPr id="53" name="直線コネクタ 52">
          <a:extLst>
            <a:ext uri="{FF2B5EF4-FFF2-40B4-BE49-F238E27FC236}">
              <a16:creationId xmlns:a16="http://schemas.microsoft.com/office/drawing/2014/main" id="{00000000-0008-0000-0300-000035000000}"/>
            </a:ext>
          </a:extLst>
        </xdr:cNvPr>
        <xdr:cNvCxnSpPr/>
      </xdr:nvCxnSpPr>
      <xdr:spPr>
        <a:xfrm>
          <a:off x="762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158949</xdr:rowOff>
    </xdr:from>
    <xdr:ext cx="762000" cy="259045"/>
    <xdr:sp macro="" textlink="">
      <xdr:nvSpPr>
        <xdr:cNvPr id="54" name="テキスト ボックス 53">
          <a:extLst>
            <a:ext uri="{FF2B5EF4-FFF2-40B4-BE49-F238E27FC236}">
              <a16:creationId xmlns:a16="http://schemas.microsoft.com/office/drawing/2014/main" id="{00000000-0008-0000-0300-000036000000}"/>
            </a:ext>
          </a:extLst>
        </xdr:cNvPr>
        <xdr:cNvSpPr txBox="1"/>
      </xdr:nvSpPr>
      <xdr:spPr>
        <a:xfrm>
          <a:off x="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41</xdr:row>
      <xdr:rowOff>127907</xdr:rowOff>
    </xdr:from>
    <xdr:to>
      <xdr:col>27</xdr:col>
      <xdr:colOff>184150</xdr:colOff>
      <xdr:row>41</xdr:row>
      <xdr:rowOff>127907</xdr:rowOff>
    </xdr:to>
    <xdr:cxnSp macro="">
      <xdr:nvCxnSpPr>
        <xdr:cNvPr id="55" name="直線コネクタ 54">
          <a:extLst>
            <a:ext uri="{FF2B5EF4-FFF2-40B4-BE49-F238E27FC236}">
              <a16:creationId xmlns:a16="http://schemas.microsoft.com/office/drawing/2014/main" id="{00000000-0008-0000-0300-000037000000}"/>
            </a:ext>
          </a:extLst>
        </xdr:cNvPr>
        <xdr:cNvCxnSpPr/>
      </xdr:nvCxnSpPr>
      <xdr:spPr>
        <a:xfrm>
          <a:off x="762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40</xdr:row>
      <xdr:rowOff>157134</xdr:rowOff>
    </xdr:from>
    <xdr:ext cx="762000" cy="259045"/>
    <xdr:sp macro="" textlink="">
      <xdr:nvSpPr>
        <xdr:cNvPr id="56" name="テキスト ボックス 55">
          <a:extLst>
            <a:ext uri="{FF2B5EF4-FFF2-40B4-BE49-F238E27FC236}">
              <a16:creationId xmlns:a16="http://schemas.microsoft.com/office/drawing/2014/main" id="{00000000-0008-0000-0300-000038000000}"/>
            </a:ext>
          </a:extLst>
        </xdr:cNvPr>
        <xdr:cNvSpPr txBox="1"/>
      </xdr:nvSpPr>
      <xdr:spPr>
        <a:xfrm>
          <a:off x="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39</xdr:row>
      <xdr:rowOff>126093</xdr:rowOff>
    </xdr:from>
    <xdr:to>
      <xdr:col>27</xdr:col>
      <xdr:colOff>184150</xdr:colOff>
      <xdr:row>39</xdr:row>
      <xdr:rowOff>126093</xdr:rowOff>
    </xdr:to>
    <xdr:cxnSp macro="">
      <xdr:nvCxnSpPr>
        <xdr:cNvPr id="57" name="直線コネクタ 56">
          <a:extLst>
            <a:ext uri="{FF2B5EF4-FFF2-40B4-BE49-F238E27FC236}">
              <a16:creationId xmlns:a16="http://schemas.microsoft.com/office/drawing/2014/main" id="{00000000-0008-0000-0300-000039000000}"/>
            </a:ext>
          </a:extLst>
        </xdr:cNvPr>
        <xdr:cNvCxnSpPr/>
      </xdr:nvCxnSpPr>
      <xdr:spPr>
        <a:xfrm>
          <a:off x="762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155320</xdr:rowOff>
    </xdr:from>
    <xdr:ext cx="762000" cy="259045"/>
    <xdr:sp macro="" textlink="">
      <xdr:nvSpPr>
        <xdr:cNvPr id="58" name="テキスト ボックス 57">
          <a:extLst>
            <a:ext uri="{FF2B5EF4-FFF2-40B4-BE49-F238E27FC236}">
              <a16:creationId xmlns:a16="http://schemas.microsoft.com/office/drawing/2014/main" id="{00000000-0008-0000-0300-00003A000000}"/>
            </a:ext>
          </a:extLst>
        </xdr:cNvPr>
        <xdr:cNvSpPr txBox="1"/>
      </xdr:nvSpPr>
      <xdr:spPr>
        <a:xfrm>
          <a:off x="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37</xdr:row>
      <xdr:rowOff>124278</xdr:rowOff>
    </xdr:from>
    <xdr:to>
      <xdr:col>27</xdr:col>
      <xdr:colOff>184150</xdr:colOff>
      <xdr:row>37</xdr:row>
      <xdr:rowOff>124278</xdr:rowOff>
    </xdr:to>
    <xdr:cxnSp macro="">
      <xdr:nvCxnSpPr>
        <xdr:cNvPr id="59" name="直線コネクタ 58">
          <a:extLst>
            <a:ext uri="{FF2B5EF4-FFF2-40B4-BE49-F238E27FC236}">
              <a16:creationId xmlns:a16="http://schemas.microsoft.com/office/drawing/2014/main" id="{00000000-0008-0000-0300-00003B000000}"/>
            </a:ext>
          </a:extLst>
        </xdr:cNvPr>
        <xdr:cNvCxnSpPr/>
      </xdr:nvCxnSpPr>
      <xdr:spPr>
        <a:xfrm>
          <a:off x="762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36</xdr:row>
      <xdr:rowOff>153505</xdr:rowOff>
    </xdr:from>
    <xdr:ext cx="762000" cy="259045"/>
    <xdr:sp macro="" textlink="">
      <xdr:nvSpPr>
        <xdr:cNvPr id="60" name="テキスト ボックス 59">
          <a:extLst>
            <a:ext uri="{FF2B5EF4-FFF2-40B4-BE49-F238E27FC236}">
              <a16:creationId xmlns:a16="http://schemas.microsoft.com/office/drawing/2014/main" id="{00000000-0008-0000-0300-00003C000000}"/>
            </a:ext>
          </a:extLst>
        </xdr:cNvPr>
        <xdr:cNvSpPr txBox="1"/>
      </xdr:nvSpPr>
      <xdr:spPr>
        <a:xfrm>
          <a:off x="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35</xdr:row>
      <xdr:rowOff>122464</xdr:rowOff>
    </xdr:from>
    <xdr:to>
      <xdr:col>27</xdr:col>
      <xdr:colOff>184150</xdr:colOff>
      <xdr:row>35</xdr:row>
      <xdr:rowOff>122464</xdr:rowOff>
    </xdr:to>
    <xdr:cxnSp macro="">
      <xdr:nvCxnSpPr>
        <xdr:cNvPr id="61" name="直線コネクタ 60">
          <a:extLst>
            <a:ext uri="{FF2B5EF4-FFF2-40B4-BE49-F238E27FC236}">
              <a16:creationId xmlns:a16="http://schemas.microsoft.com/office/drawing/2014/main" id="{00000000-0008-0000-0300-00003D000000}"/>
            </a:ext>
          </a:extLst>
        </xdr:cNvPr>
        <xdr:cNvCxnSpPr/>
      </xdr:nvCxnSpPr>
      <xdr:spPr>
        <a:xfrm>
          <a:off x="762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34</xdr:row>
      <xdr:rowOff>151691</xdr:rowOff>
    </xdr:from>
    <xdr:ext cx="762000" cy="259045"/>
    <xdr:sp macro="" textlink="">
      <xdr:nvSpPr>
        <xdr:cNvPr id="62" name="テキスト ボックス 61">
          <a:extLst>
            <a:ext uri="{FF2B5EF4-FFF2-40B4-BE49-F238E27FC236}">
              <a16:creationId xmlns:a16="http://schemas.microsoft.com/office/drawing/2014/main" id="{00000000-0008-0000-0300-00003E000000}"/>
            </a:ext>
          </a:extLst>
        </xdr:cNvPr>
        <xdr:cNvSpPr txBox="1"/>
      </xdr:nvSpPr>
      <xdr:spPr>
        <a:xfrm>
          <a:off x="0" y="598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3" name="直線コネクタ 62">
          <a:extLst>
            <a:ext uri="{FF2B5EF4-FFF2-40B4-BE49-F238E27FC236}">
              <a16:creationId xmlns:a16="http://schemas.microsoft.com/office/drawing/2014/main" id="{00000000-0008-0000-0300-00003F000000}"/>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4" name="テキスト ボックス 63">
          <a:extLst>
            <a:ext uri="{FF2B5EF4-FFF2-40B4-BE49-F238E27FC236}">
              <a16:creationId xmlns:a16="http://schemas.microsoft.com/office/drawing/2014/main" id="{00000000-0008-0000-0300-000040000000}"/>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5" name="財政力グラフ枠">
          <a:extLst>
            <a:ext uri="{FF2B5EF4-FFF2-40B4-BE49-F238E27FC236}">
              <a16:creationId xmlns:a16="http://schemas.microsoft.com/office/drawing/2014/main" id="{00000000-0008-0000-0300-000041000000}"/>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36</xdr:row>
      <xdr:rowOff>54428</xdr:rowOff>
    </xdr:from>
    <xdr:to>
      <xdr:col>23</xdr:col>
      <xdr:colOff>133350</xdr:colOff>
      <xdr:row>44</xdr:row>
      <xdr:rowOff>165100</xdr:rowOff>
    </xdr:to>
    <xdr:cxnSp macro="">
      <xdr:nvCxnSpPr>
        <xdr:cNvPr id="66" name="直線コネクタ 65">
          <a:extLst>
            <a:ext uri="{FF2B5EF4-FFF2-40B4-BE49-F238E27FC236}">
              <a16:creationId xmlns:a16="http://schemas.microsoft.com/office/drawing/2014/main" id="{00000000-0008-0000-0300-000042000000}"/>
            </a:ext>
          </a:extLst>
        </xdr:cNvPr>
        <xdr:cNvCxnSpPr/>
      </xdr:nvCxnSpPr>
      <xdr:spPr>
        <a:xfrm flipV="1">
          <a:off x="4953000" y="6226628"/>
          <a:ext cx="0" cy="148227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137177</xdr:rowOff>
    </xdr:from>
    <xdr:ext cx="762000" cy="259045"/>
    <xdr:sp macro="" textlink="">
      <xdr:nvSpPr>
        <xdr:cNvPr id="67" name="財政力最小値テキスト">
          <a:extLst>
            <a:ext uri="{FF2B5EF4-FFF2-40B4-BE49-F238E27FC236}">
              <a16:creationId xmlns:a16="http://schemas.microsoft.com/office/drawing/2014/main" id="{00000000-0008-0000-0300-000043000000}"/>
            </a:ext>
          </a:extLst>
        </xdr:cNvPr>
        <xdr:cNvSpPr txBox="1"/>
      </xdr:nvSpPr>
      <xdr:spPr>
        <a:xfrm>
          <a:off x="5041900" y="7680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165100</xdr:rowOff>
    </xdr:from>
    <xdr:to>
      <xdr:col>24</xdr:col>
      <xdr:colOff>12700</xdr:colOff>
      <xdr:row>44</xdr:row>
      <xdr:rowOff>165100</xdr:rowOff>
    </xdr:to>
    <xdr:cxnSp macro="">
      <xdr:nvCxnSpPr>
        <xdr:cNvPr id="68" name="直線コネクタ 67">
          <a:extLst>
            <a:ext uri="{FF2B5EF4-FFF2-40B4-BE49-F238E27FC236}">
              <a16:creationId xmlns:a16="http://schemas.microsoft.com/office/drawing/2014/main" id="{00000000-0008-0000-0300-000044000000}"/>
            </a:ext>
          </a:extLst>
        </xdr:cNvPr>
        <xdr:cNvCxnSpPr/>
      </xdr:nvCxnSpPr>
      <xdr:spPr>
        <a:xfrm>
          <a:off x="4864100" y="7708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34</xdr:row>
      <xdr:rowOff>140805</xdr:rowOff>
    </xdr:from>
    <xdr:ext cx="762000" cy="259045"/>
    <xdr:sp macro="" textlink="">
      <xdr:nvSpPr>
        <xdr:cNvPr id="69" name="財政力最大値テキスト">
          <a:extLst>
            <a:ext uri="{FF2B5EF4-FFF2-40B4-BE49-F238E27FC236}">
              <a16:creationId xmlns:a16="http://schemas.microsoft.com/office/drawing/2014/main" id="{00000000-0008-0000-0300-000045000000}"/>
            </a:ext>
          </a:extLst>
        </xdr:cNvPr>
        <xdr:cNvSpPr txBox="1"/>
      </xdr:nvSpPr>
      <xdr:spPr>
        <a:xfrm>
          <a:off x="5041900" y="59701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36</xdr:row>
      <xdr:rowOff>54428</xdr:rowOff>
    </xdr:from>
    <xdr:to>
      <xdr:col>24</xdr:col>
      <xdr:colOff>12700</xdr:colOff>
      <xdr:row>36</xdr:row>
      <xdr:rowOff>54428</xdr:rowOff>
    </xdr:to>
    <xdr:cxnSp macro="">
      <xdr:nvCxnSpPr>
        <xdr:cNvPr id="70" name="直線コネクタ 69">
          <a:extLst>
            <a:ext uri="{FF2B5EF4-FFF2-40B4-BE49-F238E27FC236}">
              <a16:creationId xmlns:a16="http://schemas.microsoft.com/office/drawing/2014/main" id="{00000000-0008-0000-0300-000046000000}"/>
            </a:ext>
          </a:extLst>
        </xdr:cNvPr>
        <xdr:cNvCxnSpPr/>
      </xdr:nvCxnSpPr>
      <xdr:spPr>
        <a:xfrm>
          <a:off x="4864100" y="62266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41</xdr:row>
      <xdr:rowOff>7257</xdr:rowOff>
    </xdr:from>
    <xdr:to>
      <xdr:col>23</xdr:col>
      <xdr:colOff>133350</xdr:colOff>
      <xdr:row>41</xdr:row>
      <xdr:rowOff>41728</xdr:rowOff>
    </xdr:to>
    <xdr:cxnSp macro="">
      <xdr:nvCxnSpPr>
        <xdr:cNvPr id="71" name="直線コネクタ 70">
          <a:extLst>
            <a:ext uri="{FF2B5EF4-FFF2-40B4-BE49-F238E27FC236}">
              <a16:creationId xmlns:a16="http://schemas.microsoft.com/office/drawing/2014/main" id="{00000000-0008-0000-0300-000047000000}"/>
            </a:ext>
          </a:extLst>
        </xdr:cNvPr>
        <xdr:cNvCxnSpPr/>
      </xdr:nvCxnSpPr>
      <xdr:spPr>
        <a:xfrm>
          <a:off x="4114800" y="7036707"/>
          <a:ext cx="838200" cy="344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41</xdr:row>
      <xdr:rowOff>118127</xdr:rowOff>
    </xdr:from>
    <xdr:ext cx="762000" cy="259045"/>
    <xdr:sp macro="" textlink="">
      <xdr:nvSpPr>
        <xdr:cNvPr id="72" name="財政力平均値テキスト">
          <a:extLst>
            <a:ext uri="{FF2B5EF4-FFF2-40B4-BE49-F238E27FC236}">
              <a16:creationId xmlns:a16="http://schemas.microsoft.com/office/drawing/2014/main" id="{00000000-0008-0000-0300-000048000000}"/>
            </a:ext>
          </a:extLst>
        </xdr:cNvPr>
        <xdr:cNvSpPr txBox="1"/>
      </xdr:nvSpPr>
      <xdr:spPr>
        <a:xfrm>
          <a:off x="5041900" y="71475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41</xdr:row>
      <xdr:rowOff>146050</xdr:rowOff>
    </xdr:from>
    <xdr:to>
      <xdr:col>23</xdr:col>
      <xdr:colOff>184150</xdr:colOff>
      <xdr:row>42</xdr:row>
      <xdr:rowOff>76200</xdr:rowOff>
    </xdr:to>
    <xdr:sp macro="" textlink="">
      <xdr:nvSpPr>
        <xdr:cNvPr id="73" name="フローチャート: 判断 72">
          <a:extLst>
            <a:ext uri="{FF2B5EF4-FFF2-40B4-BE49-F238E27FC236}">
              <a16:creationId xmlns:a16="http://schemas.microsoft.com/office/drawing/2014/main" id="{00000000-0008-0000-0300-000049000000}"/>
            </a:ext>
          </a:extLst>
        </xdr:cNvPr>
        <xdr:cNvSpPr/>
      </xdr:nvSpPr>
      <xdr:spPr>
        <a:xfrm>
          <a:off x="4902200" y="717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40</xdr:row>
      <xdr:rowOff>144235</xdr:rowOff>
    </xdr:from>
    <xdr:to>
      <xdr:col>19</xdr:col>
      <xdr:colOff>133350</xdr:colOff>
      <xdr:row>41</xdr:row>
      <xdr:rowOff>7257</xdr:rowOff>
    </xdr:to>
    <xdr:cxnSp macro="">
      <xdr:nvCxnSpPr>
        <xdr:cNvPr id="74" name="直線コネクタ 73">
          <a:extLst>
            <a:ext uri="{FF2B5EF4-FFF2-40B4-BE49-F238E27FC236}">
              <a16:creationId xmlns:a16="http://schemas.microsoft.com/office/drawing/2014/main" id="{00000000-0008-0000-0300-00004A000000}"/>
            </a:ext>
          </a:extLst>
        </xdr:cNvPr>
        <xdr:cNvCxnSpPr/>
      </xdr:nvCxnSpPr>
      <xdr:spPr>
        <a:xfrm>
          <a:off x="3225800" y="7002235"/>
          <a:ext cx="889000" cy="344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41</xdr:row>
      <xdr:rowOff>111578</xdr:rowOff>
    </xdr:from>
    <xdr:to>
      <xdr:col>19</xdr:col>
      <xdr:colOff>184150</xdr:colOff>
      <xdr:row>42</xdr:row>
      <xdr:rowOff>41728</xdr:rowOff>
    </xdr:to>
    <xdr:sp macro="" textlink="">
      <xdr:nvSpPr>
        <xdr:cNvPr id="75" name="フローチャート: 判断 74">
          <a:extLst>
            <a:ext uri="{FF2B5EF4-FFF2-40B4-BE49-F238E27FC236}">
              <a16:creationId xmlns:a16="http://schemas.microsoft.com/office/drawing/2014/main" id="{00000000-0008-0000-0300-00004B000000}"/>
            </a:ext>
          </a:extLst>
        </xdr:cNvPr>
        <xdr:cNvSpPr/>
      </xdr:nvSpPr>
      <xdr:spPr>
        <a:xfrm>
          <a:off x="4064000" y="71410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42</xdr:row>
      <xdr:rowOff>26505</xdr:rowOff>
    </xdr:from>
    <xdr:ext cx="736600" cy="259045"/>
    <xdr:sp macro="" textlink="">
      <xdr:nvSpPr>
        <xdr:cNvPr id="76" name="テキスト ボックス 75">
          <a:extLst>
            <a:ext uri="{FF2B5EF4-FFF2-40B4-BE49-F238E27FC236}">
              <a16:creationId xmlns:a16="http://schemas.microsoft.com/office/drawing/2014/main" id="{00000000-0008-0000-0300-00004C000000}"/>
            </a:ext>
          </a:extLst>
        </xdr:cNvPr>
        <xdr:cNvSpPr txBox="1"/>
      </xdr:nvSpPr>
      <xdr:spPr>
        <a:xfrm>
          <a:off x="3733800" y="72274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40</xdr:row>
      <xdr:rowOff>109765</xdr:rowOff>
    </xdr:from>
    <xdr:to>
      <xdr:col>15</xdr:col>
      <xdr:colOff>82550</xdr:colOff>
      <xdr:row>40</xdr:row>
      <xdr:rowOff>144235</xdr:rowOff>
    </xdr:to>
    <xdr:cxnSp macro="">
      <xdr:nvCxnSpPr>
        <xdr:cNvPr id="77" name="直線コネクタ 76">
          <a:extLst>
            <a:ext uri="{FF2B5EF4-FFF2-40B4-BE49-F238E27FC236}">
              <a16:creationId xmlns:a16="http://schemas.microsoft.com/office/drawing/2014/main" id="{00000000-0008-0000-0300-00004D000000}"/>
            </a:ext>
          </a:extLst>
        </xdr:cNvPr>
        <xdr:cNvCxnSpPr/>
      </xdr:nvCxnSpPr>
      <xdr:spPr>
        <a:xfrm>
          <a:off x="2336800" y="6967765"/>
          <a:ext cx="889000" cy="344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41</xdr:row>
      <xdr:rowOff>111578</xdr:rowOff>
    </xdr:from>
    <xdr:to>
      <xdr:col>15</xdr:col>
      <xdr:colOff>133350</xdr:colOff>
      <xdr:row>42</xdr:row>
      <xdr:rowOff>41728</xdr:rowOff>
    </xdr:to>
    <xdr:sp macro="" textlink="">
      <xdr:nvSpPr>
        <xdr:cNvPr id="78" name="フローチャート: 判断 77">
          <a:extLst>
            <a:ext uri="{FF2B5EF4-FFF2-40B4-BE49-F238E27FC236}">
              <a16:creationId xmlns:a16="http://schemas.microsoft.com/office/drawing/2014/main" id="{00000000-0008-0000-0300-00004E000000}"/>
            </a:ext>
          </a:extLst>
        </xdr:cNvPr>
        <xdr:cNvSpPr/>
      </xdr:nvSpPr>
      <xdr:spPr>
        <a:xfrm>
          <a:off x="3175000" y="71410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42</xdr:row>
      <xdr:rowOff>26505</xdr:rowOff>
    </xdr:from>
    <xdr:ext cx="762000" cy="259045"/>
    <xdr:sp macro="" textlink="">
      <xdr:nvSpPr>
        <xdr:cNvPr id="79" name="テキスト ボックス 78">
          <a:extLst>
            <a:ext uri="{FF2B5EF4-FFF2-40B4-BE49-F238E27FC236}">
              <a16:creationId xmlns:a16="http://schemas.microsoft.com/office/drawing/2014/main" id="{00000000-0008-0000-0300-00004F000000}"/>
            </a:ext>
          </a:extLst>
        </xdr:cNvPr>
        <xdr:cNvSpPr txBox="1"/>
      </xdr:nvSpPr>
      <xdr:spPr>
        <a:xfrm>
          <a:off x="2844800" y="72274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40</xdr:row>
      <xdr:rowOff>92528</xdr:rowOff>
    </xdr:from>
    <xdr:to>
      <xdr:col>11</xdr:col>
      <xdr:colOff>31750</xdr:colOff>
      <xdr:row>40</xdr:row>
      <xdr:rowOff>109765</xdr:rowOff>
    </xdr:to>
    <xdr:cxnSp macro="">
      <xdr:nvCxnSpPr>
        <xdr:cNvPr id="80" name="直線コネクタ 79">
          <a:extLst>
            <a:ext uri="{FF2B5EF4-FFF2-40B4-BE49-F238E27FC236}">
              <a16:creationId xmlns:a16="http://schemas.microsoft.com/office/drawing/2014/main" id="{00000000-0008-0000-0300-000050000000}"/>
            </a:ext>
          </a:extLst>
        </xdr:cNvPr>
        <xdr:cNvCxnSpPr/>
      </xdr:nvCxnSpPr>
      <xdr:spPr>
        <a:xfrm>
          <a:off x="1447800" y="6950528"/>
          <a:ext cx="889000" cy="172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41</xdr:row>
      <xdr:rowOff>77107</xdr:rowOff>
    </xdr:from>
    <xdr:to>
      <xdr:col>11</xdr:col>
      <xdr:colOff>82550</xdr:colOff>
      <xdr:row>42</xdr:row>
      <xdr:rowOff>7257</xdr:rowOff>
    </xdr:to>
    <xdr:sp macro="" textlink="">
      <xdr:nvSpPr>
        <xdr:cNvPr id="81" name="フローチャート: 判断 80">
          <a:extLst>
            <a:ext uri="{FF2B5EF4-FFF2-40B4-BE49-F238E27FC236}">
              <a16:creationId xmlns:a16="http://schemas.microsoft.com/office/drawing/2014/main" id="{00000000-0008-0000-0300-000051000000}"/>
            </a:ext>
          </a:extLst>
        </xdr:cNvPr>
        <xdr:cNvSpPr/>
      </xdr:nvSpPr>
      <xdr:spPr>
        <a:xfrm>
          <a:off x="2286000" y="71065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41</xdr:row>
      <xdr:rowOff>163484</xdr:rowOff>
    </xdr:from>
    <xdr:ext cx="762000" cy="259045"/>
    <xdr:sp macro="" textlink="">
      <xdr:nvSpPr>
        <xdr:cNvPr id="82" name="テキスト ボックス 81">
          <a:extLst>
            <a:ext uri="{FF2B5EF4-FFF2-40B4-BE49-F238E27FC236}">
              <a16:creationId xmlns:a16="http://schemas.microsoft.com/office/drawing/2014/main" id="{00000000-0008-0000-0300-000052000000}"/>
            </a:ext>
          </a:extLst>
        </xdr:cNvPr>
        <xdr:cNvSpPr txBox="1"/>
      </xdr:nvSpPr>
      <xdr:spPr>
        <a:xfrm>
          <a:off x="1955800" y="71929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41</xdr:row>
      <xdr:rowOff>77107</xdr:rowOff>
    </xdr:from>
    <xdr:to>
      <xdr:col>7</xdr:col>
      <xdr:colOff>31750</xdr:colOff>
      <xdr:row>42</xdr:row>
      <xdr:rowOff>7257</xdr:rowOff>
    </xdr:to>
    <xdr:sp macro="" textlink="">
      <xdr:nvSpPr>
        <xdr:cNvPr id="83" name="フローチャート: 判断 82">
          <a:extLst>
            <a:ext uri="{FF2B5EF4-FFF2-40B4-BE49-F238E27FC236}">
              <a16:creationId xmlns:a16="http://schemas.microsoft.com/office/drawing/2014/main" id="{00000000-0008-0000-0300-000053000000}"/>
            </a:ext>
          </a:extLst>
        </xdr:cNvPr>
        <xdr:cNvSpPr/>
      </xdr:nvSpPr>
      <xdr:spPr>
        <a:xfrm>
          <a:off x="1397000" y="71065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41</xdr:row>
      <xdr:rowOff>163484</xdr:rowOff>
    </xdr:from>
    <xdr:ext cx="762000" cy="259045"/>
    <xdr:sp macro="" textlink="">
      <xdr:nvSpPr>
        <xdr:cNvPr id="84" name="テキスト ボックス 83">
          <a:extLst>
            <a:ext uri="{FF2B5EF4-FFF2-40B4-BE49-F238E27FC236}">
              <a16:creationId xmlns:a16="http://schemas.microsoft.com/office/drawing/2014/main" id="{00000000-0008-0000-0300-000054000000}"/>
            </a:ext>
          </a:extLst>
        </xdr:cNvPr>
        <xdr:cNvSpPr txBox="1"/>
      </xdr:nvSpPr>
      <xdr:spPr>
        <a:xfrm>
          <a:off x="1066800" y="71929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5" name="テキスト ボックス 84">
          <a:extLst>
            <a:ext uri="{FF2B5EF4-FFF2-40B4-BE49-F238E27FC236}">
              <a16:creationId xmlns:a16="http://schemas.microsoft.com/office/drawing/2014/main" id="{00000000-0008-0000-0300-000055000000}"/>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6" name="テキスト ボックス 85">
          <a:extLst>
            <a:ext uri="{FF2B5EF4-FFF2-40B4-BE49-F238E27FC236}">
              <a16:creationId xmlns:a16="http://schemas.microsoft.com/office/drawing/2014/main" id="{00000000-0008-0000-0300-000056000000}"/>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7" name="テキスト ボックス 86">
          <a:extLst>
            <a:ext uri="{FF2B5EF4-FFF2-40B4-BE49-F238E27FC236}">
              <a16:creationId xmlns:a16="http://schemas.microsoft.com/office/drawing/2014/main" id="{00000000-0008-0000-0300-000057000000}"/>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8" name="テキスト ボックス 87">
          <a:extLst>
            <a:ext uri="{FF2B5EF4-FFF2-40B4-BE49-F238E27FC236}">
              <a16:creationId xmlns:a16="http://schemas.microsoft.com/office/drawing/2014/main" id="{00000000-0008-0000-0300-000058000000}"/>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9" name="テキスト ボックス 88">
          <a:extLst>
            <a:ext uri="{FF2B5EF4-FFF2-40B4-BE49-F238E27FC236}">
              <a16:creationId xmlns:a16="http://schemas.microsoft.com/office/drawing/2014/main" id="{00000000-0008-0000-0300-000059000000}"/>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40</xdr:row>
      <xdr:rowOff>162378</xdr:rowOff>
    </xdr:from>
    <xdr:to>
      <xdr:col>23</xdr:col>
      <xdr:colOff>184150</xdr:colOff>
      <xdr:row>41</xdr:row>
      <xdr:rowOff>92528</xdr:rowOff>
    </xdr:to>
    <xdr:sp macro="" textlink="">
      <xdr:nvSpPr>
        <xdr:cNvPr id="90" name="楕円 89">
          <a:extLst>
            <a:ext uri="{FF2B5EF4-FFF2-40B4-BE49-F238E27FC236}">
              <a16:creationId xmlns:a16="http://schemas.microsoft.com/office/drawing/2014/main" id="{00000000-0008-0000-0300-00005A000000}"/>
            </a:ext>
          </a:extLst>
        </xdr:cNvPr>
        <xdr:cNvSpPr/>
      </xdr:nvSpPr>
      <xdr:spPr>
        <a:xfrm>
          <a:off x="4902200" y="70203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40</xdr:row>
      <xdr:rowOff>7455</xdr:rowOff>
    </xdr:from>
    <xdr:ext cx="762000" cy="259045"/>
    <xdr:sp macro="" textlink="">
      <xdr:nvSpPr>
        <xdr:cNvPr id="91" name="財政力該当値テキスト">
          <a:extLst>
            <a:ext uri="{FF2B5EF4-FFF2-40B4-BE49-F238E27FC236}">
              <a16:creationId xmlns:a16="http://schemas.microsoft.com/office/drawing/2014/main" id="{00000000-0008-0000-0300-00005B000000}"/>
            </a:ext>
          </a:extLst>
        </xdr:cNvPr>
        <xdr:cNvSpPr txBox="1"/>
      </xdr:nvSpPr>
      <xdr:spPr>
        <a:xfrm>
          <a:off x="5041900" y="68654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40</xdr:row>
      <xdr:rowOff>127907</xdr:rowOff>
    </xdr:from>
    <xdr:to>
      <xdr:col>19</xdr:col>
      <xdr:colOff>184150</xdr:colOff>
      <xdr:row>41</xdr:row>
      <xdr:rowOff>58057</xdr:rowOff>
    </xdr:to>
    <xdr:sp macro="" textlink="">
      <xdr:nvSpPr>
        <xdr:cNvPr id="92" name="楕円 91">
          <a:extLst>
            <a:ext uri="{FF2B5EF4-FFF2-40B4-BE49-F238E27FC236}">
              <a16:creationId xmlns:a16="http://schemas.microsoft.com/office/drawing/2014/main" id="{00000000-0008-0000-0300-00005C000000}"/>
            </a:ext>
          </a:extLst>
        </xdr:cNvPr>
        <xdr:cNvSpPr/>
      </xdr:nvSpPr>
      <xdr:spPr>
        <a:xfrm>
          <a:off x="4064000" y="69859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39</xdr:row>
      <xdr:rowOff>68234</xdr:rowOff>
    </xdr:from>
    <xdr:ext cx="736600" cy="259045"/>
    <xdr:sp macro="" textlink="">
      <xdr:nvSpPr>
        <xdr:cNvPr id="93" name="テキスト ボックス 92">
          <a:extLst>
            <a:ext uri="{FF2B5EF4-FFF2-40B4-BE49-F238E27FC236}">
              <a16:creationId xmlns:a16="http://schemas.microsoft.com/office/drawing/2014/main" id="{00000000-0008-0000-0300-00005D000000}"/>
            </a:ext>
          </a:extLst>
        </xdr:cNvPr>
        <xdr:cNvSpPr txBox="1"/>
      </xdr:nvSpPr>
      <xdr:spPr>
        <a:xfrm>
          <a:off x="3733800" y="675478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40</xdr:row>
      <xdr:rowOff>93435</xdr:rowOff>
    </xdr:from>
    <xdr:to>
      <xdr:col>15</xdr:col>
      <xdr:colOff>133350</xdr:colOff>
      <xdr:row>41</xdr:row>
      <xdr:rowOff>23585</xdr:rowOff>
    </xdr:to>
    <xdr:sp macro="" textlink="">
      <xdr:nvSpPr>
        <xdr:cNvPr id="94" name="楕円 93">
          <a:extLst>
            <a:ext uri="{FF2B5EF4-FFF2-40B4-BE49-F238E27FC236}">
              <a16:creationId xmlns:a16="http://schemas.microsoft.com/office/drawing/2014/main" id="{00000000-0008-0000-0300-00005E000000}"/>
            </a:ext>
          </a:extLst>
        </xdr:cNvPr>
        <xdr:cNvSpPr/>
      </xdr:nvSpPr>
      <xdr:spPr>
        <a:xfrm>
          <a:off x="3175000" y="69514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39</xdr:row>
      <xdr:rowOff>33762</xdr:rowOff>
    </xdr:from>
    <xdr:ext cx="762000" cy="259045"/>
    <xdr:sp macro="" textlink="">
      <xdr:nvSpPr>
        <xdr:cNvPr id="95" name="テキスト ボックス 94">
          <a:extLst>
            <a:ext uri="{FF2B5EF4-FFF2-40B4-BE49-F238E27FC236}">
              <a16:creationId xmlns:a16="http://schemas.microsoft.com/office/drawing/2014/main" id="{00000000-0008-0000-0300-00005F000000}"/>
            </a:ext>
          </a:extLst>
        </xdr:cNvPr>
        <xdr:cNvSpPr txBox="1"/>
      </xdr:nvSpPr>
      <xdr:spPr>
        <a:xfrm>
          <a:off x="2844800" y="67203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40</xdr:row>
      <xdr:rowOff>58965</xdr:rowOff>
    </xdr:from>
    <xdr:to>
      <xdr:col>11</xdr:col>
      <xdr:colOff>82550</xdr:colOff>
      <xdr:row>40</xdr:row>
      <xdr:rowOff>160565</xdr:rowOff>
    </xdr:to>
    <xdr:sp macro="" textlink="">
      <xdr:nvSpPr>
        <xdr:cNvPr id="96" name="楕円 95">
          <a:extLst>
            <a:ext uri="{FF2B5EF4-FFF2-40B4-BE49-F238E27FC236}">
              <a16:creationId xmlns:a16="http://schemas.microsoft.com/office/drawing/2014/main" id="{00000000-0008-0000-0300-000060000000}"/>
            </a:ext>
          </a:extLst>
        </xdr:cNvPr>
        <xdr:cNvSpPr/>
      </xdr:nvSpPr>
      <xdr:spPr>
        <a:xfrm>
          <a:off x="2286000" y="69169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38</xdr:row>
      <xdr:rowOff>170742</xdr:rowOff>
    </xdr:from>
    <xdr:ext cx="762000" cy="259045"/>
    <xdr:sp macro="" textlink="">
      <xdr:nvSpPr>
        <xdr:cNvPr id="97" name="テキスト ボックス 96">
          <a:extLst>
            <a:ext uri="{FF2B5EF4-FFF2-40B4-BE49-F238E27FC236}">
              <a16:creationId xmlns:a16="http://schemas.microsoft.com/office/drawing/2014/main" id="{00000000-0008-0000-0300-000061000000}"/>
            </a:ext>
          </a:extLst>
        </xdr:cNvPr>
        <xdr:cNvSpPr txBox="1"/>
      </xdr:nvSpPr>
      <xdr:spPr>
        <a:xfrm>
          <a:off x="1955800" y="66858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40</xdr:row>
      <xdr:rowOff>41728</xdr:rowOff>
    </xdr:from>
    <xdr:to>
      <xdr:col>7</xdr:col>
      <xdr:colOff>31750</xdr:colOff>
      <xdr:row>40</xdr:row>
      <xdr:rowOff>143328</xdr:rowOff>
    </xdr:to>
    <xdr:sp macro="" textlink="">
      <xdr:nvSpPr>
        <xdr:cNvPr id="98" name="楕円 97">
          <a:extLst>
            <a:ext uri="{FF2B5EF4-FFF2-40B4-BE49-F238E27FC236}">
              <a16:creationId xmlns:a16="http://schemas.microsoft.com/office/drawing/2014/main" id="{00000000-0008-0000-0300-000062000000}"/>
            </a:ext>
          </a:extLst>
        </xdr:cNvPr>
        <xdr:cNvSpPr/>
      </xdr:nvSpPr>
      <xdr:spPr>
        <a:xfrm>
          <a:off x="1397000" y="68997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38</xdr:row>
      <xdr:rowOff>153505</xdr:rowOff>
    </xdr:from>
    <xdr:ext cx="762000" cy="259045"/>
    <xdr:sp macro="" textlink="">
      <xdr:nvSpPr>
        <xdr:cNvPr id="99" name="テキスト ボックス 98">
          <a:extLst>
            <a:ext uri="{FF2B5EF4-FFF2-40B4-BE49-F238E27FC236}">
              <a16:creationId xmlns:a16="http://schemas.microsoft.com/office/drawing/2014/main" id="{00000000-0008-0000-0300-000063000000}"/>
            </a:ext>
          </a:extLst>
        </xdr:cNvPr>
        <xdr:cNvSpPr txBox="1"/>
      </xdr:nvSpPr>
      <xdr:spPr>
        <a:xfrm>
          <a:off x="1066800" y="66686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100" name="正方形/長方形 99">
          <a:extLst>
            <a:ext uri="{FF2B5EF4-FFF2-40B4-BE49-F238E27FC236}">
              <a16:creationId xmlns:a16="http://schemas.microsoft.com/office/drawing/2014/main" id="{00000000-0008-0000-0300-000064000000}"/>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101" name="テキスト ボックス 100">
          <a:extLst>
            <a:ext uri="{FF2B5EF4-FFF2-40B4-BE49-F238E27FC236}">
              <a16:creationId xmlns:a16="http://schemas.microsoft.com/office/drawing/2014/main" id="{00000000-0008-0000-0300-000065000000}"/>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2" name="テキスト ボックス 101">
          <a:extLst>
            <a:ext uri="{FF2B5EF4-FFF2-40B4-BE49-F238E27FC236}">
              <a16:creationId xmlns:a16="http://schemas.microsoft.com/office/drawing/2014/main" id="{00000000-0008-0000-0300-000066000000}"/>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[92.1%]</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3" name="正方形/長方形 102">
          <a:extLst>
            <a:ext uri="{FF2B5EF4-FFF2-40B4-BE49-F238E27FC236}">
              <a16:creationId xmlns:a16="http://schemas.microsoft.com/office/drawing/2014/main" id="{00000000-0008-0000-0300-000067000000}"/>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7" name="正方形/長方形 106">
          <a:extLst>
            <a:ext uri="{FF2B5EF4-FFF2-40B4-BE49-F238E27FC236}">
              <a16:creationId xmlns:a16="http://schemas.microsoft.com/office/drawing/2014/main" id="{00000000-0008-0000-0300-00006B000000}"/>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8" name="正方形/長方形 107">
          <a:extLst>
            <a:ext uri="{FF2B5EF4-FFF2-40B4-BE49-F238E27FC236}">
              <a16:creationId xmlns:a16="http://schemas.microsoft.com/office/drawing/2014/main" id="{00000000-0008-0000-0300-00006C000000}"/>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9" name="正方形/長方形 108">
          <a:extLst>
            <a:ext uri="{FF2B5EF4-FFF2-40B4-BE49-F238E27FC236}">
              <a16:creationId xmlns:a16="http://schemas.microsoft.com/office/drawing/2014/main" id="{00000000-0008-0000-0300-00006D000000}"/>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10" name="正方形/長方形 109">
          <a:extLst>
            <a:ext uri="{FF2B5EF4-FFF2-40B4-BE49-F238E27FC236}">
              <a16:creationId xmlns:a16="http://schemas.microsoft.com/office/drawing/2014/main" id="{00000000-0008-0000-0300-00006E000000}"/>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11" name="正方形/長方形 110">
          <a:extLst>
            <a:ext uri="{FF2B5EF4-FFF2-40B4-BE49-F238E27FC236}">
              <a16:creationId xmlns:a16="http://schemas.microsoft.com/office/drawing/2014/main" id="{00000000-0008-0000-0300-00006F000000}"/>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2" name="テキスト ボックス 111">
          <a:extLst>
            <a:ext uri="{FF2B5EF4-FFF2-40B4-BE49-F238E27FC236}">
              <a16:creationId xmlns:a16="http://schemas.microsoft.com/office/drawing/2014/main" id="{00000000-0008-0000-0300-000070000000}"/>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tx1"/>
              </a:solidFill>
              <a:effectLst/>
              <a:latin typeface="ＭＳ Ｐゴシック" panose="020B0600070205080204" pitchFamily="50" charset="-128"/>
              <a:ea typeface="ＭＳ Ｐゴシック" panose="020B0600070205080204" pitchFamily="50" charset="-128"/>
              <a:cs typeface="+mn-cs"/>
            </a:rPr>
            <a:t>　</a:t>
          </a:r>
          <a:r>
            <a:rPr kumimoji="1" lang="ja-JP" altLang="en-US" sz="1100">
              <a:solidFill>
                <a:schemeClr val="tx1"/>
              </a:solidFill>
              <a:effectLst/>
              <a:latin typeface="ＭＳ Ｐゴシック" panose="020B0600070205080204" pitchFamily="50" charset="-128"/>
              <a:ea typeface="ＭＳ Ｐゴシック" panose="020B0600070205080204" pitchFamily="50" charset="-128"/>
              <a:cs typeface="+mn-cs"/>
            </a:rPr>
            <a:t>収入においては</a:t>
          </a:r>
          <a:r>
            <a:rPr kumimoji="1" lang="ja-JP" altLang="ja-JP" sz="1100">
              <a:solidFill>
                <a:schemeClr val="tx1"/>
              </a:solidFill>
              <a:effectLst/>
              <a:latin typeface="ＭＳ Ｐゴシック" panose="020B0600070205080204" pitchFamily="50" charset="-128"/>
              <a:ea typeface="ＭＳ Ｐゴシック" panose="020B0600070205080204" pitchFamily="50" charset="-128"/>
              <a:cs typeface="+mn-cs"/>
            </a:rPr>
            <a:t>地方税や地方交付税が増加し</a:t>
          </a:r>
          <a:r>
            <a:rPr kumimoji="1" lang="ja-JP" altLang="en-US" sz="1100">
              <a:solidFill>
                <a:schemeClr val="tx1"/>
              </a:solidFill>
              <a:effectLst/>
              <a:latin typeface="ＭＳ Ｐゴシック" panose="020B0600070205080204" pitchFamily="50" charset="-128"/>
              <a:ea typeface="ＭＳ Ｐゴシック" panose="020B0600070205080204" pitchFamily="50" charset="-128"/>
              <a:cs typeface="+mn-cs"/>
            </a:rPr>
            <a:t>た。一方、歳出では</a:t>
          </a:r>
          <a:r>
            <a:rPr kumimoji="1" lang="ja-JP" altLang="ja-JP" sz="1100">
              <a:solidFill>
                <a:schemeClr val="tx1"/>
              </a:solidFill>
              <a:effectLst/>
              <a:latin typeface="ＭＳ Ｐゴシック" panose="020B0600070205080204" pitchFamily="50" charset="-128"/>
              <a:ea typeface="ＭＳ Ｐゴシック" panose="020B0600070205080204" pitchFamily="50" charset="-128"/>
              <a:cs typeface="+mn-cs"/>
            </a:rPr>
            <a:t>価格高騰に伴う光熱費の</a:t>
          </a:r>
          <a:r>
            <a:rPr kumimoji="1" lang="ja-JP" altLang="en-US" sz="1100">
              <a:solidFill>
                <a:schemeClr val="tx1"/>
              </a:solidFill>
              <a:effectLst/>
              <a:latin typeface="ＭＳ Ｐゴシック" panose="020B0600070205080204" pitchFamily="50" charset="-128"/>
              <a:ea typeface="ＭＳ Ｐゴシック" panose="020B0600070205080204" pitchFamily="50" charset="-128"/>
              <a:cs typeface="+mn-cs"/>
            </a:rPr>
            <a:t>高止まりや中学校全員給食の通年化によ</a:t>
          </a:r>
          <a:r>
            <a:rPr kumimoji="1" lang="ja-JP" altLang="ja-JP" sz="1100">
              <a:solidFill>
                <a:schemeClr val="tx1"/>
              </a:solidFill>
              <a:effectLst/>
              <a:latin typeface="ＭＳ Ｐゴシック" panose="020B0600070205080204" pitchFamily="50" charset="-128"/>
              <a:ea typeface="ＭＳ Ｐゴシック" panose="020B0600070205080204" pitchFamily="50" charset="-128"/>
              <a:cs typeface="+mn-cs"/>
            </a:rPr>
            <a:t>る物件費等の増加、障害者</a:t>
          </a:r>
          <a:r>
            <a:rPr kumimoji="1" lang="ja-JP" altLang="en-US" sz="1100">
              <a:solidFill>
                <a:schemeClr val="tx1"/>
              </a:solidFill>
              <a:effectLst/>
              <a:latin typeface="ＭＳ Ｐゴシック" panose="020B0600070205080204" pitchFamily="50" charset="-128"/>
              <a:ea typeface="ＭＳ Ｐゴシック" panose="020B0600070205080204" pitchFamily="50" charset="-128"/>
              <a:cs typeface="+mn-cs"/>
            </a:rPr>
            <a:t>福祉サービス</a:t>
          </a:r>
          <a:r>
            <a:rPr kumimoji="1" lang="ja-JP" altLang="ja-JP" sz="1100">
              <a:solidFill>
                <a:schemeClr val="tx1"/>
              </a:solidFill>
              <a:effectLst/>
              <a:latin typeface="ＭＳ Ｐゴシック" panose="020B0600070205080204" pitchFamily="50" charset="-128"/>
              <a:ea typeface="ＭＳ Ｐゴシック" panose="020B0600070205080204" pitchFamily="50" charset="-128"/>
              <a:cs typeface="+mn-cs"/>
            </a:rPr>
            <a:t>費などの扶助費が増加となった</a:t>
          </a:r>
          <a:r>
            <a:rPr kumimoji="1" lang="ja-JP" altLang="en-US" sz="1100">
              <a:solidFill>
                <a:schemeClr val="tx1"/>
              </a:solidFill>
              <a:effectLst/>
              <a:latin typeface="ＭＳ Ｐゴシック" panose="020B0600070205080204" pitchFamily="50" charset="-128"/>
              <a:ea typeface="ＭＳ Ｐゴシック" panose="020B0600070205080204" pitchFamily="50" charset="-128"/>
              <a:cs typeface="+mn-cs"/>
            </a:rPr>
            <a:t>。</a:t>
          </a:r>
          <a:r>
            <a:rPr kumimoji="1" lang="ja-JP" altLang="ja-JP" sz="1100">
              <a:solidFill>
                <a:schemeClr val="tx1"/>
              </a:solidFill>
              <a:effectLst/>
              <a:latin typeface="ＭＳ Ｐゴシック" panose="020B0600070205080204" pitchFamily="50" charset="-128"/>
              <a:ea typeface="ＭＳ Ｐゴシック" panose="020B0600070205080204" pitchFamily="50" charset="-128"/>
              <a:cs typeface="+mn-cs"/>
            </a:rPr>
            <a:t>全体として</a:t>
          </a:r>
          <a:r>
            <a:rPr kumimoji="1" lang="ja-JP" altLang="en-US" sz="1100">
              <a:solidFill>
                <a:schemeClr val="tx1"/>
              </a:solidFill>
              <a:effectLst/>
              <a:latin typeface="ＭＳ Ｐゴシック" panose="020B0600070205080204" pitchFamily="50" charset="-128"/>
              <a:ea typeface="ＭＳ Ｐゴシック" panose="020B0600070205080204" pitchFamily="50" charset="-128"/>
              <a:cs typeface="+mn-cs"/>
            </a:rPr>
            <a:t>、</a:t>
          </a:r>
          <a:r>
            <a:rPr kumimoji="1" lang="ja-JP" altLang="ja-JP" sz="1100">
              <a:solidFill>
                <a:schemeClr val="tx1"/>
              </a:solidFill>
              <a:effectLst/>
              <a:latin typeface="ＭＳ Ｐゴシック" panose="020B0600070205080204" pitchFamily="50" charset="-128"/>
              <a:ea typeface="ＭＳ Ｐゴシック" panose="020B0600070205080204" pitchFamily="50" charset="-128"/>
              <a:cs typeface="+mn-cs"/>
            </a:rPr>
            <a:t>歳入の増加</a:t>
          </a:r>
          <a:r>
            <a:rPr kumimoji="1" lang="ja-JP" altLang="en-US" sz="1100">
              <a:solidFill>
                <a:schemeClr val="tx1"/>
              </a:solidFill>
              <a:effectLst/>
              <a:latin typeface="ＭＳ Ｐゴシック" panose="020B0600070205080204" pitchFamily="50" charset="-128"/>
              <a:ea typeface="ＭＳ Ｐゴシック" panose="020B0600070205080204" pitchFamily="50" charset="-128"/>
              <a:cs typeface="+mn-cs"/>
            </a:rPr>
            <a:t>が</a:t>
          </a:r>
          <a:r>
            <a:rPr kumimoji="1" lang="ja-JP" altLang="ja-JP" sz="1100">
              <a:solidFill>
                <a:schemeClr val="tx1"/>
              </a:solidFill>
              <a:effectLst/>
              <a:latin typeface="ＭＳ Ｐゴシック" panose="020B0600070205080204" pitchFamily="50" charset="-128"/>
              <a:ea typeface="ＭＳ Ｐゴシック" panose="020B0600070205080204" pitchFamily="50" charset="-128"/>
              <a:cs typeface="+mn-cs"/>
            </a:rPr>
            <a:t>歳出一般財源の</a:t>
          </a:r>
          <a:r>
            <a:rPr kumimoji="1" lang="ja-JP" altLang="en-US" sz="1100">
              <a:solidFill>
                <a:schemeClr val="tx1"/>
              </a:solidFill>
              <a:effectLst/>
              <a:latin typeface="ＭＳ Ｐゴシック" panose="020B0600070205080204" pitchFamily="50" charset="-128"/>
              <a:ea typeface="ＭＳ Ｐゴシック" panose="020B0600070205080204" pitchFamily="50" charset="-128"/>
              <a:cs typeface="+mn-cs"/>
            </a:rPr>
            <a:t>増加を上回</a:t>
          </a:r>
          <a:r>
            <a:rPr kumimoji="1" lang="ja-JP" altLang="ja-JP" sz="1100">
              <a:solidFill>
                <a:schemeClr val="tx1"/>
              </a:solidFill>
              <a:effectLst/>
              <a:latin typeface="ＭＳ Ｐゴシック" panose="020B0600070205080204" pitchFamily="50" charset="-128"/>
              <a:ea typeface="ＭＳ Ｐゴシック" panose="020B0600070205080204" pitchFamily="50" charset="-128"/>
              <a:cs typeface="+mn-cs"/>
            </a:rPr>
            <a:t>ったことから、</a:t>
          </a:r>
          <a:r>
            <a:rPr kumimoji="1" lang="en-US" altLang="ja-JP" sz="1100">
              <a:solidFill>
                <a:schemeClr val="tx1"/>
              </a:solidFill>
              <a:effectLst/>
              <a:latin typeface="ＭＳ Ｐゴシック" panose="020B0600070205080204" pitchFamily="50" charset="-128"/>
              <a:ea typeface="ＭＳ Ｐゴシック" panose="020B0600070205080204" pitchFamily="50" charset="-128"/>
              <a:cs typeface="+mn-cs"/>
            </a:rPr>
            <a:t>92.1</a:t>
          </a:r>
          <a:r>
            <a:rPr kumimoji="1" lang="ja-JP" altLang="ja-JP" sz="1100">
              <a:solidFill>
                <a:schemeClr val="tx1"/>
              </a:solidFill>
              <a:effectLst/>
              <a:latin typeface="ＭＳ Ｐゴシック" panose="020B0600070205080204" pitchFamily="50" charset="-128"/>
              <a:ea typeface="ＭＳ Ｐゴシック" panose="020B0600070205080204" pitchFamily="50" charset="-128"/>
              <a:cs typeface="+mn-cs"/>
            </a:rPr>
            <a:t>％と前年度に比べ</a:t>
          </a:r>
          <a:r>
            <a:rPr kumimoji="1" lang="en-US" altLang="ja-JP" sz="1100">
              <a:solidFill>
                <a:schemeClr val="tx1"/>
              </a:solidFill>
              <a:effectLst/>
              <a:latin typeface="ＭＳ Ｐゴシック" panose="020B0600070205080204" pitchFamily="50" charset="-128"/>
              <a:ea typeface="ＭＳ Ｐゴシック" panose="020B0600070205080204" pitchFamily="50" charset="-128"/>
              <a:cs typeface="+mn-cs"/>
            </a:rPr>
            <a:t>0.4</a:t>
          </a:r>
          <a:r>
            <a:rPr kumimoji="1" lang="ja-JP" altLang="ja-JP" sz="1100">
              <a:solidFill>
                <a:schemeClr val="tx1"/>
              </a:solidFill>
              <a:effectLst/>
              <a:latin typeface="ＭＳ Ｐゴシック" panose="020B0600070205080204" pitchFamily="50" charset="-128"/>
              <a:ea typeface="ＭＳ Ｐゴシック" panose="020B0600070205080204" pitchFamily="50" charset="-128"/>
              <a:cs typeface="+mn-cs"/>
            </a:rPr>
            <a:t>ポイント</a:t>
          </a:r>
          <a:r>
            <a:rPr kumimoji="1" lang="ja-JP" altLang="en-US" sz="1100">
              <a:solidFill>
                <a:schemeClr val="tx1"/>
              </a:solidFill>
              <a:effectLst/>
              <a:latin typeface="ＭＳ Ｐゴシック" panose="020B0600070205080204" pitchFamily="50" charset="-128"/>
              <a:ea typeface="ＭＳ Ｐゴシック" panose="020B0600070205080204" pitchFamily="50" charset="-128"/>
              <a:cs typeface="+mn-cs"/>
            </a:rPr>
            <a:t>改善</a:t>
          </a:r>
          <a:r>
            <a:rPr kumimoji="1" lang="ja-JP" altLang="ja-JP" sz="1100">
              <a:solidFill>
                <a:schemeClr val="tx1"/>
              </a:solidFill>
              <a:effectLst/>
              <a:latin typeface="ＭＳ Ｐゴシック" panose="020B0600070205080204" pitchFamily="50" charset="-128"/>
              <a:ea typeface="ＭＳ Ｐゴシック" panose="020B0600070205080204" pitchFamily="50" charset="-128"/>
              <a:cs typeface="+mn-cs"/>
            </a:rPr>
            <a:t>した。</a:t>
          </a:r>
          <a:endParaRPr lang="ja-JP" altLang="ja-JP" sz="1100">
            <a:solidFill>
              <a:schemeClr val="tx1"/>
            </a:solidFill>
            <a:effectLst/>
            <a:latin typeface="ＭＳ Ｐゴシック" panose="020B0600070205080204" pitchFamily="50" charset="-128"/>
            <a:ea typeface="ＭＳ Ｐゴシック" panose="020B0600070205080204" pitchFamily="50" charset="-128"/>
          </a:endParaRPr>
        </a:p>
        <a:p>
          <a:r>
            <a:rPr kumimoji="1" lang="ja-JP" altLang="ja-JP" sz="1100">
              <a:solidFill>
                <a:schemeClr val="tx1"/>
              </a:solidFill>
              <a:effectLst/>
              <a:latin typeface="ＭＳ Ｐゴシック" panose="020B0600070205080204" pitchFamily="50" charset="-128"/>
              <a:ea typeface="ＭＳ Ｐゴシック" panose="020B0600070205080204" pitchFamily="50" charset="-128"/>
              <a:cs typeface="+mn-cs"/>
            </a:rPr>
            <a:t>　今後、令和</a:t>
          </a:r>
          <a:r>
            <a:rPr kumimoji="1" lang="en-US" altLang="ja-JP" sz="1100">
              <a:solidFill>
                <a:schemeClr val="tx1"/>
              </a:solidFill>
              <a:effectLst/>
              <a:latin typeface="ＭＳ Ｐゴシック" panose="020B0600070205080204" pitchFamily="50" charset="-128"/>
              <a:ea typeface="ＭＳ Ｐゴシック" panose="020B0600070205080204" pitchFamily="50" charset="-128"/>
              <a:cs typeface="+mn-cs"/>
            </a:rPr>
            <a:t>3</a:t>
          </a:r>
          <a:r>
            <a:rPr kumimoji="1" lang="ja-JP" altLang="ja-JP" sz="1100">
              <a:solidFill>
                <a:schemeClr val="tx1"/>
              </a:solidFill>
              <a:effectLst/>
              <a:latin typeface="ＭＳ Ｐゴシック" panose="020B0600070205080204" pitchFamily="50" charset="-128"/>
              <a:ea typeface="ＭＳ Ｐゴシック" panose="020B0600070205080204" pitchFamily="50" charset="-128"/>
              <a:cs typeface="+mn-cs"/>
            </a:rPr>
            <a:t>年</a:t>
          </a:r>
          <a:r>
            <a:rPr kumimoji="1" lang="en-US" altLang="ja-JP" sz="1100">
              <a:solidFill>
                <a:schemeClr val="tx1"/>
              </a:solidFill>
              <a:effectLst/>
              <a:latin typeface="ＭＳ Ｐゴシック" panose="020B0600070205080204" pitchFamily="50" charset="-128"/>
              <a:ea typeface="ＭＳ Ｐゴシック" panose="020B0600070205080204" pitchFamily="50" charset="-128"/>
              <a:cs typeface="+mn-cs"/>
            </a:rPr>
            <a:t>6</a:t>
          </a:r>
          <a:r>
            <a:rPr kumimoji="1" lang="ja-JP" altLang="ja-JP" sz="1100">
              <a:solidFill>
                <a:schemeClr val="tx1"/>
              </a:solidFill>
              <a:effectLst/>
              <a:latin typeface="ＭＳ Ｐゴシック" panose="020B0600070205080204" pitchFamily="50" charset="-128"/>
              <a:ea typeface="ＭＳ Ｐゴシック" panose="020B0600070205080204" pitchFamily="50" charset="-128"/>
              <a:cs typeface="+mn-cs"/>
            </a:rPr>
            <a:t>月に策定した</a:t>
          </a:r>
          <a:r>
            <a:rPr kumimoji="1" lang="en-US" altLang="ja-JP" sz="1100">
              <a:solidFill>
                <a:schemeClr val="tx1"/>
              </a:solidFill>
              <a:effectLst/>
              <a:latin typeface="ＭＳ Ｐゴシック" panose="020B0600070205080204" pitchFamily="50" charset="-128"/>
              <a:ea typeface="ＭＳ Ｐゴシック" panose="020B0600070205080204" pitchFamily="50" charset="-128"/>
              <a:cs typeface="+mn-cs"/>
            </a:rPr>
            <a:t>『</a:t>
          </a:r>
          <a:r>
            <a:rPr kumimoji="1" lang="ja-JP" altLang="ja-JP" sz="1100">
              <a:solidFill>
                <a:schemeClr val="tx1"/>
              </a:solidFill>
              <a:effectLst/>
              <a:latin typeface="ＭＳ Ｐゴシック" panose="020B0600070205080204" pitchFamily="50" charset="-128"/>
              <a:ea typeface="ＭＳ Ｐゴシック" panose="020B0600070205080204" pitchFamily="50" charset="-128"/>
              <a:cs typeface="+mn-cs"/>
            </a:rPr>
            <a:t>歳入確保戦略</a:t>
          </a:r>
          <a:r>
            <a:rPr kumimoji="1" lang="en-US" altLang="ja-JP" sz="1100">
              <a:solidFill>
                <a:schemeClr val="tx1"/>
              </a:solidFill>
              <a:effectLst/>
              <a:latin typeface="ＭＳ Ｐゴシック" panose="020B0600070205080204" pitchFamily="50" charset="-128"/>
              <a:ea typeface="ＭＳ Ｐゴシック" panose="020B0600070205080204" pitchFamily="50" charset="-128"/>
              <a:cs typeface="+mn-cs"/>
            </a:rPr>
            <a:t>』</a:t>
          </a:r>
          <a:r>
            <a:rPr kumimoji="1" lang="ja-JP" altLang="ja-JP" sz="1100">
              <a:solidFill>
                <a:schemeClr val="tx1"/>
              </a:solidFill>
              <a:effectLst/>
              <a:latin typeface="ＭＳ Ｐゴシック" panose="020B0600070205080204" pitchFamily="50" charset="-128"/>
              <a:ea typeface="ＭＳ Ｐゴシック" panose="020B0600070205080204" pitchFamily="50" charset="-128"/>
              <a:cs typeface="+mn-cs"/>
            </a:rPr>
            <a:t>に基づき、中期的視点をふまえた財務マネジメントの観点から、歳入確保に取り組み、類似団体平均程度を維持していく。</a:t>
          </a:r>
          <a:endParaRPr lang="ja-JP" altLang="ja-JP" sz="1100">
            <a:solidFill>
              <a:schemeClr val="tx1"/>
            </a:solidFill>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54</xdr:row>
      <xdr:rowOff>139700</xdr:rowOff>
    </xdr:from>
    <xdr:ext cx="298543" cy="225703"/>
    <xdr:sp macro="" textlink="">
      <xdr:nvSpPr>
        <xdr:cNvPr id="113" name="テキスト ボックス 112">
          <a:extLst>
            <a:ext uri="{FF2B5EF4-FFF2-40B4-BE49-F238E27FC236}">
              <a16:creationId xmlns:a16="http://schemas.microsoft.com/office/drawing/2014/main" id="{00000000-0008-0000-0300-000071000000}"/>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4" name="直線コネクタ 113">
          <a:extLst>
            <a:ext uri="{FF2B5EF4-FFF2-40B4-BE49-F238E27FC236}">
              <a16:creationId xmlns:a16="http://schemas.microsoft.com/office/drawing/2014/main" id="{00000000-0008-0000-0300-000072000000}"/>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5" name="テキスト ボックス 114">
          <a:extLst>
            <a:ext uri="{FF2B5EF4-FFF2-40B4-BE49-F238E27FC236}">
              <a16:creationId xmlns:a16="http://schemas.microsoft.com/office/drawing/2014/main" id="{00000000-0008-0000-0300-000073000000}"/>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31750</xdr:rowOff>
    </xdr:from>
    <xdr:to>
      <xdr:col>27</xdr:col>
      <xdr:colOff>184150</xdr:colOff>
      <xdr:row>67</xdr:row>
      <xdr:rowOff>31750</xdr:rowOff>
    </xdr:to>
    <xdr:cxnSp macro="">
      <xdr:nvCxnSpPr>
        <xdr:cNvPr id="116" name="直線コネクタ 115">
          <a:extLst>
            <a:ext uri="{FF2B5EF4-FFF2-40B4-BE49-F238E27FC236}">
              <a16:creationId xmlns:a16="http://schemas.microsoft.com/office/drawing/2014/main" id="{00000000-0008-0000-0300-000074000000}"/>
            </a:ext>
          </a:extLst>
        </xdr:cNvPr>
        <xdr:cNvCxnSpPr/>
      </xdr:nvCxnSpPr>
      <xdr:spPr>
        <a:xfrm>
          <a:off x="762000" y="1151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60977</xdr:rowOff>
    </xdr:from>
    <xdr:ext cx="762000" cy="259045"/>
    <xdr:sp macro="" textlink="">
      <xdr:nvSpPr>
        <xdr:cNvPr id="117" name="テキスト ボックス 116">
          <a:extLst>
            <a:ext uri="{FF2B5EF4-FFF2-40B4-BE49-F238E27FC236}">
              <a16:creationId xmlns:a16="http://schemas.microsoft.com/office/drawing/2014/main" id="{00000000-0008-0000-0300-000075000000}"/>
            </a:ext>
          </a:extLst>
        </xdr:cNvPr>
        <xdr:cNvSpPr txBox="1"/>
      </xdr:nvSpPr>
      <xdr:spPr>
        <a:xfrm>
          <a:off x="0" y="1137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64</xdr:row>
      <xdr:rowOff>63500</xdr:rowOff>
    </xdr:from>
    <xdr:to>
      <xdr:col>27</xdr:col>
      <xdr:colOff>184150</xdr:colOff>
      <xdr:row>64</xdr:row>
      <xdr:rowOff>63500</xdr:rowOff>
    </xdr:to>
    <xdr:cxnSp macro="">
      <xdr:nvCxnSpPr>
        <xdr:cNvPr id="118" name="直線コネクタ 117">
          <a:extLst>
            <a:ext uri="{FF2B5EF4-FFF2-40B4-BE49-F238E27FC236}">
              <a16:creationId xmlns:a16="http://schemas.microsoft.com/office/drawing/2014/main" id="{00000000-0008-0000-0300-000076000000}"/>
            </a:ext>
          </a:extLst>
        </xdr:cNvPr>
        <xdr:cNvCxnSpPr/>
      </xdr:nvCxnSpPr>
      <xdr:spPr>
        <a:xfrm>
          <a:off x="762000" y="1103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63</xdr:row>
      <xdr:rowOff>92727</xdr:rowOff>
    </xdr:from>
    <xdr:ext cx="762000" cy="259045"/>
    <xdr:sp macro="" textlink="">
      <xdr:nvSpPr>
        <xdr:cNvPr id="119" name="テキスト ボックス 118">
          <a:extLst>
            <a:ext uri="{FF2B5EF4-FFF2-40B4-BE49-F238E27FC236}">
              <a16:creationId xmlns:a16="http://schemas.microsoft.com/office/drawing/2014/main" id="{00000000-0008-0000-0300-000077000000}"/>
            </a:ext>
          </a:extLst>
        </xdr:cNvPr>
        <xdr:cNvSpPr txBox="1"/>
      </xdr:nvSpPr>
      <xdr:spPr>
        <a:xfrm>
          <a:off x="0" y="1089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61</xdr:row>
      <xdr:rowOff>95250</xdr:rowOff>
    </xdr:from>
    <xdr:to>
      <xdr:col>27</xdr:col>
      <xdr:colOff>184150</xdr:colOff>
      <xdr:row>61</xdr:row>
      <xdr:rowOff>95250</xdr:rowOff>
    </xdr:to>
    <xdr:cxnSp macro="">
      <xdr:nvCxnSpPr>
        <xdr:cNvPr id="120" name="直線コネクタ 119">
          <a:extLst>
            <a:ext uri="{FF2B5EF4-FFF2-40B4-BE49-F238E27FC236}">
              <a16:creationId xmlns:a16="http://schemas.microsoft.com/office/drawing/2014/main" id="{00000000-0008-0000-0300-000078000000}"/>
            </a:ext>
          </a:extLst>
        </xdr:cNvPr>
        <xdr:cNvCxnSpPr/>
      </xdr:nvCxnSpPr>
      <xdr:spPr>
        <a:xfrm>
          <a:off x="762000" y="1055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60</xdr:row>
      <xdr:rowOff>124477</xdr:rowOff>
    </xdr:from>
    <xdr:ext cx="762000" cy="259045"/>
    <xdr:sp macro="" textlink="">
      <xdr:nvSpPr>
        <xdr:cNvPr id="121" name="テキスト ボックス 120">
          <a:extLst>
            <a:ext uri="{FF2B5EF4-FFF2-40B4-BE49-F238E27FC236}">
              <a16:creationId xmlns:a16="http://schemas.microsoft.com/office/drawing/2014/main" id="{00000000-0008-0000-0300-000079000000}"/>
            </a:ext>
          </a:extLst>
        </xdr:cNvPr>
        <xdr:cNvSpPr txBox="1"/>
      </xdr:nvSpPr>
      <xdr:spPr>
        <a:xfrm>
          <a:off x="0" y="1041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127000</xdr:rowOff>
    </xdr:from>
    <xdr:to>
      <xdr:col>27</xdr:col>
      <xdr:colOff>184150</xdr:colOff>
      <xdr:row>58</xdr:row>
      <xdr:rowOff>127000</xdr:rowOff>
    </xdr:to>
    <xdr:cxnSp macro="">
      <xdr:nvCxnSpPr>
        <xdr:cNvPr id="122" name="直線コネクタ 121">
          <a:extLst>
            <a:ext uri="{FF2B5EF4-FFF2-40B4-BE49-F238E27FC236}">
              <a16:creationId xmlns:a16="http://schemas.microsoft.com/office/drawing/2014/main" id="{00000000-0008-0000-0300-00007A000000}"/>
            </a:ext>
          </a:extLst>
        </xdr:cNvPr>
        <xdr:cNvCxnSpPr/>
      </xdr:nvCxnSpPr>
      <xdr:spPr>
        <a:xfrm>
          <a:off x="762000" y="1007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156227</xdr:rowOff>
    </xdr:from>
    <xdr:ext cx="762000" cy="259045"/>
    <xdr:sp macro="" textlink="">
      <xdr:nvSpPr>
        <xdr:cNvPr id="123" name="テキスト ボックス 122">
          <a:extLst>
            <a:ext uri="{FF2B5EF4-FFF2-40B4-BE49-F238E27FC236}">
              <a16:creationId xmlns:a16="http://schemas.microsoft.com/office/drawing/2014/main" id="{00000000-0008-0000-0300-00007B000000}"/>
            </a:ext>
          </a:extLst>
        </xdr:cNvPr>
        <xdr:cNvSpPr txBox="1"/>
      </xdr:nvSpPr>
      <xdr:spPr>
        <a:xfrm>
          <a:off x="0" y="992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4" name="直線コネクタ 123">
          <a:extLst>
            <a:ext uri="{FF2B5EF4-FFF2-40B4-BE49-F238E27FC236}">
              <a16:creationId xmlns:a16="http://schemas.microsoft.com/office/drawing/2014/main" id="{00000000-0008-0000-0300-00007C000000}"/>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5" name="テキスト ボックス 124">
          <a:extLst>
            <a:ext uri="{FF2B5EF4-FFF2-40B4-BE49-F238E27FC236}">
              <a16:creationId xmlns:a16="http://schemas.microsoft.com/office/drawing/2014/main" id="{00000000-0008-0000-0300-00007D000000}"/>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6" name="財政構造の弾力性グラフ枠">
          <a:extLst>
            <a:ext uri="{FF2B5EF4-FFF2-40B4-BE49-F238E27FC236}">
              <a16:creationId xmlns:a16="http://schemas.microsoft.com/office/drawing/2014/main" id="{00000000-0008-0000-0300-00007E000000}"/>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60</xdr:row>
      <xdr:rowOff>30226</xdr:rowOff>
    </xdr:from>
    <xdr:to>
      <xdr:col>23</xdr:col>
      <xdr:colOff>133350</xdr:colOff>
      <xdr:row>67</xdr:row>
      <xdr:rowOff>60706</xdr:rowOff>
    </xdr:to>
    <xdr:cxnSp macro="">
      <xdr:nvCxnSpPr>
        <xdr:cNvPr id="127" name="直線コネクタ 126">
          <a:extLst>
            <a:ext uri="{FF2B5EF4-FFF2-40B4-BE49-F238E27FC236}">
              <a16:creationId xmlns:a16="http://schemas.microsoft.com/office/drawing/2014/main" id="{00000000-0008-0000-0300-00007F000000}"/>
            </a:ext>
          </a:extLst>
        </xdr:cNvPr>
        <xdr:cNvCxnSpPr/>
      </xdr:nvCxnSpPr>
      <xdr:spPr>
        <a:xfrm flipV="1">
          <a:off x="4953000" y="10317226"/>
          <a:ext cx="0" cy="123063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67</xdr:row>
      <xdr:rowOff>32783</xdr:rowOff>
    </xdr:from>
    <xdr:ext cx="762000" cy="259045"/>
    <xdr:sp macro="" textlink="">
      <xdr:nvSpPr>
        <xdr:cNvPr id="128" name="財政構造の弾力性最小値テキスト">
          <a:extLst>
            <a:ext uri="{FF2B5EF4-FFF2-40B4-BE49-F238E27FC236}">
              <a16:creationId xmlns:a16="http://schemas.microsoft.com/office/drawing/2014/main" id="{00000000-0008-0000-0300-000080000000}"/>
            </a:ext>
          </a:extLst>
        </xdr:cNvPr>
        <xdr:cNvSpPr txBox="1"/>
      </xdr:nvSpPr>
      <xdr:spPr>
        <a:xfrm>
          <a:off x="5041900" y="115199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67</xdr:row>
      <xdr:rowOff>60706</xdr:rowOff>
    </xdr:from>
    <xdr:to>
      <xdr:col>24</xdr:col>
      <xdr:colOff>12700</xdr:colOff>
      <xdr:row>67</xdr:row>
      <xdr:rowOff>60706</xdr:rowOff>
    </xdr:to>
    <xdr:cxnSp macro="">
      <xdr:nvCxnSpPr>
        <xdr:cNvPr id="129" name="直線コネクタ 128">
          <a:extLst>
            <a:ext uri="{FF2B5EF4-FFF2-40B4-BE49-F238E27FC236}">
              <a16:creationId xmlns:a16="http://schemas.microsoft.com/office/drawing/2014/main" id="{00000000-0008-0000-0300-000081000000}"/>
            </a:ext>
          </a:extLst>
        </xdr:cNvPr>
        <xdr:cNvCxnSpPr/>
      </xdr:nvCxnSpPr>
      <xdr:spPr>
        <a:xfrm>
          <a:off x="4864100" y="115478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58</xdr:row>
      <xdr:rowOff>116603</xdr:rowOff>
    </xdr:from>
    <xdr:ext cx="762000" cy="259045"/>
    <xdr:sp macro="" textlink="">
      <xdr:nvSpPr>
        <xdr:cNvPr id="130" name="財政構造の弾力性最大値テキスト">
          <a:extLst>
            <a:ext uri="{FF2B5EF4-FFF2-40B4-BE49-F238E27FC236}">
              <a16:creationId xmlns:a16="http://schemas.microsoft.com/office/drawing/2014/main" id="{00000000-0008-0000-0300-000082000000}"/>
            </a:ext>
          </a:extLst>
        </xdr:cNvPr>
        <xdr:cNvSpPr txBox="1"/>
      </xdr:nvSpPr>
      <xdr:spPr>
        <a:xfrm>
          <a:off x="5041900" y="100607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60</xdr:row>
      <xdr:rowOff>30226</xdr:rowOff>
    </xdr:from>
    <xdr:to>
      <xdr:col>24</xdr:col>
      <xdr:colOff>12700</xdr:colOff>
      <xdr:row>60</xdr:row>
      <xdr:rowOff>30226</xdr:rowOff>
    </xdr:to>
    <xdr:cxnSp macro="">
      <xdr:nvCxnSpPr>
        <xdr:cNvPr id="131" name="直線コネクタ 130">
          <a:extLst>
            <a:ext uri="{FF2B5EF4-FFF2-40B4-BE49-F238E27FC236}">
              <a16:creationId xmlns:a16="http://schemas.microsoft.com/office/drawing/2014/main" id="{00000000-0008-0000-0300-000083000000}"/>
            </a:ext>
          </a:extLst>
        </xdr:cNvPr>
        <xdr:cNvCxnSpPr/>
      </xdr:nvCxnSpPr>
      <xdr:spPr>
        <a:xfrm>
          <a:off x="4864100" y="103172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64</xdr:row>
      <xdr:rowOff>164846</xdr:rowOff>
    </xdr:from>
    <xdr:to>
      <xdr:col>23</xdr:col>
      <xdr:colOff>133350</xdr:colOff>
      <xdr:row>65</xdr:row>
      <xdr:rowOff>12700</xdr:rowOff>
    </xdr:to>
    <xdr:cxnSp macro="">
      <xdr:nvCxnSpPr>
        <xdr:cNvPr id="132" name="直線コネクタ 131">
          <a:extLst>
            <a:ext uri="{FF2B5EF4-FFF2-40B4-BE49-F238E27FC236}">
              <a16:creationId xmlns:a16="http://schemas.microsoft.com/office/drawing/2014/main" id="{00000000-0008-0000-0300-000084000000}"/>
            </a:ext>
          </a:extLst>
        </xdr:cNvPr>
        <xdr:cNvCxnSpPr/>
      </xdr:nvCxnSpPr>
      <xdr:spPr>
        <a:xfrm flipV="1">
          <a:off x="4114800" y="11137646"/>
          <a:ext cx="838200" cy="193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64</xdr:row>
      <xdr:rowOff>129557</xdr:rowOff>
    </xdr:from>
    <xdr:ext cx="762000" cy="259045"/>
    <xdr:sp macro="" textlink="">
      <xdr:nvSpPr>
        <xdr:cNvPr id="133" name="財政構造の弾力性平均値テキスト">
          <a:extLst>
            <a:ext uri="{FF2B5EF4-FFF2-40B4-BE49-F238E27FC236}">
              <a16:creationId xmlns:a16="http://schemas.microsoft.com/office/drawing/2014/main" id="{00000000-0008-0000-0300-000085000000}"/>
            </a:ext>
          </a:extLst>
        </xdr:cNvPr>
        <xdr:cNvSpPr txBox="1"/>
      </xdr:nvSpPr>
      <xdr:spPr>
        <a:xfrm>
          <a:off x="5041900" y="1110235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64</xdr:row>
      <xdr:rowOff>157480</xdr:rowOff>
    </xdr:from>
    <xdr:to>
      <xdr:col>23</xdr:col>
      <xdr:colOff>184150</xdr:colOff>
      <xdr:row>65</xdr:row>
      <xdr:rowOff>87630</xdr:rowOff>
    </xdr:to>
    <xdr:sp macro="" textlink="">
      <xdr:nvSpPr>
        <xdr:cNvPr id="134" name="フローチャート: 判断 133">
          <a:extLst>
            <a:ext uri="{FF2B5EF4-FFF2-40B4-BE49-F238E27FC236}">
              <a16:creationId xmlns:a16="http://schemas.microsoft.com/office/drawing/2014/main" id="{00000000-0008-0000-0300-000086000000}"/>
            </a:ext>
          </a:extLst>
        </xdr:cNvPr>
        <xdr:cNvSpPr/>
      </xdr:nvSpPr>
      <xdr:spPr>
        <a:xfrm>
          <a:off x="4902200" y="111302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62</xdr:row>
      <xdr:rowOff>160274</xdr:rowOff>
    </xdr:from>
    <xdr:to>
      <xdr:col>19</xdr:col>
      <xdr:colOff>133350</xdr:colOff>
      <xdr:row>65</xdr:row>
      <xdr:rowOff>12700</xdr:rowOff>
    </xdr:to>
    <xdr:cxnSp macro="">
      <xdr:nvCxnSpPr>
        <xdr:cNvPr id="135" name="直線コネクタ 134">
          <a:extLst>
            <a:ext uri="{FF2B5EF4-FFF2-40B4-BE49-F238E27FC236}">
              <a16:creationId xmlns:a16="http://schemas.microsoft.com/office/drawing/2014/main" id="{00000000-0008-0000-0300-000087000000}"/>
            </a:ext>
          </a:extLst>
        </xdr:cNvPr>
        <xdr:cNvCxnSpPr/>
      </xdr:nvCxnSpPr>
      <xdr:spPr>
        <a:xfrm>
          <a:off x="3225800" y="10790174"/>
          <a:ext cx="889000" cy="3667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64</xdr:row>
      <xdr:rowOff>109220</xdr:rowOff>
    </xdr:from>
    <xdr:to>
      <xdr:col>19</xdr:col>
      <xdr:colOff>184150</xdr:colOff>
      <xdr:row>65</xdr:row>
      <xdr:rowOff>39370</xdr:rowOff>
    </xdr:to>
    <xdr:sp macro="" textlink="">
      <xdr:nvSpPr>
        <xdr:cNvPr id="136" name="フローチャート: 判断 135">
          <a:extLst>
            <a:ext uri="{FF2B5EF4-FFF2-40B4-BE49-F238E27FC236}">
              <a16:creationId xmlns:a16="http://schemas.microsoft.com/office/drawing/2014/main" id="{00000000-0008-0000-0300-000088000000}"/>
            </a:ext>
          </a:extLst>
        </xdr:cNvPr>
        <xdr:cNvSpPr/>
      </xdr:nvSpPr>
      <xdr:spPr>
        <a:xfrm>
          <a:off x="4064000" y="11082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63</xdr:row>
      <xdr:rowOff>49547</xdr:rowOff>
    </xdr:from>
    <xdr:ext cx="736600" cy="259045"/>
    <xdr:sp macro="" textlink="">
      <xdr:nvSpPr>
        <xdr:cNvPr id="137" name="テキスト ボックス 136">
          <a:extLst>
            <a:ext uri="{FF2B5EF4-FFF2-40B4-BE49-F238E27FC236}">
              <a16:creationId xmlns:a16="http://schemas.microsoft.com/office/drawing/2014/main" id="{00000000-0008-0000-0300-000089000000}"/>
            </a:ext>
          </a:extLst>
        </xdr:cNvPr>
        <xdr:cNvSpPr txBox="1"/>
      </xdr:nvSpPr>
      <xdr:spPr>
        <a:xfrm>
          <a:off x="3733800" y="108508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62</xdr:row>
      <xdr:rowOff>160274</xdr:rowOff>
    </xdr:from>
    <xdr:to>
      <xdr:col>15</xdr:col>
      <xdr:colOff>82550</xdr:colOff>
      <xdr:row>64</xdr:row>
      <xdr:rowOff>102108</xdr:rowOff>
    </xdr:to>
    <xdr:cxnSp macro="">
      <xdr:nvCxnSpPr>
        <xdr:cNvPr id="138" name="直線コネクタ 137">
          <a:extLst>
            <a:ext uri="{FF2B5EF4-FFF2-40B4-BE49-F238E27FC236}">
              <a16:creationId xmlns:a16="http://schemas.microsoft.com/office/drawing/2014/main" id="{00000000-0008-0000-0300-00008A000000}"/>
            </a:ext>
          </a:extLst>
        </xdr:cNvPr>
        <xdr:cNvCxnSpPr/>
      </xdr:nvCxnSpPr>
      <xdr:spPr>
        <a:xfrm flipV="1">
          <a:off x="2336800" y="10790174"/>
          <a:ext cx="889000" cy="2847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63</xdr:row>
      <xdr:rowOff>121412</xdr:rowOff>
    </xdr:from>
    <xdr:to>
      <xdr:col>15</xdr:col>
      <xdr:colOff>133350</xdr:colOff>
      <xdr:row>64</xdr:row>
      <xdr:rowOff>51562</xdr:rowOff>
    </xdr:to>
    <xdr:sp macro="" textlink="">
      <xdr:nvSpPr>
        <xdr:cNvPr id="139" name="フローチャート: 判断 138">
          <a:extLst>
            <a:ext uri="{FF2B5EF4-FFF2-40B4-BE49-F238E27FC236}">
              <a16:creationId xmlns:a16="http://schemas.microsoft.com/office/drawing/2014/main" id="{00000000-0008-0000-0300-00008B000000}"/>
            </a:ext>
          </a:extLst>
        </xdr:cNvPr>
        <xdr:cNvSpPr/>
      </xdr:nvSpPr>
      <xdr:spPr>
        <a:xfrm>
          <a:off x="3175000" y="109227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64</xdr:row>
      <xdr:rowOff>36339</xdr:rowOff>
    </xdr:from>
    <xdr:ext cx="762000" cy="259045"/>
    <xdr:sp macro="" textlink="">
      <xdr:nvSpPr>
        <xdr:cNvPr id="140" name="テキスト ボックス 139">
          <a:extLst>
            <a:ext uri="{FF2B5EF4-FFF2-40B4-BE49-F238E27FC236}">
              <a16:creationId xmlns:a16="http://schemas.microsoft.com/office/drawing/2014/main" id="{00000000-0008-0000-0300-00008C000000}"/>
            </a:ext>
          </a:extLst>
        </xdr:cNvPr>
        <xdr:cNvSpPr txBox="1"/>
      </xdr:nvSpPr>
      <xdr:spPr>
        <a:xfrm>
          <a:off x="2844800" y="110091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64</xdr:row>
      <xdr:rowOff>102108</xdr:rowOff>
    </xdr:from>
    <xdr:to>
      <xdr:col>11</xdr:col>
      <xdr:colOff>31750</xdr:colOff>
      <xdr:row>64</xdr:row>
      <xdr:rowOff>131064</xdr:rowOff>
    </xdr:to>
    <xdr:cxnSp macro="">
      <xdr:nvCxnSpPr>
        <xdr:cNvPr id="141" name="直線コネクタ 140">
          <a:extLst>
            <a:ext uri="{FF2B5EF4-FFF2-40B4-BE49-F238E27FC236}">
              <a16:creationId xmlns:a16="http://schemas.microsoft.com/office/drawing/2014/main" id="{00000000-0008-0000-0300-00008D000000}"/>
            </a:ext>
          </a:extLst>
        </xdr:cNvPr>
        <xdr:cNvCxnSpPr/>
      </xdr:nvCxnSpPr>
      <xdr:spPr>
        <a:xfrm flipV="1">
          <a:off x="1447800" y="11074908"/>
          <a:ext cx="889000" cy="289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64</xdr:row>
      <xdr:rowOff>143002</xdr:rowOff>
    </xdr:from>
    <xdr:to>
      <xdr:col>11</xdr:col>
      <xdr:colOff>82550</xdr:colOff>
      <xdr:row>65</xdr:row>
      <xdr:rowOff>73152</xdr:rowOff>
    </xdr:to>
    <xdr:sp macro="" textlink="">
      <xdr:nvSpPr>
        <xdr:cNvPr id="142" name="フローチャート: 判断 141">
          <a:extLst>
            <a:ext uri="{FF2B5EF4-FFF2-40B4-BE49-F238E27FC236}">
              <a16:creationId xmlns:a16="http://schemas.microsoft.com/office/drawing/2014/main" id="{00000000-0008-0000-0300-00008E000000}"/>
            </a:ext>
          </a:extLst>
        </xdr:cNvPr>
        <xdr:cNvSpPr/>
      </xdr:nvSpPr>
      <xdr:spPr>
        <a:xfrm>
          <a:off x="2286000" y="111158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65</xdr:row>
      <xdr:rowOff>57929</xdr:rowOff>
    </xdr:from>
    <xdr:ext cx="762000" cy="259045"/>
    <xdr:sp macro="" textlink="">
      <xdr:nvSpPr>
        <xdr:cNvPr id="143" name="テキスト ボックス 142">
          <a:extLst>
            <a:ext uri="{FF2B5EF4-FFF2-40B4-BE49-F238E27FC236}">
              <a16:creationId xmlns:a16="http://schemas.microsoft.com/office/drawing/2014/main" id="{00000000-0008-0000-0300-00008F000000}"/>
            </a:ext>
          </a:extLst>
        </xdr:cNvPr>
        <xdr:cNvSpPr txBox="1"/>
      </xdr:nvSpPr>
      <xdr:spPr>
        <a:xfrm>
          <a:off x="1955800" y="112021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64</xdr:row>
      <xdr:rowOff>147828</xdr:rowOff>
    </xdr:from>
    <xdr:to>
      <xdr:col>7</xdr:col>
      <xdr:colOff>31750</xdr:colOff>
      <xdr:row>65</xdr:row>
      <xdr:rowOff>77978</xdr:rowOff>
    </xdr:to>
    <xdr:sp macro="" textlink="">
      <xdr:nvSpPr>
        <xdr:cNvPr id="144" name="フローチャート: 判断 143">
          <a:extLst>
            <a:ext uri="{FF2B5EF4-FFF2-40B4-BE49-F238E27FC236}">
              <a16:creationId xmlns:a16="http://schemas.microsoft.com/office/drawing/2014/main" id="{00000000-0008-0000-0300-000090000000}"/>
            </a:ext>
          </a:extLst>
        </xdr:cNvPr>
        <xdr:cNvSpPr/>
      </xdr:nvSpPr>
      <xdr:spPr>
        <a:xfrm>
          <a:off x="1397000" y="111206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65</xdr:row>
      <xdr:rowOff>62755</xdr:rowOff>
    </xdr:from>
    <xdr:ext cx="762000" cy="259045"/>
    <xdr:sp macro="" textlink="">
      <xdr:nvSpPr>
        <xdr:cNvPr id="145" name="テキスト ボックス 144">
          <a:extLst>
            <a:ext uri="{FF2B5EF4-FFF2-40B4-BE49-F238E27FC236}">
              <a16:creationId xmlns:a16="http://schemas.microsoft.com/office/drawing/2014/main" id="{00000000-0008-0000-0300-000091000000}"/>
            </a:ext>
          </a:extLst>
        </xdr:cNvPr>
        <xdr:cNvSpPr txBox="1"/>
      </xdr:nvSpPr>
      <xdr:spPr>
        <a:xfrm>
          <a:off x="1066800" y="112070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6" name="テキスト ボックス 145">
          <a:extLst>
            <a:ext uri="{FF2B5EF4-FFF2-40B4-BE49-F238E27FC236}">
              <a16:creationId xmlns:a16="http://schemas.microsoft.com/office/drawing/2014/main" id="{00000000-0008-0000-0300-000092000000}"/>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7" name="テキスト ボックス 146">
          <a:extLst>
            <a:ext uri="{FF2B5EF4-FFF2-40B4-BE49-F238E27FC236}">
              <a16:creationId xmlns:a16="http://schemas.microsoft.com/office/drawing/2014/main" id="{00000000-0008-0000-0300-000093000000}"/>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8" name="テキスト ボックス 147">
          <a:extLst>
            <a:ext uri="{FF2B5EF4-FFF2-40B4-BE49-F238E27FC236}">
              <a16:creationId xmlns:a16="http://schemas.microsoft.com/office/drawing/2014/main" id="{00000000-0008-0000-0300-000094000000}"/>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9" name="テキスト ボックス 148">
          <a:extLst>
            <a:ext uri="{FF2B5EF4-FFF2-40B4-BE49-F238E27FC236}">
              <a16:creationId xmlns:a16="http://schemas.microsoft.com/office/drawing/2014/main" id="{00000000-0008-0000-0300-000095000000}"/>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50" name="テキスト ボックス 149">
          <a:extLst>
            <a:ext uri="{FF2B5EF4-FFF2-40B4-BE49-F238E27FC236}">
              <a16:creationId xmlns:a16="http://schemas.microsoft.com/office/drawing/2014/main" id="{00000000-0008-0000-0300-000096000000}"/>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64</xdr:row>
      <xdr:rowOff>114046</xdr:rowOff>
    </xdr:from>
    <xdr:to>
      <xdr:col>23</xdr:col>
      <xdr:colOff>184150</xdr:colOff>
      <xdr:row>65</xdr:row>
      <xdr:rowOff>44196</xdr:rowOff>
    </xdr:to>
    <xdr:sp macro="" textlink="">
      <xdr:nvSpPr>
        <xdr:cNvPr id="151" name="楕円 150">
          <a:extLst>
            <a:ext uri="{FF2B5EF4-FFF2-40B4-BE49-F238E27FC236}">
              <a16:creationId xmlns:a16="http://schemas.microsoft.com/office/drawing/2014/main" id="{00000000-0008-0000-0300-000097000000}"/>
            </a:ext>
          </a:extLst>
        </xdr:cNvPr>
        <xdr:cNvSpPr/>
      </xdr:nvSpPr>
      <xdr:spPr>
        <a:xfrm>
          <a:off x="4902200" y="110868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63</xdr:row>
      <xdr:rowOff>130573</xdr:rowOff>
    </xdr:from>
    <xdr:ext cx="762000" cy="259045"/>
    <xdr:sp macro="" textlink="">
      <xdr:nvSpPr>
        <xdr:cNvPr id="152" name="財政構造の弾力性該当値テキスト">
          <a:extLst>
            <a:ext uri="{FF2B5EF4-FFF2-40B4-BE49-F238E27FC236}">
              <a16:creationId xmlns:a16="http://schemas.microsoft.com/office/drawing/2014/main" id="{00000000-0008-0000-0300-000098000000}"/>
            </a:ext>
          </a:extLst>
        </xdr:cNvPr>
        <xdr:cNvSpPr txBox="1"/>
      </xdr:nvSpPr>
      <xdr:spPr>
        <a:xfrm>
          <a:off x="5041900" y="109319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64</xdr:row>
      <xdr:rowOff>133350</xdr:rowOff>
    </xdr:from>
    <xdr:to>
      <xdr:col>19</xdr:col>
      <xdr:colOff>184150</xdr:colOff>
      <xdr:row>65</xdr:row>
      <xdr:rowOff>63500</xdr:rowOff>
    </xdr:to>
    <xdr:sp macro="" textlink="">
      <xdr:nvSpPr>
        <xdr:cNvPr id="153" name="楕円 152">
          <a:extLst>
            <a:ext uri="{FF2B5EF4-FFF2-40B4-BE49-F238E27FC236}">
              <a16:creationId xmlns:a16="http://schemas.microsoft.com/office/drawing/2014/main" id="{00000000-0008-0000-0300-000099000000}"/>
            </a:ext>
          </a:extLst>
        </xdr:cNvPr>
        <xdr:cNvSpPr/>
      </xdr:nvSpPr>
      <xdr:spPr>
        <a:xfrm>
          <a:off x="4064000" y="11106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65</xdr:row>
      <xdr:rowOff>48277</xdr:rowOff>
    </xdr:from>
    <xdr:ext cx="736600" cy="259045"/>
    <xdr:sp macro="" textlink="">
      <xdr:nvSpPr>
        <xdr:cNvPr id="154" name="テキスト ボックス 153">
          <a:extLst>
            <a:ext uri="{FF2B5EF4-FFF2-40B4-BE49-F238E27FC236}">
              <a16:creationId xmlns:a16="http://schemas.microsoft.com/office/drawing/2014/main" id="{00000000-0008-0000-0300-00009A000000}"/>
            </a:ext>
          </a:extLst>
        </xdr:cNvPr>
        <xdr:cNvSpPr txBox="1"/>
      </xdr:nvSpPr>
      <xdr:spPr>
        <a:xfrm>
          <a:off x="3733800" y="111925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62</xdr:row>
      <xdr:rowOff>109474</xdr:rowOff>
    </xdr:from>
    <xdr:to>
      <xdr:col>15</xdr:col>
      <xdr:colOff>133350</xdr:colOff>
      <xdr:row>63</xdr:row>
      <xdr:rowOff>39624</xdr:rowOff>
    </xdr:to>
    <xdr:sp macro="" textlink="">
      <xdr:nvSpPr>
        <xdr:cNvPr id="155" name="楕円 154">
          <a:extLst>
            <a:ext uri="{FF2B5EF4-FFF2-40B4-BE49-F238E27FC236}">
              <a16:creationId xmlns:a16="http://schemas.microsoft.com/office/drawing/2014/main" id="{00000000-0008-0000-0300-00009B000000}"/>
            </a:ext>
          </a:extLst>
        </xdr:cNvPr>
        <xdr:cNvSpPr/>
      </xdr:nvSpPr>
      <xdr:spPr>
        <a:xfrm>
          <a:off x="3175000" y="107393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61</xdr:row>
      <xdr:rowOff>49801</xdr:rowOff>
    </xdr:from>
    <xdr:ext cx="762000" cy="259045"/>
    <xdr:sp macro="" textlink="">
      <xdr:nvSpPr>
        <xdr:cNvPr id="156" name="テキスト ボックス 155">
          <a:extLst>
            <a:ext uri="{FF2B5EF4-FFF2-40B4-BE49-F238E27FC236}">
              <a16:creationId xmlns:a16="http://schemas.microsoft.com/office/drawing/2014/main" id="{00000000-0008-0000-0300-00009C000000}"/>
            </a:ext>
          </a:extLst>
        </xdr:cNvPr>
        <xdr:cNvSpPr txBox="1"/>
      </xdr:nvSpPr>
      <xdr:spPr>
        <a:xfrm>
          <a:off x="2844800" y="105082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64</xdr:row>
      <xdr:rowOff>51308</xdr:rowOff>
    </xdr:from>
    <xdr:to>
      <xdr:col>11</xdr:col>
      <xdr:colOff>82550</xdr:colOff>
      <xdr:row>64</xdr:row>
      <xdr:rowOff>152908</xdr:rowOff>
    </xdr:to>
    <xdr:sp macro="" textlink="">
      <xdr:nvSpPr>
        <xdr:cNvPr id="157" name="楕円 156">
          <a:extLst>
            <a:ext uri="{FF2B5EF4-FFF2-40B4-BE49-F238E27FC236}">
              <a16:creationId xmlns:a16="http://schemas.microsoft.com/office/drawing/2014/main" id="{00000000-0008-0000-0300-00009D000000}"/>
            </a:ext>
          </a:extLst>
        </xdr:cNvPr>
        <xdr:cNvSpPr/>
      </xdr:nvSpPr>
      <xdr:spPr>
        <a:xfrm>
          <a:off x="2286000" y="110241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62</xdr:row>
      <xdr:rowOff>163085</xdr:rowOff>
    </xdr:from>
    <xdr:ext cx="762000" cy="259045"/>
    <xdr:sp macro="" textlink="">
      <xdr:nvSpPr>
        <xdr:cNvPr id="158" name="テキスト ボックス 157">
          <a:extLst>
            <a:ext uri="{FF2B5EF4-FFF2-40B4-BE49-F238E27FC236}">
              <a16:creationId xmlns:a16="http://schemas.microsoft.com/office/drawing/2014/main" id="{00000000-0008-0000-0300-00009E000000}"/>
            </a:ext>
          </a:extLst>
        </xdr:cNvPr>
        <xdr:cNvSpPr txBox="1"/>
      </xdr:nvSpPr>
      <xdr:spPr>
        <a:xfrm>
          <a:off x="1955800" y="107929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64</xdr:row>
      <xdr:rowOff>80264</xdr:rowOff>
    </xdr:from>
    <xdr:to>
      <xdr:col>7</xdr:col>
      <xdr:colOff>31750</xdr:colOff>
      <xdr:row>65</xdr:row>
      <xdr:rowOff>10414</xdr:rowOff>
    </xdr:to>
    <xdr:sp macro="" textlink="">
      <xdr:nvSpPr>
        <xdr:cNvPr id="159" name="楕円 158">
          <a:extLst>
            <a:ext uri="{FF2B5EF4-FFF2-40B4-BE49-F238E27FC236}">
              <a16:creationId xmlns:a16="http://schemas.microsoft.com/office/drawing/2014/main" id="{00000000-0008-0000-0300-00009F000000}"/>
            </a:ext>
          </a:extLst>
        </xdr:cNvPr>
        <xdr:cNvSpPr/>
      </xdr:nvSpPr>
      <xdr:spPr>
        <a:xfrm>
          <a:off x="1397000" y="110530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63</xdr:row>
      <xdr:rowOff>20591</xdr:rowOff>
    </xdr:from>
    <xdr:ext cx="762000" cy="259045"/>
    <xdr:sp macro="" textlink="">
      <xdr:nvSpPr>
        <xdr:cNvPr id="160" name="テキスト ボックス 159">
          <a:extLst>
            <a:ext uri="{FF2B5EF4-FFF2-40B4-BE49-F238E27FC236}">
              <a16:creationId xmlns:a16="http://schemas.microsoft.com/office/drawing/2014/main" id="{00000000-0008-0000-0300-0000A0000000}"/>
            </a:ext>
          </a:extLst>
        </xdr:cNvPr>
        <xdr:cNvSpPr txBox="1"/>
      </xdr:nvSpPr>
      <xdr:spPr>
        <a:xfrm>
          <a:off x="1066800" y="108219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1" name="正方形/長方形 160">
          <a:extLst>
            <a:ext uri="{FF2B5EF4-FFF2-40B4-BE49-F238E27FC236}">
              <a16:creationId xmlns:a16="http://schemas.microsoft.com/office/drawing/2014/main" id="{00000000-0008-0000-0300-0000A1000000}"/>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2" name="テキスト ボックス 161">
          <a:extLst>
            <a:ext uri="{FF2B5EF4-FFF2-40B4-BE49-F238E27FC236}">
              <a16:creationId xmlns:a16="http://schemas.microsoft.com/office/drawing/2014/main" id="{00000000-0008-0000-0300-0000A2000000}"/>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3" name="テキスト ボックス 162">
          <a:extLst>
            <a:ext uri="{FF2B5EF4-FFF2-40B4-BE49-F238E27FC236}">
              <a16:creationId xmlns:a16="http://schemas.microsoft.com/office/drawing/2014/main" id="{00000000-0008-0000-0300-0000A3000000}"/>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[130,560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4" name="正方形/長方形 163">
          <a:extLst>
            <a:ext uri="{FF2B5EF4-FFF2-40B4-BE49-F238E27FC236}">
              <a16:creationId xmlns:a16="http://schemas.microsoft.com/office/drawing/2014/main" id="{00000000-0008-0000-0300-0000A4000000}"/>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5" name="正方形/長方形 164">
          <a:extLst>
            <a:ext uri="{FF2B5EF4-FFF2-40B4-BE49-F238E27FC236}">
              <a16:creationId xmlns:a16="http://schemas.microsoft.com/office/drawing/2014/main" id="{00000000-0008-0000-0300-0000A5000000}"/>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6" name="正方形/長方形 165">
          <a:extLst>
            <a:ext uri="{FF2B5EF4-FFF2-40B4-BE49-F238E27FC236}">
              <a16:creationId xmlns:a16="http://schemas.microsoft.com/office/drawing/2014/main" id="{00000000-0008-0000-0300-0000A6000000}"/>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7" name="正方形/長方形 166">
          <a:extLst>
            <a:ext uri="{FF2B5EF4-FFF2-40B4-BE49-F238E27FC236}">
              <a16:creationId xmlns:a16="http://schemas.microsoft.com/office/drawing/2014/main" id="{00000000-0008-0000-0300-0000A7000000}"/>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158,103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8" name="正方形/長方形 167">
          <a:extLst>
            <a:ext uri="{FF2B5EF4-FFF2-40B4-BE49-F238E27FC236}">
              <a16:creationId xmlns:a16="http://schemas.microsoft.com/office/drawing/2014/main" id="{00000000-0008-0000-0300-0000A8000000}"/>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9" name="正方形/長方形 168">
          <a:extLst>
            <a:ext uri="{FF2B5EF4-FFF2-40B4-BE49-F238E27FC236}">
              <a16:creationId xmlns:a16="http://schemas.microsoft.com/office/drawing/2014/main" id="{00000000-0008-0000-0300-0000A9000000}"/>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144,403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70" name="正方形/長方形 169">
          <a:extLst>
            <a:ext uri="{FF2B5EF4-FFF2-40B4-BE49-F238E27FC236}">
              <a16:creationId xmlns:a16="http://schemas.microsoft.com/office/drawing/2014/main" id="{00000000-0008-0000-0300-0000AA000000}"/>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1" name="正方形/長方形 170">
          <a:extLst>
            <a:ext uri="{FF2B5EF4-FFF2-40B4-BE49-F238E27FC236}">
              <a16:creationId xmlns:a16="http://schemas.microsoft.com/office/drawing/2014/main" id="{00000000-0008-0000-0300-0000AB000000}"/>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2" name="正方形/長方形 171">
          <a:extLst>
            <a:ext uri="{FF2B5EF4-FFF2-40B4-BE49-F238E27FC236}">
              <a16:creationId xmlns:a16="http://schemas.microsoft.com/office/drawing/2014/main" id="{00000000-0008-0000-0300-0000AC000000}"/>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3" name="テキスト ボックス 172">
          <a:extLst>
            <a:ext uri="{FF2B5EF4-FFF2-40B4-BE49-F238E27FC236}">
              <a16:creationId xmlns:a16="http://schemas.microsoft.com/office/drawing/2014/main" id="{00000000-0008-0000-0300-0000AD000000}"/>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tx1"/>
              </a:solidFill>
              <a:effectLst/>
              <a:latin typeface="ＭＳ Ｐゴシック" panose="020B0600070205080204" pitchFamily="50" charset="-128"/>
              <a:ea typeface="ＭＳ Ｐゴシック" panose="020B0600070205080204" pitchFamily="50" charset="-128"/>
              <a:cs typeface="+mn-cs"/>
            </a:rPr>
            <a:t>　資源価格</a:t>
          </a:r>
          <a:r>
            <a:rPr kumimoji="1" lang="ja-JP" altLang="en-US" sz="1100">
              <a:solidFill>
                <a:schemeClr val="tx1"/>
              </a:solidFill>
              <a:effectLst/>
              <a:latin typeface="ＭＳ Ｐゴシック" panose="020B0600070205080204" pitchFamily="50" charset="-128"/>
              <a:ea typeface="ＭＳ Ｐゴシック" panose="020B0600070205080204" pitchFamily="50" charset="-128"/>
              <a:cs typeface="+mn-cs"/>
            </a:rPr>
            <a:t>の</a:t>
          </a:r>
          <a:r>
            <a:rPr kumimoji="1" lang="ja-JP" altLang="ja-JP" sz="1100">
              <a:solidFill>
                <a:schemeClr val="tx1"/>
              </a:solidFill>
              <a:effectLst/>
              <a:latin typeface="ＭＳ Ｐゴシック" panose="020B0600070205080204" pitchFamily="50" charset="-128"/>
              <a:ea typeface="ＭＳ Ｐゴシック" panose="020B0600070205080204" pitchFamily="50" charset="-128"/>
              <a:cs typeface="+mn-cs"/>
            </a:rPr>
            <a:t>高騰に伴う光熱費の</a:t>
          </a:r>
          <a:r>
            <a:rPr kumimoji="1" lang="ja-JP" altLang="en-US" sz="1100">
              <a:solidFill>
                <a:schemeClr val="tx1"/>
              </a:solidFill>
              <a:effectLst/>
              <a:latin typeface="ＭＳ Ｐゴシック" panose="020B0600070205080204" pitchFamily="50" charset="-128"/>
              <a:ea typeface="ＭＳ Ｐゴシック" panose="020B0600070205080204" pitchFamily="50" charset="-128"/>
              <a:cs typeface="+mn-cs"/>
            </a:rPr>
            <a:t>高止まり</a:t>
          </a:r>
          <a:r>
            <a:rPr kumimoji="1" lang="ja-JP" altLang="ja-JP" sz="1100">
              <a:solidFill>
                <a:schemeClr val="tx1"/>
              </a:solidFill>
              <a:effectLst/>
              <a:latin typeface="ＭＳ Ｐゴシック" panose="020B0600070205080204" pitchFamily="50" charset="-128"/>
              <a:ea typeface="ＭＳ Ｐゴシック" panose="020B0600070205080204" pitchFamily="50" charset="-128"/>
              <a:cs typeface="+mn-cs"/>
            </a:rPr>
            <a:t>や、中学校全員給食の</a:t>
          </a:r>
          <a:r>
            <a:rPr kumimoji="1" lang="ja-JP" altLang="en-US" sz="1100">
              <a:solidFill>
                <a:schemeClr val="tx1"/>
              </a:solidFill>
              <a:effectLst/>
              <a:latin typeface="ＭＳ Ｐゴシック" panose="020B0600070205080204" pitchFamily="50" charset="-128"/>
              <a:ea typeface="ＭＳ Ｐゴシック" panose="020B0600070205080204" pitchFamily="50" charset="-128"/>
              <a:cs typeface="+mn-cs"/>
            </a:rPr>
            <a:t>通年化</a:t>
          </a:r>
          <a:r>
            <a:rPr kumimoji="1" lang="ja-JP" altLang="ja-JP" sz="1100">
              <a:solidFill>
                <a:schemeClr val="tx1"/>
              </a:solidFill>
              <a:effectLst/>
              <a:latin typeface="ＭＳ Ｐゴシック" panose="020B0600070205080204" pitchFamily="50" charset="-128"/>
              <a:ea typeface="ＭＳ Ｐゴシック" panose="020B0600070205080204" pitchFamily="50" charset="-128"/>
              <a:cs typeface="+mn-cs"/>
            </a:rPr>
            <a:t>に伴い給食業務委託料が増加したこと等によ</a:t>
          </a:r>
          <a:r>
            <a:rPr kumimoji="1" lang="ja-JP" altLang="en-US" sz="1100">
              <a:solidFill>
                <a:schemeClr val="tx1"/>
              </a:solidFill>
              <a:effectLst/>
              <a:latin typeface="ＭＳ Ｐゴシック" panose="020B0600070205080204" pitchFamily="50" charset="-128"/>
              <a:ea typeface="ＭＳ Ｐゴシック" panose="020B0600070205080204" pitchFamily="50" charset="-128"/>
              <a:cs typeface="+mn-cs"/>
            </a:rPr>
            <a:t>り</a:t>
          </a:r>
          <a:r>
            <a:rPr kumimoji="1" lang="ja-JP" altLang="ja-JP" sz="1100">
              <a:solidFill>
                <a:schemeClr val="tx1"/>
              </a:solidFill>
              <a:effectLst/>
              <a:latin typeface="ＭＳ Ｐゴシック" panose="020B0600070205080204" pitchFamily="50" charset="-128"/>
              <a:ea typeface="ＭＳ Ｐゴシック" panose="020B0600070205080204" pitchFamily="50" charset="-128"/>
              <a:cs typeface="+mn-cs"/>
            </a:rPr>
            <a:t>物件費</a:t>
          </a:r>
          <a:r>
            <a:rPr kumimoji="1" lang="ja-JP" altLang="en-US" sz="1100">
              <a:solidFill>
                <a:schemeClr val="tx1"/>
              </a:solidFill>
              <a:effectLst/>
              <a:latin typeface="ＭＳ Ｐゴシック" panose="020B0600070205080204" pitchFamily="50" charset="-128"/>
              <a:ea typeface="ＭＳ Ｐゴシック" panose="020B0600070205080204" pitchFamily="50" charset="-128"/>
              <a:cs typeface="+mn-cs"/>
            </a:rPr>
            <a:t>が</a:t>
          </a:r>
          <a:r>
            <a:rPr kumimoji="1" lang="ja-JP" altLang="ja-JP" sz="1100">
              <a:solidFill>
                <a:schemeClr val="tx1"/>
              </a:solidFill>
              <a:effectLst/>
              <a:latin typeface="ＭＳ Ｐゴシック" panose="020B0600070205080204" pitchFamily="50" charset="-128"/>
              <a:ea typeface="ＭＳ Ｐゴシック" panose="020B0600070205080204" pitchFamily="50" charset="-128"/>
              <a:cs typeface="+mn-cs"/>
            </a:rPr>
            <a:t>増加</a:t>
          </a:r>
          <a:r>
            <a:rPr kumimoji="1" lang="ja-JP" altLang="en-US" sz="1100">
              <a:solidFill>
                <a:schemeClr val="tx1"/>
              </a:solidFill>
              <a:effectLst/>
              <a:latin typeface="ＭＳ Ｐゴシック" panose="020B0600070205080204" pitchFamily="50" charset="-128"/>
              <a:ea typeface="ＭＳ Ｐゴシック" panose="020B0600070205080204" pitchFamily="50" charset="-128"/>
              <a:cs typeface="+mn-cs"/>
            </a:rPr>
            <a:t>した一方、退職年齢の引き上げによる退職手当の減少により人件費が減少し、</a:t>
          </a:r>
          <a:r>
            <a:rPr kumimoji="1" lang="ja-JP" altLang="ja-JP" sz="1100">
              <a:solidFill>
                <a:schemeClr val="tx1"/>
              </a:solidFill>
              <a:effectLst/>
              <a:latin typeface="ＭＳ Ｐゴシック" panose="020B0600070205080204" pitchFamily="50" charset="-128"/>
              <a:ea typeface="ＭＳ Ｐゴシック" panose="020B0600070205080204" pitchFamily="50" charset="-128"/>
              <a:cs typeface="+mn-cs"/>
            </a:rPr>
            <a:t>指標としては前年度を</a:t>
          </a:r>
          <a:r>
            <a:rPr kumimoji="1" lang="ja-JP" altLang="en-US" sz="1100">
              <a:solidFill>
                <a:schemeClr val="tx1"/>
              </a:solidFill>
              <a:effectLst/>
              <a:latin typeface="ＭＳ Ｐゴシック" panose="020B0600070205080204" pitchFamily="50" charset="-128"/>
              <a:ea typeface="ＭＳ Ｐゴシック" panose="020B0600070205080204" pitchFamily="50" charset="-128"/>
              <a:cs typeface="+mn-cs"/>
            </a:rPr>
            <a:t>下回った</a:t>
          </a:r>
          <a:r>
            <a:rPr kumimoji="1" lang="ja-JP" altLang="ja-JP" sz="1100">
              <a:solidFill>
                <a:schemeClr val="tx1"/>
              </a:solidFill>
              <a:effectLst/>
              <a:latin typeface="ＭＳ Ｐゴシック" panose="020B0600070205080204" pitchFamily="50" charset="-128"/>
              <a:ea typeface="ＭＳ Ｐゴシック" panose="020B0600070205080204" pitchFamily="50" charset="-128"/>
              <a:cs typeface="+mn-cs"/>
            </a:rPr>
            <a:t>。今後は、「中期財政計画」等に基づき、人件費及び物件費の抑制に努める。</a:t>
          </a:r>
          <a:endParaRPr lang="ja-JP" altLang="ja-JP" sz="1400">
            <a:solidFill>
              <a:schemeClr val="tx1"/>
            </a:solidFill>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77</xdr:row>
      <xdr:rowOff>6350</xdr:rowOff>
    </xdr:from>
    <xdr:ext cx="349839" cy="225703"/>
    <xdr:sp macro="" textlink="">
      <xdr:nvSpPr>
        <xdr:cNvPr id="174" name="テキスト ボックス 173">
          <a:extLst>
            <a:ext uri="{FF2B5EF4-FFF2-40B4-BE49-F238E27FC236}">
              <a16:creationId xmlns:a16="http://schemas.microsoft.com/office/drawing/2014/main" id="{00000000-0008-0000-0300-0000AE000000}"/>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5" name="直線コネクタ 174">
          <a:extLst>
            <a:ext uri="{FF2B5EF4-FFF2-40B4-BE49-F238E27FC236}">
              <a16:creationId xmlns:a16="http://schemas.microsoft.com/office/drawing/2014/main" id="{00000000-0008-0000-0300-0000AF000000}"/>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6" name="テキスト ボックス 175">
          <a:extLst>
            <a:ext uri="{FF2B5EF4-FFF2-40B4-BE49-F238E27FC236}">
              <a16:creationId xmlns:a16="http://schemas.microsoft.com/office/drawing/2014/main" id="{00000000-0008-0000-0300-0000B0000000}"/>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150284</xdr:rowOff>
    </xdr:from>
    <xdr:to>
      <xdr:col>27</xdr:col>
      <xdr:colOff>184150</xdr:colOff>
      <xdr:row>89</xdr:row>
      <xdr:rowOff>150284</xdr:rowOff>
    </xdr:to>
    <xdr:cxnSp macro="">
      <xdr:nvCxnSpPr>
        <xdr:cNvPr id="177" name="直線コネクタ 176">
          <a:extLst>
            <a:ext uri="{FF2B5EF4-FFF2-40B4-BE49-F238E27FC236}">
              <a16:creationId xmlns:a16="http://schemas.microsoft.com/office/drawing/2014/main" id="{00000000-0008-0000-0300-0000B1000000}"/>
            </a:ext>
          </a:extLst>
        </xdr:cNvPr>
        <xdr:cNvCxnSpPr/>
      </xdr:nvCxnSpPr>
      <xdr:spPr>
        <a:xfrm>
          <a:off x="762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8061</xdr:rowOff>
    </xdr:from>
    <xdr:ext cx="762000" cy="259045"/>
    <xdr:sp macro="" textlink="">
      <xdr:nvSpPr>
        <xdr:cNvPr id="178" name="テキスト ボックス 177">
          <a:extLst>
            <a:ext uri="{FF2B5EF4-FFF2-40B4-BE49-F238E27FC236}">
              <a16:creationId xmlns:a16="http://schemas.microsoft.com/office/drawing/2014/main" id="{00000000-0008-0000-0300-0000B2000000}"/>
            </a:ext>
          </a:extLst>
        </xdr:cNvPr>
        <xdr:cNvSpPr txBox="1"/>
      </xdr:nvSpPr>
      <xdr:spPr>
        <a:xfrm>
          <a:off x="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87</xdr:row>
      <xdr:rowOff>91016</xdr:rowOff>
    </xdr:from>
    <xdr:to>
      <xdr:col>27</xdr:col>
      <xdr:colOff>184150</xdr:colOff>
      <xdr:row>87</xdr:row>
      <xdr:rowOff>91016</xdr:rowOff>
    </xdr:to>
    <xdr:cxnSp macro="">
      <xdr:nvCxnSpPr>
        <xdr:cNvPr id="179" name="直線コネクタ 178">
          <a:extLst>
            <a:ext uri="{FF2B5EF4-FFF2-40B4-BE49-F238E27FC236}">
              <a16:creationId xmlns:a16="http://schemas.microsoft.com/office/drawing/2014/main" id="{00000000-0008-0000-0300-0000B3000000}"/>
            </a:ext>
          </a:extLst>
        </xdr:cNvPr>
        <xdr:cNvCxnSpPr/>
      </xdr:nvCxnSpPr>
      <xdr:spPr>
        <a:xfrm>
          <a:off x="762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86</xdr:row>
      <xdr:rowOff>120243</xdr:rowOff>
    </xdr:from>
    <xdr:ext cx="762000" cy="259045"/>
    <xdr:sp macro="" textlink="">
      <xdr:nvSpPr>
        <xdr:cNvPr id="180" name="テキスト ボックス 179">
          <a:extLst>
            <a:ext uri="{FF2B5EF4-FFF2-40B4-BE49-F238E27FC236}">
              <a16:creationId xmlns:a16="http://schemas.microsoft.com/office/drawing/2014/main" id="{00000000-0008-0000-0300-0000B4000000}"/>
            </a:ext>
          </a:extLst>
        </xdr:cNvPr>
        <xdr:cNvSpPr txBox="1"/>
      </xdr:nvSpPr>
      <xdr:spPr>
        <a:xfrm>
          <a:off x="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85</xdr:row>
      <xdr:rowOff>31750</xdr:rowOff>
    </xdr:from>
    <xdr:to>
      <xdr:col>27</xdr:col>
      <xdr:colOff>184150</xdr:colOff>
      <xdr:row>85</xdr:row>
      <xdr:rowOff>31750</xdr:rowOff>
    </xdr:to>
    <xdr:cxnSp macro="">
      <xdr:nvCxnSpPr>
        <xdr:cNvPr id="181" name="直線コネクタ 180">
          <a:extLst>
            <a:ext uri="{FF2B5EF4-FFF2-40B4-BE49-F238E27FC236}">
              <a16:creationId xmlns:a16="http://schemas.microsoft.com/office/drawing/2014/main" id="{00000000-0008-0000-0300-0000B5000000}"/>
            </a:ext>
          </a:extLst>
        </xdr:cNvPr>
        <xdr:cNvCxnSpPr/>
      </xdr:nvCxnSpPr>
      <xdr:spPr>
        <a:xfrm>
          <a:off x="762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82" name="テキスト ボックス 181">
          <a:extLst>
            <a:ext uri="{FF2B5EF4-FFF2-40B4-BE49-F238E27FC236}">
              <a16:creationId xmlns:a16="http://schemas.microsoft.com/office/drawing/2014/main" id="{00000000-0008-0000-0300-0000B6000000}"/>
            </a:ext>
          </a:extLst>
        </xdr:cNvPr>
        <xdr:cNvSpPr txBox="1"/>
      </xdr:nvSpPr>
      <xdr:spPr>
        <a:xfrm>
          <a:off x="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143934</xdr:rowOff>
    </xdr:from>
    <xdr:to>
      <xdr:col>27</xdr:col>
      <xdr:colOff>184150</xdr:colOff>
      <xdr:row>82</xdr:row>
      <xdr:rowOff>143934</xdr:rowOff>
    </xdr:to>
    <xdr:cxnSp macro="">
      <xdr:nvCxnSpPr>
        <xdr:cNvPr id="183" name="直線コネクタ 182">
          <a:extLst>
            <a:ext uri="{FF2B5EF4-FFF2-40B4-BE49-F238E27FC236}">
              <a16:creationId xmlns:a16="http://schemas.microsoft.com/office/drawing/2014/main" id="{00000000-0008-0000-0300-0000B7000000}"/>
            </a:ext>
          </a:extLst>
        </xdr:cNvPr>
        <xdr:cNvCxnSpPr/>
      </xdr:nvCxnSpPr>
      <xdr:spPr>
        <a:xfrm>
          <a:off x="762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1711</xdr:rowOff>
    </xdr:from>
    <xdr:ext cx="762000" cy="259045"/>
    <xdr:sp macro="" textlink="">
      <xdr:nvSpPr>
        <xdr:cNvPr id="184" name="テキスト ボックス 183">
          <a:extLst>
            <a:ext uri="{FF2B5EF4-FFF2-40B4-BE49-F238E27FC236}">
              <a16:creationId xmlns:a16="http://schemas.microsoft.com/office/drawing/2014/main" id="{00000000-0008-0000-0300-0000B8000000}"/>
            </a:ext>
          </a:extLst>
        </xdr:cNvPr>
        <xdr:cNvSpPr txBox="1"/>
      </xdr:nvSpPr>
      <xdr:spPr>
        <a:xfrm>
          <a:off x="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84666</xdr:rowOff>
    </xdr:from>
    <xdr:to>
      <xdr:col>27</xdr:col>
      <xdr:colOff>184150</xdr:colOff>
      <xdr:row>80</xdr:row>
      <xdr:rowOff>84666</xdr:rowOff>
    </xdr:to>
    <xdr:cxnSp macro="">
      <xdr:nvCxnSpPr>
        <xdr:cNvPr id="185" name="直線コネクタ 184">
          <a:extLst>
            <a:ext uri="{FF2B5EF4-FFF2-40B4-BE49-F238E27FC236}">
              <a16:creationId xmlns:a16="http://schemas.microsoft.com/office/drawing/2014/main" id="{00000000-0008-0000-0300-0000B9000000}"/>
            </a:ext>
          </a:extLst>
        </xdr:cNvPr>
        <xdr:cNvCxnSpPr/>
      </xdr:nvCxnSpPr>
      <xdr:spPr>
        <a:xfrm>
          <a:off x="762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113893</xdr:rowOff>
    </xdr:from>
    <xdr:ext cx="762000" cy="259045"/>
    <xdr:sp macro="" textlink="">
      <xdr:nvSpPr>
        <xdr:cNvPr id="186" name="テキスト ボックス 185">
          <a:extLst>
            <a:ext uri="{FF2B5EF4-FFF2-40B4-BE49-F238E27FC236}">
              <a16:creationId xmlns:a16="http://schemas.microsoft.com/office/drawing/2014/main" id="{00000000-0008-0000-0300-0000BA000000}"/>
            </a:ext>
          </a:extLst>
        </xdr:cNvPr>
        <xdr:cNvSpPr txBox="1"/>
      </xdr:nvSpPr>
      <xdr:spPr>
        <a:xfrm>
          <a:off x="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7" name="直線コネクタ 186">
          <a:extLst>
            <a:ext uri="{FF2B5EF4-FFF2-40B4-BE49-F238E27FC236}">
              <a16:creationId xmlns:a16="http://schemas.microsoft.com/office/drawing/2014/main" id="{00000000-0008-0000-0300-0000BB000000}"/>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88" name="テキスト ボックス 187">
          <a:extLst>
            <a:ext uri="{FF2B5EF4-FFF2-40B4-BE49-F238E27FC236}">
              <a16:creationId xmlns:a16="http://schemas.microsoft.com/office/drawing/2014/main" id="{00000000-0008-0000-0300-0000BC000000}"/>
            </a:ext>
          </a:extLst>
        </xdr:cNvPr>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89" name="人件費・物件費等の状況グラフ枠">
          <a:extLst>
            <a:ext uri="{FF2B5EF4-FFF2-40B4-BE49-F238E27FC236}">
              <a16:creationId xmlns:a16="http://schemas.microsoft.com/office/drawing/2014/main" id="{00000000-0008-0000-0300-0000BD000000}"/>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79</xdr:row>
      <xdr:rowOff>151695</xdr:rowOff>
    </xdr:from>
    <xdr:to>
      <xdr:col>23</xdr:col>
      <xdr:colOff>133350</xdr:colOff>
      <xdr:row>88</xdr:row>
      <xdr:rowOff>38829</xdr:rowOff>
    </xdr:to>
    <xdr:cxnSp macro="">
      <xdr:nvCxnSpPr>
        <xdr:cNvPr id="190" name="直線コネクタ 189">
          <a:extLst>
            <a:ext uri="{FF2B5EF4-FFF2-40B4-BE49-F238E27FC236}">
              <a16:creationId xmlns:a16="http://schemas.microsoft.com/office/drawing/2014/main" id="{00000000-0008-0000-0300-0000BE000000}"/>
            </a:ext>
          </a:extLst>
        </xdr:cNvPr>
        <xdr:cNvCxnSpPr/>
      </xdr:nvCxnSpPr>
      <xdr:spPr>
        <a:xfrm flipV="1">
          <a:off x="4953000" y="13696245"/>
          <a:ext cx="0" cy="143018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88</xdr:row>
      <xdr:rowOff>10906</xdr:rowOff>
    </xdr:from>
    <xdr:ext cx="762000" cy="259045"/>
    <xdr:sp macro="" textlink="">
      <xdr:nvSpPr>
        <xdr:cNvPr id="191" name="人件費・物件費等の状況最小値テキスト">
          <a:extLst>
            <a:ext uri="{FF2B5EF4-FFF2-40B4-BE49-F238E27FC236}">
              <a16:creationId xmlns:a16="http://schemas.microsoft.com/office/drawing/2014/main" id="{00000000-0008-0000-0300-0000BF000000}"/>
            </a:ext>
          </a:extLst>
        </xdr:cNvPr>
        <xdr:cNvSpPr txBox="1"/>
      </xdr:nvSpPr>
      <xdr:spPr>
        <a:xfrm>
          <a:off x="5041900" y="150985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165,931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88</xdr:row>
      <xdr:rowOff>38829</xdr:rowOff>
    </xdr:from>
    <xdr:to>
      <xdr:col>24</xdr:col>
      <xdr:colOff>12700</xdr:colOff>
      <xdr:row>88</xdr:row>
      <xdr:rowOff>38829</xdr:rowOff>
    </xdr:to>
    <xdr:cxnSp macro="">
      <xdr:nvCxnSpPr>
        <xdr:cNvPr id="192" name="直線コネクタ 191">
          <a:extLst>
            <a:ext uri="{FF2B5EF4-FFF2-40B4-BE49-F238E27FC236}">
              <a16:creationId xmlns:a16="http://schemas.microsoft.com/office/drawing/2014/main" id="{00000000-0008-0000-0300-0000C0000000}"/>
            </a:ext>
          </a:extLst>
        </xdr:cNvPr>
        <xdr:cNvCxnSpPr/>
      </xdr:nvCxnSpPr>
      <xdr:spPr>
        <a:xfrm>
          <a:off x="4864100" y="15126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78</xdr:row>
      <xdr:rowOff>66622</xdr:rowOff>
    </xdr:from>
    <xdr:ext cx="762000" cy="259045"/>
    <xdr:sp macro="" textlink="">
      <xdr:nvSpPr>
        <xdr:cNvPr id="193" name="人件費・物件費等の状況最大値テキスト">
          <a:extLst>
            <a:ext uri="{FF2B5EF4-FFF2-40B4-BE49-F238E27FC236}">
              <a16:creationId xmlns:a16="http://schemas.microsoft.com/office/drawing/2014/main" id="{00000000-0008-0000-0300-0000C1000000}"/>
            </a:ext>
          </a:extLst>
        </xdr:cNvPr>
        <xdr:cNvSpPr txBox="1"/>
      </xdr:nvSpPr>
      <xdr:spPr>
        <a:xfrm>
          <a:off x="5041900" y="134397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94,807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79</xdr:row>
      <xdr:rowOff>151695</xdr:rowOff>
    </xdr:from>
    <xdr:to>
      <xdr:col>24</xdr:col>
      <xdr:colOff>12700</xdr:colOff>
      <xdr:row>79</xdr:row>
      <xdr:rowOff>151695</xdr:rowOff>
    </xdr:to>
    <xdr:cxnSp macro="">
      <xdr:nvCxnSpPr>
        <xdr:cNvPr id="194" name="直線コネクタ 193">
          <a:extLst>
            <a:ext uri="{FF2B5EF4-FFF2-40B4-BE49-F238E27FC236}">
              <a16:creationId xmlns:a16="http://schemas.microsoft.com/office/drawing/2014/main" id="{00000000-0008-0000-0300-0000C2000000}"/>
            </a:ext>
          </a:extLst>
        </xdr:cNvPr>
        <xdr:cNvCxnSpPr/>
      </xdr:nvCxnSpPr>
      <xdr:spPr>
        <a:xfrm>
          <a:off x="4864100" y="136962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84</xdr:row>
      <xdr:rowOff>13377</xdr:rowOff>
    </xdr:from>
    <xdr:to>
      <xdr:col>23</xdr:col>
      <xdr:colOff>133350</xdr:colOff>
      <xdr:row>84</xdr:row>
      <xdr:rowOff>42132</xdr:rowOff>
    </xdr:to>
    <xdr:cxnSp macro="">
      <xdr:nvCxnSpPr>
        <xdr:cNvPr id="195" name="直線コネクタ 194">
          <a:extLst>
            <a:ext uri="{FF2B5EF4-FFF2-40B4-BE49-F238E27FC236}">
              <a16:creationId xmlns:a16="http://schemas.microsoft.com/office/drawing/2014/main" id="{00000000-0008-0000-0300-0000C3000000}"/>
            </a:ext>
          </a:extLst>
        </xdr:cNvPr>
        <xdr:cNvCxnSpPr/>
      </xdr:nvCxnSpPr>
      <xdr:spPr>
        <a:xfrm flipV="1">
          <a:off x="4114800" y="14415177"/>
          <a:ext cx="838200" cy="287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82</xdr:row>
      <xdr:rowOff>101650</xdr:rowOff>
    </xdr:from>
    <xdr:ext cx="762000" cy="259045"/>
    <xdr:sp macro="" textlink="">
      <xdr:nvSpPr>
        <xdr:cNvPr id="196" name="人件費・物件費等の状況平均値テキスト">
          <a:extLst>
            <a:ext uri="{FF2B5EF4-FFF2-40B4-BE49-F238E27FC236}">
              <a16:creationId xmlns:a16="http://schemas.microsoft.com/office/drawing/2014/main" id="{00000000-0008-0000-0300-0000C4000000}"/>
            </a:ext>
          </a:extLst>
        </xdr:cNvPr>
        <xdr:cNvSpPr txBox="1"/>
      </xdr:nvSpPr>
      <xdr:spPr>
        <a:xfrm>
          <a:off x="5041900" y="1416055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128,128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83</xdr:row>
      <xdr:rowOff>85123</xdr:rowOff>
    </xdr:from>
    <xdr:to>
      <xdr:col>23</xdr:col>
      <xdr:colOff>184150</xdr:colOff>
      <xdr:row>84</xdr:row>
      <xdr:rowOff>15273</xdr:rowOff>
    </xdr:to>
    <xdr:sp macro="" textlink="">
      <xdr:nvSpPr>
        <xdr:cNvPr id="197" name="フローチャート: 判断 196">
          <a:extLst>
            <a:ext uri="{FF2B5EF4-FFF2-40B4-BE49-F238E27FC236}">
              <a16:creationId xmlns:a16="http://schemas.microsoft.com/office/drawing/2014/main" id="{00000000-0008-0000-0300-0000C5000000}"/>
            </a:ext>
          </a:extLst>
        </xdr:cNvPr>
        <xdr:cNvSpPr/>
      </xdr:nvSpPr>
      <xdr:spPr>
        <a:xfrm>
          <a:off x="4902200" y="143154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83</xdr:row>
      <xdr:rowOff>87604</xdr:rowOff>
    </xdr:from>
    <xdr:to>
      <xdr:col>19</xdr:col>
      <xdr:colOff>133350</xdr:colOff>
      <xdr:row>84</xdr:row>
      <xdr:rowOff>42132</xdr:rowOff>
    </xdr:to>
    <xdr:cxnSp macro="">
      <xdr:nvCxnSpPr>
        <xdr:cNvPr id="198" name="直線コネクタ 197">
          <a:extLst>
            <a:ext uri="{FF2B5EF4-FFF2-40B4-BE49-F238E27FC236}">
              <a16:creationId xmlns:a16="http://schemas.microsoft.com/office/drawing/2014/main" id="{00000000-0008-0000-0300-0000C6000000}"/>
            </a:ext>
          </a:extLst>
        </xdr:cNvPr>
        <xdr:cNvCxnSpPr/>
      </xdr:nvCxnSpPr>
      <xdr:spPr>
        <a:xfrm>
          <a:off x="3225800" y="14317954"/>
          <a:ext cx="889000" cy="1259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83</xdr:row>
      <xdr:rowOff>164009</xdr:rowOff>
    </xdr:from>
    <xdr:to>
      <xdr:col>19</xdr:col>
      <xdr:colOff>184150</xdr:colOff>
      <xdr:row>84</xdr:row>
      <xdr:rowOff>94159</xdr:rowOff>
    </xdr:to>
    <xdr:sp macro="" textlink="">
      <xdr:nvSpPr>
        <xdr:cNvPr id="199" name="フローチャート: 判断 198">
          <a:extLst>
            <a:ext uri="{FF2B5EF4-FFF2-40B4-BE49-F238E27FC236}">
              <a16:creationId xmlns:a16="http://schemas.microsoft.com/office/drawing/2014/main" id="{00000000-0008-0000-0300-0000C7000000}"/>
            </a:ext>
          </a:extLst>
        </xdr:cNvPr>
        <xdr:cNvSpPr/>
      </xdr:nvSpPr>
      <xdr:spPr>
        <a:xfrm>
          <a:off x="4064000" y="143943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84</xdr:row>
      <xdr:rowOff>78936</xdr:rowOff>
    </xdr:from>
    <xdr:ext cx="736600" cy="259045"/>
    <xdr:sp macro="" textlink="">
      <xdr:nvSpPr>
        <xdr:cNvPr id="200" name="テキスト ボックス 199">
          <a:extLst>
            <a:ext uri="{FF2B5EF4-FFF2-40B4-BE49-F238E27FC236}">
              <a16:creationId xmlns:a16="http://schemas.microsoft.com/office/drawing/2014/main" id="{00000000-0008-0000-0300-0000C8000000}"/>
            </a:ext>
          </a:extLst>
        </xdr:cNvPr>
        <xdr:cNvSpPr txBox="1"/>
      </xdr:nvSpPr>
      <xdr:spPr>
        <a:xfrm>
          <a:off x="3733800" y="1448073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132,051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82</xdr:row>
      <xdr:rowOff>92597</xdr:rowOff>
    </xdr:from>
    <xdr:to>
      <xdr:col>15</xdr:col>
      <xdr:colOff>82550</xdr:colOff>
      <xdr:row>83</xdr:row>
      <xdr:rowOff>87604</xdr:rowOff>
    </xdr:to>
    <xdr:cxnSp macro="">
      <xdr:nvCxnSpPr>
        <xdr:cNvPr id="201" name="直線コネクタ 200">
          <a:extLst>
            <a:ext uri="{FF2B5EF4-FFF2-40B4-BE49-F238E27FC236}">
              <a16:creationId xmlns:a16="http://schemas.microsoft.com/office/drawing/2014/main" id="{00000000-0008-0000-0300-0000C9000000}"/>
            </a:ext>
          </a:extLst>
        </xdr:cNvPr>
        <xdr:cNvCxnSpPr/>
      </xdr:nvCxnSpPr>
      <xdr:spPr>
        <a:xfrm>
          <a:off x="2336800" y="14151497"/>
          <a:ext cx="889000" cy="1664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83</xdr:row>
      <xdr:rowOff>70224</xdr:rowOff>
    </xdr:from>
    <xdr:to>
      <xdr:col>15</xdr:col>
      <xdr:colOff>133350</xdr:colOff>
      <xdr:row>84</xdr:row>
      <xdr:rowOff>374</xdr:rowOff>
    </xdr:to>
    <xdr:sp macro="" textlink="">
      <xdr:nvSpPr>
        <xdr:cNvPr id="202" name="フローチャート: 判断 201">
          <a:extLst>
            <a:ext uri="{FF2B5EF4-FFF2-40B4-BE49-F238E27FC236}">
              <a16:creationId xmlns:a16="http://schemas.microsoft.com/office/drawing/2014/main" id="{00000000-0008-0000-0300-0000CA000000}"/>
            </a:ext>
          </a:extLst>
        </xdr:cNvPr>
        <xdr:cNvSpPr/>
      </xdr:nvSpPr>
      <xdr:spPr>
        <a:xfrm>
          <a:off x="3175000" y="143005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83</xdr:row>
      <xdr:rowOff>156601</xdr:rowOff>
    </xdr:from>
    <xdr:ext cx="762000" cy="259045"/>
    <xdr:sp macro="" textlink="">
      <xdr:nvSpPr>
        <xdr:cNvPr id="203" name="テキスト ボックス 202">
          <a:extLst>
            <a:ext uri="{FF2B5EF4-FFF2-40B4-BE49-F238E27FC236}">
              <a16:creationId xmlns:a16="http://schemas.microsoft.com/office/drawing/2014/main" id="{00000000-0008-0000-0300-0000CB000000}"/>
            </a:ext>
          </a:extLst>
        </xdr:cNvPr>
        <xdr:cNvSpPr txBox="1"/>
      </xdr:nvSpPr>
      <xdr:spPr>
        <a:xfrm>
          <a:off x="2844800" y="143869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127,387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81</xdr:row>
      <xdr:rowOff>65035</xdr:rowOff>
    </xdr:from>
    <xdr:to>
      <xdr:col>11</xdr:col>
      <xdr:colOff>31750</xdr:colOff>
      <xdr:row>82</xdr:row>
      <xdr:rowOff>92597</xdr:rowOff>
    </xdr:to>
    <xdr:cxnSp macro="">
      <xdr:nvCxnSpPr>
        <xdr:cNvPr id="204" name="直線コネクタ 203">
          <a:extLst>
            <a:ext uri="{FF2B5EF4-FFF2-40B4-BE49-F238E27FC236}">
              <a16:creationId xmlns:a16="http://schemas.microsoft.com/office/drawing/2014/main" id="{00000000-0008-0000-0300-0000CC000000}"/>
            </a:ext>
          </a:extLst>
        </xdr:cNvPr>
        <xdr:cNvCxnSpPr/>
      </xdr:nvCxnSpPr>
      <xdr:spPr>
        <a:xfrm>
          <a:off x="1447800" y="13952485"/>
          <a:ext cx="889000" cy="1990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82</xdr:row>
      <xdr:rowOff>80787</xdr:rowOff>
    </xdr:from>
    <xdr:to>
      <xdr:col>11</xdr:col>
      <xdr:colOff>82550</xdr:colOff>
      <xdr:row>83</xdr:row>
      <xdr:rowOff>10937</xdr:rowOff>
    </xdr:to>
    <xdr:sp macro="" textlink="">
      <xdr:nvSpPr>
        <xdr:cNvPr id="205" name="フローチャート: 判断 204">
          <a:extLst>
            <a:ext uri="{FF2B5EF4-FFF2-40B4-BE49-F238E27FC236}">
              <a16:creationId xmlns:a16="http://schemas.microsoft.com/office/drawing/2014/main" id="{00000000-0008-0000-0300-0000CD000000}"/>
            </a:ext>
          </a:extLst>
        </xdr:cNvPr>
        <xdr:cNvSpPr/>
      </xdr:nvSpPr>
      <xdr:spPr>
        <a:xfrm>
          <a:off x="2286000" y="141396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82</xdr:row>
      <xdr:rowOff>167164</xdr:rowOff>
    </xdr:from>
    <xdr:ext cx="762000" cy="259045"/>
    <xdr:sp macro="" textlink="">
      <xdr:nvSpPr>
        <xdr:cNvPr id="206" name="テキスト ボックス 205">
          <a:extLst>
            <a:ext uri="{FF2B5EF4-FFF2-40B4-BE49-F238E27FC236}">
              <a16:creationId xmlns:a16="http://schemas.microsoft.com/office/drawing/2014/main" id="{00000000-0008-0000-0300-0000CE000000}"/>
            </a:ext>
          </a:extLst>
        </xdr:cNvPr>
        <xdr:cNvSpPr txBox="1"/>
      </xdr:nvSpPr>
      <xdr:spPr>
        <a:xfrm>
          <a:off x="1955800" y="142260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119,386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88655</xdr:rowOff>
    </xdr:from>
    <xdr:to>
      <xdr:col>7</xdr:col>
      <xdr:colOff>31750</xdr:colOff>
      <xdr:row>82</xdr:row>
      <xdr:rowOff>18805</xdr:rowOff>
    </xdr:to>
    <xdr:sp macro="" textlink="">
      <xdr:nvSpPr>
        <xdr:cNvPr id="207" name="フローチャート: 判断 206">
          <a:extLst>
            <a:ext uri="{FF2B5EF4-FFF2-40B4-BE49-F238E27FC236}">
              <a16:creationId xmlns:a16="http://schemas.microsoft.com/office/drawing/2014/main" id="{00000000-0008-0000-0300-0000CF000000}"/>
            </a:ext>
          </a:extLst>
        </xdr:cNvPr>
        <xdr:cNvSpPr/>
      </xdr:nvSpPr>
      <xdr:spPr>
        <a:xfrm>
          <a:off x="1397000" y="139761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82</xdr:row>
      <xdr:rowOff>3582</xdr:rowOff>
    </xdr:from>
    <xdr:ext cx="762000" cy="259045"/>
    <xdr:sp macro="" textlink="">
      <xdr:nvSpPr>
        <xdr:cNvPr id="208" name="テキスト ボックス 207">
          <a:extLst>
            <a:ext uri="{FF2B5EF4-FFF2-40B4-BE49-F238E27FC236}">
              <a16:creationId xmlns:a16="http://schemas.microsoft.com/office/drawing/2014/main" id="{00000000-0008-0000-0300-0000D0000000}"/>
            </a:ext>
          </a:extLst>
        </xdr:cNvPr>
        <xdr:cNvSpPr txBox="1"/>
      </xdr:nvSpPr>
      <xdr:spPr>
        <a:xfrm>
          <a:off x="1066800" y="140624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111,251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9" name="テキスト ボックス 208">
          <a:extLst>
            <a:ext uri="{FF2B5EF4-FFF2-40B4-BE49-F238E27FC236}">
              <a16:creationId xmlns:a16="http://schemas.microsoft.com/office/drawing/2014/main" id="{00000000-0008-0000-0300-0000D1000000}"/>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10" name="テキスト ボックス 209">
          <a:extLst>
            <a:ext uri="{FF2B5EF4-FFF2-40B4-BE49-F238E27FC236}">
              <a16:creationId xmlns:a16="http://schemas.microsoft.com/office/drawing/2014/main" id="{00000000-0008-0000-0300-0000D2000000}"/>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11" name="テキスト ボックス 210">
          <a:extLst>
            <a:ext uri="{FF2B5EF4-FFF2-40B4-BE49-F238E27FC236}">
              <a16:creationId xmlns:a16="http://schemas.microsoft.com/office/drawing/2014/main" id="{00000000-0008-0000-0300-0000D3000000}"/>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2" name="テキスト ボックス 211">
          <a:extLst>
            <a:ext uri="{FF2B5EF4-FFF2-40B4-BE49-F238E27FC236}">
              <a16:creationId xmlns:a16="http://schemas.microsoft.com/office/drawing/2014/main" id="{00000000-0008-0000-0300-0000D4000000}"/>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3" name="テキスト ボックス 212">
          <a:extLst>
            <a:ext uri="{FF2B5EF4-FFF2-40B4-BE49-F238E27FC236}">
              <a16:creationId xmlns:a16="http://schemas.microsoft.com/office/drawing/2014/main" id="{00000000-0008-0000-0300-0000D5000000}"/>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83</xdr:row>
      <xdr:rowOff>134027</xdr:rowOff>
    </xdr:from>
    <xdr:to>
      <xdr:col>23</xdr:col>
      <xdr:colOff>184150</xdr:colOff>
      <xdr:row>84</xdr:row>
      <xdr:rowOff>64177</xdr:rowOff>
    </xdr:to>
    <xdr:sp macro="" textlink="">
      <xdr:nvSpPr>
        <xdr:cNvPr id="214" name="楕円 213">
          <a:extLst>
            <a:ext uri="{FF2B5EF4-FFF2-40B4-BE49-F238E27FC236}">
              <a16:creationId xmlns:a16="http://schemas.microsoft.com/office/drawing/2014/main" id="{00000000-0008-0000-0300-0000D6000000}"/>
            </a:ext>
          </a:extLst>
        </xdr:cNvPr>
        <xdr:cNvSpPr/>
      </xdr:nvSpPr>
      <xdr:spPr>
        <a:xfrm>
          <a:off x="4902200" y="143643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83</xdr:row>
      <xdr:rowOff>106104</xdr:rowOff>
    </xdr:from>
    <xdr:ext cx="762000" cy="259045"/>
    <xdr:sp macro="" textlink="">
      <xdr:nvSpPr>
        <xdr:cNvPr id="215" name="人件費・物件費等の状況該当値テキスト">
          <a:extLst>
            <a:ext uri="{FF2B5EF4-FFF2-40B4-BE49-F238E27FC236}">
              <a16:creationId xmlns:a16="http://schemas.microsoft.com/office/drawing/2014/main" id="{00000000-0008-0000-0300-0000D7000000}"/>
            </a:ext>
          </a:extLst>
        </xdr:cNvPr>
        <xdr:cNvSpPr txBox="1"/>
      </xdr:nvSpPr>
      <xdr:spPr>
        <a:xfrm>
          <a:off x="5041900" y="143364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130,560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83</xdr:row>
      <xdr:rowOff>162782</xdr:rowOff>
    </xdr:from>
    <xdr:to>
      <xdr:col>19</xdr:col>
      <xdr:colOff>184150</xdr:colOff>
      <xdr:row>84</xdr:row>
      <xdr:rowOff>92932</xdr:rowOff>
    </xdr:to>
    <xdr:sp macro="" textlink="">
      <xdr:nvSpPr>
        <xdr:cNvPr id="216" name="楕円 215">
          <a:extLst>
            <a:ext uri="{FF2B5EF4-FFF2-40B4-BE49-F238E27FC236}">
              <a16:creationId xmlns:a16="http://schemas.microsoft.com/office/drawing/2014/main" id="{00000000-0008-0000-0300-0000D8000000}"/>
            </a:ext>
          </a:extLst>
        </xdr:cNvPr>
        <xdr:cNvSpPr/>
      </xdr:nvSpPr>
      <xdr:spPr>
        <a:xfrm>
          <a:off x="4064000" y="143931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82</xdr:row>
      <xdr:rowOff>103109</xdr:rowOff>
    </xdr:from>
    <xdr:ext cx="736600" cy="259045"/>
    <xdr:sp macro="" textlink="">
      <xdr:nvSpPr>
        <xdr:cNvPr id="217" name="テキスト ボックス 216">
          <a:extLst>
            <a:ext uri="{FF2B5EF4-FFF2-40B4-BE49-F238E27FC236}">
              <a16:creationId xmlns:a16="http://schemas.microsoft.com/office/drawing/2014/main" id="{00000000-0008-0000-0300-0000D9000000}"/>
            </a:ext>
          </a:extLst>
        </xdr:cNvPr>
        <xdr:cNvSpPr txBox="1"/>
      </xdr:nvSpPr>
      <xdr:spPr>
        <a:xfrm>
          <a:off x="3733800" y="1416200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131,990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83</xdr:row>
      <xdr:rowOff>36804</xdr:rowOff>
    </xdr:from>
    <xdr:to>
      <xdr:col>15</xdr:col>
      <xdr:colOff>133350</xdr:colOff>
      <xdr:row>83</xdr:row>
      <xdr:rowOff>138404</xdr:rowOff>
    </xdr:to>
    <xdr:sp macro="" textlink="">
      <xdr:nvSpPr>
        <xdr:cNvPr id="218" name="楕円 217">
          <a:extLst>
            <a:ext uri="{FF2B5EF4-FFF2-40B4-BE49-F238E27FC236}">
              <a16:creationId xmlns:a16="http://schemas.microsoft.com/office/drawing/2014/main" id="{00000000-0008-0000-0300-0000DA000000}"/>
            </a:ext>
          </a:extLst>
        </xdr:cNvPr>
        <xdr:cNvSpPr/>
      </xdr:nvSpPr>
      <xdr:spPr>
        <a:xfrm>
          <a:off x="3175000" y="142671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81</xdr:row>
      <xdr:rowOff>148581</xdr:rowOff>
    </xdr:from>
    <xdr:ext cx="762000" cy="259045"/>
    <xdr:sp macro="" textlink="">
      <xdr:nvSpPr>
        <xdr:cNvPr id="219" name="テキスト ボックス 218">
          <a:extLst>
            <a:ext uri="{FF2B5EF4-FFF2-40B4-BE49-F238E27FC236}">
              <a16:creationId xmlns:a16="http://schemas.microsoft.com/office/drawing/2014/main" id="{00000000-0008-0000-0300-0000DB000000}"/>
            </a:ext>
          </a:extLst>
        </xdr:cNvPr>
        <xdr:cNvSpPr txBox="1"/>
      </xdr:nvSpPr>
      <xdr:spPr>
        <a:xfrm>
          <a:off x="2844800" y="140360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125,725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82</xdr:row>
      <xdr:rowOff>41797</xdr:rowOff>
    </xdr:from>
    <xdr:to>
      <xdr:col>11</xdr:col>
      <xdr:colOff>82550</xdr:colOff>
      <xdr:row>82</xdr:row>
      <xdr:rowOff>143397</xdr:rowOff>
    </xdr:to>
    <xdr:sp macro="" textlink="">
      <xdr:nvSpPr>
        <xdr:cNvPr id="220" name="楕円 219">
          <a:extLst>
            <a:ext uri="{FF2B5EF4-FFF2-40B4-BE49-F238E27FC236}">
              <a16:creationId xmlns:a16="http://schemas.microsoft.com/office/drawing/2014/main" id="{00000000-0008-0000-0300-0000DC000000}"/>
            </a:ext>
          </a:extLst>
        </xdr:cNvPr>
        <xdr:cNvSpPr/>
      </xdr:nvSpPr>
      <xdr:spPr>
        <a:xfrm>
          <a:off x="2286000" y="141006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80</xdr:row>
      <xdr:rowOff>153574</xdr:rowOff>
    </xdr:from>
    <xdr:ext cx="762000" cy="259045"/>
    <xdr:sp macro="" textlink="">
      <xdr:nvSpPr>
        <xdr:cNvPr id="221" name="テキスト ボックス 220">
          <a:extLst>
            <a:ext uri="{FF2B5EF4-FFF2-40B4-BE49-F238E27FC236}">
              <a16:creationId xmlns:a16="http://schemas.microsoft.com/office/drawing/2014/main" id="{00000000-0008-0000-0300-0000DD000000}"/>
            </a:ext>
          </a:extLst>
        </xdr:cNvPr>
        <xdr:cNvSpPr txBox="1"/>
      </xdr:nvSpPr>
      <xdr:spPr>
        <a:xfrm>
          <a:off x="1955800" y="138695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117,447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14235</xdr:rowOff>
    </xdr:from>
    <xdr:to>
      <xdr:col>7</xdr:col>
      <xdr:colOff>31750</xdr:colOff>
      <xdr:row>81</xdr:row>
      <xdr:rowOff>115835</xdr:rowOff>
    </xdr:to>
    <xdr:sp macro="" textlink="">
      <xdr:nvSpPr>
        <xdr:cNvPr id="222" name="楕円 221">
          <a:extLst>
            <a:ext uri="{FF2B5EF4-FFF2-40B4-BE49-F238E27FC236}">
              <a16:creationId xmlns:a16="http://schemas.microsoft.com/office/drawing/2014/main" id="{00000000-0008-0000-0300-0000DE000000}"/>
            </a:ext>
          </a:extLst>
        </xdr:cNvPr>
        <xdr:cNvSpPr/>
      </xdr:nvSpPr>
      <xdr:spPr>
        <a:xfrm>
          <a:off x="1397000" y="139016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79</xdr:row>
      <xdr:rowOff>126012</xdr:rowOff>
    </xdr:from>
    <xdr:ext cx="762000" cy="259045"/>
    <xdr:sp macro="" textlink="">
      <xdr:nvSpPr>
        <xdr:cNvPr id="223" name="テキスト ボックス 222">
          <a:extLst>
            <a:ext uri="{FF2B5EF4-FFF2-40B4-BE49-F238E27FC236}">
              <a16:creationId xmlns:a16="http://schemas.microsoft.com/office/drawing/2014/main" id="{00000000-0008-0000-0300-0000DF000000}"/>
            </a:ext>
          </a:extLst>
        </xdr:cNvPr>
        <xdr:cNvSpPr txBox="1"/>
      </xdr:nvSpPr>
      <xdr:spPr>
        <a:xfrm>
          <a:off x="1066800" y="13670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107,550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4" name="正方形/長方形 223">
          <a:extLst>
            <a:ext uri="{FF2B5EF4-FFF2-40B4-BE49-F238E27FC236}">
              <a16:creationId xmlns:a16="http://schemas.microsoft.com/office/drawing/2014/main" id="{00000000-0008-0000-0300-0000E0000000}"/>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5" name="テキスト ボックス 224">
          <a:extLst>
            <a:ext uri="{FF2B5EF4-FFF2-40B4-BE49-F238E27FC236}">
              <a16:creationId xmlns:a16="http://schemas.microsoft.com/office/drawing/2014/main" id="{00000000-0008-0000-0300-0000E1000000}"/>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6" name="テキスト ボックス 225">
          <a:extLst>
            <a:ext uri="{FF2B5EF4-FFF2-40B4-BE49-F238E27FC236}">
              <a16:creationId xmlns:a16="http://schemas.microsoft.com/office/drawing/2014/main" id="{00000000-0008-0000-0300-0000E2000000}"/>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[99.9]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7" name="正方形/長方形 226">
          <a:extLst>
            <a:ext uri="{FF2B5EF4-FFF2-40B4-BE49-F238E27FC236}">
              <a16:creationId xmlns:a16="http://schemas.microsoft.com/office/drawing/2014/main" id="{00000000-0008-0000-0300-0000E3000000}"/>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8" name="正方形/長方形 227">
          <a:extLst>
            <a:ext uri="{FF2B5EF4-FFF2-40B4-BE49-F238E27FC236}">
              <a16:creationId xmlns:a16="http://schemas.microsoft.com/office/drawing/2014/main" id="{00000000-0008-0000-0300-0000E4000000}"/>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9" name="正方形/長方形 228">
          <a:extLst>
            <a:ext uri="{FF2B5EF4-FFF2-40B4-BE49-F238E27FC236}">
              <a16:creationId xmlns:a16="http://schemas.microsoft.com/office/drawing/2014/main" id="{00000000-0008-0000-0300-0000E5000000}"/>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30" name="正方形/長方形 229">
          <a:extLst>
            <a:ext uri="{FF2B5EF4-FFF2-40B4-BE49-F238E27FC236}">
              <a16:creationId xmlns:a16="http://schemas.microsoft.com/office/drawing/2014/main" id="{00000000-0008-0000-0300-0000E6000000}"/>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31" name="正方形/長方形 230">
          <a:extLst>
            <a:ext uri="{FF2B5EF4-FFF2-40B4-BE49-F238E27FC236}">
              <a16:creationId xmlns:a16="http://schemas.microsoft.com/office/drawing/2014/main" id="{00000000-0008-0000-0300-0000E7000000}"/>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2" name="正方形/長方形 231">
          <a:extLst>
            <a:ext uri="{FF2B5EF4-FFF2-40B4-BE49-F238E27FC236}">
              <a16:creationId xmlns:a16="http://schemas.microsoft.com/office/drawing/2014/main" id="{00000000-0008-0000-0300-0000E8000000}"/>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3" name="正方形/長方形 232">
          <a:extLst>
            <a:ext uri="{FF2B5EF4-FFF2-40B4-BE49-F238E27FC236}">
              <a16:creationId xmlns:a16="http://schemas.microsoft.com/office/drawing/2014/main" id="{00000000-0008-0000-0300-0000E9000000}"/>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4" name="正方形/長方形 233">
          <a:extLst>
            <a:ext uri="{FF2B5EF4-FFF2-40B4-BE49-F238E27FC236}">
              <a16:creationId xmlns:a16="http://schemas.microsoft.com/office/drawing/2014/main" id="{00000000-0008-0000-0300-0000EA000000}"/>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5" name="正方形/長方形 234">
          <a:extLst>
            <a:ext uri="{FF2B5EF4-FFF2-40B4-BE49-F238E27FC236}">
              <a16:creationId xmlns:a16="http://schemas.microsoft.com/office/drawing/2014/main" id="{00000000-0008-0000-0300-0000EB000000}"/>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6" name="テキスト ボックス 235">
          <a:extLst>
            <a:ext uri="{FF2B5EF4-FFF2-40B4-BE49-F238E27FC236}">
              <a16:creationId xmlns:a16="http://schemas.microsoft.com/office/drawing/2014/main" id="{00000000-0008-0000-0300-0000EC000000}"/>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tx1"/>
              </a:solidFill>
              <a:effectLst/>
              <a:latin typeface="ＭＳ Ｐゴシック" panose="020B0600070205080204" pitchFamily="50" charset="-128"/>
              <a:ea typeface="ＭＳ Ｐゴシック" panose="020B0600070205080204" pitchFamily="50" charset="-128"/>
              <a:cs typeface="+mn-cs"/>
            </a:rPr>
            <a:t>　当市のラスパイレス指数を学歴別にみた場合、大卒区分では</a:t>
          </a:r>
          <a:r>
            <a:rPr kumimoji="1" lang="en-US" altLang="ja-JP" sz="1100">
              <a:solidFill>
                <a:schemeClr val="tx1"/>
              </a:solidFill>
              <a:effectLst/>
              <a:latin typeface="ＭＳ Ｐゴシック" panose="020B0600070205080204" pitchFamily="50" charset="-128"/>
              <a:ea typeface="ＭＳ Ｐゴシック" panose="020B0600070205080204" pitchFamily="50" charset="-128"/>
              <a:cs typeface="+mn-cs"/>
            </a:rPr>
            <a:t>100</a:t>
          </a:r>
          <a:r>
            <a:rPr kumimoji="1" lang="ja-JP" altLang="ja-JP" sz="1100">
              <a:solidFill>
                <a:schemeClr val="tx1"/>
              </a:solidFill>
              <a:effectLst/>
              <a:latin typeface="ＭＳ Ｐゴシック" panose="020B0600070205080204" pitchFamily="50" charset="-128"/>
              <a:ea typeface="ＭＳ Ｐゴシック" panose="020B0600070205080204" pitchFamily="50" charset="-128"/>
              <a:cs typeface="+mn-cs"/>
            </a:rPr>
            <a:t>を下回っているが、中卒、高卒、短卒の区分では</a:t>
          </a:r>
          <a:r>
            <a:rPr kumimoji="1" lang="en-US" altLang="ja-JP" sz="1100">
              <a:solidFill>
                <a:schemeClr val="tx1"/>
              </a:solidFill>
              <a:effectLst/>
              <a:latin typeface="ＭＳ Ｐゴシック" panose="020B0600070205080204" pitchFamily="50" charset="-128"/>
              <a:ea typeface="ＭＳ Ｐゴシック" panose="020B0600070205080204" pitchFamily="50" charset="-128"/>
              <a:cs typeface="+mn-cs"/>
            </a:rPr>
            <a:t>100</a:t>
          </a:r>
          <a:r>
            <a:rPr kumimoji="1" lang="ja-JP" altLang="ja-JP" sz="1100">
              <a:solidFill>
                <a:schemeClr val="tx1"/>
              </a:solidFill>
              <a:effectLst/>
              <a:latin typeface="ＭＳ Ｐゴシック" panose="020B0600070205080204" pitchFamily="50" charset="-128"/>
              <a:ea typeface="ＭＳ Ｐゴシック" panose="020B0600070205080204" pitchFamily="50" charset="-128"/>
              <a:cs typeface="+mn-cs"/>
            </a:rPr>
            <a:t>を上回っており、これは、当市では学歴によらない能力本位の人材登用を行っていることによるものと考えている。近年では、採用・退職による新陳代謝や異動の影響により、微増微減を繰り返している。</a:t>
          </a:r>
          <a:endParaRPr lang="ja-JP" altLang="ja-JP" sz="1400">
            <a:solidFill>
              <a:schemeClr val="tx1"/>
            </a:solidFill>
            <a:effectLst/>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7" name="直線コネクタ 236">
          <a:extLst>
            <a:ext uri="{FF2B5EF4-FFF2-40B4-BE49-F238E27FC236}">
              <a16:creationId xmlns:a16="http://schemas.microsoft.com/office/drawing/2014/main" id="{00000000-0008-0000-0300-0000ED000000}"/>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8" name="テキスト ボックス 237">
          <a:extLst>
            <a:ext uri="{FF2B5EF4-FFF2-40B4-BE49-F238E27FC236}">
              <a16:creationId xmlns:a16="http://schemas.microsoft.com/office/drawing/2014/main" id="{00000000-0008-0000-0300-0000EE000000}"/>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89</xdr:row>
      <xdr:rowOff>150284</xdr:rowOff>
    </xdr:from>
    <xdr:to>
      <xdr:col>85</xdr:col>
      <xdr:colOff>95250</xdr:colOff>
      <xdr:row>89</xdr:row>
      <xdr:rowOff>150284</xdr:rowOff>
    </xdr:to>
    <xdr:cxnSp macro="">
      <xdr:nvCxnSpPr>
        <xdr:cNvPr id="239" name="直線コネクタ 238">
          <a:extLst>
            <a:ext uri="{FF2B5EF4-FFF2-40B4-BE49-F238E27FC236}">
              <a16:creationId xmlns:a16="http://schemas.microsoft.com/office/drawing/2014/main" id="{00000000-0008-0000-0300-0000EF000000}"/>
            </a:ext>
          </a:extLst>
        </xdr:cNvPr>
        <xdr:cNvCxnSpPr/>
      </xdr:nvCxnSpPr>
      <xdr:spPr>
        <a:xfrm>
          <a:off x="12827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8061</xdr:rowOff>
    </xdr:from>
    <xdr:ext cx="762000" cy="259045"/>
    <xdr:sp macro="" textlink="">
      <xdr:nvSpPr>
        <xdr:cNvPr id="240" name="テキスト ボックス 239">
          <a:extLst>
            <a:ext uri="{FF2B5EF4-FFF2-40B4-BE49-F238E27FC236}">
              <a16:creationId xmlns:a16="http://schemas.microsoft.com/office/drawing/2014/main" id="{00000000-0008-0000-0300-0000F0000000}"/>
            </a:ext>
          </a:extLst>
        </xdr:cNvPr>
        <xdr:cNvSpPr txBox="1"/>
      </xdr:nvSpPr>
      <xdr:spPr>
        <a:xfrm>
          <a:off x="1206500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87</xdr:row>
      <xdr:rowOff>91016</xdr:rowOff>
    </xdr:from>
    <xdr:to>
      <xdr:col>85</xdr:col>
      <xdr:colOff>95250</xdr:colOff>
      <xdr:row>87</xdr:row>
      <xdr:rowOff>91016</xdr:rowOff>
    </xdr:to>
    <xdr:cxnSp macro="">
      <xdr:nvCxnSpPr>
        <xdr:cNvPr id="241" name="直線コネクタ 240">
          <a:extLst>
            <a:ext uri="{FF2B5EF4-FFF2-40B4-BE49-F238E27FC236}">
              <a16:creationId xmlns:a16="http://schemas.microsoft.com/office/drawing/2014/main" id="{00000000-0008-0000-0300-0000F1000000}"/>
            </a:ext>
          </a:extLst>
        </xdr:cNvPr>
        <xdr:cNvCxnSpPr/>
      </xdr:nvCxnSpPr>
      <xdr:spPr>
        <a:xfrm>
          <a:off x="12827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86</xdr:row>
      <xdr:rowOff>120243</xdr:rowOff>
    </xdr:from>
    <xdr:ext cx="762000" cy="259045"/>
    <xdr:sp macro="" textlink="">
      <xdr:nvSpPr>
        <xdr:cNvPr id="242" name="テキスト ボックス 241">
          <a:extLst>
            <a:ext uri="{FF2B5EF4-FFF2-40B4-BE49-F238E27FC236}">
              <a16:creationId xmlns:a16="http://schemas.microsoft.com/office/drawing/2014/main" id="{00000000-0008-0000-0300-0000F2000000}"/>
            </a:ext>
          </a:extLst>
        </xdr:cNvPr>
        <xdr:cNvSpPr txBox="1"/>
      </xdr:nvSpPr>
      <xdr:spPr>
        <a:xfrm>
          <a:off x="1206500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85</xdr:row>
      <xdr:rowOff>31750</xdr:rowOff>
    </xdr:from>
    <xdr:to>
      <xdr:col>85</xdr:col>
      <xdr:colOff>95250</xdr:colOff>
      <xdr:row>85</xdr:row>
      <xdr:rowOff>31750</xdr:rowOff>
    </xdr:to>
    <xdr:cxnSp macro="">
      <xdr:nvCxnSpPr>
        <xdr:cNvPr id="243" name="直線コネクタ 242">
          <a:extLst>
            <a:ext uri="{FF2B5EF4-FFF2-40B4-BE49-F238E27FC236}">
              <a16:creationId xmlns:a16="http://schemas.microsoft.com/office/drawing/2014/main" id="{00000000-0008-0000-0300-0000F3000000}"/>
            </a:ext>
          </a:extLst>
        </xdr:cNvPr>
        <xdr:cNvCxnSpPr/>
      </xdr:nvCxnSpPr>
      <xdr:spPr>
        <a:xfrm>
          <a:off x="12827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84</xdr:row>
      <xdr:rowOff>60977</xdr:rowOff>
    </xdr:from>
    <xdr:ext cx="762000" cy="259045"/>
    <xdr:sp macro="" textlink="">
      <xdr:nvSpPr>
        <xdr:cNvPr id="244" name="テキスト ボックス 243">
          <a:extLst>
            <a:ext uri="{FF2B5EF4-FFF2-40B4-BE49-F238E27FC236}">
              <a16:creationId xmlns:a16="http://schemas.microsoft.com/office/drawing/2014/main" id="{00000000-0008-0000-0300-0000F4000000}"/>
            </a:ext>
          </a:extLst>
        </xdr:cNvPr>
        <xdr:cNvSpPr txBox="1"/>
      </xdr:nvSpPr>
      <xdr:spPr>
        <a:xfrm>
          <a:off x="1206500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143934</xdr:rowOff>
    </xdr:from>
    <xdr:to>
      <xdr:col>85</xdr:col>
      <xdr:colOff>95250</xdr:colOff>
      <xdr:row>82</xdr:row>
      <xdr:rowOff>143934</xdr:rowOff>
    </xdr:to>
    <xdr:cxnSp macro="">
      <xdr:nvCxnSpPr>
        <xdr:cNvPr id="245" name="直線コネクタ 244">
          <a:extLst>
            <a:ext uri="{FF2B5EF4-FFF2-40B4-BE49-F238E27FC236}">
              <a16:creationId xmlns:a16="http://schemas.microsoft.com/office/drawing/2014/main" id="{00000000-0008-0000-0300-0000F5000000}"/>
            </a:ext>
          </a:extLst>
        </xdr:cNvPr>
        <xdr:cNvCxnSpPr/>
      </xdr:nvCxnSpPr>
      <xdr:spPr>
        <a:xfrm>
          <a:off x="12827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82</xdr:row>
      <xdr:rowOff>1711</xdr:rowOff>
    </xdr:from>
    <xdr:ext cx="762000" cy="259045"/>
    <xdr:sp macro="" textlink="">
      <xdr:nvSpPr>
        <xdr:cNvPr id="246" name="テキスト ボックス 245">
          <a:extLst>
            <a:ext uri="{FF2B5EF4-FFF2-40B4-BE49-F238E27FC236}">
              <a16:creationId xmlns:a16="http://schemas.microsoft.com/office/drawing/2014/main" id="{00000000-0008-0000-0300-0000F6000000}"/>
            </a:ext>
          </a:extLst>
        </xdr:cNvPr>
        <xdr:cNvSpPr txBox="1"/>
      </xdr:nvSpPr>
      <xdr:spPr>
        <a:xfrm>
          <a:off x="1206500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84666</xdr:rowOff>
    </xdr:from>
    <xdr:to>
      <xdr:col>85</xdr:col>
      <xdr:colOff>95250</xdr:colOff>
      <xdr:row>80</xdr:row>
      <xdr:rowOff>84666</xdr:rowOff>
    </xdr:to>
    <xdr:cxnSp macro="">
      <xdr:nvCxnSpPr>
        <xdr:cNvPr id="247" name="直線コネクタ 246">
          <a:extLst>
            <a:ext uri="{FF2B5EF4-FFF2-40B4-BE49-F238E27FC236}">
              <a16:creationId xmlns:a16="http://schemas.microsoft.com/office/drawing/2014/main" id="{00000000-0008-0000-0300-0000F7000000}"/>
            </a:ext>
          </a:extLst>
        </xdr:cNvPr>
        <xdr:cNvCxnSpPr/>
      </xdr:nvCxnSpPr>
      <xdr:spPr>
        <a:xfrm>
          <a:off x="12827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113893</xdr:rowOff>
    </xdr:from>
    <xdr:ext cx="762000" cy="259045"/>
    <xdr:sp macro="" textlink="">
      <xdr:nvSpPr>
        <xdr:cNvPr id="248" name="テキスト ボックス 247">
          <a:extLst>
            <a:ext uri="{FF2B5EF4-FFF2-40B4-BE49-F238E27FC236}">
              <a16:creationId xmlns:a16="http://schemas.microsoft.com/office/drawing/2014/main" id="{00000000-0008-0000-0300-0000F8000000}"/>
            </a:ext>
          </a:extLst>
        </xdr:cNvPr>
        <xdr:cNvSpPr txBox="1"/>
      </xdr:nvSpPr>
      <xdr:spPr>
        <a:xfrm>
          <a:off x="1206500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49" name="直線コネクタ 248">
          <a:extLst>
            <a:ext uri="{FF2B5EF4-FFF2-40B4-BE49-F238E27FC236}">
              <a16:creationId xmlns:a16="http://schemas.microsoft.com/office/drawing/2014/main" id="{00000000-0008-0000-0300-0000F9000000}"/>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0" name="テキスト ボックス 249">
          <a:extLst>
            <a:ext uri="{FF2B5EF4-FFF2-40B4-BE49-F238E27FC236}">
              <a16:creationId xmlns:a16="http://schemas.microsoft.com/office/drawing/2014/main" id="{00000000-0008-0000-0300-0000FA000000}"/>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1" name="給与水準   （国との比較）グラフ枠">
          <a:extLst>
            <a:ext uri="{FF2B5EF4-FFF2-40B4-BE49-F238E27FC236}">
              <a16:creationId xmlns:a16="http://schemas.microsoft.com/office/drawing/2014/main" id="{00000000-0008-0000-0300-0000FB000000}"/>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80</xdr:row>
      <xdr:rowOff>111478</xdr:rowOff>
    </xdr:from>
    <xdr:to>
      <xdr:col>81</xdr:col>
      <xdr:colOff>44450</xdr:colOff>
      <xdr:row>88</xdr:row>
      <xdr:rowOff>93839</xdr:rowOff>
    </xdr:to>
    <xdr:cxnSp macro="">
      <xdr:nvCxnSpPr>
        <xdr:cNvPr id="252" name="直線コネクタ 251">
          <a:extLst>
            <a:ext uri="{FF2B5EF4-FFF2-40B4-BE49-F238E27FC236}">
              <a16:creationId xmlns:a16="http://schemas.microsoft.com/office/drawing/2014/main" id="{00000000-0008-0000-0300-0000FC000000}"/>
            </a:ext>
          </a:extLst>
        </xdr:cNvPr>
        <xdr:cNvCxnSpPr/>
      </xdr:nvCxnSpPr>
      <xdr:spPr>
        <a:xfrm flipV="1">
          <a:off x="17018000" y="13827478"/>
          <a:ext cx="0" cy="1353961"/>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88</xdr:row>
      <xdr:rowOff>65916</xdr:rowOff>
    </xdr:from>
    <xdr:ext cx="762000" cy="259045"/>
    <xdr:sp macro="" textlink="">
      <xdr:nvSpPr>
        <xdr:cNvPr id="253" name="給与水準   （国との比較）最小値テキスト">
          <a:extLst>
            <a:ext uri="{FF2B5EF4-FFF2-40B4-BE49-F238E27FC236}">
              <a16:creationId xmlns:a16="http://schemas.microsoft.com/office/drawing/2014/main" id="{00000000-0008-0000-0300-0000FD000000}"/>
            </a:ext>
          </a:extLst>
        </xdr:cNvPr>
        <xdr:cNvSpPr txBox="1"/>
      </xdr:nvSpPr>
      <xdr:spPr>
        <a:xfrm>
          <a:off x="17106900" y="151535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88</xdr:row>
      <xdr:rowOff>93839</xdr:rowOff>
    </xdr:from>
    <xdr:to>
      <xdr:col>81</xdr:col>
      <xdr:colOff>133350</xdr:colOff>
      <xdr:row>88</xdr:row>
      <xdr:rowOff>93839</xdr:rowOff>
    </xdr:to>
    <xdr:cxnSp macro="">
      <xdr:nvCxnSpPr>
        <xdr:cNvPr id="254" name="直線コネクタ 253">
          <a:extLst>
            <a:ext uri="{FF2B5EF4-FFF2-40B4-BE49-F238E27FC236}">
              <a16:creationId xmlns:a16="http://schemas.microsoft.com/office/drawing/2014/main" id="{00000000-0008-0000-0300-0000FE000000}"/>
            </a:ext>
          </a:extLst>
        </xdr:cNvPr>
        <xdr:cNvCxnSpPr/>
      </xdr:nvCxnSpPr>
      <xdr:spPr>
        <a:xfrm>
          <a:off x="16929100" y="151814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79</xdr:row>
      <xdr:rowOff>26405</xdr:rowOff>
    </xdr:from>
    <xdr:ext cx="762000" cy="259045"/>
    <xdr:sp macro="" textlink="">
      <xdr:nvSpPr>
        <xdr:cNvPr id="255" name="給与水準   （国との比較）最大値テキスト">
          <a:extLst>
            <a:ext uri="{FF2B5EF4-FFF2-40B4-BE49-F238E27FC236}">
              <a16:creationId xmlns:a16="http://schemas.microsoft.com/office/drawing/2014/main" id="{00000000-0008-0000-0300-0000FF000000}"/>
            </a:ext>
          </a:extLst>
        </xdr:cNvPr>
        <xdr:cNvSpPr txBox="1"/>
      </xdr:nvSpPr>
      <xdr:spPr>
        <a:xfrm>
          <a:off x="17106900" y="135709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80</xdr:row>
      <xdr:rowOff>111478</xdr:rowOff>
    </xdr:from>
    <xdr:to>
      <xdr:col>81</xdr:col>
      <xdr:colOff>133350</xdr:colOff>
      <xdr:row>80</xdr:row>
      <xdr:rowOff>111478</xdr:rowOff>
    </xdr:to>
    <xdr:cxnSp macro="">
      <xdr:nvCxnSpPr>
        <xdr:cNvPr id="256" name="直線コネクタ 255">
          <a:extLst>
            <a:ext uri="{FF2B5EF4-FFF2-40B4-BE49-F238E27FC236}">
              <a16:creationId xmlns:a16="http://schemas.microsoft.com/office/drawing/2014/main" id="{00000000-0008-0000-0300-000000010000}"/>
            </a:ext>
          </a:extLst>
        </xdr:cNvPr>
        <xdr:cNvCxnSpPr/>
      </xdr:nvCxnSpPr>
      <xdr:spPr>
        <a:xfrm>
          <a:off x="16929100" y="138274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85</xdr:row>
      <xdr:rowOff>152400</xdr:rowOff>
    </xdr:from>
    <xdr:to>
      <xdr:col>81</xdr:col>
      <xdr:colOff>44450</xdr:colOff>
      <xdr:row>85</xdr:row>
      <xdr:rowOff>165805</xdr:rowOff>
    </xdr:to>
    <xdr:cxnSp macro="">
      <xdr:nvCxnSpPr>
        <xdr:cNvPr id="257" name="直線コネクタ 256">
          <a:extLst>
            <a:ext uri="{FF2B5EF4-FFF2-40B4-BE49-F238E27FC236}">
              <a16:creationId xmlns:a16="http://schemas.microsoft.com/office/drawing/2014/main" id="{00000000-0008-0000-0300-000001010000}"/>
            </a:ext>
          </a:extLst>
        </xdr:cNvPr>
        <xdr:cNvCxnSpPr/>
      </xdr:nvCxnSpPr>
      <xdr:spPr>
        <a:xfrm flipV="1">
          <a:off x="16179800" y="14725650"/>
          <a:ext cx="838200" cy="134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84</xdr:row>
      <xdr:rowOff>24288</xdr:rowOff>
    </xdr:from>
    <xdr:ext cx="762000" cy="259045"/>
    <xdr:sp macro="" textlink="">
      <xdr:nvSpPr>
        <xdr:cNvPr id="258" name="給与水準   （国との比較）平均値テキスト">
          <a:extLst>
            <a:ext uri="{FF2B5EF4-FFF2-40B4-BE49-F238E27FC236}">
              <a16:creationId xmlns:a16="http://schemas.microsoft.com/office/drawing/2014/main" id="{00000000-0008-0000-0300-000002010000}"/>
            </a:ext>
          </a:extLst>
        </xdr:cNvPr>
        <xdr:cNvSpPr txBox="1"/>
      </xdr:nvSpPr>
      <xdr:spPr>
        <a:xfrm>
          <a:off x="17106900" y="1442608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85</xdr:row>
      <xdr:rowOff>7761</xdr:rowOff>
    </xdr:from>
    <xdr:to>
      <xdr:col>81</xdr:col>
      <xdr:colOff>95250</xdr:colOff>
      <xdr:row>85</xdr:row>
      <xdr:rowOff>109361</xdr:rowOff>
    </xdr:to>
    <xdr:sp macro="" textlink="">
      <xdr:nvSpPr>
        <xdr:cNvPr id="259" name="フローチャート: 判断 258">
          <a:extLst>
            <a:ext uri="{FF2B5EF4-FFF2-40B4-BE49-F238E27FC236}">
              <a16:creationId xmlns:a16="http://schemas.microsoft.com/office/drawing/2014/main" id="{00000000-0008-0000-0300-000003010000}"/>
            </a:ext>
          </a:extLst>
        </xdr:cNvPr>
        <xdr:cNvSpPr/>
      </xdr:nvSpPr>
      <xdr:spPr>
        <a:xfrm>
          <a:off x="16967200" y="145810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85</xdr:row>
      <xdr:rowOff>165805</xdr:rowOff>
    </xdr:from>
    <xdr:to>
      <xdr:col>77</xdr:col>
      <xdr:colOff>44450</xdr:colOff>
      <xdr:row>86</xdr:row>
      <xdr:rowOff>7761</xdr:rowOff>
    </xdr:to>
    <xdr:cxnSp macro="">
      <xdr:nvCxnSpPr>
        <xdr:cNvPr id="260" name="直線コネクタ 259">
          <a:extLst>
            <a:ext uri="{FF2B5EF4-FFF2-40B4-BE49-F238E27FC236}">
              <a16:creationId xmlns:a16="http://schemas.microsoft.com/office/drawing/2014/main" id="{00000000-0008-0000-0300-000004010000}"/>
            </a:ext>
          </a:extLst>
        </xdr:cNvPr>
        <xdr:cNvCxnSpPr/>
      </xdr:nvCxnSpPr>
      <xdr:spPr>
        <a:xfrm flipV="1">
          <a:off x="15290800" y="14739055"/>
          <a:ext cx="889000" cy="134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85</xdr:row>
      <xdr:rowOff>34572</xdr:rowOff>
    </xdr:from>
    <xdr:to>
      <xdr:col>77</xdr:col>
      <xdr:colOff>95250</xdr:colOff>
      <xdr:row>85</xdr:row>
      <xdr:rowOff>136172</xdr:rowOff>
    </xdr:to>
    <xdr:sp macro="" textlink="">
      <xdr:nvSpPr>
        <xdr:cNvPr id="261" name="フローチャート: 判断 260">
          <a:extLst>
            <a:ext uri="{FF2B5EF4-FFF2-40B4-BE49-F238E27FC236}">
              <a16:creationId xmlns:a16="http://schemas.microsoft.com/office/drawing/2014/main" id="{00000000-0008-0000-0300-000005010000}"/>
            </a:ext>
          </a:extLst>
        </xdr:cNvPr>
        <xdr:cNvSpPr/>
      </xdr:nvSpPr>
      <xdr:spPr>
        <a:xfrm>
          <a:off x="16129000" y="146078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83</xdr:row>
      <xdr:rowOff>146349</xdr:rowOff>
    </xdr:from>
    <xdr:ext cx="736600" cy="259045"/>
    <xdr:sp macro="" textlink="">
      <xdr:nvSpPr>
        <xdr:cNvPr id="262" name="テキスト ボックス 261">
          <a:extLst>
            <a:ext uri="{FF2B5EF4-FFF2-40B4-BE49-F238E27FC236}">
              <a16:creationId xmlns:a16="http://schemas.microsoft.com/office/drawing/2014/main" id="{00000000-0008-0000-0300-000006010000}"/>
            </a:ext>
          </a:extLst>
        </xdr:cNvPr>
        <xdr:cNvSpPr txBox="1"/>
      </xdr:nvSpPr>
      <xdr:spPr>
        <a:xfrm>
          <a:off x="15798800" y="1437669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86</xdr:row>
      <xdr:rowOff>7761</xdr:rowOff>
    </xdr:from>
    <xdr:to>
      <xdr:col>72</xdr:col>
      <xdr:colOff>203200</xdr:colOff>
      <xdr:row>86</xdr:row>
      <xdr:rowOff>74789</xdr:rowOff>
    </xdr:to>
    <xdr:cxnSp macro="">
      <xdr:nvCxnSpPr>
        <xdr:cNvPr id="263" name="直線コネクタ 262">
          <a:extLst>
            <a:ext uri="{FF2B5EF4-FFF2-40B4-BE49-F238E27FC236}">
              <a16:creationId xmlns:a16="http://schemas.microsoft.com/office/drawing/2014/main" id="{00000000-0008-0000-0300-000007010000}"/>
            </a:ext>
          </a:extLst>
        </xdr:cNvPr>
        <xdr:cNvCxnSpPr/>
      </xdr:nvCxnSpPr>
      <xdr:spPr>
        <a:xfrm flipV="1">
          <a:off x="14401800" y="14752461"/>
          <a:ext cx="889000" cy="670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85</xdr:row>
      <xdr:rowOff>74789</xdr:rowOff>
    </xdr:from>
    <xdr:to>
      <xdr:col>73</xdr:col>
      <xdr:colOff>44450</xdr:colOff>
      <xdr:row>86</xdr:row>
      <xdr:rowOff>4939</xdr:rowOff>
    </xdr:to>
    <xdr:sp macro="" textlink="">
      <xdr:nvSpPr>
        <xdr:cNvPr id="264" name="フローチャート: 判断 263">
          <a:extLst>
            <a:ext uri="{FF2B5EF4-FFF2-40B4-BE49-F238E27FC236}">
              <a16:creationId xmlns:a16="http://schemas.microsoft.com/office/drawing/2014/main" id="{00000000-0008-0000-0300-000008010000}"/>
            </a:ext>
          </a:extLst>
        </xdr:cNvPr>
        <xdr:cNvSpPr/>
      </xdr:nvSpPr>
      <xdr:spPr>
        <a:xfrm>
          <a:off x="15240000" y="146480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84</xdr:row>
      <xdr:rowOff>15116</xdr:rowOff>
    </xdr:from>
    <xdr:ext cx="762000" cy="259045"/>
    <xdr:sp macro="" textlink="">
      <xdr:nvSpPr>
        <xdr:cNvPr id="265" name="テキスト ボックス 264">
          <a:extLst>
            <a:ext uri="{FF2B5EF4-FFF2-40B4-BE49-F238E27FC236}">
              <a16:creationId xmlns:a16="http://schemas.microsoft.com/office/drawing/2014/main" id="{00000000-0008-0000-0300-000009010000}"/>
            </a:ext>
          </a:extLst>
        </xdr:cNvPr>
        <xdr:cNvSpPr txBox="1"/>
      </xdr:nvSpPr>
      <xdr:spPr>
        <a:xfrm>
          <a:off x="14909800" y="144169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86</xdr:row>
      <xdr:rowOff>47978</xdr:rowOff>
    </xdr:from>
    <xdr:to>
      <xdr:col>68</xdr:col>
      <xdr:colOff>152400</xdr:colOff>
      <xdr:row>86</xdr:row>
      <xdr:rowOff>74789</xdr:rowOff>
    </xdr:to>
    <xdr:cxnSp macro="">
      <xdr:nvCxnSpPr>
        <xdr:cNvPr id="266" name="直線コネクタ 265">
          <a:extLst>
            <a:ext uri="{FF2B5EF4-FFF2-40B4-BE49-F238E27FC236}">
              <a16:creationId xmlns:a16="http://schemas.microsoft.com/office/drawing/2014/main" id="{00000000-0008-0000-0300-00000A010000}"/>
            </a:ext>
          </a:extLst>
        </xdr:cNvPr>
        <xdr:cNvCxnSpPr/>
      </xdr:nvCxnSpPr>
      <xdr:spPr>
        <a:xfrm>
          <a:off x="13512800" y="14792678"/>
          <a:ext cx="889000" cy="268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85</xdr:row>
      <xdr:rowOff>101600</xdr:rowOff>
    </xdr:from>
    <xdr:to>
      <xdr:col>68</xdr:col>
      <xdr:colOff>203200</xdr:colOff>
      <xdr:row>86</xdr:row>
      <xdr:rowOff>31750</xdr:rowOff>
    </xdr:to>
    <xdr:sp macro="" textlink="">
      <xdr:nvSpPr>
        <xdr:cNvPr id="267" name="フローチャート: 判断 266">
          <a:extLst>
            <a:ext uri="{FF2B5EF4-FFF2-40B4-BE49-F238E27FC236}">
              <a16:creationId xmlns:a16="http://schemas.microsoft.com/office/drawing/2014/main" id="{00000000-0008-0000-0300-00000B010000}"/>
            </a:ext>
          </a:extLst>
        </xdr:cNvPr>
        <xdr:cNvSpPr/>
      </xdr:nvSpPr>
      <xdr:spPr>
        <a:xfrm>
          <a:off x="14351000" y="14674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84</xdr:row>
      <xdr:rowOff>41927</xdr:rowOff>
    </xdr:from>
    <xdr:ext cx="762000" cy="259045"/>
    <xdr:sp macro="" textlink="">
      <xdr:nvSpPr>
        <xdr:cNvPr id="268" name="テキスト ボックス 267">
          <a:extLst>
            <a:ext uri="{FF2B5EF4-FFF2-40B4-BE49-F238E27FC236}">
              <a16:creationId xmlns:a16="http://schemas.microsoft.com/office/drawing/2014/main" id="{00000000-0008-0000-0300-00000C010000}"/>
            </a:ext>
          </a:extLst>
        </xdr:cNvPr>
        <xdr:cNvSpPr txBox="1"/>
      </xdr:nvSpPr>
      <xdr:spPr>
        <a:xfrm>
          <a:off x="14020800" y="14443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85</xdr:row>
      <xdr:rowOff>115005</xdr:rowOff>
    </xdr:from>
    <xdr:to>
      <xdr:col>64</xdr:col>
      <xdr:colOff>152400</xdr:colOff>
      <xdr:row>86</xdr:row>
      <xdr:rowOff>45155</xdr:rowOff>
    </xdr:to>
    <xdr:sp macro="" textlink="">
      <xdr:nvSpPr>
        <xdr:cNvPr id="269" name="フローチャート: 判断 268">
          <a:extLst>
            <a:ext uri="{FF2B5EF4-FFF2-40B4-BE49-F238E27FC236}">
              <a16:creationId xmlns:a16="http://schemas.microsoft.com/office/drawing/2014/main" id="{00000000-0008-0000-0300-00000D010000}"/>
            </a:ext>
          </a:extLst>
        </xdr:cNvPr>
        <xdr:cNvSpPr/>
      </xdr:nvSpPr>
      <xdr:spPr>
        <a:xfrm>
          <a:off x="13462000" y="146882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84</xdr:row>
      <xdr:rowOff>55332</xdr:rowOff>
    </xdr:from>
    <xdr:ext cx="762000" cy="259045"/>
    <xdr:sp macro="" textlink="">
      <xdr:nvSpPr>
        <xdr:cNvPr id="270" name="テキスト ボックス 269">
          <a:extLst>
            <a:ext uri="{FF2B5EF4-FFF2-40B4-BE49-F238E27FC236}">
              <a16:creationId xmlns:a16="http://schemas.microsoft.com/office/drawing/2014/main" id="{00000000-0008-0000-0300-00000E010000}"/>
            </a:ext>
          </a:extLst>
        </xdr:cNvPr>
        <xdr:cNvSpPr txBox="1"/>
      </xdr:nvSpPr>
      <xdr:spPr>
        <a:xfrm>
          <a:off x="13131800" y="144571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1" name="テキスト ボックス 270">
          <a:extLst>
            <a:ext uri="{FF2B5EF4-FFF2-40B4-BE49-F238E27FC236}">
              <a16:creationId xmlns:a16="http://schemas.microsoft.com/office/drawing/2014/main" id="{00000000-0008-0000-0300-00000F010000}"/>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2" name="テキスト ボックス 271">
          <a:extLst>
            <a:ext uri="{FF2B5EF4-FFF2-40B4-BE49-F238E27FC236}">
              <a16:creationId xmlns:a16="http://schemas.microsoft.com/office/drawing/2014/main" id="{00000000-0008-0000-0300-000010010000}"/>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3" name="テキスト ボックス 272">
          <a:extLst>
            <a:ext uri="{FF2B5EF4-FFF2-40B4-BE49-F238E27FC236}">
              <a16:creationId xmlns:a16="http://schemas.microsoft.com/office/drawing/2014/main" id="{00000000-0008-0000-0300-000011010000}"/>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4" name="テキスト ボックス 273">
          <a:extLst>
            <a:ext uri="{FF2B5EF4-FFF2-40B4-BE49-F238E27FC236}">
              <a16:creationId xmlns:a16="http://schemas.microsoft.com/office/drawing/2014/main" id="{00000000-0008-0000-0300-000012010000}"/>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5" name="テキスト ボックス 274">
          <a:extLst>
            <a:ext uri="{FF2B5EF4-FFF2-40B4-BE49-F238E27FC236}">
              <a16:creationId xmlns:a16="http://schemas.microsoft.com/office/drawing/2014/main" id="{00000000-0008-0000-0300-000013010000}"/>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85</xdr:row>
      <xdr:rowOff>101600</xdr:rowOff>
    </xdr:from>
    <xdr:to>
      <xdr:col>81</xdr:col>
      <xdr:colOff>95250</xdr:colOff>
      <xdr:row>86</xdr:row>
      <xdr:rowOff>31750</xdr:rowOff>
    </xdr:to>
    <xdr:sp macro="" textlink="">
      <xdr:nvSpPr>
        <xdr:cNvPr id="276" name="楕円 275">
          <a:extLst>
            <a:ext uri="{FF2B5EF4-FFF2-40B4-BE49-F238E27FC236}">
              <a16:creationId xmlns:a16="http://schemas.microsoft.com/office/drawing/2014/main" id="{00000000-0008-0000-0300-000014010000}"/>
            </a:ext>
          </a:extLst>
        </xdr:cNvPr>
        <xdr:cNvSpPr/>
      </xdr:nvSpPr>
      <xdr:spPr>
        <a:xfrm>
          <a:off x="16967200" y="14674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85</xdr:row>
      <xdr:rowOff>73677</xdr:rowOff>
    </xdr:from>
    <xdr:ext cx="762000" cy="259045"/>
    <xdr:sp macro="" textlink="">
      <xdr:nvSpPr>
        <xdr:cNvPr id="277" name="給与水準   （国との比較）該当値テキスト">
          <a:extLst>
            <a:ext uri="{FF2B5EF4-FFF2-40B4-BE49-F238E27FC236}">
              <a16:creationId xmlns:a16="http://schemas.microsoft.com/office/drawing/2014/main" id="{00000000-0008-0000-0300-000015010000}"/>
            </a:ext>
          </a:extLst>
        </xdr:cNvPr>
        <xdr:cNvSpPr txBox="1"/>
      </xdr:nvSpPr>
      <xdr:spPr>
        <a:xfrm>
          <a:off x="17106900" y="146469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85</xdr:row>
      <xdr:rowOff>115005</xdr:rowOff>
    </xdr:from>
    <xdr:to>
      <xdr:col>77</xdr:col>
      <xdr:colOff>95250</xdr:colOff>
      <xdr:row>86</xdr:row>
      <xdr:rowOff>45155</xdr:rowOff>
    </xdr:to>
    <xdr:sp macro="" textlink="">
      <xdr:nvSpPr>
        <xdr:cNvPr id="278" name="楕円 277">
          <a:extLst>
            <a:ext uri="{FF2B5EF4-FFF2-40B4-BE49-F238E27FC236}">
              <a16:creationId xmlns:a16="http://schemas.microsoft.com/office/drawing/2014/main" id="{00000000-0008-0000-0300-000016010000}"/>
            </a:ext>
          </a:extLst>
        </xdr:cNvPr>
        <xdr:cNvSpPr/>
      </xdr:nvSpPr>
      <xdr:spPr>
        <a:xfrm>
          <a:off x="16129000" y="146882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86</xdr:row>
      <xdr:rowOff>29932</xdr:rowOff>
    </xdr:from>
    <xdr:ext cx="736600" cy="259045"/>
    <xdr:sp macro="" textlink="">
      <xdr:nvSpPr>
        <xdr:cNvPr id="279" name="テキスト ボックス 278">
          <a:extLst>
            <a:ext uri="{FF2B5EF4-FFF2-40B4-BE49-F238E27FC236}">
              <a16:creationId xmlns:a16="http://schemas.microsoft.com/office/drawing/2014/main" id="{00000000-0008-0000-0300-000017010000}"/>
            </a:ext>
          </a:extLst>
        </xdr:cNvPr>
        <xdr:cNvSpPr txBox="1"/>
      </xdr:nvSpPr>
      <xdr:spPr>
        <a:xfrm>
          <a:off x="15798800" y="1477463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85</xdr:row>
      <xdr:rowOff>128411</xdr:rowOff>
    </xdr:from>
    <xdr:to>
      <xdr:col>73</xdr:col>
      <xdr:colOff>44450</xdr:colOff>
      <xdr:row>86</xdr:row>
      <xdr:rowOff>58561</xdr:rowOff>
    </xdr:to>
    <xdr:sp macro="" textlink="">
      <xdr:nvSpPr>
        <xdr:cNvPr id="280" name="楕円 279">
          <a:extLst>
            <a:ext uri="{FF2B5EF4-FFF2-40B4-BE49-F238E27FC236}">
              <a16:creationId xmlns:a16="http://schemas.microsoft.com/office/drawing/2014/main" id="{00000000-0008-0000-0300-000018010000}"/>
            </a:ext>
          </a:extLst>
        </xdr:cNvPr>
        <xdr:cNvSpPr/>
      </xdr:nvSpPr>
      <xdr:spPr>
        <a:xfrm>
          <a:off x="15240000" y="147016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86</xdr:row>
      <xdr:rowOff>43338</xdr:rowOff>
    </xdr:from>
    <xdr:ext cx="762000" cy="259045"/>
    <xdr:sp macro="" textlink="">
      <xdr:nvSpPr>
        <xdr:cNvPr id="281" name="テキスト ボックス 280">
          <a:extLst>
            <a:ext uri="{FF2B5EF4-FFF2-40B4-BE49-F238E27FC236}">
              <a16:creationId xmlns:a16="http://schemas.microsoft.com/office/drawing/2014/main" id="{00000000-0008-0000-0300-000019010000}"/>
            </a:ext>
          </a:extLst>
        </xdr:cNvPr>
        <xdr:cNvSpPr txBox="1"/>
      </xdr:nvSpPr>
      <xdr:spPr>
        <a:xfrm>
          <a:off x="14909800" y="147880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86</xdr:row>
      <xdr:rowOff>23989</xdr:rowOff>
    </xdr:from>
    <xdr:to>
      <xdr:col>68</xdr:col>
      <xdr:colOff>203200</xdr:colOff>
      <xdr:row>86</xdr:row>
      <xdr:rowOff>125589</xdr:rowOff>
    </xdr:to>
    <xdr:sp macro="" textlink="">
      <xdr:nvSpPr>
        <xdr:cNvPr id="282" name="楕円 281">
          <a:extLst>
            <a:ext uri="{FF2B5EF4-FFF2-40B4-BE49-F238E27FC236}">
              <a16:creationId xmlns:a16="http://schemas.microsoft.com/office/drawing/2014/main" id="{00000000-0008-0000-0300-00001A010000}"/>
            </a:ext>
          </a:extLst>
        </xdr:cNvPr>
        <xdr:cNvSpPr/>
      </xdr:nvSpPr>
      <xdr:spPr>
        <a:xfrm>
          <a:off x="14351000" y="147686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86</xdr:row>
      <xdr:rowOff>110366</xdr:rowOff>
    </xdr:from>
    <xdr:ext cx="762000" cy="259045"/>
    <xdr:sp macro="" textlink="">
      <xdr:nvSpPr>
        <xdr:cNvPr id="283" name="テキスト ボックス 282">
          <a:extLst>
            <a:ext uri="{FF2B5EF4-FFF2-40B4-BE49-F238E27FC236}">
              <a16:creationId xmlns:a16="http://schemas.microsoft.com/office/drawing/2014/main" id="{00000000-0008-0000-0300-00001B010000}"/>
            </a:ext>
          </a:extLst>
        </xdr:cNvPr>
        <xdr:cNvSpPr txBox="1"/>
      </xdr:nvSpPr>
      <xdr:spPr>
        <a:xfrm>
          <a:off x="14020800" y="148550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85</xdr:row>
      <xdr:rowOff>168628</xdr:rowOff>
    </xdr:from>
    <xdr:to>
      <xdr:col>64</xdr:col>
      <xdr:colOff>152400</xdr:colOff>
      <xdr:row>86</xdr:row>
      <xdr:rowOff>98778</xdr:rowOff>
    </xdr:to>
    <xdr:sp macro="" textlink="">
      <xdr:nvSpPr>
        <xdr:cNvPr id="284" name="楕円 283">
          <a:extLst>
            <a:ext uri="{FF2B5EF4-FFF2-40B4-BE49-F238E27FC236}">
              <a16:creationId xmlns:a16="http://schemas.microsoft.com/office/drawing/2014/main" id="{00000000-0008-0000-0300-00001C010000}"/>
            </a:ext>
          </a:extLst>
        </xdr:cNvPr>
        <xdr:cNvSpPr/>
      </xdr:nvSpPr>
      <xdr:spPr>
        <a:xfrm>
          <a:off x="13462000" y="147418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86</xdr:row>
      <xdr:rowOff>83555</xdr:rowOff>
    </xdr:from>
    <xdr:ext cx="762000" cy="259045"/>
    <xdr:sp macro="" textlink="">
      <xdr:nvSpPr>
        <xdr:cNvPr id="285" name="テキスト ボックス 284">
          <a:extLst>
            <a:ext uri="{FF2B5EF4-FFF2-40B4-BE49-F238E27FC236}">
              <a16:creationId xmlns:a16="http://schemas.microsoft.com/office/drawing/2014/main" id="{00000000-0008-0000-0300-00001D010000}"/>
            </a:ext>
          </a:extLst>
        </xdr:cNvPr>
        <xdr:cNvSpPr txBox="1"/>
      </xdr:nvSpPr>
      <xdr:spPr>
        <a:xfrm>
          <a:off x="13131800" y="148282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6" name="正方形/長方形 285">
          <a:extLst>
            <a:ext uri="{FF2B5EF4-FFF2-40B4-BE49-F238E27FC236}">
              <a16:creationId xmlns:a16="http://schemas.microsoft.com/office/drawing/2014/main" id="{00000000-0008-0000-0300-00001E010000}"/>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7" name="テキスト ボックス 286">
          <a:extLst>
            <a:ext uri="{FF2B5EF4-FFF2-40B4-BE49-F238E27FC236}">
              <a16:creationId xmlns:a16="http://schemas.microsoft.com/office/drawing/2014/main" id="{00000000-0008-0000-0300-00001F010000}"/>
            </a:ext>
          </a:extLst>
        </xdr:cNvPr>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88" name="テキスト ボックス 287">
          <a:extLst>
            <a:ext uri="{FF2B5EF4-FFF2-40B4-BE49-F238E27FC236}">
              <a16:creationId xmlns:a16="http://schemas.microsoft.com/office/drawing/2014/main" id="{00000000-0008-0000-0300-000020010000}"/>
            </a:ext>
          </a:extLst>
        </xdr:cNvPr>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[6.01</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89" name="正方形/長方形 288">
          <a:extLst>
            <a:ext uri="{FF2B5EF4-FFF2-40B4-BE49-F238E27FC236}">
              <a16:creationId xmlns:a16="http://schemas.microsoft.com/office/drawing/2014/main" id="{00000000-0008-0000-0300-000021010000}"/>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0" name="正方形/長方形 289">
          <a:extLst>
            <a:ext uri="{FF2B5EF4-FFF2-40B4-BE49-F238E27FC236}">
              <a16:creationId xmlns:a16="http://schemas.microsoft.com/office/drawing/2014/main" id="{00000000-0008-0000-0300-000022010000}"/>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1" name="正方形/長方形 290">
          <a:extLst>
            <a:ext uri="{FF2B5EF4-FFF2-40B4-BE49-F238E27FC236}">
              <a16:creationId xmlns:a16="http://schemas.microsoft.com/office/drawing/2014/main" id="{00000000-0008-0000-0300-000023010000}"/>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2" name="正方形/長方形 291">
          <a:extLst>
            <a:ext uri="{FF2B5EF4-FFF2-40B4-BE49-F238E27FC236}">
              <a16:creationId xmlns:a16="http://schemas.microsoft.com/office/drawing/2014/main" id="{00000000-0008-0000-0300-000024010000}"/>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3" name="正方形/長方形 292">
          <a:extLst>
            <a:ext uri="{FF2B5EF4-FFF2-40B4-BE49-F238E27FC236}">
              <a16:creationId xmlns:a16="http://schemas.microsoft.com/office/drawing/2014/main" id="{00000000-0008-0000-0300-000025010000}"/>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4" name="正方形/長方形 293">
          <a:extLst>
            <a:ext uri="{FF2B5EF4-FFF2-40B4-BE49-F238E27FC236}">
              <a16:creationId xmlns:a16="http://schemas.microsoft.com/office/drawing/2014/main" id="{00000000-0008-0000-0300-000026010000}"/>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5" name="正方形/長方形 294">
          <a:extLst>
            <a:ext uri="{FF2B5EF4-FFF2-40B4-BE49-F238E27FC236}">
              <a16:creationId xmlns:a16="http://schemas.microsoft.com/office/drawing/2014/main" id="{00000000-0008-0000-0300-000027010000}"/>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6" name="正方形/長方形 295">
          <a:extLst>
            <a:ext uri="{FF2B5EF4-FFF2-40B4-BE49-F238E27FC236}">
              <a16:creationId xmlns:a16="http://schemas.microsoft.com/office/drawing/2014/main" id="{00000000-0008-0000-0300-000028010000}"/>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7" name="正方形/長方形 296">
          <a:extLst>
            <a:ext uri="{FF2B5EF4-FFF2-40B4-BE49-F238E27FC236}">
              <a16:creationId xmlns:a16="http://schemas.microsoft.com/office/drawing/2014/main" id="{00000000-0008-0000-0300-000029010000}"/>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8" name="テキスト ボックス 297">
          <a:extLst>
            <a:ext uri="{FF2B5EF4-FFF2-40B4-BE49-F238E27FC236}">
              <a16:creationId xmlns:a16="http://schemas.microsoft.com/office/drawing/2014/main" id="{00000000-0008-0000-0300-00002A010000}"/>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tx1"/>
              </a:solidFill>
              <a:effectLst/>
              <a:latin typeface="ＭＳ Ｐゴシック" panose="020B0600070205080204" pitchFamily="50" charset="-128"/>
              <a:ea typeface="ＭＳ Ｐゴシック" panose="020B0600070205080204" pitchFamily="50" charset="-128"/>
              <a:cs typeface="+mn-cs"/>
            </a:rPr>
            <a:t>　</a:t>
          </a:r>
          <a:r>
            <a:rPr kumimoji="1" lang="ja-JP" altLang="en-US" sz="1100">
              <a:solidFill>
                <a:schemeClr val="tx1"/>
              </a:solidFill>
              <a:effectLst/>
              <a:latin typeface="ＭＳ Ｐゴシック" panose="020B0600070205080204" pitchFamily="50" charset="-128"/>
              <a:ea typeface="ＭＳ Ｐゴシック" panose="020B0600070205080204" pitchFamily="50" charset="-128"/>
              <a:cs typeface="+mn-cs"/>
            </a:rPr>
            <a:t>新たな事業の実施など増員要素があったものの、</a:t>
          </a:r>
          <a:r>
            <a:rPr kumimoji="1" lang="ja-JP" altLang="ja-JP" sz="1100">
              <a:solidFill>
                <a:schemeClr val="tx1"/>
              </a:solidFill>
              <a:effectLst/>
              <a:latin typeface="ＭＳ Ｐゴシック" panose="020B0600070205080204" pitchFamily="50" charset="-128"/>
              <a:ea typeface="ＭＳ Ｐゴシック" panose="020B0600070205080204" pitchFamily="50" charset="-128"/>
              <a:cs typeface="+mn-cs"/>
            </a:rPr>
            <a:t>地方行政サービス改革の継続的な取組により、適正な定員管理に努めた。</a:t>
          </a:r>
          <a:endParaRPr lang="ja-JP" altLang="ja-JP" sz="1400">
            <a:solidFill>
              <a:schemeClr val="tx1"/>
            </a:solidFill>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54</xdr:row>
      <xdr:rowOff>139700</xdr:rowOff>
    </xdr:from>
    <xdr:ext cx="349839" cy="225703"/>
    <xdr:sp macro="" textlink="">
      <xdr:nvSpPr>
        <xdr:cNvPr id="299" name="テキスト ボックス 298">
          <a:extLst>
            <a:ext uri="{FF2B5EF4-FFF2-40B4-BE49-F238E27FC236}">
              <a16:creationId xmlns:a16="http://schemas.microsoft.com/office/drawing/2014/main" id="{00000000-0008-0000-0300-00002B010000}"/>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0" name="直線コネクタ 299">
          <a:extLst>
            <a:ext uri="{FF2B5EF4-FFF2-40B4-BE49-F238E27FC236}">
              <a16:creationId xmlns:a16="http://schemas.microsoft.com/office/drawing/2014/main" id="{00000000-0008-0000-0300-00002C010000}"/>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1" name="テキスト ボックス 300">
          <a:extLst>
            <a:ext uri="{FF2B5EF4-FFF2-40B4-BE49-F238E27FC236}">
              <a16:creationId xmlns:a16="http://schemas.microsoft.com/office/drawing/2014/main" id="{00000000-0008-0000-0300-00002D010000}"/>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112183</xdr:rowOff>
    </xdr:from>
    <xdr:to>
      <xdr:col>85</xdr:col>
      <xdr:colOff>95250</xdr:colOff>
      <xdr:row>67</xdr:row>
      <xdr:rowOff>112183</xdr:rowOff>
    </xdr:to>
    <xdr:cxnSp macro="">
      <xdr:nvCxnSpPr>
        <xdr:cNvPr id="302" name="直線コネクタ 301">
          <a:extLst>
            <a:ext uri="{FF2B5EF4-FFF2-40B4-BE49-F238E27FC236}">
              <a16:creationId xmlns:a16="http://schemas.microsoft.com/office/drawing/2014/main" id="{00000000-0008-0000-0300-00002E010000}"/>
            </a:ext>
          </a:extLst>
        </xdr:cNvPr>
        <xdr:cNvCxnSpPr/>
      </xdr:nvCxnSpPr>
      <xdr:spPr>
        <a:xfrm>
          <a:off x="12827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66</xdr:row>
      <xdr:rowOff>141410</xdr:rowOff>
    </xdr:from>
    <xdr:ext cx="762000" cy="259045"/>
    <xdr:sp macro="" textlink="">
      <xdr:nvSpPr>
        <xdr:cNvPr id="303" name="テキスト ボックス 302">
          <a:extLst>
            <a:ext uri="{FF2B5EF4-FFF2-40B4-BE49-F238E27FC236}">
              <a16:creationId xmlns:a16="http://schemas.microsoft.com/office/drawing/2014/main" id="{00000000-0008-0000-0300-00002F010000}"/>
            </a:ext>
          </a:extLst>
        </xdr:cNvPr>
        <xdr:cNvSpPr txBox="1"/>
      </xdr:nvSpPr>
      <xdr:spPr>
        <a:xfrm>
          <a:off x="1206500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52917</xdr:rowOff>
    </xdr:from>
    <xdr:to>
      <xdr:col>85</xdr:col>
      <xdr:colOff>95250</xdr:colOff>
      <xdr:row>65</xdr:row>
      <xdr:rowOff>52917</xdr:rowOff>
    </xdr:to>
    <xdr:cxnSp macro="">
      <xdr:nvCxnSpPr>
        <xdr:cNvPr id="304" name="直線コネクタ 303">
          <a:extLst>
            <a:ext uri="{FF2B5EF4-FFF2-40B4-BE49-F238E27FC236}">
              <a16:creationId xmlns:a16="http://schemas.microsoft.com/office/drawing/2014/main" id="{00000000-0008-0000-0300-000030010000}"/>
            </a:ext>
          </a:extLst>
        </xdr:cNvPr>
        <xdr:cNvCxnSpPr/>
      </xdr:nvCxnSpPr>
      <xdr:spPr>
        <a:xfrm>
          <a:off x="12827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64</xdr:row>
      <xdr:rowOff>82144</xdr:rowOff>
    </xdr:from>
    <xdr:ext cx="762000" cy="259045"/>
    <xdr:sp macro="" textlink="">
      <xdr:nvSpPr>
        <xdr:cNvPr id="305" name="テキスト ボックス 304">
          <a:extLst>
            <a:ext uri="{FF2B5EF4-FFF2-40B4-BE49-F238E27FC236}">
              <a16:creationId xmlns:a16="http://schemas.microsoft.com/office/drawing/2014/main" id="{00000000-0008-0000-0300-000031010000}"/>
            </a:ext>
          </a:extLst>
        </xdr:cNvPr>
        <xdr:cNvSpPr txBox="1"/>
      </xdr:nvSpPr>
      <xdr:spPr>
        <a:xfrm>
          <a:off x="1206500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62</xdr:row>
      <xdr:rowOff>165100</xdr:rowOff>
    </xdr:from>
    <xdr:to>
      <xdr:col>85</xdr:col>
      <xdr:colOff>95250</xdr:colOff>
      <xdr:row>62</xdr:row>
      <xdr:rowOff>165100</xdr:rowOff>
    </xdr:to>
    <xdr:cxnSp macro="">
      <xdr:nvCxnSpPr>
        <xdr:cNvPr id="306" name="直線コネクタ 305">
          <a:extLst>
            <a:ext uri="{FF2B5EF4-FFF2-40B4-BE49-F238E27FC236}">
              <a16:creationId xmlns:a16="http://schemas.microsoft.com/office/drawing/2014/main" id="{00000000-0008-0000-0300-000032010000}"/>
            </a:ext>
          </a:extLst>
        </xdr:cNvPr>
        <xdr:cNvCxnSpPr/>
      </xdr:nvCxnSpPr>
      <xdr:spPr>
        <a:xfrm>
          <a:off x="12827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62</xdr:row>
      <xdr:rowOff>22877</xdr:rowOff>
    </xdr:from>
    <xdr:ext cx="762000" cy="259045"/>
    <xdr:sp macro="" textlink="">
      <xdr:nvSpPr>
        <xdr:cNvPr id="307" name="テキスト ボックス 306">
          <a:extLst>
            <a:ext uri="{FF2B5EF4-FFF2-40B4-BE49-F238E27FC236}">
              <a16:creationId xmlns:a16="http://schemas.microsoft.com/office/drawing/2014/main" id="{00000000-0008-0000-0300-000033010000}"/>
            </a:ext>
          </a:extLst>
        </xdr:cNvPr>
        <xdr:cNvSpPr txBox="1"/>
      </xdr:nvSpPr>
      <xdr:spPr>
        <a:xfrm>
          <a:off x="1206500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60</xdr:row>
      <xdr:rowOff>105833</xdr:rowOff>
    </xdr:from>
    <xdr:to>
      <xdr:col>85</xdr:col>
      <xdr:colOff>95250</xdr:colOff>
      <xdr:row>60</xdr:row>
      <xdr:rowOff>105833</xdr:rowOff>
    </xdr:to>
    <xdr:cxnSp macro="">
      <xdr:nvCxnSpPr>
        <xdr:cNvPr id="308" name="直線コネクタ 307">
          <a:extLst>
            <a:ext uri="{FF2B5EF4-FFF2-40B4-BE49-F238E27FC236}">
              <a16:creationId xmlns:a16="http://schemas.microsoft.com/office/drawing/2014/main" id="{00000000-0008-0000-0300-000034010000}"/>
            </a:ext>
          </a:extLst>
        </xdr:cNvPr>
        <xdr:cNvCxnSpPr/>
      </xdr:nvCxnSpPr>
      <xdr:spPr>
        <a:xfrm>
          <a:off x="12827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135060</xdr:rowOff>
    </xdr:from>
    <xdr:ext cx="762000" cy="259045"/>
    <xdr:sp macro="" textlink="">
      <xdr:nvSpPr>
        <xdr:cNvPr id="309" name="テキスト ボックス 308">
          <a:extLst>
            <a:ext uri="{FF2B5EF4-FFF2-40B4-BE49-F238E27FC236}">
              <a16:creationId xmlns:a16="http://schemas.microsoft.com/office/drawing/2014/main" id="{00000000-0008-0000-0300-000035010000}"/>
            </a:ext>
          </a:extLst>
        </xdr:cNvPr>
        <xdr:cNvSpPr txBox="1"/>
      </xdr:nvSpPr>
      <xdr:spPr>
        <a:xfrm>
          <a:off x="1206500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58</xdr:row>
      <xdr:rowOff>46567</xdr:rowOff>
    </xdr:from>
    <xdr:to>
      <xdr:col>85</xdr:col>
      <xdr:colOff>95250</xdr:colOff>
      <xdr:row>58</xdr:row>
      <xdr:rowOff>46567</xdr:rowOff>
    </xdr:to>
    <xdr:cxnSp macro="">
      <xdr:nvCxnSpPr>
        <xdr:cNvPr id="310" name="直線コネクタ 309">
          <a:extLst>
            <a:ext uri="{FF2B5EF4-FFF2-40B4-BE49-F238E27FC236}">
              <a16:creationId xmlns:a16="http://schemas.microsoft.com/office/drawing/2014/main" id="{00000000-0008-0000-0300-000036010000}"/>
            </a:ext>
          </a:extLst>
        </xdr:cNvPr>
        <xdr:cNvCxnSpPr/>
      </xdr:nvCxnSpPr>
      <xdr:spPr>
        <a:xfrm>
          <a:off x="12827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75794</xdr:rowOff>
    </xdr:from>
    <xdr:ext cx="762000" cy="259045"/>
    <xdr:sp macro="" textlink="">
      <xdr:nvSpPr>
        <xdr:cNvPr id="311" name="テキスト ボックス 310">
          <a:extLst>
            <a:ext uri="{FF2B5EF4-FFF2-40B4-BE49-F238E27FC236}">
              <a16:creationId xmlns:a16="http://schemas.microsoft.com/office/drawing/2014/main" id="{00000000-0008-0000-0300-000037010000}"/>
            </a:ext>
          </a:extLst>
        </xdr:cNvPr>
        <xdr:cNvSpPr txBox="1"/>
      </xdr:nvSpPr>
      <xdr:spPr>
        <a:xfrm>
          <a:off x="1206500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2" name="直線コネクタ 311">
          <a:extLst>
            <a:ext uri="{FF2B5EF4-FFF2-40B4-BE49-F238E27FC236}">
              <a16:creationId xmlns:a16="http://schemas.microsoft.com/office/drawing/2014/main" id="{00000000-0008-0000-0300-000038010000}"/>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3" name="テキスト ボックス 312">
          <a:extLst>
            <a:ext uri="{FF2B5EF4-FFF2-40B4-BE49-F238E27FC236}">
              <a16:creationId xmlns:a16="http://schemas.microsoft.com/office/drawing/2014/main" id="{00000000-0008-0000-0300-000039010000}"/>
            </a:ext>
          </a:extLst>
        </xdr:cNvPr>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4" name="定員管理の状況グラフ枠">
          <a:extLst>
            <a:ext uri="{FF2B5EF4-FFF2-40B4-BE49-F238E27FC236}">
              <a16:creationId xmlns:a16="http://schemas.microsoft.com/office/drawing/2014/main" id="{00000000-0008-0000-0300-00003A010000}"/>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57</xdr:row>
      <xdr:rowOff>165735</xdr:rowOff>
    </xdr:from>
    <xdr:to>
      <xdr:col>81</xdr:col>
      <xdr:colOff>44450</xdr:colOff>
      <xdr:row>67</xdr:row>
      <xdr:rowOff>160444</xdr:rowOff>
    </xdr:to>
    <xdr:cxnSp macro="">
      <xdr:nvCxnSpPr>
        <xdr:cNvPr id="315" name="直線コネクタ 314">
          <a:extLst>
            <a:ext uri="{FF2B5EF4-FFF2-40B4-BE49-F238E27FC236}">
              <a16:creationId xmlns:a16="http://schemas.microsoft.com/office/drawing/2014/main" id="{00000000-0008-0000-0300-00003B010000}"/>
            </a:ext>
          </a:extLst>
        </xdr:cNvPr>
        <xdr:cNvCxnSpPr/>
      </xdr:nvCxnSpPr>
      <xdr:spPr>
        <a:xfrm flipV="1">
          <a:off x="17018000" y="9938385"/>
          <a:ext cx="0" cy="1709209"/>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67</xdr:row>
      <xdr:rowOff>132521</xdr:rowOff>
    </xdr:from>
    <xdr:ext cx="762000" cy="259045"/>
    <xdr:sp macro="" textlink="">
      <xdr:nvSpPr>
        <xdr:cNvPr id="316" name="定員管理の状況最小値テキスト">
          <a:extLst>
            <a:ext uri="{FF2B5EF4-FFF2-40B4-BE49-F238E27FC236}">
              <a16:creationId xmlns:a16="http://schemas.microsoft.com/office/drawing/2014/main" id="{00000000-0008-0000-0300-00003C010000}"/>
            </a:ext>
          </a:extLst>
        </xdr:cNvPr>
        <xdr:cNvSpPr txBox="1"/>
      </xdr:nvSpPr>
      <xdr:spPr>
        <a:xfrm>
          <a:off x="17106900" y="116196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67</xdr:row>
      <xdr:rowOff>160444</xdr:rowOff>
    </xdr:from>
    <xdr:to>
      <xdr:col>81</xdr:col>
      <xdr:colOff>133350</xdr:colOff>
      <xdr:row>67</xdr:row>
      <xdr:rowOff>160444</xdr:rowOff>
    </xdr:to>
    <xdr:cxnSp macro="">
      <xdr:nvCxnSpPr>
        <xdr:cNvPr id="317" name="直線コネクタ 316">
          <a:extLst>
            <a:ext uri="{FF2B5EF4-FFF2-40B4-BE49-F238E27FC236}">
              <a16:creationId xmlns:a16="http://schemas.microsoft.com/office/drawing/2014/main" id="{00000000-0008-0000-0300-00003D010000}"/>
            </a:ext>
          </a:extLst>
        </xdr:cNvPr>
        <xdr:cNvCxnSpPr/>
      </xdr:nvCxnSpPr>
      <xdr:spPr>
        <a:xfrm>
          <a:off x="16929100" y="116475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56</xdr:row>
      <xdr:rowOff>80662</xdr:rowOff>
    </xdr:from>
    <xdr:ext cx="762000" cy="259045"/>
    <xdr:sp macro="" textlink="">
      <xdr:nvSpPr>
        <xdr:cNvPr id="318" name="定員管理の状況最大値テキスト">
          <a:extLst>
            <a:ext uri="{FF2B5EF4-FFF2-40B4-BE49-F238E27FC236}">
              <a16:creationId xmlns:a16="http://schemas.microsoft.com/office/drawing/2014/main" id="{00000000-0008-0000-0300-00003E010000}"/>
            </a:ext>
          </a:extLst>
        </xdr:cNvPr>
        <xdr:cNvSpPr txBox="1"/>
      </xdr:nvSpPr>
      <xdr:spPr>
        <a:xfrm>
          <a:off x="17106900" y="96818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57</xdr:row>
      <xdr:rowOff>165735</xdr:rowOff>
    </xdr:from>
    <xdr:to>
      <xdr:col>81</xdr:col>
      <xdr:colOff>133350</xdr:colOff>
      <xdr:row>57</xdr:row>
      <xdr:rowOff>165735</xdr:rowOff>
    </xdr:to>
    <xdr:cxnSp macro="">
      <xdr:nvCxnSpPr>
        <xdr:cNvPr id="319" name="直線コネクタ 318">
          <a:extLst>
            <a:ext uri="{FF2B5EF4-FFF2-40B4-BE49-F238E27FC236}">
              <a16:creationId xmlns:a16="http://schemas.microsoft.com/office/drawing/2014/main" id="{00000000-0008-0000-0300-00003F010000}"/>
            </a:ext>
          </a:extLst>
        </xdr:cNvPr>
        <xdr:cNvCxnSpPr/>
      </xdr:nvCxnSpPr>
      <xdr:spPr>
        <a:xfrm>
          <a:off x="16929100" y="99383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60</xdr:row>
      <xdr:rowOff>65617</xdr:rowOff>
    </xdr:from>
    <xdr:to>
      <xdr:col>81</xdr:col>
      <xdr:colOff>44450</xdr:colOff>
      <xdr:row>60</xdr:row>
      <xdr:rowOff>109855</xdr:rowOff>
    </xdr:to>
    <xdr:cxnSp macro="">
      <xdr:nvCxnSpPr>
        <xdr:cNvPr id="320" name="直線コネクタ 319">
          <a:extLst>
            <a:ext uri="{FF2B5EF4-FFF2-40B4-BE49-F238E27FC236}">
              <a16:creationId xmlns:a16="http://schemas.microsoft.com/office/drawing/2014/main" id="{00000000-0008-0000-0300-000040010000}"/>
            </a:ext>
          </a:extLst>
        </xdr:cNvPr>
        <xdr:cNvCxnSpPr/>
      </xdr:nvCxnSpPr>
      <xdr:spPr>
        <a:xfrm>
          <a:off x="16179800" y="10352617"/>
          <a:ext cx="838200" cy="442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61</xdr:row>
      <xdr:rowOff>64787</xdr:rowOff>
    </xdr:from>
    <xdr:ext cx="762000" cy="259045"/>
    <xdr:sp macro="" textlink="">
      <xdr:nvSpPr>
        <xdr:cNvPr id="321" name="定員管理の状況平均値テキスト">
          <a:extLst>
            <a:ext uri="{FF2B5EF4-FFF2-40B4-BE49-F238E27FC236}">
              <a16:creationId xmlns:a16="http://schemas.microsoft.com/office/drawing/2014/main" id="{00000000-0008-0000-0300-000041010000}"/>
            </a:ext>
          </a:extLst>
        </xdr:cNvPr>
        <xdr:cNvSpPr txBox="1"/>
      </xdr:nvSpPr>
      <xdr:spPr>
        <a:xfrm>
          <a:off x="17106900" y="1052323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61</xdr:row>
      <xdr:rowOff>92710</xdr:rowOff>
    </xdr:from>
    <xdr:to>
      <xdr:col>81</xdr:col>
      <xdr:colOff>95250</xdr:colOff>
      <xdr:row>62</xdr:row>
      <xdr:rowOff>22860</xdr:rowOff>
    </xdr:to>
    <xdr:sp macro="" textlink="">
      <xdr:nvSpPr>
        <xdr:cNvPr id="322" name="フローチャート: 判断 321">
          <a:extLst>
            <a:ext uri="{FF2B5EF4-FFF2-40B4-BE49-F238E27FC236}">
              <a16:creationId xmlns:a16="http://schemas.microsoft.com/office/drawing/2014/main" id="{00000000-0008-0000-0300-000042010000}"/>
            </a:ext>
          </a:extLst>
        </xdr:cNvPr>
        <xdr:cNvSpPr/>
      </xdr:nvSpPr>
      <xdr:spPr>
        <a:xfrm>
          <a:off x="16967200" y="105511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60</xdr:row>
      <xdr:rowOff>45508</xdr:rowOff>
    </xdr:from>
    <xdr:to>
      <xdr:col>77</xdr:col>
      <xdr:colOff>44450</xdr:colOff>
      <xdr:row>60</xdr:row>
      <xdr:rowOff>65617</xdr:rowOff>
    </xdr:to>
    <xdr:cxnSp macro="">
      <xdr:nvCxnSpPr>
        <xdr:cNvPr id="323" name="直線コネクタ 322">
          <a:extLst>
            <a:ext uri="{FF2B5EF4-FFF2-40B4-BE49-F238E27FC236}">
              <a16:creationId xmlns:a16="http://schemas.microsoft.com/office/drawing/2014/main" id="{00000000-0008-0000-0300-000043010000}"/>
            </a:ext>
          </a:extLst>
        </xdr:cNvPr>
        <xdr:cNvCxnSpPr/>
      </xdr:nvCxnSpPr>
      <xdr:spPr>
        <a:xfrm>
          <a:off x="15290800" y="10332508"/>
          <a:ext cx="889000" cy="201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61</xdr:row>
      <xdr:rowOff>68580</xdr:rowOff>
    </xdr:from>
    <xdr:to>
      <xdr:col>77</xdr:col>
      <xdr:colOff>95250</xdr:colOff>
      <xdr:row>61</xdr:row>
      <xdr:rowOff>170180</xdr:rowOff>
    </xdr:to>
    <xdr:sp macro="" textlink="">
      <xdr:nvSpPr>
        <xdr:cNvPr id="324" name="フローチャート: 判断 323">
          <a:extLst>
            <a:ext uri="{FF2B5EF4-FFF2-40B4-BE49-F238E27FC236}">
              <a16:creationId xmlns:a16="http://schemas.microsoft.com/office/drawing/2014/main" id="{00000000-0008-0000-0300-000044010000}"/>
            </a:ext>
          </a:extLst>
        </xdr:cNvPr>
        <xdr:cNvSpPr/>
      </xdr:nvSpPr>
      <xdr:spPr>
        <a:xfrm>
          <a:off x="16129000" y="105270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61</xdr:row>
      <xdr:rowOff>154957</xdr:rowOff>
    </xdr:from>
    <xdr:ext cx="736600" cy="259045"/>
    <xdr:sp macro="" textlink="">
      <xdr:nvSpPr>
        <xdr:cNvPr id="325" name="テキスト ボックス 324">
          <a:extLst>
            <a:ext uri="{FF2B5EF4-FFF2-40B4-BE49-F238E27FC236}">
              <a16:creationId xmlns:a16="http://schemas.microsoft.com/office/drawing/2014/main" id="{00000000-0008-0000-0300-000045010000}"/>
            </a:ext>
          </a:extLst>
        </xdr:cNvPr>
        <xdr:cNvSpPr txBox="1"/>
      </xdr:nvSpPr>
      <xdr:spPr>
        <a:xfrm>
          <a:off x="15798800" y="1061340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60</xdr:row>
      <xdr:rowOff>45508</xdr:rowOff>
    </xdr:from>
    <xdr:to>
      <xdr:col>72</xdr:col>
      <xdr:colOff>203200</xdr:colOff>
      <xdr:row>60</xdr:row>
      <xdr:rowOff>45508</xdr:rowOff>
    </xdr:to>
    <xdr:cxnSp macro="">
      <xdr:nvCxnSpPr>
        <xdr:cNvPr id="326" name="直線コネクタ 325">
          <a:extLst>
            <a:ext uri="{FF2B5EF4-FFF2-40B4-BE49-F238E27FC236}">
              <a16:creationId xmlns:a16="http://schemas.microsoft.com/office/drawing/2014/main" id="{00000000-0008-0000-0300-000046010000}"/>
            </a:ext>
          </a:extLst>
        </xdr:cNvPr>
        <xdr:cNvCxnSpPr/>
      </xdr:nvCxnSpPr>
      <xdr:spPr>
        <a:xfrm>
          <a:off x="14401800" y="1033250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61</xdr:row>
      <xdr:rowOff>48471</xdr:rowOff>
    </xdr:from>
    <xdr:to>
      <xdr:col>73</xdr:col>
      <xdr:colOff>44450</xdr:colOff>
      <xdr:row>61</xdr:row>
      <xdr:rowOff>150071</xdr:rowOff>
    </xdr:to>
    <xdr:sp macro="" textlink="">
      <xdr:nvSpPr>
        <xdr:cNvPr id="327" name="フローチャート: 判断 326">
          <a:extLst>
            <a:ext uri="{FF2B5EF4-FFF2-40B4-BE49-F238E27FC236}">
              <a16:creationId xmlns:a16="http://schemas.microsoft.com/office/drawing/2014/main" id="{00000000-0008-0000-0300-000047010000}"/>
            </a:ext>
          </a:extLst>
        </xdr:cNvPr>
        <xdr:cNvSpPr/>
      </xdr:nvSpPr>
      <xdr:spPr>
        <a:xfrm>
          <a:off x="15240000" y="105069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61</xdr:row>
      <xdr:rowOff>134848</xdr:rowOff>
    </xdr:from>
    <xdr:ext cx="762000" cy="259045"/>
    <xdr:sp macro="" textlink="">
      <xdr:nvSpPr>
        <xdr:cNvPr id="328" name="テキスト ボックス 327">
          <a:extLst>
            <a:ext uri="{FF2B5EF4-FFF2-40B4-BE49-F238E27FC236}">
              <a16:creationId xmlns:a16="http://schemas.microsoft.com/office/drawing/2014/main" id="{00000000-0008-0000-0300-000048010000}"/>
            </a:ext>
          </a:extLst>
        </xdr:cNvPr>
        <xdr:cNvSpPr txBox="1"/>
      </xdr:nvSpPr>
      <xdr:spPr>
        <a:xfrm>
          <a:off x="14909800" y="105932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60</xdr:row>
      <xdr:rowOff>45508</xdr:rowOff>
    </xdr:from>
    <xdr:to>
      <xdr:col>68</xdr:col>
      <xdr:colOff>152400</xdr:colOff>
      <xdr:row>60</xdr:row>
      <xdr:rowOff>49530</xdr:rowOff>
    </xdr:to>
    <xdr:cxnSp macro="">
      <xdr:nvCxnSpPr>
        <xdr:cNvPr id="329" name="直線コネクタ 328">
          <a:extLst>
            <a:ext uri="{FF2B5EF4-FFF2-40B4-BE49-F238E27FC236}">
              <a16:creationId xmlns:a16="http://schemas.microsoft.com/office/drawing/2014/main" id="{00000000-0008-0000-0300-000049010000}"/>
            </a:ext>
          </a:extLst>
        </xdr:cNvPr>
        <xdr:cNvCxnSpPr/>
      </xdr:nvCxnSpPr>
      <xdr:spPr>
        <a:xfrm flipV="1">
          <a:off x="13512800" y="10332508"/>
          <a:ext cx="889000" cy="40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61</xdr:row>
      <xdr:rowOff>32385</xdr:rowOff>
    </xdr:from>
    <xdr:to>
      <xdr:col>68</xdr:col>
      <xdr:colOff>203200</xdr:colOff>
      <xdr:row>61</xdr:row>
      <xdr:rowOff>133985</xdr:rowOff>
    </xdr:to>
    <xdr:sp macro="" textlink="">
      <xdr:nvSpPr>
        <xdr:cNvPr id="330" name="フローチャート: 判断 329">
          <a:extLst>
            <a:ext uri="{FF2B5EF4-FFF2-40B4-BE49-F238E27FC236}">
              <a16:creationId xmlns:a16="http://schemas.microsoft.com/office/drawing/2014/main" id="{00000000-0008-0000-0300-00004A010000}"/>
            </a:ext>
          </a:extLst>
        </xdr:cNvPr>
        <xdr:cNvSpPr/>
      </xdr:nvSpPr>
      <xdr:spPr>
        <a:xfrm>
          <a:off x="14351000" y="104908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61</xdr:row>
      <xdr:rowOff>118762</xdr:rowOff>
    </xdr:from>
    <xdr:ext cx="762000" cy="259045"/>
    <xdr:sp macro="" textlink="">
      <xdr:nvSpPr>
        <xdr:cNvPr id="331" name="テキスト ボックス 330">
          <a:extLst>
            <a:ext uri="{FF2B5EF4-FFF2-40B4-BE49-F238E27FC236}">
              <a16:creationId xmlns:a16="http://schemas.microsoft.com/office/drawing/2014/main" id="{00000000-0008-0000-0300-00004B010000}"/>
            </a:ext>
          </a:extLst>
        </xdr:cNvPr>
        <xdr:cNvSpPr txBox="1"/>
      </xdr:nvSpPr>
      <xdr:spPr>
        <a:xfrm>
          <a:off x="14020800" y="105772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61</xdr:row>
      <xdr:rowOff>12277</xdr:rowOff>
    </xdr:from>
    <xdr:to>
      <xdr:col>64</xdr:col>
      <xdr:colOff>152400</xdr:colOff>
      <xdr:row>61</xdr:row>
      <xdr:rowOff>113877</xdr:rowOff>
    </xdr:to>
    <xdr:sp macro="" textlink="">
      <xdr:nvSpPr>
        <xdr:cNvPr id="332" name="フローチャート: 判断 331">
          <a:extLst>
            <a:ext uri="{FF2B5EF4-FFF2-40B4-BE49-F238E27FC236}">
              <a16:creationId xmlns:a16="http://schemas.microsoft.com/office/drawing/2014/main" id="{00000000-0008-0000-0300-00004C010000}"/>
            </a:ext>
          </a:extLst>
        </xdr:cNvPr>
        <xdr:cNvSpPr/>
      </xdr:nvSpPr>
      <xdr:spPr>
        <a:xfrm>
          <a:off x="13462000" y="104707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61</xdr:row>
      <xdr:rowOff>98654</xdr:rowOff>
    </xdr:from>
    <xdr:ext cx="762000" cy="259045"/>
    <xdr:sp macro="" textlink="">
      <xdr:nvSpPr>
        <xdr:cNvPr id="333" name="テキスト ボックス 332">
          <a:extLst>
            <a:ext uri="{FF2B5EF4-FFF2-40B4-BE49-F238E27FC236}">
              <a16:creationId xmlns:a16="http://schemas.microsoft.com/office/drawing/2014/main" id="{00000000-0008-0000-0300-00004D010000}"/>
            </a:ext>
          </a:extLst>
        </xdr:cNvPr>
        <xdr:cNvSpPr txBox="1"/>
      </xdr:nvSpPr>
      <xdr:spPr>
        <a:xfrm>
          <a:off x="13131800" y="105571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4" name="テキスト ボックス 333">
          <a:extLst>
            <a:ext uri="{FF2B5EF4-FFF2-40B4-BE49-F238E27FC236}">
              <a16:creationId xmlns:a16="http://schemas.microsoft.com/office/drawing/2014/main" id="{00000000-0008-0000-0300-00004E010000}"/>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5" name="テキスト ボックス 334">
          <a:extLst>
            <a:ext uri="{FF2B5EF4-FFF2-40B4-BE49-F238E27FC236}">
              <a16:creationId xmlns:a16="http://schemas.microsoft.com/office/drawing/2014/main" id="{00000000-0008-0000-0300-00004F010000}"/>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6" name="テキスト ボックス 335">
          <a:extLst>
            <a:ext uri="{FF2B5EF4-FFF2-40B4-BE49-F238E27FC236}">
              <a16:creationId xmlns:a16="http://schemas.microsoft.com/office/drawing/2014/main" id="{00000000-0008-0000-0300-000050010000}"/>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7" name="テキスト ボックス 336">
          <a:extLst>
            <a:ext uri="{FF2B5EF4-FFF2-40B4-BE49-F238E27FC236}">
              <a16:creationId xmlns:a16="http://schemas.microsoft.com/office/drawing/2014/main" id="{00000000-0008-0000-0300-000051010000}"/>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38" name="テキスト ボックス 337">
          <a:extLst>
            <a:ext uri="{FF2B5EF4-FFF2-40B4-BE49-F238E27FC236}">
              <a16:creationId xmlns:a16="http://schemas.microsoft.com/office/drawing/2014/main" id="{00000000-0008-0000-0300-000052010000}"/>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60</xdr:row>
      <xdr:rowOff>59055</xdr:rowOff>
    </xdr:from>
    <xdr:to>
      <xdr:col>81</xdr:col>
      <xdr:colOff>95250</xdr:colOff>
      <xdr:row>60</xdr:row>
      <xdr:rowOff>160655</xdr:rowOff>
    </xdr:to>
    <xdr:sp macro="" textlink="">
      <xdr:nvSpPr>
        <xdr:cNvPr id="339" name="楕円 338">
          <a:extLst>
            <a:ext uri="{FF2B5EF4-FFF2-40B4-BE49-F238E27FC236}">
              <a16:creationId xmlns:a16="http://schemas.microsoft.com/office/drawing/2014/main" id="{00000000-0008-0000-0300-000053010000}"/>
            </a:ext>
          </a:extLst>
        </xdr:cNvPr>
        <xdr:cNvSpPr/>
      </xdr:nvSpPr>
      <xdr:spPr>
        <a:xfrm>
          <a:off x="16967200" y="103460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59</xdr:row>
      <xdr:rowOff>75582</xdr:rowOff>
    </xdr:from>
    <xdr:ext cx="762000" cy="259045"/>
    <xdr:sp macro="" textlink="">
      <xdr:nvSpPr>
        <xdr:cNvPr id="340" name="定員管理の状況該当値テキスト">
          <a:extLst>
            <a:ext uri="{FF2B5EF4-FFF2-40B4-BE49-F238E27FC236}">
              <a16:creationId xmlns:a16="http://schemas.microsoft.com/office/drawing/2014/main" id="{00000000-0008-0000-0300-000054010000}"/>
            </a:ext>
          </a:extLst>
        </xdr:cNvPr>
        <xdr:cNvSpPr txBox="1"/>
      </xdr:nvSpPr>
      <xdr:spPr>
        <a:xfrm>
          <a:off x="17106900" y="101911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60</xdr:row>
      <xdr:rowOff>14817</xdr:rowOff>
    </xdr:from>
    <xdr:to>
      <xdr:col>77</xdr:col>
      <xdr:colOff>95250</xdr:colOff>
      <xdr:row>60</xdr:row>
      <xdr:rowOff>116417</xdr:rowOff>
    </xdr:to>
    <xdr:sp macro="" textlink="">
      <xdr:nvSpPr>
        <xdr:cNvPr id="341" name="楕円 340">
          <a:extLst>
            <a:ext uri="{FF2B5EF4-FFF2-40B4-BE49-F238E27FC236}">
              <a16:creationId xmlns:a16="http://schemas.microsoft.com/office/drawing/2014/main" id="{00000000-0008-0000-0300-000055010000}"/>
            </a:ext>
          </a:extLst>
        </xdr:cNvPr>
        <xdr:cNvSpPr/>
      </xdr:nvSpPr>
      <xdr:spPr>
        <a:xfrm>
          <a:off x="16129000" y="103018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58</xdr:row>
      <xdr:rowOff>126594</xdr:rowOff>
    </xdr:from>
    <xdr:ext cx="736600" cy="259045"/>
    <xdr:sp macro="" textlink="">
      <xdr:nvSpPr>
        <xdr:cNvPr id="342" name="テキスト ボックス 341">
          <a:extLst>
            <a:ext uri="{FF2B5EF4-FFF2-40B4-BE49-F238E27FC236}">
              <a16:creationId xmlns:a16="http://schemas.microsoft.com/office/drawing/2014/main" id="{00000000-0008-0000-0300-000056010000}"/>
            </a:ext>
          </a:extLst>
        </xdr:cNvPr>
        <xdr:cNvSpPr txBox="1"/>
      </xdr:nvSpPr>
      <xdr:spPr>
        <a:xfrm>
          <a:off x="15798800" y="1007069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59</xdr:row>
      <xdr:rowOff>166158</xdr:rowOff>
    </xdr:from>
    <xdr:to>
      <xdr:col>73</xdr:col>
      <xdr:colOff>44450</xdr:colOff>
      <xdr:row>60</xdr:row>
      <xdr:rowOff>96308</xdr:rowOff>
    </xdr:to>
    <xdr:sp macro="" textlink="">
      <xdr:nvSpPr>
        <xdr:cNvPr id="343" name="楕円 342">
          <a:extLst>
            <a:ext uri="{FF2B5EF4-FFF2-40B4-BE49-F238E27FC236}">
              <a16:creationId xmlns:a16="http://schemas.microsoft.com/office/drawing/2014/main" id="{00000000-0008-0000-0300-000057010000}"/>
            </a:ext>
          </a:extLst>
        </xdr:cNvPr>
        <xdr:cNvSpPr/>
      </xdr:nvSpPr>
      <xdr:spPr>
        <a:xfrm>
          <a:off x="15240000" y="102817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58</xdr:row>
      <xdr:rowOff>106485</xdr:rowOff>
    </xdr:from>
    <xdr:ext cx="762000" cy="259045"/>
    <xdr:sp macro="" textlink="">
      <xdr:nvSpPr>
        <xdr:cNvPr id="344" name="テキスト ボックス 343">
          <a:extLst>
            <a:ext uri="{FF2B5EF4-FFF2-40B4-BE49-F238E27FC236}">
              <a16:creationId xmlns:a16="http://schemas.microsoft.com/office/drawing/2014/main" id="{00000000-0008-0000-0300-000058010000}"/>
            </a:ext>
          </a:extLst>
        </xdr:cNvPr>
        <xdr:cNvSpPr txBox="1"/>
      </xdr:nvSpPr>
      <xdr:spPr>
        <a:xfrm>
          <a:off x="14909800" y="100505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59</xdr:row>
      <xdr:rowOff>166158</xdr:rowOff>
    </xdr:from>
    <xdr:to>
      <xdr:col>68</xdr:col>
      <xdr:colOff>203200</xdr:colOff>
      <xdr:row>60</xdr:row>
      <xdr:rowOff>96308</xdr:rowOff>
    </xdr:to>
    <xdr:sp macro="" textlink="">
      <xdr:nvSpPr>
        <xdr:cNvPr id="345" name="楕円 344">
          <a:extLst>
            <a:ext uri="{FF2B5EF4-FFF2-40B4-BE49-F238E27FC236}">
              <a16:creationId xmlns:a16="http://schemas.microsoft.com/office/drawing/2014/main" id="{00000000-0008-0000-0300-000059010000}"/>
            </a:ext>
          </a:extLst>
        </xdr:cNvPr>
        <xdr:cNvSpPr/>
      </xdr:nvSpPr>
      <xdr:spPr>
        <a:xfrm>
          <a:off x="14351000" y="102817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58</xdr:row>
      <xdr:rowOff>106485</xdr:rowOff>
    </xdr:from>
    <xdr:ext cx="762000" cy="259045"/>
    <xdr:sp macro="" textlink="">
      <xdr:nvSpPr>
        <xdr:cNvPr id="346" name="テキスト ボックス 345">
          <a:extLst>
            <a:ext uri="{FF2B5EF4-FFF2-40B4-BE49-F238E27FC236}">
              <a16:creationId xmlns:a16="http://schemas.microsoft.com/office/drawing/2014/main" id="{00000000-0008-0000-0300-00005A010000}"/>
            </a:ext>
          </a:extLst>
        </xdr:cNvPr>
        <xdr:cNvSpPr txBox="1"/>
      </xdr:nvSpPr>
      <xdr:spPr>
        <a:xfrm>
          <a:off x="14020800" y="100505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59</xdr:row>
      <xdr:rowOff>170180</xdr:rowOff>
    </xdr:from>
    <xdr:to>
      <xdr:col>64</xdr:col>
      <xdr:colOff>152400</xdr:colOff>
      <xdr:row>60</xdr:row>
      <xdr:rowOff>100330</xdr:rowOff>
    </xdr:to>
    <xdr:sp macro="" textlink="">
      <xdr:nvSpPr>
        <xdr:cNvPr id="347" name="楕円 346">
          <a:extLst>
            <a:ext uri="{FF2B5EF4-FFF2-40B4-BE49-F238E27FC236}">
              <a16:creationId xmlns:a16="http://schemas.microsoft.com/office/drawing/2014/main" id="{00000000-0008-0000-0300-00005B010000}"/>
            </a:ext>
          </a:extLst>
        </xdr:cNvPr>
        <xdr:cNvSpPr/>
      </xdr:nvSpPr>
      <xdr:spPr>
        <a:xfrm>
          <a:off x="13462000" y="102857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58</xdr:row>
      <xdr:rowOff>110507</xdr:rowOff>
    </xdr:from>
    <xdr:ext cx="762000" cy="259045"/>
    <xdr:sp macro="" textlink="">
      <xdr:nvSpPr>
        <xdr:cNvPr id="348" name="テキスト ボックス 347">
          <a:extLst>
            <a:ext uri="{FF2B5EF4-FFF2-40B4-BE49-F238E27FC236}">
              <a16:creationId xmlns:a16="http://schemas.microsoft.com/office/drawing/2014/main" id="{00000000-0008-0000-0300-00005C010000}"/>
            </a:ext>
          </a:extLst>
        </xdr:cNvPr>
        <xdr:cNvSpPr txBox="1"/>
      </xdr:nvSpPr>
      <xdr:spPr>
        <a:xfrm>
          <a:off x="13131800" y="100546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49" name="正方形/長方形 348">
          <a:extLst>
            <a:ext uri="{FF2B5EF4-FFF2-40B4-BE49-F238E27FC236}">
              <a16:creationId xmlns:a16="http://schemas.microsoft.com/office/drawing/2014/main" id="{00000000-0008-0000-0300-00005D010000}"/>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0" name="テキスト ボックス 349">
          <a:extLst>
            <a:ext uri="{FF2B5EF4-FFF2-40B4-BE49-F238E27FC236}">
              <a16:creationId xmlns:a16="http://schemas.microsoft.com/office/drawing/2014/main" id="{00000000-0008-0000-0300-00005E010000}"/>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1" name="テキスト ボックス 350">
          <a:extLst>
            <a:ext uri="{FF2B5EF4-FFF2-40B4-BE49-F238E27FC236}">
              <a16:creationId xmlns:a16="http://schemas.microsoft.com/office/drawing/2014/main" id="{00000000-0008-0000-0300-00005F010000}"/>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[2.2%]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2" name="正方形/長方形 351">
          <a:extLst>
            <a:ext uri="{FF2B5EF4-FFF2-40B4-BE49-F238E27FC236}">
              <a16:creationId xmlns:a16="http://schemas.microsoft.com/office/drawing/2014/main" id="{00000000-0008-0000-0300-000060010000}"/>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3" name="正方形/長方形 352">
          <a:extLst>
            <a:ext uri="{FF2B5EF4-FFF2-40B4-BE49-F238E27FC236}">
              <a16:creationId xmlns:a16="http://schemas.microsoft.com/office/drawing/2014/main" id="{00000000-0008-0000-0300-000061010000}"/>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4" name="正方形/長方形 353">
          <a:extLst>
            <a:ext uri="{FF2B5EF4-FFF2-40B4-BE49-F238E27FC236}">
              <a16:creationId xmlns:a16="http://schemas.microsoft.com/office/drawing/2014/main" id="{00000000-0008-0000-0300-000062010000}"/>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5" name="正方形/長方形 354">
          <a:extLst>
            <a:ext uri="{FF2B5EF4-FFF2-40B4-BE49-F238E27FC236}">
              <a16:creationId xmlns:a16="http://schemas.microsoft.com/office/drawing/2014/main" id="{00000000-0008-0000-0300-000063010000}"/>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6" name="正方形/長方形 355">
          <a:extLst>
            <a:ext uri="{FF2B5EF4-FFF2-40B4-BE49-F238E27FC236}">
              <a16:creationId xmlns:a16="http://schemas.microsoft.com/office/drawing/2014/main" id="{00000000-0008-0000-0300-000064010000}"/>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7" name="正方形/長方形 356">
          <a:extLst>
            <a:ext uri="{FF2B5EF4-FFF2-40B4-BE49-F238E27FC236}">
              <a16:creationId xmlns:a16="http://schemas.microsoft.com/office/drawing/2014/main" id="{00000000-0008-0000-0300-000065010000}"/>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58" name="正方形/長方形 357">
          <a:extLst>
            <a:ext uri="{FF2B5EF4-FFF2-40B4-BE49-F238E27FC236}">
              <a16:creationId xmlns:a16="http://schemas.microsoft.com/office/drawing/2014/main" id="{00000000-0008-0000-0300-000066010000}"/>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59" name="正方形/長方形 358">
          <a:extLst>
            <a:ext uri="{FF2B5EF4-FFF2-40B4-BE49-F238E27FC236}">
              <a16:creationId xmlns:a16="http://schemas.microsoft.com/office/drawing/2014/main" id="{00000000-0008-0000-0300-000067010000}"/>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0" name="正方形/長方形 359">
          <a:extLst>
            <a:ext uri="{FF2B5EF4-FFF2-40B4-BE49-F238E27FC236}">
              <a16:creationId xmlns:a16="http://schemas.microsoft.com/office/drawing/2014/main" id="{00000000-0008-0000-0300-000068010000}"/>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1" name="テキスト ボックス 360">
          <a:extLst>
            <a:ext uri="{FF2B5EF4-FFF2-40B4-BE49-F238E27FC236}">
              <a16:creationId xmlns:a16="http://schemas.microsoft.com/office/drawing/2014/main" id="{00000000-0008-0000-0300-000069010000}"/>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tx1"/>
              </a:solidFill>
              <a:effectLst/>
              <a:latin typeface="ＭＳ Ｐゴシック" panose="020B0600070205080204" pitchFamily="50" charset="-128"/>
              <a:ea typeface="ＭＳ Ｐゴシック" panose="020B0600070205080204" pitchFamily="50" charset="-128"/>
              <a:cs typeface="+mn-cs"/>
            </a:rPr>
            <a:t>　大型投資事業の適切な取捨選択の結果、類似団体平均を下回っているが、</a:t>
          </a:r>
          <a:r>
            <a:rPr kumimoji="1" lang="ja-JP" altLang="en-US" sz="1100">
              <a:solidFill>
                <a:schemeClr val="tx1"/>
              </a:solidFill>
              <a:effectLst/>
              <a:latin typeface="ＭＳ Ｐゴシック" panose="020B0600070205080204" pitchFamily="50" charset="-128"/>
              <a:ea typeface="ＭＳ Ｐゴシック" panose="020B0600070205080204" pitchFamily="50" charset="-128"/>
              <a:cs typeface="+mn-cs"/>
            </a:rPr>
            <a:t>今後も市有施設の老朽化に伴う普通建設事業費の増加により、</a:t>
          </a:r>
          <a:r>
            <a:rPr kumimoji="1" lang="ja-JP" altLang="ja-JP" sz="1100">
              <a:solidFill>
                <a:schemeClr val="tx1"/>
              </a:solidFill>
              <a:effectLst/>
              <a:latin typeface="ＭＳ Ｐゴシック" panose="020B0600070205080204" pitchFamily="50" charset="-128"/>
              <a:ea typeface="ＭＳ Ｐゴシック" panose="020B0600070205080204" pitchFamily="50" charset="-128"/>
              <a:cs typeface="+mn-cs"/>
            </a:rPr>
            <a:t>市債発行額の増加が見込まれるため、民間活力の活用等により建設コストを抑えることで、市債発行額の抑制に努める。</a:t>
          </a:r>
          <a:endParaRPr lang="ja-JP" altLang="ja-JP" sz="1400">
            <a:solidFill>
              <a:schemeClr val="tx1"/>
            </a:solidFill>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32</xdr:row>
      <xdr:rowOff>101600</xdr:rowOff>
    </xdr:from>
    <xdr:ext cx="298543" cy="225703"/>
    <xdr:sp macro="" textlink="">
      <xdr:nvSpPr>
        <xdr:cNvPr id="362" name="テキスト ボックス 361">
          <a:extLst>
            <a:ext uri="{FF2B5EF4-FFF2-40B4-BE49-F238E27FC236}">
              <a16:creationId xmlns:a16="http://schemas.microsoft.com/office/drawing/2014/main" id="{00000000-0008-0000-0300-00006A010000}"/>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3" name="直線コネクタ 362">
          <a:extLst>
            <a:ext uri="{FF2B5EF4-FFF2-40B4-BE49-F238E27FC236}">
              <a16:creationId xmlns:a16="http://schemas.microsoft.com/office/drawing/2014/main" id="{00000000-0008-0000-0300-00006B010000}"/>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4" name="テキスト ボックス 363">
          <a:extLst>
            <a:ext uri="{FF2B5EF4-FFF2-40B4-BE49-F238E27FC236}">
              <a16:creationId xmlns:a16="http://schemas.microsoft.com/office/drawing/2014/main" id="{00000000-0008-0000-0300-00006C010000}"/>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74083</xdr:rowOff>
    </xdr:from>
    <xdr:to>
      <xdr:col>85</xdr:col>
      <xdr:colOff>95250</xdr:colOff>
      <xdr:row>45</xdr:row>
      <xdr:rowOff>74083</xdr:rowOff>
    </xdr:to>
    <xdr:cxnSp macro="">
      <xdr:nvCxnSpPr>
        <xdr:cNvPr id="365" name="直線コネクタ 364">
          <a:extLst>
            <a:ext uri="{FF2B5EF4-FFF2-40B4-BE49-F238E27FC236}">
              <a16:creationId xmlns:a16="http://schemas.microsoft.com/office/drawing/2014/main" id="{00000000-0008-0000-0300-00006D010000}"/>
            </a:ext>
          </a:extLst>
        </xdr:cNvPr>
        <xdr:cNvCxnSpPr/>
      </xdr:nvCxnSpPr>
      <xdr:spPr>
        <a:xfrm>
          <a:off x="12827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103310</xdr:rowOff>
    </xdr:from>
    <xdr:ext cx="762000" cy="259045"/>
    <xdr:sp macro="" textlink="">
      <xdr:nvSpPr>
        <xdr:cNvPr id="366" name="テキスト ボックス 365">
          <a:extLst>
            <a:ext uri="{FF2B5EF4-FFF2-40B4-BE49-F238E27FC236}">
              <a16:creationId xmlns:a16="http://schemas.microsoft.com/office/drawing/2014/main" id="{00000000-0008-0000-0300-00006E010000}"/>
            </a:ext>
          </a:extLst>
        </xdr:cNvPr>
        <xdr:cNvSpPr txBox="1"/>
      </xdr:nvSpPr>
      <xdr:spPr>
        <a:xfrm>
          <a:off x="1206500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14817</xdr:rowOff>
    </xdr:from>
    <xdr:to>
      <xdr:col>85</xdr:col>
      <xdr:colOff>95250</xdr:colOff>
      <xdr:row>43</xdr:row>
      <xdr:rowOff>14817</xdr:rowOff>
    </xdr:to>
    <xdr:cxnSp macro="">
      <xdr:nvCxnSpPr>
        <xdr:cNvPr id="367" name="直線コネクタ 366">
          <a:extLst>
            <a:ext uri="{FF2B5EF4-FFF2-40B4-BE49-F238E27FC236}">
              <a16:creationId xmlns:a16="http://schemas.microsoft.com/office/drawing/2014/main" id="{00000000-0008-0000-0300-00006F010000}"/>
            </a:ext>
          </a:extLst>
        </xdr:cNvPr>
        <xdr:cNvCxnSpPr/>
      </xdr:nvCxnSpPr>
      <xdr:spPr>
        <a:xfrm>
          <a:off x="12827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44044</xdr:rowOff>
    </xdr:from>
    <xdr:ext cx="762000" cy="259045"/>
    <xdr:sp macro="" textlink="">
      <xdr:nvSpPr>
        <xdr:cNvPr id="368" name="テキスト ボックス 367">
          <a:extLst>
            <a:ext uri="{FF2B5EF4-FFF2-40B4-BE49-F238E27FC236}">
              <a16:creationId xmlns:a16="http://schemas.microsoft.com/office/drawing/2014/main" id="{00000000-0008-0000-0300-000070010000}"/>
            </a:ext>
          </a:extLst>
        </xdr:cNvPr>
        <xdr:cNvSpPr txBox="1"/>
      </xdr:nvSpPr>
      <xdr:spPr>
        <a:xfrm>
          <a:off x="1206500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40</xdr:row>
      <xdr:rowOff>127000</xdr:rowOff>
    </xdr:from>
    <xdr:to>
      <xdr:col>85</xdr:col>
      <xdr:colOff>95250</xdr:colOff>
      <xdr:row>40</xdr:row>
      <xdr:rowOff>127000</xdr:rowOff>
    </xdr:to>
    <xdr:cxnSp macro="">
      <xdr:nvCxnSpPr>
        <xdr:cNvPr id="369" name="直線コネクタ 368">
          <a:extLst>
            <a:ext uri="{FF2B5EF4-FFF2-40B4-BE49-F238E27FC236}">
              <a16:creationId xmlns:a16="http://schemas.microsoft.com/office/drawing/2014/main" id="{00000000-0008-0000-0300-000071010000}"/>
            </a:ext>
          </a:extLst>
        </xdr:cNvPr>
        <xdr:cNvCxnSpPr/>
      </xdr:nvCxnSpPr>
      <xdr:spPr>
        <a:xfrm>
          <a:off x="12827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39</xdr:row>
      <xdr:rowOff>156227</xdr:rowOff>
    </xdr:from>
    <xdr:ext cx="762000" cy="259045"/>
    <xdr:sp macro="" textlink="">
      <xdr:nvSpPr>
        <xdr:cNvPr id="370" name="テキスト ボックス 369">
          <a:extLst>
            <a:ext uri="{FF2B5EF4-FFF2-40B4-BE49-F238E27FC236}">
              <a16:creationId xmlns:a16="http://schemas.microsoft.com/office/drawing/2014/main" id="{00000000-0008-0000-0300-000072010000}"/>
            </a:ext>
          </a:extLst>
        </xdr:cNvPr>
        <xdr:cNvSpPr txBox="1"/>
      </xdr:nvSpPr>
      <xdr:spPr>
        <a:xfrm>
          <a:off x="1206500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38</xdr:row>
      <xdr:rowOff>67733</xdr:rowOff>
    </xdr:from>
    <xdr:to>
      <xdr:col>85</xdr:col>
      <xdr:colOff>95250</xdr:colOff>
      <xdr:row>38</xdr:row>
      <xdr:rowOff>67733</xdr:rowOff>
    </xdr:to>
    <xdr:cxnSp macro="">
      <xdr:nvCxnSpPr>
        <xdr:cNvPr id="371" name="直線コネクタ 370">
          <a:extLst>
            <a:ext uri="{FF2B5EF4-FFF2-40B4-BE49-F238E27FC236}">
              <a16:creationId xmlns:a16="http://schemas.microsoft.com/office/drawing/2014/main" id="{00000000-0008-0000-0300-000073010000}"/>
            </a:ext>
          </a:extLst>
        </xdr:cNvPr>
        <xdr:cNvCxnSpPr/>
      </xdr:nvCxnSpPr>
      <xdr:spPr>
        <a:xfrm>
          <a:off x="12827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37</xdr:row>
      <xdr:rowOff>96960</xdr:rowOff>
    </xdr:from>
    <xdr:ext cx="762000" cy="259045"/>
    <xdr:sp macro="" textlink="">
      <xdr:nvSpPr>
        <xdr:cNvPr id="372" name="テキスト ボックス 371">
          <a:extLst>
            <a:ext uri="{FF2B5EF4-FFF2-40B4-BE49-F238E27FC236}">
              <a16:creationId xmlns:a16="http://schemas.microsoft.com/office/drawing/2014/main" id="{00000000-0008-0000-0300-000074010000}"/>
            </a:ext>
          </a:extLst>
        </xdr:cNvPr>
        <xdr:cNvSpPr txBox="1"/>
      </xdr:nvSpPr>
      <xdr:spPr>
        <a:xfrm>
          <a:off x="1206500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8467</xdr:rowOff>
    </xdr:from>
    <xdr:to>
      <xdr:col>85</xdr:col>
      <xdr:colOff>95250</xdr:colOff>
      <xdr:row>36</xdr:row>
      <xdr:rowOff>8467</xdr:rowOff>
    </xdr:to>
    <xdr:cxnSp macro="">
      <xdr:nvCxnSpPr>
        <xdr:cNvPr id="373" name="直線コネクタ 372">
          <a:extLst>
            <a:ext uri="{FF2B5EF4-FFF2-40B4-BE49-F238E27FC236}">
              <a16:creationId xmlns:a16="http://schemas.microsoft.com/office/drawing/2014/main" id="{00000000-0008-0000-0300-000075010000}"/>
            </a:ext>
          </a:extLst>
        </xdr:cNvPr>
        <xdr:cNvCxnSpPr/>
      </xdr:nvCxnSpPr>
      <xdr:spPr>
        <a:xfrm>
          <a:off x="12827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74" name="直線コネクタ 373">
          <a:extLst>
            <a:ext uri="{FF2B5EF4-FFF2-40B4-BE49-F238E27FC236}">
              <a16:creationId xmlns:a16="http://schemas.microsoft.com/office/drawing/2014/main" id="{00000000-0008-0000-0300-000076010000}"/>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5" name="公債費負担の状況グラフ枠">
          <a:extLst>
            <a:ext uri="{FF2B5EF4-FFF2-40B4-BE49-F238E27FC236}">
              <a16:creationId xmlns:a16="http://schemas.microsoft.com/office/drawing/2014/main" id="{00000000-0008-0000-0300-000077010000}"/>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37</xdr:row>
      <xdr:rowOff>62230</xdr:rowOff>
    </xdr:from>
    <xdr:to>
      <xdr:col>81</xdr:col>
      <xdr:colOff>44450</xdr:colOff>
      <xdr:row>44</xdr:row>
      <xdr:rowOff>76623</xdr:rowOff>
    </xdr:to>
    <xdr:cxnSp macro="">
      <xdr:nvCxnSpPr>
        <xdr:cNvPr id="376" name="直線コネクタ 375">
          <a:extLst>
            <a:ext uri="{FF2B5EF4-FFF2-40B4-BE49-F238E27FC236}">
              <a16:creationId xmlns:a16="http://schemas.microsoft.com/office/drawing/2014/main" id="{00000000-0008-0000-0300-000078010000}"/>
            </a:ext>
          </a:extLst>
        </xdr:cNvPr>
        <xdr:cNvCxnSpPr/>
      </xdr:nvCxnSpPr>
      <xdr:spPr>
        <a:xfrm flipV="1">
          <a:off x="17018000" y="6405880"/>
          <a:ext cx="0" cy="121454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44</xdr:row>
      <xdr:rowOff>48700</xdr:rowOff>
    </xdr:from>
    <xdr:ext cx="762000" cy="259045"/>
    <xdr:sp macro="" textlink="">
      <xdr:nvSpPr>
        <xdr:cNvPr id="377" name="公債費負担の状況最小値テキスト">
          <a:extLst>
            <a:ext uri="{FF2B5EF4-FFF2-40B4-BE49-F238E27FC236}">
              <a16:creationId xmlns:a16="http://schemas.microsoft.com/office/drawing/2014/main" id="{00000000-0008-0000-0300-000079010000}"/>
            </a:ext>
          </a:extLst>
        </xdr:cNvPr>
        <xdr:cNvSpPr txBox="1"/>
      </xdr:nvSpPr>
      <xdr:spPr>
        <a:xfrm>
          <a:off x="17106900" y="75925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44</xdr:row>
      <xdr:rowOff>76623</xdr:rowOff>
    </xdr:from>
    <xdr:to>
      <xdr:col>81</xdr:col>
      <xdr:colOff>133350</xdr:colOff>
      <xdr:row>44</xdr:row>
      <xdr:rowOff>76623</xdr:rowOff>
    </xdr:to>
    <xdr:cxnSp macro="">
      <xdr:nvCxnSpPr>
        <xdr:cNvPr id="378" name="直線コネクタ 377">
          <a:extLst>
            <a:ext uri="{FF2B5EF4-FFF2-40B4-BE49-F238E27FC236}">
              <a16:creationId xmlns:a16="http://schemas.microsoft.com/office/drawing/2014/main" id="{00000000-0008-0000-0300-00007A010000}"/>
            </a:ext>
          </a:extLst>
        </xdr:cNvPr>
        <xdr:cNvCxnSpPr/>
      </xdr:nvCxnSpPr>
      <xdr:spPr>
        <a:xfrm>
          <a:off x="16929100" y="76204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35</xdr:row>
      <xdr:rowOff>148607</xdr:rowOff>
    </xdr:from>
    <xdr:ext cx="762000" cy="259045"/>
    <xdr:sp macro="" textlink="">
      <xdr:nvSpPr>
        <xdr:cNvPr id="379" name="公債費負担の状況最大値テキスト">
          <a:extLst>
            <a:ext uri="{FF2B5EF4-FFF2-40B4-BE49-F238E27FC236}">
              <a16:creationId xmlns:a16="http://schemas.microsoft.com/office/drawing/2014/main" id="{00000000-0008-0000-0300-00007B010000}"/>
            </a:ext>
          </a:extLst>
        </xdr:cNvPr>
        <xdr:cNvSpPr txBox="1"/>
      </xdr:nvSpPr>
      <xdr:spPr>
        <a:xfrm>
          <a:off x="17106900" y="6149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37</xdr:row>
      <xdr:rowOff>62230</xdr:rowOff>
    </xdr:from>
    <xdr:to>
      <xdr:col>81</xdr:col>
      <xdr:colOff>133350</xdr:colOff>
      <xdr:row>37</xdr:row>
      <xdr:rowOff>62230</xdr:rowOff>
    </xdr:to>
    <xdr:cxnSp macro="">
      <xdr:nvCxnSpPr>
        <xdr:cNvPr id="380" name="直線コネクタ 379">
          <a:extLst>
            <a:ext uri="{FF2B5EF4-FFF2-40B4-BE49-F238E27FC236}">
              <a16:creationId xmlns:a16="http://schemas.microsoft.com/office/drawing/2014/main" id="{00000000-0008-0000-0300-00007C010000}"/>
            </a:ext>
          </a:extLst>
        </xdr:cNvPr>
        <xdr:cNvCxnSpPr/>
      </xdr:nvCxnSpPr>
      <xdr:spPr>
        <a:xfrm>
          <a:off x="16929100" y="64058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39</xdr:row>
      <xdr:rowOff>73237</xdr:rowOff>
    </xdr:from>
    <xdr:to>
      <xdr:col>81</xdr:col>
      <xdr:colOff>44450</xdr:colOff>
      <xdr:row>39</xdr:row>
      <xdr:rowOff>97367</xdr:rowOff>
    </xdr:to>
    <xdr:cxnSp macro="">
      <xdr:nvCxnSpPr>
        <xdr:cNvPr id="381" name="直線コネクタ 380">
          <a:extLst>
            <a:ext uri="{FF2B5EF4-FFF2-40B4-BE49-F238E27FC236}">
              <a16:creationId xmlns:a16="http://schemas.microsoft.com/office/drawing/2014/main" id="{00000000-0008-0000-0300-00007D010000}"/>
            </a:ext>
          </a:extLst>
        </xdr:cNvPr>
        <xdr:cNvCxnSpPr/>
      </xdr:nvCxnSpPr>
      <xdr:spPr>
        <a:xfrm flipV="1">
          <a:off x="16179800" y="6759787"/>
          <a:ext cx="838200" cy="241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40</xdr:row>
      <xdr:rowOff>64364</xdr:rowOff>
    </xdr:from>
    <xdr:ext cx="762000" cy="259045"/>
    <xdr:sp macro="" textlink="">
      <xdr:nvSpPr>
        <xdr:cNvPr id="382" name="公債費負担の状況平均値テキスト">
          <a:extLst>
            <a:ext uri="{FF2B5EF4-FFF2-40B4-BE49-F238E27FC236}">
              <a16:creationId xmlns:a16="http://schemas.microsoft.com/office/drawing/2014/main" id="{00000000-0008-0000-0300-00007E010000}"/>
            </a:ext>
          </a:extLst>
        </xdr:cNvPr>
        <xdr:cNvSpPr txBox="1"/>
      </xdr:nvSpPr>
      <xdr:spPr>
        <a:xfrm>
          <a:off x="17106900" y="692236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40</xdr:row>
      <xdr:rowOff>92287</xdr:rowOff>
    </xdr:from>
    <xdr:to>
      <xdr:col>81</xdr:col>
      <xdr:colOff>95250</xdr:colOff>
      <xdr:row>41</xdr:row>
      <xdr:rowOff>22437</xdr:rowOff>
    </xdr:to>
    <xdr:sp macro="" textlink="">
      <xdr:nvSpPr>
        <xdr:cNvPr id="383" name="フローチャート: 判断 382">
          <a:extLst>
            <a:ext uri="{FF2B5EF4-FFF2-40B4-BE49-F238E27FC236}">
              <a16:creationId xmlns:a16="http://schemas.microsoft.com/office/drawing/2014/main" id="{00000000-0008-0000-0300-00007F010000}"/>
            </a:ext>
          </a:extLst>
        </xdr:cNvPr>
        <xdr:cNvSpPr/>
      </xdr:nvSpPr>
      <xdr:spPr>
        <a:xfrm>
          <a:off x="16967200" y="69502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39</xdr:row>
      <xdr:rowOff>97367</xdr:rowOff>
    </xdr:from>
    <xdr:to>
      <xdr:col>77</xdr:col>
      <xdr:colOff>44450</xdr:colOff>
      <xdr:row>39</xdr:row>
      <xdr:rowOff>121496</xdr:rowOff>
    </xdr:to>
    <xdr:cxnSp macro="">
      <xdr:nvCxnSpPr>
        <xdr:cNvPr id="384" name="直線コネクタ 383">
          <a:extLst>
            <a:ext uri="{FF2B5EF4-FFF2-40B4-BE49-F238E27FC236}">
              <a16:creationId xmlns:a16="http://schemas.microsoft.com/office/drawing/2014/main" id="{00000000-0008-0000-0300-000080010000}"/>
            </a:ext>
          </a:extLst>
        </xdr:cNvPr>
        <xdr:cNvCxnSpPr/>
      </xdr:nvCxnSpPr>
      <xdr:spPr>
        <a:xfrm flipV="1">
          <a:off x="15290800" y="6783917"/>
          <a:ext cx="889000" cy="241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40</xdr:row>
      <xdr:rowOff>92287</xdr:rowOff>
    </xdr:from>
    <xdr:to>
      <xdr:col>77</xdr:col>
      <xdr:colOff>95250</xdr:colOff>
      <xdr:row>41</xdr:row>
      <xdr:rowOff>22437</xdr:rowOff>
    </xdr:to>
    <xdr:sp macro="" textlink="">
      <xdr:nvSpPr>
        <xdr:cNvPr id="385" name="フローチャート: 判断 384">
          <a:extLst>
            <a:ext uri="{FF2B5EF4-FFF2-40B4-BE49-F238E27FC236}">
              <a16:creationId xmlns:a16="http://schemas.microsoft.com/office/drawing/2014/main" id="{00000000-0008-0000-0300-000081010000}"/>
            </a:ext>
          </a:extLst>
        </xdr:cNvPr>
        <xdr:cNvSpPr/>
      </xdr:nvSpPr>
      <xdr:spPr>
        <a:xfrm>
          <a:off x="16129000" y="69502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41</xdr:row>
      <xdr:rowOff>7214</xdr:rowOff>
    </xdr:from>
    <xdr:ext cx="736600" cy="259045"/>
    <xdr:sp macro="" textlink="">
      <xdr:nvSpPr>
        <xdr:cNvPr id="386" name="テキスト ボックス 385">
          <a:extLst>
            <a:ext uri="{FF2B5EF4-FFF2-40B4-BE49-F238E27FC236}">
              <a16:creationId xmlns:a16="http://schemas.microsoft.com/office/drawing/2014/main" id="{00000000-0008-0000-0300-000082010000}"/>
            </a:ext>
          </a:extLst>
        </xdr:cNvPr>
        <xdr:cNvSpPr txBox="1"/>
      </xdr:nvSpPr>
      <xdr:spPr>
        <a:xfrm>
          <a:off x="15798800" y="703666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39</xdr:row>
      <xdr:rowOff>121496</xdr:rowOff>
    </xdr:from>
    <xdr:to>
      <xdr:col>72</xdr:col>
      <xdr:colOff>203200</xdr:colOff>
      <xdr:row>39</xdr:row>
      <xdr:rowOff>145627</xdr:rowOff>
    </xdr:to>
    <xdr:cxnSp macro="">
      <xdr:nvCxnSpPr>
        <xdr:cNvPr id="387" name="直線コネクタ 386">
          <a:extLst>
            <a:ext uri="{FF2B5EF4-FFF2-40B4-BE49-F238E27FC236}">
              <a16:creationId xmlns:a16="http://schemas.microsoft.com/office/drawing/2014/main" id="{00000000-0008-0000-0300-000083010000}"/>
            </a:ext>
          </a:extLst>
        </xdr:cNvPr>
        <xdr:cNvCxnSpPr/>
      </xdr:nvCxnSpPr>
      <xdr:spPr>
        <a:xfrm flipV="1">
          <a:off x="14401800" y="6808046"/>
          <a:ext cx="889000" cy="241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40</xdr:row>
      <xdr:rowOff>92287</xdr:rowOff>
    </xdr:from>
    <xdr:to>
      <xdr:col>73</xdr:col>
      <xdr:colOff>44450</xdr:colOff>
      <xdr:row>41</xdr:row>
      <xdr:rowOff>22437</xdr:rowOff>
    </xdr:to>
    <xdr:sp macro="" textlink="">
      <xdr:nvSpPr>
        <xdr:cNvPr id="388" name="フローチャート: 判断 387">
          <a:extLst>
            <a:ext uri="{FF2B5EF4-FFF2-40B4-BE49-F238E27FC236}">
              <a16:creationId xmlns:a16="http://schemas.microsoft.com/office/drawing/2014/main" id="{00000000-0008-0000-0300-000084010000}"/>
            </a:ext>
          </a:extLst>
        </xdr:cNvPr>
        <xdr:cNvSpPr/>
      </xdr:nvSpPr>
      <xdr:spPr>
        <a:xfrm>
          <a:off x="15240000" y="69502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41</xdr:row>
      <xdr:rowOff>7214</xdr:rowOff>
    </xdr:from>
    <xdr:ext cx="762000" cy="259045"/>
    <xdr:sp macro="" textlink="">
      <xdr:nvSpPr>
        <xdr:cNvPr id="389" name="テキスト ボックス 388">
          <a:extLst>
            <a:ext uri="{FF2B5EF4-FFF2-40B4-BE49-F238E27FC236}">
              <a16:creationId xmlns:a16="http://schemas.microsoft.com/office/drawing/2014/main" id="{00000000-0008-0000-0300-000085010000}"/>
            </a:ext>
          </a:extLst>
        </xdr:cNvPr>
        <xdr:cNvSpPr txBox="1"/>
      </xdr:nvSpPr>
      <xdr:spPr>
        <a:xfrm>
          <a:off x="14909800" y="70366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39</xdr:row>
      <xdr:rowOff>145627</xdr:rowOff>
    </xdr:from>
    <xdr:to>
      <xdr:col>68</xdr:col>
      <xdr:colOff>152400</xdr:colOff>
      <xdr:row>39</xdr:row>
      <xdr:rowOff>145627</xdr:rowOff>
    </xdr:to>
    <xdr:cxnSp macro="">
      <xdr:nvCxnSpPr>
        <xdr:cNvPr id="390" name="直線コネクタ 389">
          <a:extLst>
            <a:ext uri="{FF2B5EF4-FFF2-40B4-BE49-F238E27FC236}">
              <a16:creationId xmlns:a16="http://schemas.microsoft.com/office/drawing/2014/main" id="{00000000-0008-0000-0300-000086010000}"/>
            </a:ext>
          </a:extLst>
        </xdr:cNvPr>
        <xdr:cNvCxnSpPr/>
      </xdr:nvCxnSpPr>
      <xdr:spPr>
        <a:xfrm>
          <a:off x="13512800" y="6832177"/>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40</xdr:row>
      <xdr:rowOff>108373</xdr:rowOff>
    </xdr:from>
    <xdr:to>
      <xdr:col>68</xdr:col>
      <xdr:colOff>203200</xdr:colOff>
      <xdr:row>41</xdr:row>
      <xdr:rowOff>38523</xdr:rowOff>
    </xdr:to>
    <xdr:sp macro="" textlink="">
      <xdr:nvSpPr>
        <xdr:cNvPr id="391" name="フローチャート: 判断 390">
          <a:extLst>
            <a:ext uri="{FF2B5EF4-FFF2-40B4-BE49-F238E27FC236}">
              <a16:creationId xmlns:a16="http://schemas.microsoft.com/office/drawing/2014/main" id="{00000000-0008-0000-0300-000087010000}"/>
            </a:ext>
          </a:extLst>
        </xdr:cNvPr>
        <xdr:cNvSpPr/>
      </xdr:nvSpPr>
      <xdr:spPr>
        <a:xfrm>
          <a:off x="14351000" y="69663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41</xdr:row>
      <xdr:rowOff>23300</xdr:rowOff>
    </xdr:from>
    <xdr:ext cx="762000" cy="259045"/>
    <xdr:sp macro="" textlink="">
      <xdr:nvSpPr>
        <xdr:cNvPr id="392" name="テキスト ボックス 391">
          <a:extLst>
            <a:ext uri="{FF2B5EF4-FFF2-40B4-BE49-F238E27FC236}">
              <a16:creationId xmlns:a16="http://schemas.microsoft.com/office/drawing/2014/main" id="{00000000-0008-0000-0300-000088010000}"/>
            </a:ext>
          </a:extLst>
        </xdr:cNvPr>
        <xdr:cNvSpPr txBox="1"/>
      </xdr:nvSpPr>
      <xdr:spPr>
        <a:xfrm>
          <a:off x="14020800" y="70527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40</xdr:row>
      <xdr:rowOff>132504</xdr:rowOff>
    </xdr:from>
    <xdr:to>
      <xdr:col>64</xdr:col>
      <xdr:colOff>152400</xdr:colOff>
      <xdr:row>41</xdr:row>
      <xdr:rowOff>62654</xdr:rowOff>
    </xdr:to>
    <xdr:sp macro="" textlink="">
      <xdr:nvSpPr>
        <xdr:cNvPr id="393" name="フローチャート: 判断 392">
          <a:extLst>
            <a:ext uri="{FF2B5EF4-FFF2-40B4-BE49-F238E27FC236}">
              <a16:creationId xmlns:a16="http://schemas.microsoft.com/office/drawing/2014/main" id="{00000000-0008-0000-0300-000089010000}"/>
            </a:ext>
          </a:extLst>
        </xdr:cNvPr>
        <xdr:cNvSpPr/>
      </xdr:nvSpPr>
      <xdr:spPr>
        <a:xfrm>
          <a:off x="13462000" y="69905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41</xdr:row>
      <xdr:rowOff>47431</xdr:rowOff>
    </xdr:from>
    <xdr:ext cx="762000" cy="259045"/>
    <xdr:sp macro="" textlink="">
      <xdr:nvSpPr>
        <xdr:cNvPr id="394" name="テキスト ボックス 393">
          <a:extLst>
            <a:ext uri="{FF2B5EF4-FFF2-40B4-BE49-F238E27FC236}">
              <a16:creationId xmlns:a16="http://schemas.microsoft.com/office/drawing/2014/main" id="{00000000-0008-0000-0300-00008A010000}"/>
            </a:ext>
          </a:extLst>
        </xdr:cNvPr>
        <xdr:cNvSpPr txBox="1"/>
      </xdr:nvSpPr>
      <xdr:spPr>
        <a:xfrm>
          <a:off x="13131800" y="70768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5" name="テキスト ボックス 394">
          <a:extLst>
            <a:ext uri="{FF2B5EF4-FFF2-40B4-BE49-F238E27FC236}">
              <a16:creationId xmlns:a16="http://schemas.microsoft.com/office/drawing/2014/main" id="{00000000-0008-0000-0300-00008B010000}"/>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6" name="テキスト ボックス 395">
          <a:extLst>
            <a:ext uri="{FF2B5EF4-FFF2-40B4-BE49-F238E27FC236}">
              <a16:creationId xmlns:a16="http://schemas.microsoft.com/office/drawing/2014/main" id="{00000000-0008-0000-0300-00008C010000}"/>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7" name="テキスト ボックス 396">
          <a:extLst>
            <a:ext uri="{FF2B5EF4-FFF2-40B4-BE49-F238E27FC236}">
              <a16:creationId xmlns:a16="http://schemas.microsoft.com/office/drawing/2014/main" id="{00000000-0008-0000-0300-00008D010000}"/>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398" name="テキスト ボックス 397">
          <a:extLst>
            <a:ext uri="{FF2B5EF4-FFF2-40B4-BE49-F238E27FC236}">
              <a16:creationId xmlns:a16="http://schemas.microsoft.com/office/drawing/2014/main" id="{00000000-0008-0000-0300-00008E010000}"/>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399" name="テキスト ボックス 398">
          <a:extLst>
            <a:ext uri="{FF2B5EF4-FFF2-40B4-BE49-F238E27FC236}">
              <a16:creationId xmlns:a16="http://schemas.microsoft.com/office/drawing/2014/main" id="{00000000-0008-0000-0300-00008F010000}"/>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39</xdr:row>
      <xdr:rowOff>22437</xdr:rowOff>
    </xdr:from>
    <xdr:to>
      <xdr:col>81</xdr:col>
      <xdr:colOff>95250</xdr:colOff>
      <xdr:row>39</xdr:row>
      <xdr:rowOff>124037</xdr:rowOff>
    </xdr:to>
    <xdr:sp macro="" textlink="">
      <xdr:nvSpPr>
        <xdr:cNvPr id="400" name="楕円 399">
          <a:extLst>
            <a:ext uri="{FF2B5EF4-FFF2-40B4-BE49-F238E27FC236}">
              <a16:creationId xmlns:a16="http://schemas.microsoft.com/office/drawing/2014/main" id="{00000000-0008-0000-0300-000090010000}"/>
            </a:ext>
          </a:extLst>
        </xdr:cNvPr>
        <xdr:cNvSpPr/>
      </xdr:nvSpPr>
      <xdr:spPr>
        <a:xfrm>
          <a:off x="16967200" y="67089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38</xdr:row>
      <xdr:rowOff>38964</xdr:rowOff>
    </xdr:from>
    <xdr:ext cx="762000" cy="259045"/>
    <xdr:sp macro="" textlink="">
      <xdr:nvSpPr>
        <xdr:cNvPr id="401" name="公債費負担の状況該当値テキスト">
          <a:extLst>
            <a:ext uri="{FF2B5EF4-FFF2-40B4-BE49-F238E27FC236}">
              <a16:creationId xmlns:a16="http://schemas.microsoft.com/office/drawing/2014/main" id="{00000000-0008-0000-0300-000091010000}"/>
            </a:ext>
          </a:extLst>
        </xdr:cNvPr>
        <xdr:cNvSpPr txBox="1"/>
      </xdr:nvSpPr>
      <xdr:spPr>
        <a:xfrm>
          <a:off x="17106900" y="65540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39</xdr:row>
      <xdr:rowOff>46567</xdr:rowOff>
    </xdr:from>
    <xdr:to>
      <xdr:col>77</xdr:col>
      <xdr:colOff>95250</xdr:colOff>
      <xdr:row>39</xdr:row>
      <xdr:rowOff>148167</xdr:rowOff>
    </xdr:to>
    <xdr:sp macro="" textlink="">
      <xdr:nvSpPr>
        <xdr:cNvPr id="402" name="楕円 401">
          <a:extLst>
            <a:ext uri="{FF2B5EF4-FFF2-40B4-BE49-F238E27FC236}">
              <a16:creationId xmlns:a16="http://schemas.microsoft.com/office/drawing/2014/main" id="{00000000-0008-0000-0300-000092010000}"/>
            </a:ext>
          </a:extLst>
        </xdr:cNvPr>
        <xdr:cNvSpPr/>
      </xdr:nvSpPr>
      <xdr:spPr>
        <a:xfrm>
          <a:off x="16129000" y="67331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37</xdr:row>
      <xdr:rowOff>158344</xdr:rowOff>
    </xdr:from>
    <xdr:ext cx="736600" cy="259045"/>
    <xdr:sp macro="" textlink="">
      <xdr:nvSpPr>
        <xdr:cNvPr id="403" name="テキスト ボックス 402">
          <a:extLst>
            <a:ext uri="{FF2B5EF4-FFF2-40B4-BE49-F238E27FC236}">
              <a16:creationId xmlns:a16="http://schemas.microsoft.com/office/drawing/2014/main" id="{00000000-0008-0000-0300-000093010000}"/>
            </a:ext>
          </a:extLst>
        </xdr:cNvPr>
        <xdr:cNvSpPr txBox="1"/>
      </xdr:nvSpPr>
      <xdr:spPr>
        <a:xfrm>
          <a:off x="15798800" y="650199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39</xdr:row>
      <xdr:rowOff>70696</xdr:rowOff>
    </xdr:from>
    <xdr:to>
      <xdr:col>73</xdr:col>
      <xdr:colOff>44450</xdr:colOff>
      <xdr:row>40</xdr:row>
      <xdr:rowOff>846</xdr:rowOff>
    </xdr:to>
    <xdr:sp macro="" textlink="">
      <xdr:nvSpPr>
        <xdr:cNvPr id="404" name="楕円 403">
          <a:extLst>
            <a:ext uri="{FF2B5EF4-FFF2-40B4-BE49-F238E27FC236}">
              <a16:creationId xmlns:a16="http://schemas.microsoft.com/office/drawing/2014/main" id="{00000000-0008-0000-0300-000094010000}"/>
            </a:ext>
          </a:extLst>
        </xdr:cNvPr>
        <xdr:cNvSpPr/>
      </xdr:nvSpPr>
      <xdr:spPr>
        <a:xfrm>
          <a:off x="15240000" y="67572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38</xdr:row>
      <xdr:rowOff>11023</xdr:rowOff>
    </xdr:from>
    <xdr:ext cx="762000" cy="259045"/>
    <xdr:sp macro="" textlink="">
      <xdr:nvSpPr>
        <xdr:cNvPr id="405" name="テキスト ボックス 404">
          <a:extLst>
            <a:ext uri="{FF2B5EF4-FFF2-40B4-BE49-F238E27FC236}">
              <a16:creationId xmlns:a16="http://schemas.microsoft.com/office/drawing/2014/main" id="{00000000-0008-0000-0300-000095010000}"/>
            </a:ext>
          </a:extLst>
        </xdr:cNvPr>
        <xdr:cNvSpPr txBox="1"/>
      </xdr:nvSpPr>
      <xdr:spPr>
        <a:xfrm>
          <a:off x="14909800" y="65261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39</xdr:row>
      <xdr:rowOff>94827</xdr:rowOff>
    </xdr:from>
    <xdr:to>
      <xdr:col>68</xdr:col>
      <xdr:colOff>203200</xdr:colOff>
      <xdr:row>40</xdr:row>
      <xdr:rowOff>24977</xdr:rowOff>
    </xdr:to>
    <xdr:sp macro="" textlink="">
      <xdr:nvSpPr>
        <xdr:cNvPr id="406" name="楕円 405">
          <a:extLst>
            <a:ext uri="{FF2B5EF4-FFF2-40B4-BE49-F238E27FC236}">
              <a16:creationId xmlns:a16="http://schemas.microsoft.com/office/drawing/2014/main" id="{00000000-0008-0000-0300-000096010000}"/>
            </a:ext>
          </a:extLst>
        </xdr:cNvPr>
        <xdr:cNvSpPr/>
      </xdr:nvSpPr>
      <xdr:spPr>
        <a:xfrm>
          <a:off x="14351000" y="67813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38</xdr:row>
      <xdr:rowOff>35154</xdr:rowOff>
    </xdr:from>
    <xdr:ext cx="762000" cy="259045"/>
    <xdr:sp macro="" textlink="">
      <xdr:nvSpPr>
        <xdr:cNvPr id="407" name="テキスト ボックス 406">
          <a:extLst>
            <a:ext uri="{FF2B5EF4-FFF2-40B4-BE49-F238E27FC236}">
              <a16:creationId xmlns:a16="http://schemas.microsoft.com/office/drawing/2014/main" id="{00000000-0008-0000-0300-000097010000}"/>
            </a:ext>
          </a:extLst>
        </xdr:cNvPr>
        <xdr:cNvSpPr txBox="1"/>
      </xdr:nvSpPr>
      <xdr:spPr>
        <a:xfrm>
          <a:off x="14020800" y="65502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39</xdr:row>
      <xdr:rowOff>94827</xdr:rowOff>
    </xdr:from>
    <xdr:to>
      <xdr:col>64</xdr:col>
      <xdr:colOff>152400</xdr:colOff>
      <xdr:row>40</xdr:row>
      <xdr:rowOff>24977</xdr:rowOff>
    </xdr:to>
    <xdr:sp macro="" textlink="">
      <xdr:nvSpPr>
        <xdr:cNvPr id="408" name="楕円 407">
          <a:extLst>
            <a:ext uri="{FF2B5EF4-FFF2-40B4-BE49-F238E27FC236}">
              <a16:creationId xmlns:a16="http://schemas.microsoft.com/office/drawing/2014/main" id="{00000000-0008-0000-0300-000098010000}"/>
            </a:ext>
          </a:extLst>
        </xdr:cNvPr>
        <xdr:cNvSpPr/>
      </xdr:nvSpPr>
      <xdr:spPr>
        <a:xfrm>
          <a:off x="13462000" y="67813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38</xdr:row>
      <xdr:rowOff>35154</xdr:rowOff>
    </xdr:from>
    <xdr:ext cx="762000" cy="259045"/>
    <xdr:sp macro="" textlink="">
      <xdr:nvSpPr>
        <xdr:cNvPr id="409" name="テキスト ボックス 408">
          <a:extLst>
            <a:ext uri="{FF2B5EF4-FFF2-40B4-BE49-F238E27FC236}">
              <a16:creationId xmlns:a16="http://schemas.microsoft.com/office/drawing/2014/main" id="{00000000-0008-0000-0300-000099010000}"/>
            </a:ext>
          </a:extLst>
        </xdr:cNvPr>
        <xdr:cNvSpPr txBox="1"/>
      </xdr:nvSpPr>
      <xdr:spPr>
        <a:xfrm>
          <a:off x="13131800" y="65502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0" name="正方形/長方形 409">
          <a:extLst>
            <a:ext uri="{FF2B5EF4-FFF2-40B4-BE49-F238E27FC236}">
              <a16:creationId xmlns:a16="http://schemas.microsoft.com/office/drawing/2014/main" id="{00000000-0008-0000-0300-00009A010000}"/>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1" name="テキスト ボックス 410">
          <a:extLst>
            <a:ext uri="{FF2B5EF4-FFF2-40B4-BE49-F238E27FC236}">
              <a16:creationId xmlns:a16="http://schemas.microsoft.com/office/drawing/2014/main" id="{00000000-0008-0000-0300-00009B010000}"/>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2" name="テキスト ボックス 411">
          <a:extLst>
            <a:ext uri="{FF2B5EF4-FFF2-40B4-BE49-F238E27FC236}">
              <a16:creationId xmlns:a16="http://schemas.microsoft.com/office/drawing/2014/main" id="{00000000-0008-0000-0300-00009C010000}"/>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3" name="正方形/長方形 412">
          <a:extLst>
            <a:ext uri="{FF2B5EF4-FFF2-40B4-BE49-F238E27FC236}">
              <a16:creationId xmlns:a16="http://schemas.microsoft.com/office/drawing/2014/main" id="{00000000-0008-0000-0300-00009D010000}"/>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4" name="正方形/長方形 413">
          <a:extLst>
            <a:ext uri="{FF2B5EF4-FFF2-40B4-BE49-F238E27FC236}">
              <a16:creationId xmlns:a16="http://schemas.microsoft.com/office/drawing/2014/main" id="{00000000-0008-0000-0300-00009E010000}"/>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5" name="正方形/長方形 414">
          <a:extLst>
            <a:ext uri="{FF2B5EF4-FFF2-40B4-BE49-F238E27FC236}">
              <a16:creationId xmlns:a16="http://schemas.microsoft.com/office/drawing/2014/main" id="{00000000-0008-0000-0300-00009F010000}"/>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6" name="正方形/長方形 415">
          <a:extLst>
            <a:ext uri="{FF2B5EF4-FFF2-40B4-BE49-F238E27FC236}">
              <a16:creationId xmlns:a16="http://schemas.microsoft.com/office/drawing/2014/main" id="{00000000-0008-0000-0300-0000A0010000}"/>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7" name="正方形/長方形 416">
          <a:extLst>
            <a:ext uri="{FF2B5EF4-FFF2-40B4-BE49-F238E27FC236}">
              <a16:creationId xmlns:a16="http://schemas.microsoft.com/office/drawing/2014/main" id="{00000000-0008-0000-0300-0000A1010000}"/>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18" name="正方形/長方形 417">
          <a:extLst>
            <a:ext uri="{FF2B5EF4-FFF2-40B4-BE49-F238E27FC236}">
              <a16:creationId xmlns:a16="http://schemas.microsoft.com/office/drawing/2014/main" id="{00000000-0008-0000-0300-0000A2010000}"/>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19" name="正方形/長方形 418">
          <a:extLst>
            <a:ext uri="{FF2B5EF4-FFF2-40B4-BE49-F238E27FC236}">
              <a16:creationId xmlns:a16="http://schemas.microsoft.com/office/drawing/2014/main" id="{00000000-0008-0000-0300-0000A3010000}"/>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0" name="正方形/長方形 419">
          <a:extLst>
            <a:ext uri="{FF2B5EF4-FFF2-40B4-BE49-F238E27FC236}">
              <a16:creationId xmlns:a16="http://schemas.microsoft.com/office/drawing/2014/main" id="{00000000-0008-0000-0300-0000A4010000}"/>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1" name="正方形/長方形 420">
          <a:extLst>
            <a:ext uri="{FF2B5EF4-FFF2-40B4-BE49-F238E27FC236}">
              <a16:creationId xmlns:a16="http://schemas.microsoft.com/office/drawing/2014/main" id="{00000000-0008-0000-0300-0000A5010000}"/>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2" name="テキスト ボックス 421">
          <a:extLst>
            <a:ext uri="{FF2B5EF4-FFF2-40B4-BE49-F238E27FC236}">
              <a16:creationId xmlns:a16="http://schemas.microsoft.com/office/drawing/2014/main" id="{00000000-0008-0000-0300-0000A6010000}"/>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tx1"/>
              </a:solidFill>
              <a:effectLst/>
              <a:latin typeface="ＭＳ Ｐゴシック" panose="020B0600070205080204" pitchFamily="50" charset="-128"/>
              <a:ea typeface="ＭＳ Ｐゴシック" panose="020B0600070205080204" pitchFamily="50" charset="-128"/>
              <a:cs typeface="+mn-cs"/>
            </a:rPr>
            <a:t>　類似団体平均を下回っており、主な要因としては</a:t>
          </a:r>
          <a:r>
            <a:rPr kumimoji="1" lang="ja-JP" altLang="en-US" sz="1100">
              <a:solidFill>
                <a:schemeClr val="tx1"/>
              </a:solidFill>
              <a:effectLst/>
              <a:latin typeface="ＭＳ Ｐゴシック" panose="020B0600070205080204" pitchFamily="50" charset="-128"/>
              <a:ea typeface="ＭＳ Ｐゴシック" panose="020B0600070205080204" pitchFamily="50" charset="-128"/>
              <a:cs typeface="+mn-cs"/>
            </a:rPr>
            <a:t>一般会計</a:t>
          </a:r>
          <a:r>
            <a:rPr kumimoji="1" lang="ja-JP" altLang="ja-JP" sz="1100">
              <a:solidFill>
                <a:schemeClr val="tx1"/>
              </a:solidFill>
              <a:effectLst/>
              <a:latin typeface="ＭＳ Ｐゴシック" panose="020B0600070205080204" pitchFamily="50" charset="-128"/>
              <a:ea typeface="ＭＳ Ｐゴシック" panose="020B0600070205080204" pitchFamily="50" charset="-128"/>
              <a:cs typeface="+mn-cs"/>
            </a:rPr>
            <a:t>、公営企業や</a:t>
          </a:r>
          <a:r>
            <a:rPr kumimoji="1" lang="ja-JP" altLang="en-US" sz="1100">
              <a:solidFill>
                <a:schemeClr val="tx1"/>
              </a:solidFill>
              <a:effectLst/>
              <a:latin typeface="ＭＳ Ｐゴシック" panose="020B0600070205080204" pitchFamily="50" charset="-128"/>
              <a:ea typeface="ＭＳ Ｐゴシック" panose="020B0600070205080204" pitchFamily="50" charset="-128"/>
              <a:cs typeface="+mn-cs"/>
            </a:rPr>
            <a:t>、</a:t>
          </a:r>
          <a:r>
            <a:rPr kumimoji="1" lang="ja-JP" altLang="ja-JP" sz="1100">
              <a:solidFill>
                <a:schemeClr val="tx1"/>
              </a:solidFill>
              <a:effectLst/>
              <a:latin typeface="ＭＳ Ｐゴシック" panose="020B0600070205080204" pitchFamily="50" charset="-128"/>
              <a:ea typeface="ＭＳ Ｐゴシック" panose="020B0600070205080204" pitchFamily="50" charset="-128"/>
              <a:cs typeface="+mn-cs"/>
            </a:rPr>
            <a:t>部事務組合において地方債の</a:t>
          </a:r>
          <a:r>
            <a:rPr kumimoji="1" lang="ja-JP" altLang="en-US" sz="1100">
              <a:solidFill>
                <a:schemeClr val="tx1"/>
              </a:solidFill>
              <a:effectLst/>
              <a:latin typeface="ＭＳ Ｐゴシック" panose="020B0600070205080204" pitchFamily="50" charset="-128"/>
              <a:ea typeface="ＭＳ Ｐゴシック" panose="020B0600070205080204" pitchFamily="50" charset="-128"/>
              <a:cs typeface="+mn-cs"/>
            </a:rPr>
            <a:t>償還が進んだことにより地方債</a:t>
          </a:r>
          <a:r>
            <a:rPr kumimoji="1" lang="ja-JP" altLang="ja-JP" sz="1100">
              <a:solidFill>
                <a:schemeClr val="tx1"/>
              </a:solidFill>
              <a:effectLst/>
              <a:latin typeface="ＭＳ Ｐゴシック" panose="020B0600070205080204" pitchFamily="50" charset="-128"/>
              <a:ea typeface="ＭＳ Ｐゴシック" panose="020B0600070205080204" pitchFamily="50" charset="-128"/>
              <a:cs typeface="+mn-cs"/>
            </a:rPr>
            <a:t>現在高が減少したことがあげられる。今後も公債費等義務的経費の削減を中心とする行財政改革を進め、財政の健全化に努める。</a:t>
          </a:r>
          <a:endParaRPr lang="ja-JP" altLang="ja-JP" sz="1400">
            <a:solidFill>
              <a:schemeClr val="tx1"/>
            </a:solidFill>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10</xdr:row>
      <xdr:rowOff>63500</xdr:rowOff>
    </xdr:from>
    <xdr:ext cx="298543" cy="225703"/>
    <xdr:sp macro="" textlink="">
      <xdr:nvSpPr>
        <xdr:cNvPr id="423" name="テキスト ボックス 422">
          <a:extLst>
            <a:ext uri="{FF2B5EF4-FFF2-40B4-BE49-F238E27FC236}">
              <a16:creationId xmlns:a16="http://schemas.microsoft.com/office/drawing/2014/main" id="{00000000-0008-0000-0300-0000A7010000}"/>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4" name="直線コネクタ 423">
          <a:extLst>
            <a:ext uri="{FF2B5EF4-FFF2-40B4-BE49-F238E27FC236}">
              <a16:creationId xmlns:a16="http://schemas.microsoft.com/office/drawing/2014/main" id="{00000000-0008-0000-0300-0000A8010000}"/>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5" name="テキスト ボックス 424">
          <a:extLst>
            <a:ext uri="{FF2B5EF4-FFF2-40B4-BE49-F238E27FC236}">
              <a16:creationId xmlns:a16="http://schemas.microsoft.com/office/drawing/2014/main" id="{00000000-0008-0000-0300-0000A9010000}"/>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22</xdr:row>
      <xdr:rowOff>127000</xdr:rowOff>
    </xdr:from>
    <xdr:to>
      <xdr:col>85</xdr:col>
      <xdr:colOff>95250</xdr:colOff>
      <xdr:row>22</xdr:row>
      <xdr:rowOff>127000</xdr:rowOff>
    </xdr:to>
    <xdr:cxnSp macro="">
      <xdr:nvCxnSpPr>
        <xdr:cNvPr id="426" name="直線コネクタ 425">
          <a:extLst>
            <a:ext uri="{FF2B5EF4-FFF2-40B4-BE49-F238E27FC236}">
              <a16:creationId xmlns:a16="http://schemas.microsoft.com/office/drawing/2014/main" id="{00000000-0008-0000-0300-0000AA010000}"/>
            </a:ext>
          </a:extLst>
        </xdr:cNvPr>
        <xdr:cNvCxnSpPr/>
      </xdr:nvCxnSpPr>
      <xdr:spPr>
        <a:xfrm>
          <a:off x="12827000" y="389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21</xdr:row>
      <xdr:rowOff>156227</xdr:rowOff>
    </xdr:from>
    <xdr:ext cx="762000" cy="259045"/>
    <xdr:sp macro="" textlink="">
      <xdr:nvSpPr>
        <xdr:cNvPr id="427" name="テキスト ボックス 426">
          <a:extLst>
            <a:ext uri="{FF2B5EF4-FFF2-40B4-BE49-F238E27FC236}">
              <a16:creationId xmlns:a16="http://schemas.microsoft.com/office/drawing/2014/main" id="{00000000-0008-0000-0300-0000AB010000}"/>
            </a:ext>
          </a:extLst>
        </xdr:cNvPr>
        <xdr:cNvSpPr txBox="1"/>
      </xdr:nvSpPr>
      <xdr:spPr>
        <a:xfrm>
          <a:off x="12065000" y="375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19</xdr:row>
      <xdr:rowOff>158750</xdr:rowOff>
    </xdr:from>
    <xdr:to>
      <xdr:col>85</xdr:col>
      <xdr:colOff>95250</xdr:colOff>
      <xdr:row>19</xdr:row>
      <xdr:rowOff>158750</xdr:rowOff>
    </xdr:to>
    <xdr:cxnSp macro="">
      <xdr:nvCxnSpPr>
        <xdr:cNvPr id="428" name="直線コネクタ 427">
          <a:extLst>
            <a:ext uri="{FF2B5EF4-FFF2-40B4-BE49-F238E27FC236}">
              <a16:creationId xmlns:a16="http://schemas.microsoft.com/office/drawing/2014/main" id="{00000000-0008-0000-0300-0000AC010000}"/>
            </a:ext>
          </a:extLst>
        </xdr:cNvPr>
        <xdr:cNvCxnSpPr/>
      </xdr:nvCxnSpPr>
      <xdr:spPr>
        <a:xfrm>
          <a:off x="12827000" y="341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19</xdr:row>
      <xdr:rowOff>16527</xdr:rowOff>
    </xdr:from>
    <xdr:ext cx="762000" cy="259045"/>
    <xdr:sp macro="" textlink="">
      <xdr:nvSpPr>
        <xdr:cNvPr id="429" name="テキスト ボックス 428">
          <a:extLst>
            <a:ext uri="{FF2B5EF4-FFF2-40B4-BE49-F238E27FC236}">
              <a16:creationId xmlns:a16="http://schemas.microsoft.com/office/drawing/2014/main" id="{00000000-0008-0000-0300-0000AD010000}"/>
            </a:ext>
          </a:extLst>
        </xdr:cNvPr>
        <xdr:cNvSpPr txBox="1"/>
      </xdr:nvSpPr>
      <xdr:spPr>
        <a:xfrm>
          <a:off x="12065000" y="327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17</xdr:row>
      <xdr:rowOff>19050</xdr:rowOff>
    </xdr:from>
    <xdr:to>
      <xdr:col>85</xdr:col>
      <xdr:colOff>95250</xdr:colOff>
      <xdr:row>17</xdr:row>
      <xdr:rowOff>19050</xdr:rowOff>
    </xdr:to>
    <xdr:cxnSp macro="">
      <xdr:nvCxnSpPr>
        <xdr:cNvPr id="430" name="直線コネクタ 429">
          <a:extLst>
            <a:ext uri="{FF2B5EF4-FFF2-40B4-BE49-F238E27FC236}">
              <a16:creationId xmlns:a16="http://schemas.microsoft.com/office/drawing/2014/main" id="{00000000-0008-0000-0300-0000AE010000}"/>
            </a:ext>
          </a:extLst>
        </xdr:cNvPr>
        <xdr:cNvCxnSpPr/>
      </xdr:nvCxnSpPr>
      <xdr:spPr>
        <a:xfrm>
          <a:off x="12827000" y="293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16</xdr:row>
      <xdr:rowOff>48277</xdr:rowOff>
    </xdr:from>
    <xdr:ext cx="762000" cy="259045"/>
    <xdr:sp macro="" textlink="">
      <xdr:nvSpPr>
        <xdr:cNvPr id="431" name="テキスト ボックス 430">
          <a:extLst>
            <a:ext uri="{FF2B5EF4-FFF2-40B4-BE49-F238E27FC236}">
              <a16:creationId xmlns:a16="http://schemas.microsoft.com/office/drawing/2014/main" id="{00000000-0008-0000-0300-0000AF010000}"/>
            </a:ext>
          </a:extLst>
        </xdr:cNvPr>
        <xdr:cNvSpPr txBox="1"/>
      </xdr:nvSpPr>
      <xdr:spPr>
        <a:xfrm>
          <a:off x="12065000" y="279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14</xdr:row>
      <xdr:rowOff>50800</xdr:rowOff>
    </xdr:from>
    <xdr:to>
      <xdr:col>85</xdr:col>
      <xdr:colOff>95250</xdr:colOff>
      <xdr:row>14</xdr:row>
      <xdr:rowOff>50800</xdr:rowOff>
    </xdr:to>
    <xdr:cxnSp macro="">
      <xdr:nvCxnSpPr>
        <xdr:cNvPr id="432" name="直線コネクタ 431">
          <a:extLst>
            <a:ext uri="{FF2B5EF4-FFF2-40B4-BE49-F238E27FC236}">
              <a16:creationId xmlns:a16="http://schemas.microsoft.com/office/drawing/2014/main" id="{00000000-0008-0000-0300-0000B0010000}"/>
            </a:ext>
          </a:extLst>
        </xdr:cNvPr>
        <xdr:cNvCxnSpPr/>
      </xdr:nvCxnSpPr>
      <xdr:spPr>
        <a:xfrm>
          <a:off x="12827000" y="245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13</xdr:row>
      <xdr:rowOff>80027</xdr:rowOff>
    </xdr:from>
    <xdr:ext cx="762000" cy="259045"/>
    <xdr:sp macro="" textlink="">
      <xdr:nvSpPr>
        <xdr:cNvPr id="433" name="テキスト ボックス 432">
          <a:extLst>
            <a:ext uri="{FF2B5EF4-FFF2-40B4-BE49-F238E27FC236}">
              <a16:creationId xmlns:a16="http://schemas.microsoft.com/office/drawing/2014/main" id="{00000000-0008-0000-0300-0000B1010000}"/>
            </a:ext>
          </a:extLst>
        </xdr:cNvPr>
        <xdr:cNvSpPr txBox="1"/>
      </xdr:nvSpPr>
      <xdr:spPr>
        <a:xfrm>
          <a:off x="12065000" y="230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4" name="直線コネクタ 433">
          <a:extLst>
            <a:ext uri="{FF2B5EF4-FFF2-40B4-BE49-F238E27FC236}">
              <a16:creationId xmlns:a16="http://schemas.microsoft.com/office/drawing/2014/main" id="{00000000-0008-0000-0300-0000B2010000}"/>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5" name="将来負担の状況グラフ枠">
          <a:extLst>
            <a:ext uri="{FF2B5EF4-FFF2-40B4-BE49-F238E27FC236}">
              <a16:creationId xmlns:a16="http://schemas.microsoft.com/office/drawing/2014/main" id="{00000000-0008-0000-0300-0000B3010000}"/>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14</xdr:row>
      <xdr:rowOff>50800</xdr:rowOff>
    </xdr:from>
    <xdr:to>
      <xdr:col>81</xdr:col>
      <xdr:colOff>44450</xdr:colOff>
      <xdr:row>22</xdr:row>
      <xdr:rowOff>156921</xdr:rowOff>
    </xdr:to>
    <xdr:cxnSp macro="">
      <xdr:nvCxnSpPr>
        <xdr:cNvPr id="436" name="直線コネクタ 435">
          <a:extLst>
            <a:ext uri="{FF2B5EF4-FFF2-40B4-BE49-F238E27FC236}">
              <a16:creationId xmlns:a16="http://schemas.microsoft.com/office/drawing/2014/main" id="{00000000-0008-0000-0300-0000B4010000}"/>
            </a:ext>
          </a:extLst>
        </xdr:cNvPr>
        <xdr:cNvCxnSpPr/>
      </xdr:nvCxnSpPr>
      <xdr:spPr>
        <a:xfrm flipV="1">
          <a:off x="17018000" y="2451100"/>
          <a:ext cx="0" cy="1477721"/>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22</xdr:row>
      <xdr:rowOff>128998</xdr:rowOff>
    </xdr:from>
    <xdr:ext cx="762000" cy="259045"/>
    <xdr:sp macro="" textlink="">
      <xdr:nvSpPr>
        <xdr:cNvPr id="437" name="将来負担の状況最小値テキスト">
          <a:extLst>
            <a:ext uri="{FF2B5EF4-FFF2-40B4-BE49-F238E27FC236}">
              <a16:creationId xmlns:a16="http://schemas.microsoft.com/office/drawing/2014/main" id="{00000000-0008-0000-0300-0000B5010000}"/>
            </a:ext>
          </a:extLst>
        </xdr:cNvPr>
        <xdr:cNvSpPr txBox="1"/>
      </xdr:nvSpPr>
      <xdr:spPr>
        <a:xfrm>
          <a:off x="17106900" y="39008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22</xdr:row>
      <xdr:rowOff>156921</xdr:rowOff>
    </xdr:from>
    <xdr:to>
      <xdr:col>81</xdr:col>
      <xdr:colOff>133350</xdr:colOff>
      <xdr:row>22</xdr:row>
      <xdr:rowOff>156921</xdr:rowOff>
    </xdr:to>
    <xdr:cxnSp macro="">
      <xdr:nvCxnSpPr>
        <xdr:cNvPr id="438" name="直線コネクタ 437">
          <a:extLst>
            <a:ext uri="{FF2B5EF4-FFF2-40B4-BE49-F238E27FC236}">
              <a16:creationId xmlns:a16="http://schemas.microsoft.com/office/drawing/2014/main" id="{00000000-0008-0000-0300-0000B6010000}"/>
            </a:ext>
          </a:extLst>
        </xdr:cNvPr>
        <xdr:cNvCxnSpPr/>
      </xdr:nvCxnSpPr>
      <xdr:spPr>
        <a:xfrm>
          <a:off x="16929100" y="39288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137177</xdr:rowOff>
    </xdr:from>
    <xdr:ext cx="762000" cy="259045"/>
    <xdr:sp macro="" textlink="">
      <xdr:nvSpPr>
        <xdr:cNvPr id="439" name="将来負担の状況最大値テキスト">
          <a:extLst>
            <a:ext uri="{FF2B5EF4-FFF2-40B4-BE49-F238E27FC236}">
              <a16:creationId xmlns:a16="http://schemas.microsoft.com/office/drawing/2014/main" id="{00000000-0008-0000-0300-0000B7010000}"/>
            </a:ext>
          </a:extLst>
        </xdr:cNvPr>
        <xdr:cNvSpPr txBox="1"/>
      </xdr:nvSpPr>
      <xdr:spPr>
        <a:xfrm>
          <a:off x="17106900" y="2194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14</xdr:row>
      <xdr:rowOff>50800</xdr:rowOff>
    </xdr:from>
    <xdr:to>
      <xdr:col>81</xdr:col>
      <xdr:colOff>133350</xdr:colOff>
      <xdr:row>14</xdr:row>
      <xdr:rowOff>50800</xdr:rowOff>
    </xdr:to>
    <xdr:cxnSp macro="">
      <xdr:nvCxnSpPr>
        <xdr:cNvPr id="440" name="直線コネクタ 439">
          <a:extLst>
            <a:ext uri="{FF2B5EF4-FFF2-40B4-BE49-F238E27FC236}">
              <a16:creationId xmlns:a16="http://schemas.microsoft.com/office/drawing/2014/main" id="{00000000-0008-0000-0300-0000B8010000}"/>
            </a:ext>
          </a:extLst>
        </xdr:cNvPr>
        <xdr:cNvCxnSpPr/>
      </xdr:nvCxnSpPr>
      <xdr:spPr>
        <a:xfrm>
          <a:off x="16929100" y="2451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14</xdr:row>
      <xdr:rowOff>137126</xdr:rowOff>
    </xdr:from>
    <xdr:ext cx="762000" cy="259045"/>
    <xdr:sp macro="" textlink="">
      <xdr:nvSpPr>
        <xdr:cNvPr id="441" name="将来負担の状況平均値テキスト">
          <a:extLst>
            <a:ext uri="{FF2B5EF4-FFF2-40B4-BE49-F238E27FC236}">
              <a16:creationId xmlns:a16="http://schemas.microsoft.com/office/drawing/2014/main" id="{00000000-0008-0000-0300-0000B9010000}"/>
            </a:ext>
          </a:extLst>
        </xdr:cNvPr>
        <xdr:cNvSpPr txBox="1"/>
      </xdr:nvSpPr>
      <xdr:spPr>
        <a:xfrm>
          <a:off x="17106900" y="253742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14</xdr:row>
      <xdr:rowOff>165049</xdr:rowOff>
    </xdr:from>
    <xdr:to>
      <xdr:col>81</xdr:col>
      <xdr:colOff>95250</xdr:colOff>
      <xdr:row>15</xdr:row>
      <xdr:rowOff>95199</xdr:rowOff>
    </xdr:to>
    <xdr:sp macro="" textlink="">
      <xdr:nvSpPr>
        <xdr:cNvPr id="442" name="フローチャート: 判断 441">
          <a:extLst>
            <a:ext uri="{FF2B5EF4-FFF2-40B4-BE49-F238E27FC236}">
              <a16:creationId xmlns:a16="http://schemas.microsoft.com/office/drawing/2014/main" id="{00000000-0008-0000-0300-0000BA010000}"/>
            </a:ext>
          </a:extLst>
        </xdr:cNvPr>
        <xdr:cNvSpPr/>
      </xdr:nvSpPr>
      <xdr:spPr>
        <a:xfrm>
          <a:off x="16967200" y="25653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203200</xdr:colOff>
      <xdr:row>15</xdr:row>
      <xdr:rowOff>4216</xdr:rowOff>
    </xdr:from>
    <xdr:to>
      <xdr:col>77</xdr:col>
      <xdr:colOff>95250</xdr:colOff>
      <xdr:row>15</xdr:row>
      <xdr:rowOff>105816</xdr:rowOff>
    </xdr:to>
    <xdr:sp macro="" textlink="">
      <xdr:nvSpPr>
        <xdr:cNvPr id="443" name="フローチャート: 判断 442">
          <a:extLst>
            <a:ext uri="{FF2B5EF4-FFF2-40B4-BE49-F238E27FC236}">
              <a16:creationId xmlns:a16="http://schemas.microsoft.com/office/drawing/2014/main" id="{00000000-0008-0000-0300-0000BB010000}"/>
            </a:ext>
          </a:extLst>
        </xdr:cNvPr>
        <xdr:cNvSpPr/>
      </xdr:nvSpPr>
      <xdr:spPr>
        <a:xfrm>
          <a:off x="16129000" y="25759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13</xdr:row>
      <xdr:rowOff>115993</xdr:rowOff>
    </xdr:from>
    <xdr:ext cx="736600" cy="259045"/>
    <xdr:sp macro="" textlink="">
      <xdr:nvSpPr>
        <xdr:cNvPr id="444" name="テキスト ボックス 443">
          <a:extLst>
            <a:ext uri="{FF2B5EF4-FFF2-40B4-BE49-F238E27FC236}">
              <a16:creationId xmlns:a16="http://schemas.microsoft.com/office/drawing/2014/main" id="{00000000-0008-0000-0300-0000BC010000}"/>
            </a:ext>
          </a:extLst>
        </xdr:cNvPr>
        <xdr:cNvSpPr txBox="1"/>
      </xdr:nvSpPr>
      <xdr:spPr>
        <a:xfrm>
          <a:off x="15798800" y="234484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15</xdr:row>
      <xdr:rowOff>54407</xdr:rowOff>
    </xdr:from>
    <xdr:to>
      <xdr:col>73</xdr:col>
      <xdr:colOff>44450</xdr:colOff>
      <xdr:row>15</xdr:row>
      <xdr:rowOff>156007</xdr:rowOff>
    </xdr:to>
    <xdr:sp macro="" textlink="">
      <xdr:nvSpPr>
        <xdr:cNvPr id="445" name="フローチャート: 判断 444">
          <a:extLst>
            <a:ext uri="{FF2B5EF4-FFF2-40B4-BE49-F238E27FC236}">
              <a16:creationId xmlns:a16="http://schemas.microsoft.com/office/drawing/2014/main" id="{00000000-0008-0000-0300-0000BD010000}"/>
            </a:ext>
          </a:extLst>
        </xdr:cNvPr>
        <xdr:cNvSpPr/>
      </xdr:nvSpPr>
      <xdr:spPr>
        <a:xfrm>
          <a:off x="15240000" y="26261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13</xdr:row>
      <xdr:rowOff>166184</xdr:rowOff>
    </xdr:from>
    <xdr:ext cx="762000" cy="259045"/>
    <xdr:sp macro="" textlink="">
      <xdr:nvSpPr>
        <xdr:cNvPr id="446" name="テキスト ボックス 445">
          <a:extLst>
            <a:ext uri="{FF2B5EF4-FFF2-40B4-BE49-F238E27FC236}">
              <a16:creationId xmlns:a16="http://schemas.microsoft.com/office/drawing/2014/main" id="{00000000-0008-0000-0300-0000BE010000}"/>
            </a:ext>
          </a:extLst>
        </xdr:cNvPr>
        <xdr:cNvSpPr txBox="1"/>
      </xdr:nvSpPr>
      <xdr:spPr>
        <a:xfrm>
          <a:off x="14909800" y="23950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15</xdr:row>
      <xdr:rowOff>132588</xdr:rowOff>
    </xdr:from>
    <xdr:to>
      <xdr:col>68</xdr:col>
      <xdr:colOff>203200</xdr:colOff>
      <xdr:row>16</xdr:row>
      <xdr:rowOff>62738</xdr:rowOff>
    </xdr:to>
    <xdr:sp macro="" textlink="">
      <xdr:nvSpPr>
        <xdr:cNvPr id="447" name="フローチャート: 判断 446">
          <a:extLst>
            <a:ext uri="{FF2B5EF4-FFF2-40B4-BE49-F238E27FC236}">
              <a16:creationId xmlns:a16="http://schemas.microsoft.com/office/drawing/2014/main" id="{00000000-0008-0000-0300-0000BF010000}"/>
            </a:ext>
          </a:extLst>
        </xdr:cNvPr>
        <xdr:cNvSpPr/>
      </xdr:nvSpPr>
      <xdr:spPr>
        <a:xfrm>
          <a:off x="14351000" y="27043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14</xdr:row>
      <xdr:rowOff>72915</xdr:rowOff>
    </xdr:from>
    <xdr:ext cx="762000" cy="259045"/>
    <xdr:sp macro="" textlink="">
      <xdr:nvSpPr>
        <xdr:cNvPr id="448" name="テキスト ボックス 447">
          <a:extLst>
            <a:ext uri="{FF2B5EF4-FFF2-40B4-BE49-F238E27FC236}">
              <a16:creationId xmlns:a16="http://schemas.microsoft.com/office/drawing/2014/main" id="{00000000-0008-0000-0300-0000C0010000}"/>
            </a:ext>
          </a:extLst>
        </xdr:cNvPr>
        <xdr:cNvSpPr txBox="1"/>
      </xdr:nvSpPr>
      <xdr:spPr>
        <a:xfrm>
          <a:off x="14020800" y="24732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15</xdr:row>
      <xdr:rowOff>155753</xdr:rowOff>
    </xdr:from>
    <xdr:to>
      <xdr:col>64</xdr:col>
      <xdr:colOff>152400</xdr:colOff>
      <xdr:row>16</xdr:row>
      <xdr:rowOff>85903</xdr:rowOff>
    </xdr:to>
    <xdr:sp macro="" textlink="">
      <xdr:nvSpPr>
        <xdr:cNvPr id="449" name="フローチャート: 判断 448">
          <a:extLst>
            <a:ext uri="{FF2B5EF4-FFF2-40B4-BE49-F238E27FC236}">
              <a16:creationId xmlns:a16="http://schemas.microsoft.com/office/drawing/2014/main" id="{00000000-0008-0000-0300-0000C1010000}"/>
            </a:ext>
          </a:extLst>
        </xdr:cNvPr>
        <xdr:cNvSpPr/>
      </xdr:nvSpPr>
      <xdr:spPr>
        <a:xfrm>
          <a:off x="13462000" y="27275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14</xdr:row>
      <xdr:rowOff>96080</xdr:rowOff>
    </xdr:from>
    <xdr:ext cx="762000" cy="259045"/>
    <xdr:sp macro="" textlink="">
      <xdr:nvSpPr>
        <xdr:cNvPr id="450" name="テキスト ボックス 449">
          <a:extLst>
            <a:ext uri="{FF2B5EF4-FFF2-40B4-BE49-F238E27FC236}">
              <a16:creationId xmlns:a16="http://schemas.microsoft.com/office/drawing/2014/main" id="{00000000-0008-0000-0300-0000C2010000}"/>
            </a:ext>
          </a:extLst>
        </xdr:cNvPr>
        <xdr:cNvSpPr txBox="1"/>
      </xdr:nvSpPr>
      <xdr:spPr>
        <a:xfrm>
          <a:off x="13131800" y="249638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51" name="テキスト ボックス 450">
          <a:extLst>
            <a:ext uri="{FF2B5EF4-FFF2-40B4-BE49-F238E27FC236}">
              <a16:creationId xmlns:a16="http://schemas.microsoft.com/office/drawing/2014/main" id="{00000000-0008-0000-0300-0000C3010000}"/>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52" name="テキスト ボックス 451">
          <a:extLst>
            <a:ext uri="{FF2B5EF4-FFF2-40B4-BE49-F238E27FC236}">
              <a16:creationId xmlns:a16="http://schemas.microsoft.com/office/drawing/2014/main" id="{00000000-0008-0000-0300-0000C4010000}"/>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53" name="テキスト ボックス 452">
          <a:extLst>
            <a:ext uri="{FF2B5EF4-FFF2-40B4-BE49-F238E27FC236}">
              <a16:creationId xmlns:a16="http://schemas.microsoft.com/office/drawing/2014/main" id="{00000000-0008-0000-0300-0000C5010000}"/>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54" name="テキスト ボックス 453">
          <a:extLst>
            <a:ext uri="{FF2B5EF4-FFF2-40B4-BE49-F238E27FC236}">
              <a16:creationId xmlns:a16="http://schemas.microsoft.com/office/drawing/2014/main" id="{00000000-0008-0000-0300-0000C6010000}"/>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55" name="テキスト ボックス 454">
          <a:extLst>
            <a:ext uri="{FF2B5EF4-FFF2-40B4-BE49-F238E27FC236}">
              <a16:creationId xmlns:a16="http://schemas.microsoft.com/office/drawing/2014/main" id="{00000000-0008-0000-0300-0000C7010000}"/>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大阪府豊中市</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406,836
399,674
36.39
185,260,702
178,936,753
5,677,565
91,908,899
87,938,690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2.2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R05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chemeClr val="tx1"/>
              </a:solidFill>
              <a:effectLst/>
              <a:latin typeface="ＭＳ Ｐゴシック" panose="020B0600070205080204" pitchFamily="50" charset="-128"/>
              <a:ea typeface="ＭＳ Ｐゴシック" panose="020B0600070205080204" pitchFamily="50" charset="-128"/>
              <a:cs typeface="+mn-cs"/>
            </a:rPr>
            <a:t>　人件費削減に向けて、職員数の削減や給与制度の見直しに取り組んできたが、類似団体比較では依然として高い水準にあり、引き続き改善にむけて取り組みを進める。</a:t>
          </a:r>
          <a:endPar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baseline="0">
              <a:solidFill>
                <a:schemeClr val="tx1"/>
              </a:solidFill>
              <a:effectLst/>
              <a:latin typeface="ＭＳ Ｐゴシック" panose="020B0600070205080204" pitchFamily="50" charset="-128"/>
              <a:ea typeface="ＭＳ Ｐゴシック" panose="020B0600070205080204" pitchFamily="50" charset="-128"/>
              <a:cs typeface="+mn-cs"/>
            </a:rPr>
            <a:t>　</a:t>
          </a:r>
          <a:r>
            <a:rPr kumimoji="1" lang="ja-JP" altLang="ja-JP" sz="1300">
              <a:solidFill>
                <a:schemeClr val="tx1"/>
              </a:solidFill>
              <a:effectLst/>
              <a:latin typeface="ＭＳ Ｐゴシック" panose="020B0600070205080204" pitchFamily="50" charset="-128"/>
              <a:ea typeface="ＭＳ Ｐゴシック" panose="020B0600070205080204" pitchFamily="50" charset="-128"/>
              <a:cs typeface="+mn-cs"/>
            </a:rPr>
            <a:t>これまでの取り組みとしては、平成</a:t>
          </a:r>
          <a:r>
            <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rPr>
            <a:t>27</a:t>
          </a:r>
          <a:r>
            <a:rPr kumimoji="1" lang="ja-JP" altLang="ja-JP" sz="1300">
              <a:solidFill>
                <a:schemeClr val="tx1"/>
              </a:solidFill>
              <a:effectLst/>
              <a:latin typeface="ＭＳ Ｐゴシック" panose="020B0600070205080204" pitchFamily="50" charset="-128"/>
              <a:ea typeface="ＭＳ Ｐゴシック" panose="020B0600070205080204" pitchFamily="50" charset="-128"/>
              <a:cs typeface="+mn-cs"/>
            </a:rPr>
            <a:t>年度に給与制度の総合見直しにより全体として給料月額を引き下げ、平成</a:t>
          </a:r>
          <a:r>
            <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rPr>
            <a:t>28</a:t>
          </a:r>
          <a:r>
            <a:rPr kumimoji="1" lang="ja-JP" altLang="ja-JP" sz="1300">
              <a:solidFill>
                <a:schemeClr val="tx1"/>
              </a:solidFill>
              <a:effectLst/>
              <a:latin typeface="ＭＳ Ｐゴシック" panose="020B0600070205080204" pitchFamily="50" charset="-128"/>
              <a:ea typeface="ＭＳ Ｐゴシック" panose="020B0600070205080204" pitchFamily="50" charset="-128"/>
              <a:cs typeface="+mn-cs"/>
            </a:rPr>
            <a:t>年度に技能職員の給料表を見直した。</a:t>
          </a:r>
          <a:endParaRPr lang="ja-JP" altLang="ja-JP" sz="1300">
            <a:solidFill>
              <a:schemeClr val="tx1"/>
            </a:solidFill>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146050</xdr:rowOff>
    </xdr:from>
    <xdr:to>
      <xdr:col>26</xdr:col>
      <xdr:colOff>184150</xdr:colOff>
      <xdr:row>41</xdr:row>
      <xdr:rowOff>146050</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3827</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39</xdr:row>
      <xdr:rowOff>107950</xdr:rowOff>
    </xdr:from>
    <xdr:to>
      <xdr:col>26</xdr:col>
      <xdr:colOff>184150</xdr:colOff>
      <xdr:row>39</xdr:row>
      <xdr:rowOff>107950</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38</xdr:row>
      <xdr:rowOff>137177</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37</xdr:row>
      <xdr:rowOff>69850</xdr:rowOff>
    </xdr:from>
    <xdr:to>
      <xdr:col>26</xdr:col>
      <xdr:colOff>184150</xdr:colOff>
      <xdr:row>37</xdr:row>
      <xdr:rowOff>69850</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36</xdr:row>
      <xdr:rowOff>99077</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35</xdr:row>
      <xdr:rowOff>31750</xdr:rowOff>
    </xdr:from>
    <xdr:to>
      <xdr:col>26</xdr:col>
      <xdr:colOff>184150</xdr:colOff>
      <xdr:row>35</xdr:row>
      <xdr:rowOff>31750</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34</xdr:row>
      <xdr:rowOff>60977</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165100</xdr:rowOff>
    </xdr:from>
    <xdr:to>
      <xdr:col>26</xdr:col>
      <xdr:colOff>184150</xdr:colOff>
      <xdr:row>32</xdr:row>
      <xdr:rowOff>165100</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22877</xdr:rowOff>
    </xdr:from>
    <xdr:ext cx="508000" cy="2590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8" name="直線コネクタ 57">
          <a:extLst>
            <a:ext uri="{FF2B5EF4-FFF2-40B4-BE49-F238E27FC236}">
              <a16:creationId xmlns:a16="http://schemas.microsoft.com/office/drawing/2014/main" id="{00000000-0008-0000-0400-00003A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9" name="テキスト ボックス 58">
          <a:extLst>
            <a:ext uri="{FF2B5EF4-FFF2-40B4-BE49-F238E27FC236}">
              <a16:creationId xmlns:a16="http://schemas.microsoft.com/office/drawing/2014/main" id="{00000000-0008-0000-0400-00003B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0" name="人件費グラフ枠">
          <a:extLst>
            <a:ext uri="{FF2B5EF4-FFF2-40B4-BE49-F238E27FC236}">
              <a16:creationId xmlns:a16="http://schemas.microsoft.com/office/drawing/2014/main" id="{00000000-0008-0000-0400-00003C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32</xdr:row>
      <xdr:rowOff>157480</xdr:rowOff>
    </xdr:from>
    <xdr:to>
      <xdr:col>24</xdr:col>
      <xdr:colOff>25400</xdr:colOff>
      <xdr:row>40</xdr:row>
      <xdr:rowOff>58420</xdr:rowOff>
    </xdr:to>
    <xdr:cxnSp macro="">
      <xdr:nvCxnSpPr>
        <xdr:cNvPr id="61" name="直線コネクタ 60">
          <a:extLst>
            <a:ext uri="{FF2B5EF4-FFF2-40B4-BE49-F238E27FC236}">
              <a16:creationId xmlns:a16="http://schemas.microsoft.com/office/drawing/2014/main" id="{00000000-0008-0000-0400-00003D000000}"/>
            </a:ext>
          </a:extLst>
        </xdr:cNvPr>
        <xdr:cNvCxnSpPr/>
      </xdr:nvCxnSpPr>
      <xdr:spPr>
        <a:xfrm flipV="1">
          <a:off x="4826000" y="5643880"/>
          <a:ext cx="0" cy="12725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40</xdr:row>
      <xdr:rowOff>30497</xdr:rowOff>
    </xdr:from>
    <xdr:ext cx="762000" cy="259045"/>
    <xdr:sp macro="" textlink="">
      <xdr:nvSpPr>
        <xdr:cNvPr id="62" name="人件費最小値テキスト">
          <a:extLst>
            <a:ext uri="{FF2B5EF4-FFF2-40B4-BE49-F238E27FC236}">
              <a16:creationId xmlns:a16="http://schemas.microsoft.com/office/drawing/2014/main" id="{00000000-0008-0000-0400-00003E000000}"/>
            </a:ext>
          </a:extLst>
        </xdr:cNvPr>
        <xdr:cNvSpPr txBox="1"/>
      </xdr:nvSpPr>
      <xdr:spPr>
        <a:xfrm>
          <a:off x="4914900" y="6888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40</xdr:row>
      <xdr:rowOff>58420</xdr:rowOff>
    </xdr:from>
    <xdr:to>
      <xdr:col>24</xdr:col>
      <xdr:colOff>114300</xdr:colOff>
      <xdr:row>40</xdr:row>
      <xdr:rowOff>58420</xdr:rowOff>
    </xdr:to>
    <xdr:cxnSp macro="">
      <xdr:nvCxnSpPr>
        <xdr:cNvPr id="63" name="直線コネクタ 62">
          <a:extLst>
            <a:ext uri="{FF2B5EF4-FFF2-40B4-BE49-F238E27FC236}">
              <a16:creationId xmlns:a16="http://schemas.microsoft.com/office/drawing/2014/main" id="{00000000-0008-0000-0400-00003F000000}"/>
            </a:ext>
          </a:extLst>
        </xdr:cNvPr>
        <xdr:cNvCxnSpPr/>
      </xdr:nvCxnSpPr>
      <xdr:spPr>
        <a:xfrm>
          <a:off x="4737100" y="69164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31</xdr:row>
      <xdr:rowOff>72407</xdr:rowOff>
    </xdr:from>
    <xdr:ext cx="762000" cy="259045"/>
    <xdr:sp macro="" textlink="">
      <xdr:nvSpPr>
        <xdr:cNvPr id="64" name="人件費最大値テキスト">
          <a:extLst>
            <a:ext uri="{FF2B5EF4-FFF2-40B4-BE49-F238E27FC236}">
              <a16:creationId xmlns:a16="http://schemas.microsoft.com/office/drawing/2014/main" id="{00000000-0008-0000-0400-000040000000}"/>
            </a:ext>
          </a:extLst>
        </xdr:cNvPr>
        <xdr:cNvSpPr txBox="1"/>
      </xdr:nvSpPr>
      <xdr:spPr>
        <a:xfrm>
          <a:off x="4914900" y="5387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32</xdr:row>
      <xdr:rowOff>157480</xdr:rowOff>
    </xdr:from>
    <xdr:to>
      <xdr:col>24</xdr:col>
      <xdr:colOff>114300</xdr:colOff>
      <xdr:row>32</xdr:row>
      <xdr:rowOff>157480</xdr:rowOff>
    </xdr:to>
    <xdr:cxnSp macro="">
      <xdr:nvCxnSpPr>
        <xdr:cNvPr id="65" name="直線コネクタ 64">
          <a:extLst>
            <a:ext uri="{FF2B5EF4-FFF2-40B4-BE49-F238E27FC236}">
              <a16:creationId xmlns:a16="http://schemas.microsoft.com/office/drawing/2014/main" id="{00000000-0008-0000-0400-000041000000}"/>
            </a:ext>
          </a:extLst>
        </xdr:cNvPr>
        <xdr:cNvCxnSpPr/>
      </xdr:nvCxnSpPr>
      <xdr:spPr>
        <a:xfrm>
          <a:off x="4737100" y="56438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37</xdr:row>
      <xdr:rowOff>100330</xdr:rowOff>
    </xdr:from>
    <xdr:to>
      <xdr:col>24</xdr:col>
      <xdr:colOff>25400</xdr:colOff>
      <xdr:row>37</xdr:row>
      <xdr:rowOff>161290</xdr:rowOff>
    </xdr:to>
    <xdr:cxnSp macro="">
      <xdr:nvCxnSpPr>
        <xdr:cNvPr id="66" name="直線コネクタ 65">
          <a:extLst>
            <a:ext uri="{FF2B5EF4-FFF2-40B4-BE49-F238E27FC236}">
              <a16:creationId xmlns:a16="http://schemas.microsoft.com/office/drawing/2014/main" id="{00000000-0008-0000-0400-000042000000}"/>
            </a:ext>
          </a:extLst>
        </xdr:cNvPr>
        <xdr:cNvCxnSpPr/>
      </xdr:nvCxnSpPr>
      <xdr:spPr>
        <a:xfrm flipV="1">
          <a:off x="3987800" y="6443980"/>
          <a:ext cx="838200" cy="60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92727</xdr:rowOff>
    </xdr:from>
    <xdr:ext cx="762000" cy="259045"/>
    <xdr:sp macro="" textlink="">
      <xdr:nvSpPr>
        <xdr:cNvPr id="67" name="人件費平均値テキスト">
          <a:extLst>
            <a:ext uri="{FF2B5EF4-FFF2-40B4-BE49-F238E27FC236}">
              <a16:creationId xmlns:a16="http://schemas.microsoft.com/office/drawing/2014/main" id="{00000000-0008-0000-0400-000043000000}"/>
            </a:ext>
          </a:extLst>
        </xdr:cNvPr>
        <xdr:cNvSpPr txBox="1"/>
      </xdr:nvSpPr>
      <xdr:spPr>
        <a:xfrm>
          <a:off x="4914900" y="60934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76200</xdr:rowOff>
    </xdr:from>
    <xdr:to>
      <xdr:col>24</xdr:col>
      <xdr:colOff>76200</xdr:colOff>
      <xdr:row>37</xdr:row>
      <xdr:rowOff>6350</xdr:rowOff>
    </xdr:to>
    <xdr:sp macro="" textlink="">
      <xdr:nvSpPr>
        <xdr:cNvPr id="68" name="フローチャート: 判断 67">
          <a:extLst>
            <a:ext uri="{FF2B5EF4-FFF2-40B4-BE49-F238E27FC236}">
              <a16:creationId xmlns:a16="http://schemas.microsoft.com/office/drawing/2014/main" id="{00000000-0008-0000-0400-000044000000}"/>
            </a:ext>
          </a:extLst>
        </xdr:cNvPr>
        <xdr:cNvSpPr/>
      </xdr:nvSpPr>
      <xdr:spPr>
        <a:xfrm>
          <a:off x="4775200" y="6248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37</xdr:row>
      <xdr:rowOff>39370</xdr:rowOff>
    </xdr:from>
    <xdr:to>
      <xdr:col>19</xdr:col>
      <xdr:colOff>187325</xdr:colOff>
      <xdr:row>37</xdr:row>
      <xdr:rowOff>161290</xdr:rowOff>
    </xdr:to>
    <xdr:cxnSp macro="">
      <xdr:nvCxnSpPr>
        <xdr:cNvPr id="69" name="直線コネクタ 68">
          <a:extLst>
            <a:ext uri="{FF2B5EF4-FFF2-40B4-BE49-F238E27FC236}">
              <a16:creationId xmlns:a16="http://schemas.microsoft.com/office/drawing/2014/main" id="{00000000-0008-0000-0400-000045000000}"/>
            </a:ext>
          </a:extLst>
        </xdr:cNvPr>
        <xdr:cNvCxnSpPr/>
      </xdr:nvCxnSpPr>
      <xdr:spPr>
        <a:xfrm>
          <a:off x="3098800" y="6383020"/>
          <a:ext cx="889000" cy="1219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36</xdr:row>
      <xdr:rowOff>114300</xdr:rowOff>
    </xdr:from>
    <xdr:to>
      <xdr:col>20</xdr:col>
      <xdr:colOff>38100</xdr:colOff>
      <xdr:row>37</xdr:row>
      <xdr:rowOff>44450</xdr:rowOff>
    </xdr:to>
    <xdr:sp macro="" textlink="">
      <xdr:nvSpPr>
        <xdr:cNvPr id="70" name="フローチャート: 判断 69">
          <a:extLst>
            <a:ext uri="{FF2B5EF4-FFF2-40B4-BE49-F238E27FC236}">
              <a16:creationId xmlns:a16="http://schemas.microsoft.com/office/drawing/2014/main" id="{00000000-0008-0000-0400-000046000000}"/>
            </a:ext>
          </a:extLst>
        </xdr:cNvPr>
        <xdr:cNvSpPr/>
      </xdr:nvSpPr>
      <xdr:spPr>
        <a:xfrm>
          <a:off x="3937000" y="6286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35</xdr:row>
      <xdr:rowOff>54627</xdr:rowOff>
    </xdr:from>
    <xdr:ext cx="736600" cy="259045"/>
    <xdr:sp macro="" textlink="">
      <xdr:nvSpPr>
        <xdr:cNvPr id="71" name="テキスト ボックス 70">
          <a:extLst>
            <a:ext uri="{FF2B5EF4-FFF2-40B4-BE49-F238E27FC236}">
              <a16:creationId xmlns:a16="http://schemas.microsoft.com/office/drawing/2014/main" id="{00000000-0008-0000-0400-000047000000}"/>
            </a:ext>
          </a:extLst>
        </xdr:cNvPr>
        <xdr:cNvSpPr txBox="1"/>
      </xdr:nvSpPr>
      <xdr:spPr>
        <a:xfrm>
          <a:off x="3606800" y="60553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37</xdr:row>
      <xdr:rowOff>39370</xdr:rowOff>
    </xdr:from>
    <xdr:to>
      <xdr:col>15</xdr:col>
      <xdr:colOff>98425</xdr:colOff>
      <xdr:row>38</xdr:row>
      <xdr:rowOff>50800</xdr:rowOff>
    </xdr:to>
    <xdr:cxnSp macro="">
      <xdr:nvCxnSpPr>
        <xdr:cNvPr id="72" name="直線コネクタ 71">
          <a:extLst>
            <a:ext uri="{FF2B5EF4-FFF2-40B4-BE49-F238E27FC236}">
              <a16:creationId xmlns:a16="http://schemas.microsoft.com/office/drawing/2014/main" id="{00000000-0008-0000-0400-000048000000}"/>
            </a:ext>
          </a:extLst>
        </xdr:cNvPr>
        <xdr:cNvCxnSpPr/>
      </xdr:nvCxnSpPr>
      <xdr:spPr>
        <a:xfrm flipV="1">
          <a:off x="2209800" y="6383020"/>
          <a:ext cx="889000" cy="1828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36</xdr:row>
      <xdr:rowOff>76200</xdr:rowOff>
    </xdr:from>
    <xdr:to>
      <xdr:col>15</xdr:col>
      <xdr:colOff>149225</xdr:colOff>
      <xdr:row>37</xdr:row>
      <xdr:rowOff>6350</xdr:rowOff>
    </xdr:to>
    <xdr:sp macro="" textlink="">
      <xdr:nvSpPr>
        <xdr:cNvPr id="73" name="フローチャート: 判断 72">
          <a:extLst>
            <a:ext uri="{FF2B5EF4-FFF2-40B4-BE49-F238E27FC236}">
              <a16:creationId xmlns:a16="http://schemas.microsoft.com/office/drawing/2014/main" id="{00000000-0008-0000-0400-000049000000}"/>
            </a:ext>
          </a:extLst>
        </xdr:cNvPr>
        <xdr:cNvSpPr/>
      </xdr:nvSpPr>
      <xdr:spPr>
        <a:xfrm>
          <a:off x="3048000" y="6248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35</xdr:row>
      <xdr:rowOff>16527</xdr:rowOff>
    </xdr:from>
    <xdr:ext cx="762000" cy="259045"/>
    <xdr:sp macro="" textlink="">
      <xdr:nvSpPr>
        <xdr:cNvPr id="74" name="テキスト ボックス 73">
          <a:extLst>
            <a:ext uri="{FF2B5EF4-FFF2-40B4-BE49-F238E27FC236}">
              <a16:creationId xmlns:a16="http://schemas.microsoft.com/office/drawing/2014/main" id="{00000000-0008-0000-0400-00004A000000}"/>
            </a:ext>
          </a:extLst>
        </xdr:cNvPr>
        <xdr:cNvSpPr txBox="1"/>
      </xdr:nvSpPr>
      <xdr:spPr>
        <a:xfrm>
          <a:off x="2717800" y="6017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38</xdr:row>
      <xdr:rowOff>43180</xdr:rowOff>
    </xdr:from>
    <xdr:to>
      <xdr:col>11</xdr:col>
      <xdr:colOff>9525</xdr:colOff>
      <xdr:row>38</xdr:row>
      <xdr:rowOff>50800</xdr:rowOff>
    </xdr:to>
    <xdr:cxnSp macro="">
      <xdr:nvCxnSpPr>
        <xdr:cNvPr id="75" name="直線コネクタ 74">
          <a:extLst>
            <a:ext uri="{FF2B5EF4-FFF2-40B4-BE49-F238E27FC236}">
              <a16:creationId xmlns:a16="http://schemas.microsoft.com/office/drawing/2014/main" id="{00000000-0008-0000-0400-00004B000000}"/>
            </a:ext>
          </a:extLst>
        </xdr:cNvPr>
        <xdr:cNvCxnSpPr/>
      </xdr:nvCxnSpPr>
      <xdr:spPr>
        <a:xfrm>
          <a:off x="1320800" y="655828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37</xdr:row>
      <xdr:rowOff>3810</xdr:rowOff>
    </xdr:from>
    <xdr:to>
      <xdr:col>11</xdr:col>
      <xdr:colOff>60325</xdr:colOff>
      <xdr:row>37</xdr:row>
      <xdr:rowOff>105410</xdr:rowOff>
    </xdr:to>
    <xdr:sp macro="" textlink="">
      <xdr:nvSpPr>
        <xdr:cNvPr id="76" name="フローチャート: 判断 75">
          <a:extLst>
            <a:ext uri="{FF2B5EF4-FFF2-40B4-BE49-F238E27FC236}">
              <a16:creationId xmlns:a16="http://schemas.microsoft.com/office/drawing/2014/main" id="{00000000-0008-0000-0400-00004C000000}"/>
            </a:ext>
          </a:extLst>
        </xdr:cNvPr>
        <xdr:cNvSpPr/>
      </xdr:nvSpPr>
      <xdr:spPr>
        <a:xfrm>
          <a:off x="2159000" y="6347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35</xdr:row>
      <xdr:rowOff>115587</xdr:rowOff>
    </xdr:from>
    <xdr:ext cx="762000" cy="259045"/>
    <xdr:sp macro="" textlink="">
      <xdr:nvSpPr>
        <xdr:cNvPr id="77" name="テキスト ボックス 76">
          <a:extLst>
            <a:ext uri="{FF2B5EF4-FFF2-40B4-BE49-F238E27FC236}">
              <a16:creationId xmlns:a16="http://schemas.microsoft.com/office/drawing/2014/main" id="{00000000-0008-0000-0400-00004D000000}"/>
            </a:ext>
          </a:extLst>
        </xdr:cNvPr>
        <xdr:cNvSpPr txBox="1"/>
      </xdr:nvSpPr>
      <xdr:spPr>
        <a:xfrm>
          <a:off x="1828800" y="6116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76200</xdr:rowOff>
    </xdr:from>
    <xdr:to>
      <xdr:col>6</xdr:col>
      <xdr:colOff>171450</xdr:colOff>
      <xdr:row>37</xdr:row>
      <xdr:rowOff>6350</xdr:rowOff>
    </xdr:to>
    <xdr:sp macro="" textlink="">
      <xdr:nvSpPr>
        <xdr:cNvPr id="78" name="フローチャート: 判断 77">
          <a:extLst>
            <a:ext uri="{FF2B5EF4-FFF2-40B4-BE49-F238E27FC236}">
              <a16:creationId xmlns:a16="http://schemas.microsoft.com/office/drawing/2014/main" id="{00000000-0008-0000-0400-00004E000000}"/>
            </a:ext>
          </a:extLst>
        </xdr:cNvPr>
        <xdr:cNvSpPr/>
      </xdr:nvSpPr>
      <xdr:spPr>
        <a:xfrm>
          <a:off x="1270000" y="6248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35</xdr:row>
      <xdr:rowOff>16527</xdr:rowOff>
    </xdr:from>
    <xdr:ext cx="762000" cy="259045"/>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939800" y="6017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0" name="テキスト ボックス 79">
          <a:extLst>
            <a:ext uri="{FF2B5EF4-FFF2-40B4-BE49-F238E27FC236}">
              <a16:creationId xmlns:a16="http://schemas.microsoft.com/office/drawing/2014/main" id="{00000000-0008-0000-0400-000050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2" name="テキスト ボックス 81">
          <a:extLst>
            <a:ext uri="{FF2B5EF4-FFF2-40B4-BE49-F238E27FC236}">
              <a16:creationId xmlns:a16="http://schemas.microsoft.com/office/drawing/2014/main" id="{00000000-0008-0000-0400-000052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3" name="テキスト ボックス 82">
          <a:extLst>
            <a:ext uri="{FF2B5EF4-FFF2-40B4-BE49-F238E27FC236}">
              <a16:creationId xmlns:a16="http://schemas.microsoft.com/office/drawing/2014/main" id="{00000000-0008-0000-0400-000053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4" name="テキスト ボックス 83">
          <a:extLst>
            <a:ext uri="{FF2B5EF4-FFF2-40B4-BE49-F238E27FC236}">
              <a16:creationId xmlns:a16="http://schemas.microsoft.com/office/drawing/2014/main" id="{00000000-0008-0000-0400-000054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37</xdr:row>
      <xdr:rowOff>49530</xdr:rowOff>
    </xdr:from>
    <xdr:to>
      <xdr:col>24</xdr:col>
      <xdr:colOff>76200</xdr:colOff>
      <xdr:row>37</xdr:row>
      <xdr:rowOff>151130</xdr:rowOff>
    </xdr:to>
    <xdr:sp macro="" textlink="">
      <xdr:nvSpPr>
        <xdr:cNvPr id="85" name="楕円 84">
          <a:extLst>
            <a:ext uri="{FF2B5EF4-FFF2-40B4-BE49-F238E27FC236}">
              <a16:creationId xmlns:a16="http://schemas.microsoft.com/office/drawing/2014/main" id="{00000000-0008-0000-0400-000055000000}"/>
            </a:ext>
          </a:extLst>
        </xdr:cNvPr>
        <xdr:cNvSpPr/>
      </xdr:nvSpPr>
      <xdr:spPr>
        <a:xfrm>
          <a:off x="4775200" y="6393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37</xdr:row>
      <xdr:rowOff>21607</xdr:rowOff>
    </xdr:from>
    <xdr:ext cx="762000" cy="259045"/>
    <xdr:sp macro="" textlink="">
      <xdr:nvSpPr>
        <xdr:cNvPr id="86" name="人件費該当値テキスト">
          <a:extLst>
            <a:ext uri="{FF2B5EF4-FFF2-40B4-BE49-F238E27FC236}">
              <a16:creationId xmlns:a16="http://schemas.microsoft.com/office/drawing/2014/main" id="{00000000-0008-0000-0400-000056000000}"/>
            </a:ext>
          </a:extLst>
        </xdr:cNvPr>
        <xdr:cNvSpPr txBox="1"/>
      </xdr:nvSpPr>
      <xdr:spPr>
        <a:xfrm>
          <a:off x="4914900" y="63652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37</xdr:row>
      <xdr:rowOff>110490</xdr:rowOff>
    </xdr:from>
    <xdr:to>
      <xdr:col>20</xdr:col>
      <xdr:colOff>38100</xdr:colOff>
      <xdr:row>38</xdr:row>
      <xdr:rowOff>40640</xdr:rowOff>
    </xdr:to>
    <xdr:sp macro="" textlink="">
      <xdr:nvSpPr>
        <xdr:cNvPr id="87" name="楕円 86">
          <a:extLst>
            <a:ext uri="{FF2B5EF4-FFF2-40B4-BE49-F238E27FC236}">
              <a16:creationId xmlns:a16="http://schemas.microsoft.com/office/drawing/2014/main" id="{00000000-0008-0000-0400-000057000000}"/>
            </a:ext>
          </a:extLst>
        </xdr:cNvPr>
        <xdr:cNvSpPr/>
      </xdr:nvSpPr>
      <xdr:spPr>
        <a:xfrm>
          <a:off x="3937000" y="64541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38</xdr:row>
      <xdr:rowOff>25417</xdr:rowOff>
    </xdr:from>
    <xdr:ext cx="736600" cy="259045"/>
    <xdr:sp macro="" textlink="">
      <xdr:nvSpPr>
        <xdr:cNvPr id="88" name="テキスト ボックス 87">
          <a:extLst>
            <a:ext uri="{FF2B5EF4-FFF2-40B4-BE49-F238E27FC236}">
              <a16:creationId xmlns:a16="http://schemas.microsoft.com/office/drawing/2014/main" id="{00000000-0008-0000-0400-000058000000}"/>
            </a:ext>
          </a:extLst>
        </xdr:cNvPr>
        <xdr:cNvSpPr txBox="1"/>
      </xdr:nvSpPr>
      <xdr:spPr>
        <a:xfrm>
          <a:off x="3606800" y="65405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36</xdr:row>
      <xdr:rowOff>160020</xdr:rowOff>
    </xdr:from>
    <xdr:to>
      <xdr:col>15</xdr:col>
      <xdr:colOff>149225</xdr:colOff>
      <xdr:row>37</xdr:row>
      <xdr:rowOff>90170</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3048000" y="63322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37</xdr:row>
      <xdr:rowOff>74947</xdr:rowOff>
    </xdr:from>
    <xdr:ext cx="762000" cy="259045"/>
    <xdr:sp macro="" textlink="">
      <xdr:nvSpPr>
        <xdr:cNvPr id="90" name="テキスト ボックス 89">
          <a:extLst>
            <a:ext uri="{FF2B5EF4-FFF2-40B4-BE49-F238E27FC236}">
              <a16:creationId xmlns:a16="http://schemas.microsoft.com/office/drawing/2014/main" id="{00000000-0008-0000-0400-00005A000000}"/>
            </a:ext>
          </a:extLst>
        </xdr:cNvPr>
        <xdr:cNvSpPr txBox="1"/>
      </xdr:nvSpPr>
      <xdr:spPr>
        <a:xfrm>
          <a:off x="2717800" y="64185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38</xdr:row>
      <xdr:rowOff>0</xdr:rowOff>
    </xdr:from>
    <xdr:to>
      <xdr:col>11</xdr:col>
      <xdr:colOff>60325</xdr:colOff>
      <xdr:row>38</xdr:row>
      <xdr:rowOff>101600</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2159000" y="6515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38</xdr:row>
      <xdr:rowOff>86377</xdr:rowOff>
    </xdr:from>
    <xdr:ext cx="762000" cy="2590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1828800" y="660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37</xdr:row>
      <xdr:rowOff>163830</xdr:rowOff>
    </xdr:from>
    <xdr:to>
      <xdr:col>6</xdr:col>
      <xdr:colOff>171450</xdr:colOff>
      <xdr:row>38</xdr:row>
      <xdr:rowOff>93980</xdr:rowOff>
    </xdr:to>
    <xdr:sp macro="" textlink="">
      <xdr:nvSpPr>
        <xdr:cNvPr id="93" name="楕円 92">
          <a:extLst>
            <a:ext uri="{FF2B5EF4-FFF2-40B4-BE49-F238E27FC236}">
              <a16:creationId xmlns:a16="http://schemas.microsoft.com/office/drawing/2014/main" id="{00000000-0008-0000-0400-00005D000000}"/>
            </a:ext>
          </a:extLst>
        </xdr:cNvPr>
        <xdr:cNvSpPr/>
      </xdr:nvSpPr>
      <xdr:spPr>
        <a:xfrm>
          <a:off x="1270000" y="65074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38</xdr:row>
      <xdr:rowOff>78757</xdr:rowOff>
    </xdr:from>
    <xdr:ext cx="762000" cy="259045"/>
    <xdr:sp macro="" textlink="">
      <xdr:nvSpPr>
        <xdr:cNvPr id="94" name="テキスト ボックス 93">
          <a:extLst>
            <a:ext uri="{FF2B5EF4-FFF2-40B4-BE49-F238E27FC236}">
              <a16:creationId xmlns:a16="http://schemas.microsoft.com/office/drawing/2014/main" id="{00000000-0008-0000-0400-00005E000000}"/>
            </a:ext>
          </a:extLst>
        </xdr:cNvPr>
        <xdr:cNvSpPr txBox="1"/>
      </xdr:nvSpPr>
      <xdr:spPr>
        <a:xfrm>
          <a:off x="939800" y="6593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5" name="正方形/長方形 94">
          <a:extLst>
            <a:ext uri="{FF2B5EF4-FFF2-40B4-BE49-F238E27FC236}">
              <a16:creationId xmlns:a16="http://schemas.microsoft.com/office/drawing/2014/main" id="{00000000-0008-0000-0400-00005F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6" name="正方形/長方形 95">
          <a:extLst>
            <a:ext uri="{FF2B5EF4-FFF2-40B4-BE49-F238E27FC236}">
              <a16:creationId xmlns:a16="http://schemas.microsoft.com/office/drawing/2014/main" id="{00000000-0008-0000-0400-000060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7" name="正方形/長方形 96">
          <a:extLst>
            <a:ext uri="{FF2B5EF4-FFF2-40B4-BE49-F238E27FC236}">
              <a16:creationId xmlns:a16="http://schemas.microsoft.com/office/drawing/2014/main" id="{00000000-0008-0000-0400-000061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8" name="正方形/長方形 97">
          <a:extLst>
            <a:ext uri="{FF2B5EF4-FFF2-40B4-BE49-F238E27FC236}">
              <a16:creationId xmlns:a16="http://schemas.microsoft.com/office/drawing/2014/main" id="{00000000-0008-0000-0400-000062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3" name="正方形/長方形 102">
          <a:extLst>
            <a:ext uri="{FF2B5EF4-FFF2-40B4-BE49-F238E27FC236}">
              <a16:creationId xmlns:a16="http://schemas.microsoft.com/office/drawing/2014/main" id="{00000000-0008-0000-0400-000067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4" name="正方形/長方形 103">
          <a:extLst>
            <a:ext uri="{FF2B5EF4-FFF2-40B4-BE49-F238E27FC236}">
              <a16:creationId xmlns:a16="http://schemas.microsoft.com/office/drawing/2014/main" id="{00000000-0008-0000-0400-000068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5" name="テキスト ボックス 104">
          <a:extLst>
            <a:ext uri="{FF2B5EF4-FFF2-40B4-BE49-F238E27FC236}">
              <a16:creationId xmlns:a16="http://schemas.microsoft.com/office/drawing/2014/main" id="{00000000-0008-0000-0400-000069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chemeClr val="tx1"/>
              </a:solidFill>
              <a:latin typeface="ＭＳ Ｐゴシック" panose="020B0600070205080204" pitchFamily="50" charset="-128"/>
              <a:ea typeface="ＭＳ Ｐゴシック" panose="020B0600070205080204" pitchFamily="50" charset="-128"/>
            </a:rPr>
            <a:t>　中学校全員給食の通年化に伴う給食業務の委託料の増加や、自治体情報システムの標準化に伴うシステム開発経費の増加により、前年度と比較して</a:t>
          </a:r>
          <a:r>
            <a:rPr kumimoji="1" lang="en-US" altLang="ja-JP" sz="1300">
              <a:solidFill>
                <a:schemeClr val="tx1"/>
              </a:solidFill>
              <a:latin typeface="ＭＳ Ｐゴシック" panose="020B0600070205080204" pitchFamily="50" charset="-128"/>
              <a:ea typeface="ＭＳ Ｐゴシック" panose="020B0600070205080204" pitchFamily="50" charset="-128"/>
            </a:rPr>
            <a:t>0.5</a:t>
          </a:r>
          <a:r>
            <a:rPr kumimoji="1" lang="ja-JP" altLang="en-US" sz="1300">
              <a:solidFill>
                <a:schemeClr val="tx1"/>
              </a:solidFill>
              <a:latin typeface="ＭＳ Ｐゴシック" panose="020B0600070205080204" pitchFamily="50" charset="-128"/>
              <a:ea typeface="ＭＳ Ｐゴシック" panose="020B0600070205080204" pitchFamily="50" charset="-128"/>
            </a:rPr>
            <a:t>ポイント増加している。今後も適切な水準となるよう、経費の縮減に努めていく。</a:t>
          </a:r>
        </a:p>
      </xdr:txBody>
    </xdr:sp>
    <xdr:clientData/>
  </xdr:twoCellAnchor>
  <xdr:oneCellAnchor>
    <xdr:from>
      <xdr:col>62</xdr:col>
      <xdr:colOff>6350</xdr:colOff>
      <xdr:row>9</xdr:row>
      <xdr:rowOff>107950</xdr:rowOff>
    </xdr:from>
    <xdr:ext cx="298543" cy="225703"/>
    <xdr:sp macro="" textlink="">
      <xdr:nvSpPr>
        <xdr:cNvPr id="106" name="テキスト ボックス 105">
          <a:extLst>
            <a:ext uri="{FF2B5EF4-FFF2-40B4-BE49-F238E27FC236}">
              <a16:creationId xmlns:a16="http://schemas.microsoft.com/office/drawing/2014/main" id="{00000000-0008-0000-0400-00006A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7" name="直線コネクタ 106">
          <a:extLst>
            <a:ext uri="{FF2B5EF4-FFF2-40B4-BE49-F238E27FC236}">
              <a16:creationId xmlns:a16="http://schemas.microsoft.com/office/drawing/2014/main" id="{00000000-0008-0000-0400-00006B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8" name="テキスト ボックス 107">
          <a:extLst>
            <a:ext uri="{FF2B5EF4-FFF2-40B4-BE49-F238E27FC236}">
              <a16:creationId xmlns:a16="http://schemas.microsoft.com/office/drawing/2014/main" id="{00000000-0008-0000-0400-00006C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146050</xdr:rowOff>
    </xdr:from>
    <xdr:to>
      <xdr:col>85</xdr:col>
      <xdr:colOff>66675</xdr:colOff>
      <xdr:row>21</xdr:row>
      <xdr:rowOff>146050</xdr:rowOff>
    </xdr:to>
    <xdr:cxnSp macro="">
      <xdr:nvCxnSpPr>
        <xdr:cNvPr id="109" name="直線コネクタ 108">
          <a:extLst>
            <a:ext uri="{FF2B5EF4-FFF2-40B4-BE49-F238E27FC236}">
              <a16:creationId xmlns:a16="http://schemas.microsoft.com/office/drawing/2014/main" id="{00000000-0008-0000-0400-00006D000000}"/>
            </a:ext>
          </a:extLst>
        </xdr:cNvPr>
        <xdr:cNvCxnSpPr/>
      </xdr:nvCxnSpPr>
      <xdr:spPr>
        <a:xfrm>
          <a:off x="12446000" y="374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3827</xdr:rowOff>
    </xdr:from>
    <xdr:ext cx="508000" cy="259045"/>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1938000" y="360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19</xdr:row>
      <xdr:rowOff>107950</xdr:rowOff>
    </xdr:from>
    <xdr:to>
      <xdr:col>85</xdr:col>
      <xdr:colOff>66675</xdr:colOff>
      <xdr:row>19</xdr:row>
      <xdr:rowOff>107950</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336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18</xdr:row>
      <xdr:rowOff>137177</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322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17</xdr:row>
      <xdr:rowOff>69850</xdr:rowOff>
    </xdr:from>
    <xdr:to>
      <xdr:col>85</xdr:col>
      <xdr:colOff>66675</xdr:colOff>
      <xdr:row>17</xdr:row>
      <xdr:rowOff>69850</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298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16</xdr:row>
      <xdr:rowOff>99077</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284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15</xdr:row>
      <xdr:rowOff>31750</xdr:rowOff>
    </xdr:from>
    <xdr:to>
      <xdr:col>85</xdr:col>
      <xdr:colOff>66675</xdr:colOff>
      <xdr:row>15</xdr:row>
      <xdr:rowOff>31750</xdr:rowOff>
    </xdr:to>
    <xdr:cxnSp macro="">
      <xdr:nvCxnSpPr>
        <xdr:cNvPr id="115" name="直線コネクタ 114">
          <a:extLst>
            <a:ext uri="{FF2B5EF4-FFF2-40B4-BE49-F238E27FC236}">
              <a16:creationId xmlns:a16="http://schemas.microsoft.com/office/drawing/2014/main" id="{00000000-0008-0000-0400-000073000000}"/>
            </a:ext>
          </a:extLst>
        </xdr:cNvPr>
        <xdr:cNvCxnSpPr/>
      </xdr:nvCxnSpPr>
      <xdr:spPr>
        <a:xfrm>
          <a:off x="12446000" y="260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14</xdr:row>
      <xdr:rowOff>60977</xdr:rowOff>
    </xdr:from>
    <xdr:ext cx="508000" cy="259045"/>
    <xdr:sp macro="" textlink="">
      <xdr:nvSpPr>
        <xdr:cNvPr id="116" name="テキスト ボックス 115">
          <a:extLst>
            <a:ext uri="{FF2B5EF4-FFF2-40B4-BE49-F238E27FC236}">
              <a16:creationId xmlns:a16="http://schemas.microsoft.com/office/drawing/2014/main" id="{00000000-0008-0000-0400-000074000000}"/>
            </a:ext>
          </a:extLst>
        </xdr:cNvPr>
        <xdr:cNvSpPr txBox="1"/>
      </xdr:nvSpPr>
      <xdr:spPr>
        <a:xfrm>
          <a:off x="11938000" y="246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165100</xdr:rowOff>
    </xdr:from>
    <xdr:to>
      <xdr:col>85</xdr:col>
      <xdr:colOff>66675</xdr:colOff>
      <xdr:row>12</xdr:row>
      <xdr:rowOff>165100</xdr:rowOff>
    </xdr:to>
    <xdr:cxnSp macro="">
      <xdr:nvCxnSpPr>
        <xdr:cNvPr id="117" name="直線コネクタ 116">
          <a:extLst>
            <a:ext uri="{FF2B5EF4-FFF2-40B4-BE49-F238E27FC236}">
              <a16:creationId xmlns:a16="http://schemas.microsoft.com/office/drawing/2014/main" id="{00000000-0008-0000-0400-000075000000}"/>
            </a:ext>
          </a:extLst>
        </xdr:cNvPr>
        <xdr:cNvCxnSpPr/>
      </xdr:nvCxnSpPr>
      <xdr:spPr>
        <a:xfrm>
          <a:off x="12446000" y="222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22877</xdr:rowOff>
    </xdr:from>
    <xdr:ext cx="508000" cy="259045"/>
    <xdr:sp macro="" textlink="">
      <xdr:nvSpPr>
        <xdr:cNvPr id="118" name="テキスト ボックス 117">
          <a:extLst>
            <a:ext uri="{FF2B5EF4-FFF2-40B4-BE49-F238E27FC236}">
              <a16:creationId xmlns:a16="http://schemas.microsoft.com/office/drawing/2014/main" id="{00000000-0008-0000-0400-000076000000}"/>
            </a:ext>
          </a:extLst>
        </xdr:cNvPr>
        <xdr:cNvSpPr txBox="1"/>
      </xdr:nvSpPr>
      <xdr:spPr>
        <a:xfrm>
          <a:off x="11938000" y="208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9" name="直線コネクタ 118">
          <a:extLst>
            <a:ext uri="{FF2B5EF4-FFF2-40B4-BE49-F238E27FC236}">
              <a16:creationId xmlns:a16="http://schemas.microsoft.com/office/drawing/2014/main" id="{00000000-0008-0000-0400-000077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20" name="テキスト ボックス 119">
          <a:extLst>
            <a:ext uri="{FF2B5EF4-FFF2-40B4-BE49-F238E27FC236}">
              <a16:creationId xmlns:a16="http://schemas.microsoft.com/office/drawing/2014/main" id="{00000000-0008-0000-0400-000078000000}"/>
            </a:ext>
          </a:extLst>
        </xdr:cNvPr>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21" name="物件費グラフ枠">
          <a:extLst>
            <a:ext uri="{FF2B5EF4-FFF2-40B4-BE49-F238E27FC236}">
              <a16:creationId xmlns:a16="http://schemas.microsoft.com/office/drawing/2014/main" id="{00000000-0008-0000-0400-000079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14</xdr:row>
      <xdr:rowOff>66040</xdr:rowOff>
    </xdr:from>
    <xdr:to>
      <xdr:col>82</xdr:col>
      <xdr:colOff>107950</xdr:colOff>
      <xdr:row>21</xdr:row>
      <xdr:rowOff>130810</xdr:rowOff>
    </xdr:to>
    <xdr:cxnSp macro="">
      <xdr:nvCxnSpPr>
        <xdr:cNvPr id="122" name="直線コネクタ 121">
          <a:extLst>
            <a:ext uri="{FF2B5EF4-FFF2-40B4-BE49-F238E27FC236}">
              <a16:creationId xmlns:a16="http://schemas.microsoft.com/office/drawing/2014/main" id="{00000000-0008-0000-0400-00007A000000}"/>
            </a:ext>
          </a:extLst>
        </xdr:cNvPr>
        <xdr:cNvCxnSpPr/>
      </xdr:nvCxnSpPr>
      <xdr:spPr>
        <a:xfrm flipV="1">
          <a:off x="16510000" y="2466340"/>
          <a:ext cx="0" cy="12649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21</xdr:row>
      <xdr:rowOff>102887</xdr:rowOff>
    </xdr:from>
    <xdr:ext cx="762000" cy="259045"/>
    <xdr:sp macro="" textlink="">
      <xdr:nvSpPr>
        <xdr:cNvPr id="123" name="物件費最小値テキスト">
          <a:extLst>
            <a:ext uri="{FF2B5EF4-FFF2-40B4-BE49-F238E27FC236}">
              <a16:creationId xmlns:a16="http://schemas.microsoft.com/office/drawing/2014/main" id="{00000000-0008-0000-0400-00007B000000}"/>
            </a:ext>
          </a:extLst>
        </xdr:cNvPr>
        <xdr:cNvSpPr txBox="1"/>
      </xdr:nvSpPr>
      <xdr:spPr>
        <a:xfrm>
          <a:off x="16598900" y="3703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21</xdr:row>
      <xdr:rowOff>130810</xdr:rowOff>
    </xdr:from>
    <xdr:to>
      <xdr:col>82</xdr:col>
      <xdr:colOff>196850</xdr:colOff>
      <xdr:row>21</xdr:row>
      <xdr:rowOff>130810</xdr:rowOff>
    </xdr:to>
    <xdr:cxnSp macro="">
      <xdr:nvCxnSpPr>
        <xdr:cNvPr id="124" name="直線コネクタ 123">
          <a:extLst>
            <a:ext uri="{FF2B5EF4-FFF2-40B4-BE49-F238E27FC236}">
              <a16:creationId xmlns:a16="http://schemas.microsoft.com/office/drawing/2014/main" id="{00000000-0008-0000-0400-00007C000000}"/>
            </a:ext>
          </a:extLst>
        </xdr:cNvPr>
        <xdr:cNvCxnSpPr/>
      </xdr:nvCxnSpPr>
      <xdr:spPr>
        <a:xfrm>
          <a:off x="16421100" y="37312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12</xdr:row>
      <xdr:rowOff>152417</xdr:rowOff>
    </xdr:from>
    <xdr:ext cx="762000" cy="259045"/>
    <xdr:sp macro="" textlink="">
      <xdr:nvSpPr>
        <xdr:cNvPr id="125" name="物件費最大値テキスト">
          <a:extLst>
            <a:ext uri="{FF2B5EF4-FFF2-40B4-BE49-F238E27FC236}">
              <a16:creationId xmlns:a16="http://schemas.microsoft.com/office/drawing/2014/main" id="{00000000-0008-0000-0400-00007D000000}"/>
            </a:ext>
          </a:extLst>
        </xdr:cNvPr>
        <xdr:cNvSpPr txBox="1"/>
      </xdr:nvSpPr>
      <xdr:spPr>
        <a:xfrm>
          <a:off x="16598900" y="22098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14</xdr:row>
      <xdr:rowOff>66040</xdr:rowOff>
    </xdr:from>
    <xdr:to>
      <xdr:col>82</xdr:col>
      <xdr:colOff>196850</xdr:colOff>
      <xdr:row>14</xdr:row>
      <xdr:rowOff>66040</xdr:rowOff>
    </xdr:to>
    <xdr:cxnSp macro="">
      <xdr:nvCxnSpPr>
        <xdr:cNvPr id="126" name="直線コネクタ 125">
          <a:extLst>
            <a:ext uri="{FF2B5EF4-FFF2-40B4-BE49-F238E27FC236}">
              <a16:creationId xmlns:a16="http://schemas.microsoft.com/office/drawing/2014/main" id="{00000000-0008-0000-0400-00007E000000}"/>
            </a:ext>
          </a:extLst>
        </xdr:cNvPr>
        <xdr:cNvCxnSpPr/>
      </xdr:nvCxnSpPr>
      <xdr:spPr>
        <a:xfrm>
          <a:off x="16421100" y="24663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17</xdr:row>
      <xdr:rowOff>85090</xdr:rowOff>
    </xdr:from>
    <xdr:to>
      <xdr:col>82</xdr:col>
      <xdr:colOff>107950</xdr:colOff>
      <xdr:row>17</xdr:row>
      <xdr:rowOff>123190</xdr:rowOff>
    </xdr:to>
    <xdr:cxnSp macro="">
      <xdr:nvCxnSpPr>
        <xdr:cNvPr id="127" name="直線コネクタ 126">
          <a:extLst>
            <a:ext uri="{FF2B5EF4-FFF2-40B4-BE49-F238E27FC236}">
              <a16:creationId xmlns:a16="http://schemas.microsoft.com/office/drawing/2014/main" id="{00000000-0008-0000-0400-00007F000000}"/>
            </a:ext>
          </a:extLst>
        </xdr:cNvPr>
        <xdr:cNvCxnSpPr/>
      </xdr:nvCxnSpPr>
      <xdr:spPr>
        <a:xfrm>
          <a:off x="15671800" y="2999740"/>
          <a:ext cx="8382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17</xdr:row>
      <xdr:rowOff>59707</xdr:rowOff>
    </xdr:from>
    <xdr:ext cx="762000" cy="259045"/>
    <xdr:sp macro="" textlink="">
      <xdr:nvSpPr>
        <xdr:cNvPr id="128" name="物件費平均値テキスト">
          <a:extLst>
            <a:ext uri="{FF2B5EF4-FFF2-40B4-BE49-F238E27FC236}">
              <a16:creationId xmlns:a16="http://schemas.microsoft.com/office/drawing/2014/main" id="{00000000-0008-0000-0400-000080000000}"/>
            </a:ext>
          </a:extLst>
        </xdr:cNvPr>
        <xdr:cNvSpPr txBox="1"/>
      </xdr:nvSpPr>
      <xdr:spPr>
        <a:xfrm>
          <a:off x="16598900" y="297435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17</xdr:row>
      <xdr:rowOff>87630</xdr:rowOff>
    </xdr:from>
    <xdr:to>
      <xdr:col>82</xdr:col>
      <xdr:colOff>158750</xdr:colOff>
      <xdr:row>18</xdr:row>
      <xdr:rowOff>17780</xdr:rowOff>
    </xdr:to>
    <xdr:sp macro="" textlink="">
      <xdr:nvSpPr>
        <xdr:cNvPr id="129" name="フローチャート: 判断 128">
          <a:extLst>
            <a:ext uri="{FF2B5EF4-FFF2-40B4-BE49-F238E27FC236}">
              <a16:creationId xmlns:a16="http://schemas.microsoft.com/office/drawing/2014/main" id="{00000000-0008-0000-0400-000081000000}"/>
            </a:ext>
          </a:extLst>
        </xdr:cNvPr>
        <xdr:cNvSpPr/>
      </xdr:nvSpPr>
      <xdr:spPr>
        <a:xfrm>
          <a:off x="16459200" y="30022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16</xdr:row>
      <xdr:rowOff>119380</xdr:rowOff>
    </xdr:from>
    <xdr:to>
      <xdr:col>78</xdr:col>
      <xdr:colOff>69850</xdr:colOff>
      <xdr:row>17</xdr:row>
      <xdr:rowOff>85090</xdr:rowOff>
    </xdr:to>
    <xdr:cxnSp macro="">
      <xdr:nvCxnSpPr>
        <xdr:cNvPr id="130" name="直線コネクタ 129">
          <a:extLst>
            <a:ext uri="{FF2B5EF4-FFF2-40B4-BE49-F238E27FC236}">
              <a16:creationId xmlns:a16="http://schemas.microsoft.com/office/drawing/2014/main" id="{00000000-0008-0000-0400-000082000000}"/>
            </a:ext>
          </a:extLst>
        </xdr:cNvPr>
        <xdr:cNvCxnSpPr/>
      </xdr:nvCxnSpPr>
      <xdr:spPr>
        <a:xfrm>
          <a:off x="14782800" y="2862580"/>
          <a:ext cx="889000" cy="1371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17</xdr:row>
      <xdr:rowOff>64770</xdr:rowOff>
    </xdr:from>
    <xdr:to>
      <xdr:col>78</xdr:col>
      <xdr:colOff>120650</xdr:colOff>
      <xdr:row>17</xdr:row>
      <xdr:rowOff>166370</xdr:rowOff>
    </xdr:to>
    <xdr:sp macro="" textlink="">
      <xdr:nvSpPr>
        <xdr:cNvPr id="131" name="フローチャート: 判断 130">
          <a:extLst>
            <a:ext uri="{FF2B5EF4-FFF2-40B4-BE49-F238E27FC236}">
              <a16:creationId xmlns:a16="http://schemas.microsoft.com/office/drawing/2014/main" id="{00000000-0008-0000-0400-000083000000}"/>
            </a:ext>
          </a:extLst>
        </xdr:cNvPr>
        <xdr:cNvSpPr/>
      </xdr:nvSpPr>
      <xdr:spPr>
        <a:xfrm>
          <a:off x="15621000" y="2979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17</xdr:row>
      <xdr:rowOff>151147</xdr:rowOff>
    </xdr:from>
    <xdr:ext cx="736600" cy="259045"/>
    <xdr:sp macro="" textlink="">
      <xdr:nvSpPr>
        <xdr:cNvPr id="132" name="テキスト ボックス 131">
          <a:extLst>
            <a:ext uri="{FF2B5EF4-FFF2-40B4-BE49-F238E27FC236}">
              <a16:creationId xmlns:a16="http://schemas.microsoft.com/office/drawing/2014/main" id="{00000000-0008-0000-0400-000084000000}"/>
            </a:ext>
          </a:extLst>
        </xdr:cNvPr>
        <xdr:cNvSpPr txBox="1"/>
      </xdr:nvSpPr>
      <xdr:spPr>
        <a:xfrm>
          <a:off x="15290800" y="30657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16</xdr:row>
      <xdr:rowOff>119380</xdr:rowOff>
    </xdr:from>
    <xdr:to>
      <xdr:col>73</xdr:col>
      <xdr:colOff>180975</xdr:colOff>
      <xdr:row>16</xdr:row>
      <xdr:rowOff>119380</xdr:rowOff>
    </xdr:to>
    <xdr:cxnSp macro="">
      <xdr:nvCxnSpPr>
        <xdr:cNvPr id="133" name="直線コネクタ 132">
          <a:extLst>
            <a:ext uri="{FF2B5EF4-FFF2-40B4-BE49-F238E27FC236}">
              <a16:creationId xmlns:a16="http://schemas.microsoft.com/office/drawing/2014/main" id="{00000000-0008-0000-0400-000085000000}"/>
            </a:ext>
          </a:extLst>
        </xdr:cNvPr>
        <xdr:cNvCxnSpPr/>
      </xdr:nvCxnSpPr>
      <xdr:spPr>
        <a:xfrm>
          <a:off x="13893800" y="286258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16</xdr:row>
      <xdr:rowOff>152400</xdr:rowOff>
    </xdr:from>
    <xdr:to>
      <xdr:col>74</xdr:col>
      <xdr:colOff>31750</xdr:colOff>
      <xdr:row>17</xdr:row>
      <xdr:rowOff>82550</xdr:rowOff>
    </xdr:to>
    <xdr:sp macro="" textlink="">
      <xdr:nvSpPr>
        <xdr:cNvPr id="134" name="フローチャート: 判断 133">
          <a:extLst>
            <a:ext uri="{FF2B5EF4-FFF2-40B4-BE49-F238E27FC236}">
              <a16:creationId xmlns:a16="http://schemas.microsoft.com/office/drawing/2014/main" id="{00000000-0008-0000-0400-000086000000}"/>
            </a:ext>
          </a:extLst>
        </xdr:cNvPr>
        <xdr:cNvSpPr/>
      </xdr:nvSpPr>
      <xdr:spPr>
        <a:xfrm>
          <a:off x="14732000" y="2895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17</xdr:row>
      <xdr:rowOff>67327</xdr:rowOff>
    </xdr:from>
    <xdr:ext cx="762000" cy="259045"/>
    <xdr:sp macro="" textlink="">
      <xdr:nvSpPr>
        <xdr:cNvPr id="135" name="テキスト ボックス 134">
          <a:extLst>
            <a:ext uri="{FF2B5EF4-FFF2-40B4-BE49-F238E27FC236}">
              <a16:creationId xmlns:a16="http://schemas.microsoft.com/office/drawing/2014/main" id="{00000000-0008-0000-0400-000087000000}"/>
            </a:ext>
          </a:extLst>
        </xdr:cNvPr>
        <xdr:cNvSpPr txBox="1"/>
      </xdr:nvSpPr>
      <xdr:spPr>
        <a:xfrm>
          <a:off x="14401800" y="298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16</xdr:row>
      <xdr:rowOff>119380</xdr:rowOff>
    </xdr:from>
    <xdr:to>
      <xdr:col>69</xdr:col>
      <xdr:colOff>92075</xdr:colOff>
      <xdr:row>16</xdr:row>
      <xdr:rowOff>165100</xdr:rowOff>
    </xdr:to>
    <xdr:cxnSp macro="">
      <xdr:nvCxnSpPr>
        <xdr:cNvPr id="136" name="直線コネクタ 135">
          <a:extLst>
            <a:ext uri="{FF2B5EF4-FFF2-40B4-BE49-F238E27FC236}">
              <a16:creationId xmlns:a16="http://schemas.microsoft.com/office/drawing/2014/main" id="{00000000-0008-0000-0400-000088000000}"/>
            </a:ext>
          </a:extLst>
        </xdr:cNvPr>
        <xdr:cNvCxnSpPr/>
      </xdr:nvCxnSpPr>
      <xdr:spPr>
        <a:xfrm flipV="1">
          <a:off x="13004800" y="2862580"/>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17</xdr:row>
      <xdr:rowOff>26670</xdr:rowOff>
    </xdr:from>
    <xdr:to>
      <xdr:col>69</xdr:col>
      <xdr:colOff>142875</xdr:colOff>
      <xdr:row>17</xdr:row>
      <xdr:rowOff>128270</xdr:rowOff>
    </xdr:to>
    <xdr:sp macro="" textlink="">
      <xdr:nvSpPr>
        <xdr:cNvPr id="137" name="フローチャート: 判断 136">
          <a:extLst>
            <a:ext uri="{FF2B5EF4-FFF2-40B4-BE49-F238E27FC236}">
              <a16:creationId xmlns:a16="http://schemas.microsoft.com/office/drawing/2014/main" id="{00000000-0008-0000-0400-000089000000}"/>
            </a:ext>
          </a:extLst>
        </xdr:cNvPr>
        <xdr:cNvSpPr/>
      </xdr:nvSpPr>
      <xdr:spPr>
        <a:xfrm>
          <a:off x="13843000" y="2941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17</xdr:row>
      <xdr:rowOff>113047</xdr:rowOff>
    </xdr:from>
    <xdr:ext cx="762000" cy="259045"/>
    <xdr:sp macro="" textlink="">
      <xdr:nvSpPr>
        <xdr:cNvPr id="138" name="テキスト ボックス 137">
          <a:extLst>
            <a:ext uri="{FF2B5EF4-FFF2-40B4-BE49-F238E27FC236}">
              <a16:creationId xmlns:a16="http://schemas.microsoft.com/office/drawing/2014/main" id="{00000000-0008-0000-0400-00008A000000}"/>
            </a:ext>
          </a:extLst>
        </xdr:cNvPr>
        <xdr:cNvSpPr txBox="1"/>
      </xdr:nvSpPr>
      <xdr:spPr>
        <a:xfrm>
          <a:off x="13512800" y="3027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17</xdr:row>
      <xdr:rowOff>49530</xdr:rowOff>
    </xdr:from>
    <xdr:to>
      <xdr:col>65</xdr:col>
      <xdr:colOff>53975</xdr:colOff>
      <xdr:row>17</xdr:row>
      <xdr:rowOff>151130</xdr:rowOff>
    </xdr:to>
    <xdr:sp macro="" textlink="">
      <xdr:nvSpPr>
        <xdr:cNvPr id="139" name="フローチャート: 判断 138">
          <a:extLst>
            <a:ext uri="{FF2B5EF4-FFF2-40B4-BE49-F238E27FC236}">
              <a16:creationId xmlns:a16="http://schemas.microsoft.com/office/drawing/2014/main" id="{00000000-0008-0000-0400-00008B000000}"/>
            </a:ext>
          </a:extLst>
        </xdr:cNvPr>
        <xdr:cNvSpPr/>
      </xdr:nvSpPr>
      <xdr:spPr>
        <a:xfrm>
          <a:off x="12954000" y="29641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17</xdr:row>
      <xdr:rowOff>135907</xdr:rowOff>
    </xdr:from>
    <xdr:ext cx="762000" cy="259045"/>
    <xdr:sp macro="" textlink="">
      <xdr:nvSpPr>
        <xdr:cNvPr id="140" name="テキスト ボックス 139">
          <a:extLst>
            <a:ext uri="{FF2B5EF4-FFF2-40B4-BE49-F238E27FC236}">
              <a16:creationId xmlns:a16="http://schemas.microsoft.com/office/drawing/2014/main" id="{00000000-0008-0000-0400-00008C000000}"/>
            </a:ext>
          </a:extLst>
        </xdr:cNvPr>
        <xdr:cNvSpPr txBox="1"/>
      </xdr:nvSpPr>
      <xdr:spPr>
        <a:xfrm>
          <a:off x="12623800" y="3050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41" name="テキスト ボックス 140">
          <a:extLst>
            <a:ext uri="{FF2B5EF4-FFF2-40B4-BE49-F238E27FC236}">
              <a16:creationId xmlns:a16="http://schemas.microsoft.com/office/drawing/2014/main" id="{00000000-0008-0000-0400-00008D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2" name="テキスト ボックス 141">
          <a:extLst>
            <a:ext uri="{FF2B5EF4-FFF2-40B4-BE49-F238E27FC236}">
              <a16:creationId xmlns:a16="http://schemas.microsoft.com/office/drawing/2014/main" id="{00000000-0008-0000-0400-00008E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3" name="テキスト ボックス 142">
          <a:extLst>
            <a:ext uri="{FF2B5EF4-FFF2-40B4-BE49-F238E27FC236}">
              <a16:creationId xmlns:a16="http://schemas.microsoft.com/office/drawing/2014/main" id="{00000000-0008-0000-0400-00008F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4" name="テキスト ボックス 143">
          <a:extLst>
            <a:ext uri="{FF2B5EF4-FFF2-40B4-BE49-F238E27FC236}">
              <a16:creationId xmlns:a16="http://schemas.microsoft.com/office/drawing/2014/main" id="{00000000-0008-0000-0400-000090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5" name="テキスト ボックス 144">
          <a:extLst>
            <a:ext uri="{FF2B5EF4-FFF2-40B4-BE49-F238E27FC236}">
              <a16:creationId xmlns:a16="http://schemas.microsoft.com/office/drawing/2014/main" id="{00000000-0008-0000-0400-000091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17</xdr:row>
      <xdr:rowOff>72390</xdr:rowOff>
    </xdr:from>
    <xdr:to>
      <xdr:col>82</xdr:col>
      <xdr:colOff>158750</xdr:colOff>
      <xdr:row>18</xdr:row>
      <xdr:rowOff>2540</xdr:rowOff>
    </xdr:to>
    <xdr:sp macro="" textlink="">
      <xdr:nvSpPr>
        <xdr:cNvPr id="146" name="楕円 145">
          <a:extLst>
            <a:ext uri="{FF2B5EF4-FFF2-40B4-BE49-F238E27FC236}">
              <a16:creationId xmlns:a16="http://schemas.microsoft.com/office/drawing/2014/main" id="{00000000-0008-0000-0400-000092000000}"/>
            </a:ext>
          </a:extLst>
        </xdr:cNvPr>
        <xdr:cNvSpPr/>
      </xdr:nvSpPr>
      <xdr:spPr>
        <a:xfrm>
          <a:off x="16459200" y="29870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16</xdr:row>
      <xdr:rowOff>88917</xdr:rowOff>
    </xdr:from>
    <xdr:ext cx="762000" cy="259045"/>
    <xdr:sp macro="" textlink="">
      <xdr:nvSpPr>
        <xdr:cNvPr id="147" name="物件費該当値テキスト">
          <a:extLst>
            <a:ext uri="{FF2B5EF4-FFF2-40B4-BE49-F238E27FC236}">
              <a16:creationId xmlns:a16="http://schemas.microsoft.com/office/drawing/2014/main" id="{00000000-0008-0000-0400-000093000000}"/>
            </a:ext>
          </a:extLst>
        </xdr:cNvPr>
        <xdr:cNvSpPr txBox="1"/>
      </xdr:nvSpPr>
      <xdr:spPr>
        <a:xfrm>
          <a:off x="16598900" y="28321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17</xdr:row>
      <xdr:rowOff>34290</xdr:rowOff>
    </xdr:from>
    <xdr:to>
      <xdr:col>78</xdr:col>
      <xdr:colOff>120650</xdr:colOff>
      <xdr:row>17</xdr:row>
      <xdr:rowOff>135890</xdr:rowOff>
    </xdr:to>
    <xdr:sp macro="" textlink="">
      <xdr:nvSpPr>
        <xdr:cNvPr id="148" name="楕円 147">
          <a:extLst>
            <a:ext uri="{FF2B5EF4-FFF2-40B4-BE49-F238E27FC236}">
              <a16:creationId xmlns:a16="http://schemas.microsoft.com/office/drawing/2014/main" id="{00000000-0008-0000-0400-000094000000}"/>
            </a:ext>
          </a:extLst>
        </xdr:cNvPr>
        <xdr:cNvSpPr/>
      </xdr:nvSpPr>
      <xdr:spPr>
        <a:xfrm>
          <a:off x="15621000" y="29489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15</xdr:row>
      <xdr:rowOff>146067</xdr:rowOff>
    </xdr:from>
    <xdr:ext cx="736600" cy="259045"/>
    <xdr:sp macro="" textlink="">
      <xdr:nvSpPr>
        <xdr:cNvPr id="149" name="テキスト ボックス 148">
          <a:extLst>
            <a:ext uri="{FF2B5EF4-FFF2-40B4-BE49-F238E27FC236}">
              <a16:creationId xmlns:a16="http://schemas.microsoft.com/office/drawing/2014/main" id="{00000000-0008-0000-0400-000095000000}"/>
            </a:ext>
          </a:extLst>
        </xdr:cNvPr>
        <xdr:cNvSpPr txBox="1"/>
      </xdr:nvSpPr>
      <xdr:spPr>
        <a:xfrm>
          <a:off x="15290800" y="27178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16</xdr:row>
      <xdr:rowOff>68580</xdr:rowOff>
    </xdr:from>
    <xdr:to>
      <xdr:col>74</xdr:col>
      <xdr:colOff>31750</xdr:colOff>
      <xdr:row>16</xdr:row>
      <xdr:rowOff>170180</xdr:rowOff>
    </xdr:to>
    <xdr:sp macro="" textlink="">
      <xdr:nvSpPr>
        <xdr:cNvPr id="150" name="楕円 149">
          <a:extLst>
            <a:ext uri="{FF2B5EF4-FFF2-40B4-BE49-F238E27FC236}">
              <a16:creationId xmlns:a16="http://schemas.microsoft.com/office/drawing/2014/main" id="{00000000-0008-0000-0400-000096000000}"/>
            </a:ext>
          </a:extLst>
        </xdr:cNvPr>
        <xdr:cNvSpPr/>
      </xdr:nvSpPr>
      <xdr:spPr>
        <a:xfrm>
          <a:off x="14732000" y="2811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15</xdr:row>
      <xdr:rowOff>8907</xdr:rowOff>
    </xdr:from>
    <xdr:ext cx="762000" cy="259045"/>
    <xdr:sp macro="" textlink="">
      <xdr:nvSpPr>
        <xdr:cNvPr id="151" name="テキスト ボックス 150">
          <a:extLst>
            <a:ext uri="{FF2B5EF4-FFF2-40B4-BE49-F238E27FC236}">
              <a16:creationId xmlns:a16="http://schemas.microsoft.com/office/drawing/2014/main" id="{00000000-0008-0000-0400-000097000000}"/>
            </a:ext>
          </a:extLst>
        </xdr:cNvPr>
        <xdr:cNvSpPr txBox="1"/>
      </xdr:nvSpPr>
      <xdr:spPr>
        <a:xfrm>
          <a:off x="14401800" y="25806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16</xdr:row>
      <xdr:rowOff>68580</xdr:rowOff>
    </xdr:from>
    <xdr:to>
      <xdr:col>69</xdr:col>
      <xdr:colOff>142875</xdr:colOff>
      <xdr:row>16</xdr:row>
      <xdr:rowOff>170180</xdr:rowOff>
    </xdr:to>
    <xdr:sp macro="" textlink="">
      <xdr:nvSpPr>
        <xdr:cNvPr id="152" name="楕円 151">
          <a:extLst>
            <a:ext uri="{FF2B5EF4-FFF2-40B4-BE49-F238E27FC236}">
              <a16:creationId xmlns:a16="http://schemas.microsoft.com/office/drawing/2014/main" id="{00000000-0008-0000-0400-000098000000}"/>
            </a:ext>
          </a:extLst>
        </xdr:cNvPr>
        <xdr:cNvSpPr/>
      </xdr:nvSpPr>
      <xdr:spPr>
        <a:xfrm>
          <a:off x="13843000" y="2811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15</xdr:row>
      <xdr:rowOff>8907</xdr:rowOff>
    </xdr:from>
    <xdr:ext cx="762000" cy="259045"/>
    <xdr:sp macro="" textlink="">
      <xdr:nvSpPr>
        <xdr:cNvPr id="153" name="テキスト ボックス 152">
          <a:extLst>
            <a:ext uri="{FF2B5EF4-FFF2-40B4-BE49-F238E27FC236}">
              <a16:creationId xmlns:a16="http://schemas.microsoft.com/office/drawing/2014/main" id="{00000000-0008-0000-0400-000099000000}"/>
            </a:ext>
          </a:extLst>
        </xdr:cNvPr>
        <xdr:cNvSpPr txBox="1"/>
      </xdr:nvSpPr>
      <xdr:spPr>
        <a:xfrm>
          <a:off x="13512800" y="25806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16</xdr:row>
      <xdr:rowOff>114300</xdr:rowOff>
    </xdr:from>
    <xdr:to>
      <xdr:col>65</xdr:col>
      <xdr:colOff>53975</xdr:colOff>
      <xdr:row>17</xdr:row>
      <xdr:rowOff>44450</xdr:rowOff>
    </xdr:to>
    <xdr:sp macro="" textlink="">
      <xdr:nvSpPr>
        <xdr:cNvPr id="154" name="楕円 153">
          <a:extLst>
            <a:ext uri="{FF2B5EF4-FFF2-40B4-BE49-F238E27FC236}">
              <a16:creationId xmlns:a16="http://schemas.microsoft.com/office/drawing/2014/main" id="{00000000-0008-0000-0400-00009A000000}"/>
            </a:ext>
          </a:extLst>
        </xdr:cNvPr>
        <xdr:cNvSpPr/>
      </xdr:nvSpPr>
      <xdr:spPr>
        <a:xfrm>
          <a:off x="12954000" y="2857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15</xdr:row>
      <xdr:rowOff>54627</xdr:rowOff>
    </xdr:from>
    <xdr:ext cx="762000" cy="259045"/>
    <xdr:sp macro="" textlink="">
      <xdr:nvSpPr>
        <xdr:cNvPr id="155" name="テキスト ボックス 154">
          <a:extLst>
            <a:ext uri="{FF2B5EF4-FFF2-40B4-BE49-F238E27FC236}">
              <a16:creationId xmlns:a16="http://schemas.microsoft.com/office/drawing/2014/main" id="{00000000-0008-0000-0400-00009B000000}"/>
            </a:ext>
          </a:extLst>
        </xdr:cNvPr>
        <xdr:cNvSpPr txBox="1"/>
      </xdr:nvSpPr>
      <xdr:spPr>
        <a:xfrm>
          <a:off x="12623800" y="2626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6" name="正方形/長方形 155">
          <a:extLst>
            <a:ext uri="{FF2B5EF4-FFF2-40B4-BE49-F238E27FC236}">
              <a16:creationId xmlns:a16="http://schemas.microsoft.com/office/drawing/2014/main" id="{00000000-0008-0000-0400-00009C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7" name="正方形/長方形 156">
          <a:extLst>
            <a:ext uri="{FF2B5EF4-FFF2-40B4-BE49-F238E27FC236}">
              <a16:creationId xmlns:a16="http://schemas.microsoft.com/office/drawing/2014/main" id="{00000000-0008-0000-0400-00009D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8" name="正方形/長方形 157">
          <a:extLst>
            <a:ext uri="{FF2B5EF4-FFF2-40B4-BE49-F238E27FC236}">
              <a16:creationId xmlns:a16="http://schemas.microsoft.com/office/drawing/2014/main" id="{00000000-0008-0000-0400-00009E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9" name="正方形/長方形 158">
          <a:extLst>
            <a:ext uri="{FF2B5EF4-FFF2-40B4-BE49-F238E27FC236}">
              <a16:creationId xmlns:a16="http://schemas.microsoft.com/office/drawing/2014/main" id="{00000000-0008-0000-0400-00009F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60" name="正方形/長方形 159">
          <a:extLst>
            <a:ext uri="{FF2B5EF4-FFF2-40B4-BE49-F238E27FC236}">
              <a16:creationId xmlns:a16="http://schemas.microsoft.com/office/drawing/2014/main" id="{00000000-0008-0000-0400-0000A0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61" name="正方形/長方形 160">
          <a:extLst>
            <a:ext uri="{FF2B5EF4-FFF2-40B4-BE49-F238E27FC236}">
              <a16:creationId xmlns:a16="http://schemas.microsoft.com/office/drawing/2014/main" id="{00000000-0008-0000-0400-0000A1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2" name="正方形/長方形 161">
          <a:extLst>
            <a:ext uri="{FF2B5EF4-FFF2-40B4-BE49-F238E27FC236}">
              <a16:creationId xmlns:a16="http://schemas.microsoft.com/office/drawing/2014/main" id="{00000000-0008-0000-0400-0000A2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3" name="正方形/長方形 162">
          <a:extLst>
            <a:ext uri="{FF2B5EF4-FFF2-40B4-BE49-F238E27FC236}">
              <a16:creationId xmlns:a16="http://schemas.microsoft.com/office/drawing/2014/main" id="{00000000-0008-0000-0400-0000A3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4" name="正方形/長方形 163">
          <a:extLst>
            <a:ext uri="{FF2B5EF4-FFF2-40B4-BE49-F238E27FC236}">
              <a16:creationId xmlns:a16="http://schemas.microsoft.com/office/drawing/2014/main" id="{00000000-0008-0000-0400-0000A4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5" name="正方形/長方形 164">
          <a:extLst>
            <a:ext uri="{FF2B5EF4-FFF2-40B4-BE49-F238E27FC236}">
              <a16:creationId xmlns:a16="http://schemas.microsoft.com/office/drawing/2014/main" id="{00000000-0008-0000-0400-0000A5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6" name="テキスト ボックス 165">
          <a:extLst>
            <a:ext uri="{FF2B5EF4-FFF2-40B4-BE49-F238E27FC236}">
              <a16:creationId xmlns:a16="http://schemas.microsoft.com/office/drawing/2014/main" id="{00000000-0008-0000-0400-0000A6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chemeClr val="tx1"/>
              </a:solidFill>
              <a:latin typeface="ＭＳ Ｐゴシック" panose="020B0600070205080204" pitchFamily="50" charset="-128"/>
              <a:ea typeface="ＭＳ Ｐゴシック" panose="020B0600070205080204" pitchFamily="50" charset="-128"/>
            </a:rPr>
            <a:t>　障害福祉サービス費の増加や、令和</a:t>
          </a:r>
          <a:r>
            <a:rPr kumimoji="1" lang="en-US" altLang="ja-JP" sz="1300">
              <a:solidFill>
                <a:schemeClr val="tx1"/>
              </a:solidFill>
              <a:latin typeface="ＭＳ Ｐゴシック" panose="020B0600070205080204" pitchFamily="50" charset="-128"/>
              <a:ea typeface="ＭＳ Ｐゴシック" panose="020B0600070205080204" pitchFamily="50" charset="-128"/>
            </a:rPr>
            <a:t>5</a:t>
          </a:r>
          <a:r>
            <a:rPr kumimoji="1" lang="ja-JP" altLang="en-US" sz="1300">
              <a:solidFill>
                <a:schemeClr val="tx1"/>
              </a:solidFill>
              <a:latin typeface="ＭＳ Ｐゴシック" panose="020B0600070205080204" pitchFamily="50" charset="-128"/>
              <a:ea typeface="ＭＳ Ｐゴシック" panose="020B0600070205080204" pitchFamily="50" charset="-128"/>
            </a:rPr>
            <a:t>年度から保育料の第二子無償化を実施したことによる施設型給付費の増加等により、前年度と比較して</a:t>
          </a:r>
          <a:r>
            <a:rPr kumimoji="1" lang="en-US" altLang="ja-JP" sz="1300">
              <a:solidFill>
                <a:schemeClr val="tx1"/>
              </a:solidFill>
              <a:latin typeface="ＭＳ Ｐゴシック" panose="020B0600070205080204" pitchFamily="50" charset="-128"/>
              <a:ea typeface="ＭＳ Ｐゴシック" panose="020B0600070205080204" pitchFamily="50" charset="-128"/>
            </a:rPr>
            <a:t>1.3</a:t>
          </a:r>
          <a:r>
            <a:rPr kumimoji="1" lang="ja-JP" altLang="en-US" sz="1300">
              <a:solidFill>
                <a:schemeClr val="tx1"/>
              </a:solidFill>
              <a:latin typeface="ＭＳ Ｐゴシック" panose="020B0600070205080204" pitchFamily="50" charset="-128"/>
              <a:ea typeface="ＭＳ Ｐゴシック" panose="020B0600070205080204" pitchFamily="50" charset="-128"/>
            </a:rPr>
            <a:t>ポイント増加している。扶助費に係る経常収支比率は類似団体平均を上回っており、今後も高齢化による医療費等や子育て支援策に要する経費の増加が見込まれることから、「中期財政計画」に基づき、扶助費の伸びの抑制を推進するとともに、取組みの優先順位付けや資源配分の最適化を行い、より一層の見直しを行っていく。</a:t>
          </a:r>
        </a:p>
      </xdr:txBody>
    </xdr:sp>
    <xdr:clientData/>
  </xdr:twoCellAnchor>
  <xdr:oneCellAnchor>
    <xdr:from>
      <xdr:col>3</xdr:col>
      <xdr:colOff>123825</xdr:colOff>
      <xdr:row>49</xdr:row>
      <xdr:rowOff>107950</xdr:rowOff>
    </xdr:from>
    <xdr:ext cx="298543" cy="225703"/>
    <xdr:sp macro="" textlink="">
      <xdr:nvSpPr>
        <xdr:cNvPr id="167" name="テキスト ボックス 166">
          <a:extLst>
            <a:ext uri="{FF2B5EF4-FFF2-40B4-BE49-F238E27FC236}">
              <a16:creationId xmlns:a16="http://schemas.microsoft.com/office/drawing/2014/main" id="{00000000-0008-0000-0400-0000A7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8" name="直線コネクタ 167">
          <a:extLst>
            <a:ext uri="{FF2B5EF4-FFF2-40B4-BE49-F238E27FC236}">
              <a16:creationId xmlns:a16="http://schemas.microsoft.com/office/drawing/2014/main" id="{00000000-0008-0000-0400-0000A8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9" name="テキスト ボックス 168">
          <a:extLst>
            <a:ext uri="{FF2B5EF4-FFF2-40B4-BE49-F238E27FC236}">
              <a16:creationId xmlns:a16="http://schemas.microsoft.com/office/drawing/2014/main" id="{00000000-0008-0000-0400-0000A9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62</xdr:row>
      <xdr:rowOff>29028</xdr:rowOff>
    </xdr:from>
    <xdr:to>
      <xdr:col>26</xdr:col>
      <xdr:colOff>184150</xdr:colOff>
      <xdr:row>62</xdr:row>
      <xdr:rowOff>29028</xdr:rowOff>
    </xdr:to>
    <xdr:cxnSp macro="">
      <xdr:nvCxnSpPr>
        <xdr:cNvPr id="170" name="直線コネクタ 169">
          <a:extLst>
            <a:ext uri="{FF2B5EF4-FFF2-40B4-BE49-F238E27FC236}">
              <a16:creationId xmlns:a16="http://schemas.microsoft.com/office/drawing/2014/main" id="{00000000-0008-0000-0400-0000AA000000}"/>
            </a:ext>
          </a:extLst>
        </xdr:cNvPr>
        <xdr:cNvCxnSpPr/>
      </xdr:nvCxnSpPr>
      <xdr:spPr>
        <a:xfrm>
          <a:off x="762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58255</xdr:rowOff>
    </xdr:from>
    <xdr:ext cx="508000" cy="259045"/>
    <xdr:sp macro="" textlink="">
      <xdr:nvSpPr>
        <xdr:cNvPr id="171" name="テキスト ボックス 170">
          <a:extLst>
            <a:ext uri="{FF2B5EF4-FFF2-40B4-BE49-F238E27FC236}">
              <a16:creationId xmlns:a16="http://schemas.microsoft.com/office/drawing/2014/main" id="{00000000-0008-0000-0400-0000AB000000}"/>
            </a:ext>
          </a:extLst>
        </xdr:cNvPr>
        <xdr:cNvSpPr txBox="1"/>
      </xdr:nvSpPr>
      <xdr:spPr>
        <a:xfrm>
          <a:off x="254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60</xdr:row>
      <xdr:rowOff>45357</xdr:rowOff>
    </xdr:from>
    <xdr:to>
      <xdr:col>26</xdr:col>
      <xdr:colOff>184150</xdr:colOff>
      <xdr:row>60</xdr:row>
      <xdr:rowOff>45357</xdr:rowOff>
    </xdr:to>
    <xdr:cxnSp macro="">
      <xdr:nvCxnSpPr>
        <xdr:cNvPr id="172" name="直線コネクタ 171">
          <a:extLst>
            <a:ext uri="{FF2B5EF4-FFF2-40B4-BE49-F238E27FC236}">
              <a16:creationId xmlns:a16="http://schemas.microsoft.com/office/drawing/2014/main" id="{00000000-0008-0000-0400-0000AC000000}"/>
            </a:ext>
          </a:extLst>
        </xdr:cNvPr>
        <xdr:cNvCxnSpPr/>
      </xdr:nvCxnSpPr>
      <xdr:spPr>
        <a:xfrm>
          <a:off x="762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59</xdr:row>
      <xdr:rowOff>74584</xdr:rowOff>
    </xdr:from>
    <xdr:ext cx="508000" cy="259045"/>
    <xdr:sp macro="" textlink="">
      <xdr:nvSpPr>
        <xdr:cNvPr id="173" name="テキスト ボックス 172">
          <a:extLst>
            <a:ext uri="{FF2B5EF4-FFF2-40B4-BE49-F238E27FC236}">
              <a16:creationId xmlns:a16="http://schemas.microsoft.com/office/drawing/2014/main" id="{00000000-0008-0000-0400-0000AD000000}"/>
            </a:ext>
          </a:extLst>
        </xdr:cNvPr>
        <xdr:cNvSpPr txBox="1"/>
      </xdr:nvSpPr>
      <xdr:spPr>
        <a:xfrm>
          <a:off x="254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58</xdr:row>
      <xdr:rowOff>61685</xdr:rowOff>
    </xdr:from>
    <xdr:to>
      <xdr:col>26</xdr:col>
      <xdr:colOff>184150</xdr:colOff>
      <xdr:row>58</xdr:row>
      <xdr:rowOff>61685</xdr:rowOff>
    </xdr:to>
    <xdr:cxnSp macro="">
      <xdr:nvCxnSpPr>
        <xdr:cNvPr id="174" name="直線コネクタ 173">
          <a:extLst>
            <a:ext uri="{FF2B5EF4-FFF2-40B4-BE49-F238E27FC236}">
              <a16:creationId xmlns:a16="http://schemas.microsoft.com/office/drawing/2014/main" id="{00000000-0008-0000-0400-0000AE000000}"/>
            </a:ext>
          </a:extLst>
        </xdr:cNvPr>
        <xdr:cNvCxnSpPr/>
      </xdr:nvCxnSpPr>
      <xdr:spPr>
        <a:xfrm>
          <a:off x="762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57</xdr:row>
      <xdr:rowOff>90912</xdr:rowOff>
    </xdr:from>
    <xdr:ext cx="508000" cy="259045"/>
    <xdr:sp macro="" textlink="">
      <xdr:nvSpPr>
        <xdr:cNvPr id="175" name="テキスト ボックス 174">
          <a:extLst>
            <a:ext uri="{FF2B5EF4-FFF2-40B4-BE49-F238E27FC236}">
              <a16:creationId xmlns:a16="http://schemas.microsoft.com/office/drawing/2014/main" id="{00000000-0008-0000-0400-0000AF000000}"/>
            </a:ext>
          </a:extLst>
        </xdr:cNvPr>
        <xdr:cNvSpPr txBox="1"/>
      </xdr:nvSpPr>
      <xdr:spPr>
        <a:xfrm>
          <a:off x="254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56</xdr:row>
      <xdr:rowOff>78015</xdr:rowOff>
    </xdr:from>
    <xdr:to>
      <xdr:col>26</xdr:col>
      <xdr:colOff>184150</xdr:colOff>
      <xdr:row>56</xdr:row>
      <xdr:rowOff>78015</xdr:rowOff>
    </xdr:to>
    <xdr:cxnSp macro="">
      <xdr:nvCxnSpPr>
        <xdr:cNvPr id="176" name="直線コネクタ 175">
          <a:extLst>
            <a:ext uri="{FF2B5EF4-FFF2-40B4-BE49-F238E27FC236}">
              <a16:creationId xmlns:a16="http://schemas.microsoft.com/office/drawing/2014/main" id="{00000000-0008-0000-0400-0000B0000000}"/>
            </a:ext>
          </a:extLst>
        </xdr:cNvPr>
        <xdr:cNvCxnSpPr/>
      </xdr:nvCxnSpPr>
      <xdr:spPr>
        <a:xfrm>
          <a:off x="762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55</xdr:row>
      <xdr:rowOff>107242</xdr:rowOff>
    </xdr:from>
    <xdr:ext cx="508000" cy="259045"/>
    <xdr:sp macro="" textlink="">
      <xdr:nvSpPr>
        <xdr:cNvPr id="177" name="テキスト ボックス 176">
          <a:extLst>
            <a:ext uri="{FF2B5EF4-FFF2-40B4-BE49-F238E27FC236}">
              <a16:creationId xmlns:a16="http://schemas.microsoft.com/office/drawing/2014/main" id="{00000000-0008-0000-0400-0000B1000000}"/>
            </a:ext>
          </a:extLst>
        </xdr:cNvPr>
        <xdr:cNvSpPr txBox="1"/>
      </xdr:nvSpPr>
      <xdr:spPr>
        <a:xfrm>
          <a:off x="254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54</xdr:row>
      <xdr:rowOff>94343</xdr:rowOff>
    </xdr:from>
    <xdr:to>
      <xdr:col>26</xdr:col>
      <xdr:colOff>184150</xdr:colOff>
      <xdr:row>54</xdr:row>
      <xdr:rowOff>94343</xdr:rowOff>
    </xdr:to>
    <xdr:cxnSp macro="">
      <xdr:nvCxnSpPr>
        <xdr:cNvPr id="178" name="直線コネクタ 177">
          <a:extLst>
            <a:ext uri="{FF2B5EF4-FFF2-40B4-BE49-F238E27FC236}">
              <a16:creationId xmlns:a16="http://schemas.microsoft.com/office/drawing/2014/main" id="{00000000-0008-0000-0400-0000B2000000}"/>
            </a:ext>
          </a:extLst>
        </xdr:cNvPr>
        <xdr:cNvCxnSpPr/>
      </xdr:nvCxnSpPr>
      <xdr:spPr>
        <a:xfrm>
          <a:off x="762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53</xdr:row>
      <xdr:rowOff>123570</xdr:rowOff>
    </xdr:from>
    <xdr:ext cx="508000" cy="259045"/>
    <xdr:sp macro="" textlink="">
      <xdr:nvSpPr>
        <xdr:cNvPr id="179" name="テキスト ボックス 178">
          <a:extLst>
            <a:ext uri="{FF2B5EF4-FFF2-40B4-BE49-F238E27FC236}">
              <a16:creationId xmlns:a16="http://schemas.microsoft.com/office/drawing/2014/main" id="{00000000-0008-0000-0400-0000B3000000}"/>
            </a:ext>
          </a:extLst>
        </xdr:cNvPr>
        <xdr:cNvSpPr txBox="1"/>
      </xdr:nvSpPr>
      <xdr:spPr>
        <a:xfrm>
          <a:off x="254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110672</xdr:rowOff>
    </xdr:from>
    <xdr:to>
      <xdr:col>26</xdr:col>
      <xdr:colOff>184150</xdr:colOff>
      <xdr:row>52</xdr:row>
      <xdr:rowOff>110672</xdr:rowOff>
    </xdr:to>
    <xdr:cxnSp macro="">
      <xdr:nvCxnSpPr>
        <xdr:cNvPr id="180" name="直線コネクタ 179">
          <a:extLst>
            <a:ext uri="{FF2B5EF4-FFF2-40B4-BE49-F238E27FC236}">
              <a16:creationId xmlns:a16="http://schemas.microsoft.com/office/drawing/2014/main" id="{00000000-0008-0000-0400-0000B4000000}"/>
            </a:ext>
          </a:extLst>
        </xdr:cNvPr>
        <xdr:cNvCxnSpPr/>
      </xdr:nvCxnSpPr>
      <xdr:spPr>
        <a:xfrm>
          <a:off x="762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51</xdr:row>
      <xdr:rowOff>139899</xdr:rowOff>
    </xdr:from>
    <xdr:ext cx="508000" cy="259045"/>
    <xdr:sp macro="" textlink="">
      <xdr:nvSpPr>
        <xdr:cNvPr id="181" name="テキスト ボックス 180">
          <a:extLst>
            <a:ext uri="{FF2B5EF4-FFF2-40B4-BE49-F238E27FC236}">
              <a16:creationId xmlns:a16="http://schemas.microsoft.com/office/drawing/2014/main" id="{00000000-0008-0000-0400-0000B5000000}"/>
            </a:ext>
          </a:extLst>
        </xdr:cNvPr>
        <xdr:cNvSpPr txBox="1"/>
      </xdr:nvSpPr>
      <xdr:spPr>
        <a:xfrm>
          <a:off x="254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2" name="直線コネクタ 181">
          <a:extLst>
            <a:ext uri="{FF2B5EF4-FFF2-40B4-BE49-F238E27FC236}">
              <a16:creationId xmlns:a16="http://schemas.microsoft.com/office/drawing/2014/main" id="{00000000-0008-0000-0400-0000B6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83" name="テキスト ボックス 182">
          <a:extLst>
            <a:ext uri="{FF2B5EF4-FFF2-40B4-BE49-F238E27FC236}">
              <a16:creationId xmlns:a16="http://schemas.microsoft.com/office/drawing/2014/main" id="{00000000-0008-0000-0400-0000B7000000}"/>
            </a:ext>
          </a:extLst>
        </xdr:cNvPr>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4" name="扶助費グラフ枠">
          <a:extLst>
            <a:ext uri="{FF2B5EF4-FFF2-40B4-BE49-F238E27FC236}">
              <a16:creationId xmlns:a16="http://schemas.microsoft.com/office/drawing/2014/main" id="{00000000-0008-0000-0400-0000B8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53</xdr:row>
      <xdr:rowOff>37193</xdr:rowOff>
    </xdr:from>
    <xdr:to>
      <xdr:col>24</xdr:col>
      <xdr:colOff>25400</xdr:colOff>
      <xdr:row>61</xdr:row>
      <xdr:rowOff>4535</xdr:rowOff>
    </xdr:to>
    <xdr:cxnSp macro="">
      <xdr:nvCxnSpPr>
        <xdr:cNvPr id="185" name="直線コネクタ 184">
          <a:extLst>
            <a:ext uri="{FF2B5EF4-FFF2-40B4-BE49-F238E27FC236}">
              <a16:creationId xmlns:a16="http://schemas.microsoft.com/office/drawing/2014/main" id="{00000000-0008-0000-0400-0000B9000000}"/>
            </a:ext>
          </a:extLst>
        </xdr:cNvPr>
        <xdr:cNvCxnSpPr/>
      </xdr:nvCxnSpPr>
      <xdr:spPr>
        <a:xfrm flipV="1">
          <a:off x="4826000" y="9124043"/>
          <a:ext cx="0" cy="133894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60</xdr:row>
      <xdr:rowOff>148062</xdr:rowOff>
    </xdr:from>
    <xdr:ext cx="762000" cy="259045"/>
    <xdr:sp macro="" textlink="">
      <xdr:nvSpPr>
        <xdr:cNvPr id="186" name="扶助費最小値テキスト">
          <a:extLst>
            <a:ext uri="{FF2B5EF4-FFF2-40B4-BE49-F238E27FC236}">
              <a16:creationId xmlns:a16="http://schemas.microsoft.com/office/drawing/2014/main" id="{00000000-0008-0000-0400-0000BA000000}"/>
            </a:ext>
          </a:extLst>
        </xdr:cNvPr>
        <xdr:cNvSpPr txBox="1"/>
      </xdr:nvSpPr>
      <xdr:spPr>
        <a:xfrm>
          <a:off x="4914900" y="104350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61</xdr:row>
      <xdr:rowOff>4535</xdr:rowOff>
    </xdr:from>
    <xdr:to>
      <xdr:col>24</xdr:col>
      <xdr:colOff>114300</xdr:colOff>
      <xdr:row>61</xdr:row>
      <xdr:rowOff>4535</xdr:rowOff>
    </xdr:to>
    <xdr:cxnSp macro="">
      <xdr:nvCxnSpPr>
        <xdr:cNvPr id="187" name="直線コネクタ 186">
          <a:extLst>
            <a:ext uri="{FF2B5EF4-FFF2-40B4-BE49-F238E27FC236}">
              <a16:creationId xmlns:a16="http://schemas.microsoft.com/office/drawing/2014/main" id="{00000000-0008-0000-0400-0000BB000000}"/>
            </a:ext>
          </a:extLst>
        </xdr:cNvPr>
        <xdr:cNvCxnSpPr/>
      </xdr:nvCxnSpPr>
      <xdr:spPr>
        <a:xfrm>
          <a:off x="4737100" y="104629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123570</xdr:rowOff>
    </xdr:from>
    <xdr:ext cx="762000" cy="259045"/>
    <xdr:sp macro="" textlink="">
      <xdr:nvSpPr>
        <xdr:cNvPr id="188" name="扶助費最大値テキスト">
          <a:extLst>
            <a:ext uri="{FF2B5EF4-FFF2-40B4-BE49-F238E27FC236}">
              <a16:creationId xmlns:a16="http://schemas.microsoft.com/office/drawing/2014/main" id="{00000000-0008-0000-0400-0000BC000000}"/>
            </a:ext>
          </a:extLst>
        </xdr:cNvPr>
        <xdr:cNvSpPr txBox="1"/>
      </xdr:nvSpPr>
      <xdr:spPr>
        <a:xfrm>
          <a:off x="4914900" y="88675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53</xdr:row>
      <xdr:rowOff>37193</xdr:rowOff>
    </xdr:from>
    <xdr:to>
      <xdr:col>24</xdr:col>
      <xdr:colOff>114300</xdr:colOff>
      <xdr:row>53</xdr:row>
      <xdr:rowOff>37193</xdr:rowOff>
    </xdr:to>
    <xdr:cxnSp macro="">
      <xdr:nvCxnSpPr>
        <xdr:cNvPr id="189" name="直線コネクタ 188">
          <a:extLst>
            <a:ext uri="{FF2B5EF4-FFF2-40B4-BE49-F238E27FC236}">
              <a16:creationId xmlns:a16="http://schemas.microsoft.com/office/drawing/2014/main" id="{00000000-0008-0000-0400-0000BD000000}"/>
            </a:ext>
          </a:extLst>
        </xdr:cNvPr>
        <xdr:cNvCxnSpPr/>
      </xdr:nvCxnSpPr>
      <xdr:spPr>
        <a:xfrm>
          <a:off x="4737100" y="91240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58</xdr:row>
      <xdr:rowOff>94343</xdr:rowOff>
    </xdr:from>
    <xdr:to>
      <xdr:col>24</xdr:col>
      <xdr:colOff>25400</xdr:colOff>
      <xdr:row>59</xdr:row>
      <xdr:rowOff>64407</xdr:rowOff>
    </xdr:to>
    <xdr:cxnSp macro="">
      <xdr:nvCxnSpPr>
        <xdr:cNvPr id="190" name="直線コネクタ 189">
          <a:extLst>
            <a:ext uri="{FF2B5EF4-FFF2-40B4-BE49-F238E27FC236}">
              <a16:creationId xmlns:a16="http://schemas.microsoft.com/office/drawing/2014/main" id="{00000000-0008-0000-0400-0000BE000000}"/>
            </a:ext>
          </a:extLst>
        </xdr:cNvPr>
        <xdr:cNvCxnSpPr/>
      </xdr:nvCxnSpPr>
      <xdr:spPr>
        <a:xfrm>
          <a:off x="3987800" y="10038443"/>
          <a:ext cx="838200" cy="1415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152599</xdr:rowOff>
    </xdr:from>
    <xdr:ext cx="762000" cy="259045"/>
    <xdr:sp macro="" textlink="">
      <xdr:nvSpPr>
        <xdr:cNvPr id="191" name="扶助費平均値テキスト">
          <a:extLst>
            <a:ext uri="{FF2B5EF4-FFF2-40B4-BE49-F238E27FC236}">
              <a16:creationId xmlns:a16="http://schemas.microsoft.com/office/drawing/2014/main" id="{00000000-0008-0000-0400-0000BF000000}"/>
            </a:ext>
          </a:extLst>
        </xdr:cNvPr>
        <xdr:cNvSpPr txBox="1"/>
      </xdr:nvSpPr>
      <xdr:spPr>
        <a:xfrm>
          <a:off x="4914900" y="958234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56</xdr:row>
      <xdr:rowOff>136072</xdr:rowOff>
    </xdr:from>
    <xdr:to>
      <xdr:col>24</xdr:col>
      <xdr:colOff>76200</xdr:colOff>
      <xdr:row>57</xdr:row>
      <xdr:rowOff>66222</xdr:rowOff>
    </xdr:to>
    <xdr:sp macro="" textlink="">
      <xdr:nvSpPr>
        <xdr:cNvPr id="192" name="フローチャート: 判断 191">
          <a:extLst>
            <a:ext uri="{FF2B5EF4-FFF2-40B4-BE49-F238E27FC236}">
              <a16:creationId xmlns:a16="http://schemas.microsoft.com/office/drawing/2014/main" id="{00000000-0008-0000-0400-0000C0000000}"/>
            </a:ext>
          </a:extLst>
        </xdr:cNvPr>
        <xdr:cNvSpPr/>
      </xdr:nvSpPr>
      <xdr:spPr>
        <a:xfrm>
          <a:off x="4775200" y="97372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57</xdr:row>
      <xdr:rowOff>91622</xdr:rowOff>
    </xdr:from>
    <xdr:to>
      <xdr:col>19</xdr:col>
      <xdr:colOff>187325</xdr:colOff>
      <xdr:row>58</xdr:row>
      <xdr:rowOff>94343</xdr:rowOff>
    </xdr:to>
    <xdr:cxnSp macro="">
      <xdr:nvCxnSpPr>
        <xdr:cNvPr id="193" name="直線コネクタ 192">
          <a:extLst>
            <a:ext uri="{FF2B5EF4-FFF2-40B4-BE49-F238E27FC236}">
              <a16:creationId xmlns:a16="http://schemas.microsoft.com/office/drawing/2014/main" id="{00000000-0008-0000-0400-0000C1000000}"/>
            </a:ext>
          </a:extLst>
        </xdr:cNvPr>
        <xdr:cNvCxnSpPr/>
      </xdr:nvCxnSpPr>
      <xdr:spPr>
        <a:xfrm>
          <a:off x="3098800" y="9864272"/>
          <a:ext cx="889000" cy="1741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56</xdr:row>
      <xdr:rowOff>38100</xdr:rowOff>
    </xdr:from>
    <xdr:to>
      <xdr:col>20</xdr:col>
      <xdr:colOff>38100</xdr:colOff>
      <xdr:row>56</xdr:row>
      <xdr:rowOff>139700</xdr:rowOff>
    </xdr:to>
    <xdr:sp macro="" textlink="">
      <xdr:nvSpPr>
        <xdr:cNvPr id="194" name="フローチャート: 判断 193">
          <a:extLst>
            <a:ext uri="{FF2B5EF4-FFF2-40B4-BE49-F238E27FC236}">
              <a16:creationId xmlns:a16="http://schemas.microsoft.com/office/drawing/2014/main" id="{00000000-0008-0000-0400-0000C2000000}"/>
            </a:ext>
          </a:extLst>
        </xdr:cNvPr>
        <xdr:cNvSpPr/>
      </xdr:nvSpPr>
      <xdr:spPr>
        <a:xfrm>
          <a:off x="3937000" y="9639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54</xdr:row>
      <xdr:rowOff>149877</xdr:rowOff>
    </xdr:from>
    <xdr:ext cx="736600" cy="259045"/>
    <xdr:sp macro="" textlink="">
      <xdr:nvSpPr>
        <xdr:cNvPr id="195" name="テキスト ボックス 194">
          <a:extLst>
            <a:ext uri="{FF2B5EF4-FFF2-40B4-BE49-F238E27FC236}">
              <a16:creationId xmlns:a16="http://schemas.microsoft.com/office/drawing/2014/main" id="{00000000-0008-0000-0400-0000C3000000}"/>
            </a:ext>
          </a:extLst>
        </xdr:cNvPr>
        <xdr:cNvSpPr txBox="1"/>
      </xdr:nvSpPr>
      <xdr:spPr>
        <a:xfrm>
          <a:off x="3606800" y="94081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57</xdr:row>
      <xdr:rowOff>91622</xdr:rowOff>
    </xdr:from>
    <xdr:to>
      <xdr:col>15</xdr:col>
      <xdr:colOff>98425</xdr:colOff>
      <xdr:row>58</xdr:row>
      <xdr:rowOff>39915</xdr:rowOff>
    </xdr:to>
    <xdr:cxnSp macro="">
      <xdr:nvCxnSpPr>
        <xdr:cNvPr id="196" name="直線コネクタ 195">
          <a:extLst>
            <a:ext uri="{FF2B5EF4-FFF2-40B4-BE49-F238E27FC236}">
              <a16:creationId xmlns:a16="http://schemas.microsoft.com/office/drawing/2014/main" id="{00000000-0008-0000-0400-0000C4000000}"/>
            </a:ext>
          </a:extLst>
        </xdr:cNvPr>
        <xdr:cNvCxnSpPr/>
      </xdr:nvCxnSpPr>
      <xdr:spPr>
        <a:xfrm flipV="1">
          <a:off x="2209800" y="9864272"/>
          <a:ext cx="889000" cy="1197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55</xdr:row>
      <xdr:rowOff>155122</xdr:rowOff>
    </xdr:from>
    <xdr:to>
      <xdr:col>15</xdr:col>
      <xdr:colOff>149225</xdr:colOff>
      <xdr:row>56</xdr:row>
      <xdr:rowOff>85272</xdr:rowOff>
    </xdr:to>
    <xdr:sp macro="" textlink="">
      <xdr:nvSpPr>
        <xdr:cNvPr id="197" name="フローチャート: 判断 196">
          <a:extLst>
            <a:ext uri="{FF2B5EF4-FFF2-40B4-BE49-F238E27FC236}">
              <a16:creationId xmlns:a16="http://schemas.microsoft.com/office/drawing/2014/main" id="{00000000-0008-0000-0400-0000C5000000}"/>
            </a:ext>
          </a:extLst>
        </xdr:cNvPr>
        <xdr:cNvSpPr/>
      </xdr:nvSpPr>
      <xdr:spPr>
        <a:xfrm>
          <a:off x="3048000" y="95848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54</xdr:row>
      <xdr:rowOff>95449</xdr:rowOff>
    </xdr:from>
    <xdr:ext cx="762000" cy="259045"/>
    <xdr:sp macro="" textlink="">
      <xdr:nvSpPr>
        <xdr:cNvPr id="198" name="テキスト ボックス 197">
          <a:extLst>
            <a:ext uri="{FF2B5EF4-FFF2-40B4-BE49-F238E27FC236}">
              <a16:creationId xmlns:a16="http://schemas.microsoft.com/office/drawing/2014/main" id="{00000000-0008-0000-0400-0000C6000000}"/>
            </a:ext>
          </a:extLst>
        </xdr:cNvPr>
        <xdr:cNvSpPr txBox="1"/>
      </xdr:nvSpPr>
      <xdr:spPr>
        <a:xfrm>
          <a:off x="2717800" y="93537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57</xdr:row>
      <xdr:rowOff>146050</xdr:rowOff>
    </xdr:from>
    <xdr:to>
      <xdr:col>11</xdr:col>
      <xdr:colOff>9525</xdr:colOff>
      <xdr:row>58</xdr:row>
      <xdr:rowOff>39915</xdr:rowOff>
    </xdr:to>
    <xdr:cxnSp macro="">
      <xdr:nvCxnSpPr>
        <xdr:cNvPr id="199" name="直線コネクタ 198">
          <a:extLst>
            <a:ext uri="{FF2B5EF4-FFF2-40B4-BE49-F238E27FC236}">
              <a16:creationId xmlns:a16="http://schemas.microsoft.com/office/drawing/2014/main" id="{00000000-0008-0000-0400-0000C7000000}"/>
            </a:ext>
          </a:extLst>
        </xdr:cNvPr>
        <xdr:cNvCxnSpPr/>
      </xdr:nvCxnSpPr>
      <xdr:spPr>
        <a:xfrm>
          <a:off x="1320800" y="9918700"/>
          <a:ext cx="889000" cy="653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56</xdr:row>
      <xdr:rowOff>27215</xdr:rowOff>
    </xdr:from>
    <xdr:to>
      <xdr:col>11</xdr:col>
      <xdr:colOff>60325</xdr:colOff>
      <xdr:row>56</xdr:row>
      <xdr:rowOff>128815</xdr:rowOff>
    </xdr:to>
    <xdr:sp macro="" textlink="">
      <xdr:nvSpPr>
        <xdr:cNvPr id="200" name="フローチャート: 判断 199">
          <a:extLst>
            <a:ext uri="{FF2B5EF4-FFF2-40B4-BE49-F238E27FC236}">
              <a16:creationId xmlns:a16="http://schemas.microsoft.com/office/drawing/2014/main" id="{00000000-0008-0000-0400-0000C8000000}"/>
            </a:ext>
          </a:extLst>
        </xdr:cNvPr>
        <xdr:cNvSpPr/>
      </xdr:nvSpPr>
      <xdr:spPr>
        <a:xfrm>
          <a:off x="2159000" y="96284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54</xdr:row>
      <xdr:rowOff>138992</xdr:rowOff>
    </xdr:from>
    <xdr:ext cx="762000" cy="259045"/>
    <xdr:sp macro="" textlink="">
      <xdr:nvSpPr>
        <xdr:cNvPr id="201" name="テキスト ボックス 200">
          <a:extLst>
            <a:ext uri="{FF2B5EF4-FFF2-40B4-BE49-F238E27FC236}">
              <a16:creationId xmlns:a16="http://schemas.microsoft.com/office/drawing/2014/main" id="{00000000-0008-0000-0400-0000C9000000}"/>
            </a:ext>
          </a:extLst>
        </xdr:cNvPr>
        <xdr:cNvSpPr txBox="1"/>
      </xdr:nvSpPr>
      <xdr:spPr>
        <a:xfrm>
          <a:off x="1828800" y="93972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56</xdr:row>
      <xdr:rowOff>114300</xdr:rowOff>
    </xdr:from>
    <xdr:to>
      <xdr:col>6</xdr:col>
      <xdr:colOff>171450</xdr:colOff>
      <xdr:row>57</xdr:row>
      <xdr:rowOff>44450</xdr:rowOff>
    </xdr:to>
    <xdr:sp macro="" textlink="">
      <xdr:nvSpPr>
        <xdr:cNvPr id="202" name="フローチャート: 判断 201">
          <a:extLst>
            <a:ext uri="{FF2B5EF4-FFF2-40B4-BE49-F238E27FC236}">
              <a16:creationId xmlns:a16="http://schemas.microsoft.com/office/drawing/2014/main" id="{00000000-0008-0000-0400-0000CA000000}"/>
            </a:ext>
          </a:extLst>
        </xdr:cNvPr>
        <xdr:cNvSpPr/>
      </xdr:nvSpPr>
      <xdr:spPr>
        <a:xfrm>
          <a:off x="1270000" y="971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55</xdr:row>
      <xdr:rowOff>54627</xdr:rowOff>
    </xdr:from>
    <xdr:ext cx="762000" cy="259045"/>
    <xdr:sp macro="" textlink="">
      <xdr:nvSpPr>
        <xdr:cNvPr id="203" name="テキスト ボックス 202">
          <a:extLst>
            <a:ext uri="{FF2B5EF4-FFF2-40B4-BE49-F238E27FC236}">
              <a16:creationId xmlns:a16="http://schemas.microsoft.com/office/drawing/2014/main" id="{00000000-0008-0000-0400-0000CB000000}"/>
            </a:ext>
          </a:extLst>
        </xdr:cNvPr>
        <xdr:cNvSpPr txBox="1"/>
      </xdr:nvSpPr>
      <xdr:spPr>
        <a:xfrm>
          <a:off x="939800" y="9484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4" name="テキスト ボックス 203">
          <a:extLst>
            <a:ext uri="{FF2B5EF4-FFF2-40B4-BE49-F238E27FC236}">
              <a16:creationId xmlns:a16="http://schemas.microsoft.com/office/drawing/2014/main" id="{00000000-0008-0000-0400-0000CC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5" name="テキスト ボックス 204">
          <a:extLst>
            <a:ext uri="{FF2B5EF4-FFF2-40B4-BE49-F238E27FC236}">
              <a16:creationId xmlns:a16="http://schemas.microsoft.com/office/drawing/2014/main" id="{00000000-0008-0000-0400-0000CD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6" name="テキスト ボックス 205">
          <a:extLst>
            <a:ext uri="{FF2B5EF4-FFF2-40B4-BE49-F238E27FC236}">
              <a16:creationId xmlns:a16="http://schemas.microsoft.com/office/drawing/2014/main" id="{00000000-0008-0000-0400-0000CE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7" name="テキスト ボックス 206">
          <a:extLst>
            <a:ext uri="{FF2B5EF4-FFF2-40B4-BE49-F238E27FC236}">
              <a16:creationId xmlns:a16="http://schemas.microsoft.com/office/drawing/2014/main" id="{00000000-0008-0000-0400-0000CF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8" name="テキスト ボックス 207">
          <a:extLst>
            <a:ext uri="{FF2B5EF4-FFF2-40B4-BE49-F238E27FC236}">
              <a16:creationId xmlns:a16="http://schemas.microsoft.com/office/drawing/2014/main" id="{00000000-0008-0000-0400-0000D0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59</xdr:row>
      <xdr:rowOff>13607</xdr:rowOff>
    </xdr:from>
    <xdr:to>
      <xdr:col>24</xdr:col>
      <xdr:colOff>76200</xdr:colOff>
      <xdr:row>59</xdr:row>
      <xdr:rowOff>115207</xdr:rowOff>
    </xdr:to>
    <xdr:sp macro="" textlink="">
      <xdr:nvSpPr>
        <xdr:cNvPr id="209" name="楕円 208">
          <a:extLst>
            <a:ext uri="{FF2B5EF4-FFF2-40B4-BE49-F238E27FC236}">
              <a16:creationId xmlns:a16="http://schemas.microsoft.com/office/drawing/2014/main" id="{00000000-0008-0000-0400-0000D1000000}"/>
            </a:ext>
          </a:extLst>
        </xdr:cNvPr>
        <xdr:cNvSpPr/>
      </xdr:nvSpPr>
      <xdr:spPr>
        <a:xfrm>
          <a:off x="4775200" y="101291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58</xdr:row>
      <xdr:rowOff>157134</xdr:rowOff>
    </xdr:from>
    <xdr:ext cx="762000" cy="259045"/>
    <xdr:sp macro="" textlink="">
      <xdr:nvSpPr>
        <xdr:cNvPr id="210" name="扶助費該当値テキスト">
          <a:extLst>
            <a:ext uri="{FF2B5EF4-FFF2-40B4-BE49-F238E27FC236}">
              <a16:creationId xmlns:a16="http://schemas.microsoft.com/office/drawing/2014/main" id="{00000000-0008-0000-0400-0000D2000000}"/>
            </a:ext>
          </a:extLst>
        </xdr:cNvPr>
        <xdr:cNvSpPr txBox="1"/>
      </xdr:nvSpPr>
      <xdr:spPr>
        <a:xfrm>
          <a:off x="4914900" y="101012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58</xdr:row>
      <xdr:rowOff>43543</xdr:rowOff>
    </xdr:from>
    <xdr:to>
      <xdr:col>20</xdr:col>
      <xdr:colOff>38100</xdr:colOff>
      <xdr:row>58</xdr:row>
      <xdr:rowOff>145143</xdr:rowOff>
    </xdr:to>
    <xdr:sp macro="" textlink="">
      <xdr:nvSpPr>
        <xdr:cNvPr id="211" name="楕円 210">
          <a:extLst>
            <a:ext uri="{FF2B5EF4-FFF2-40B4-BE49-F238E27FC236}">
              <a16:creationId xmlns:a16="http://schemas.microsoft.com/office/drawing/2014/main" id="{00000000-0008-0000-0400-0000D3000000}"/>
            </a:ext>
          </a:extLst>
        </xdr:cNvPr>
        <xdr:cNvSpPr/>
      </xdr:nvSpPr>
      <xdr:spPr>
        <a:xfrm>
          <a:off x="3937000" y="99876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58</xdr:row>
      <xdr:rowOff>129920</xdr:rowOff>
    </xdr:from>
    <xdr:ext cx="736600" cy="259045"/>
    <xdr:sp macro="" textlink="">
      <xdr:nvSpPr>
        <xdr:cNvPr id="212" name="テキスト ボックス 211">
          <a:extLst>
            <a:ext uri="{FF2B5EF4-FFF2-40B4-BE49-F238E27FC236}">
              <a16:creationId xmlns:a16="http://schemas.microsoft.com/office/drawing/2014/main" id="{00000000-0008-0000-0400-0000D4000000}"/>
            </a:ext>
          </a:extLst>
        </xdr:cNvPr>
        <xdr:cNvSpPr txBox="1"/>
      </xdr:nvSpPr>
      <xdr:spPr>
        <a:xfrm>
          <a:off x="3606800" y="100740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57</xdr:row>
      <xdr:rowOff>40822</xdr:rowOff>
    </xdr:from>
    <xdr:to>
      <xdr:col>15</xdr:col>
      <xdr:colOff>149225</xdr:colOff>
      <xdr:row>57</xdr:row>
      <xdr:rowOff>142422</xdr:rowOff>
    </xdr:to>
    <xdr:sp macro="" textlink="">
      <xdr:nvSpPr>
        <xdr:cNvPr id="213" name="楕円 212">
          <a:extLst>
            <a:ext uri="{FF2B5EF4-FFF2-40B4-BE49-F238E27FC236}">
              <a16:creationId xmlns:a16="http://schemas.microsoft.com/office/drawing/2014/main" id="{00000000-0008-0000-0400-0000D5000000}"/>
            </a:ext>
          </a:extLst>
        </xdr:cNvPr>
        <xdr:cNvSpPr/>
      </xdr:nvSpPr>
      <xdr:spPr>
        <a:xfrm>
          <a:off x="3048000" y="98134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57</xdr:row>
      <xdr:rowOff>127199</xdr:rowOff>
    </xdr:from>
    <xdr:ext cx="762000" cy="259045"/>
    <xdr:sp macro="" textlink="">
      <xdr:nvSpPr>
        <xdr:cNvPr id="214" name="テキスト ボックス 213">
          <a:extLst>
            <a:ext uri="{FF2B5EF4-FFF2-40B4-BE49-F238E27FC236}">
              <a16:creationId xmlns:a16="http://schemas.microsoft.com/office/drawing/2014/main" id="{00000000-0008-0000-0400-0000D6000000}"/>
            </a:ext>
          </a:extLst>
        </xdr:cNvPr>
        <xdr:cNvSpPr txBox="1"/>
      </xdr:nvSpPr>
      <xdr:spPr>
        <a:xfrm>
          <a:off x="2717800" y="989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57</xdr:row>
      <xdr:rowOff>160565</xdr:rowOff>
    </xdr:from>
    <xdr:to>
      <xdr:col>11</xdr:col>
      <xdr:colOff>60325</xdr:colOff>
      <xdr:row>58</xdr:row>
      <xdr:rowOff>90715</xdr:rowOff>
    </xdr:to>
    <xdr:sp macro="" textlink="">
      <xdr:nvSpPr>
        <xdr:cNvPr id="215" name="楕円 214">
          <a:extLst>
            <a:ext uri="{FF2B5EF4-FFF2-40B4-BE49-F238E27FC236}">
              <a16:creationId xmlns:a16="http://schemas.microsoft.com/office/drawing/2014/main" id="{00000000-0008-0000-0400-0000D7000000}"/>
            </a:ext>
          </a:extLst>
        </xdr:cNvPr>
        <xdr:cNvSpPr/>
      </xdr:nvSpPr>
      <xdr:spPr>
        <a:xfrm>
          <a:off x="2159000" y="99332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58</xdr:row>
      <xdr:rowOff>75492</xdr:rowOff>
    </xdr:from>
    <xdr:ext cx="762000" cy="259045"/>
    <xdr:sp macro="" textlink="">
      <xdr:nvSpPr>
        <xdr:cNvPr id="216" name="テキスト ボックス 215">
          <a:extLst>
            <a:ext uri="{FF2B5EF4-FFF2-40B4-BE49-F238E27FC236}">
              <a16:creationId xmlns:a16="http://schemas.microsoft.com/office/drawing/2014/main" id="{00000000-0008-0000-0400-0000D8000000}"/>
            </a:ext>
          </a:extLst>
        </xdr:cNvPr>
        <xdr:cNvSpPr txBox="1"/>
      </xdr:nvSpPr>
      <xdr:spPr>
        <a:xfrm>
          <a:off x="1828800" y="100195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57</xdr:row>
      <xdr:rowOff>95250</xdr:rowOff>
    </xdr:from>
    <xdr:to>
      <xdr:col>6</xdr:col>
      <xdr:colOff>171450</xdr:colOff>
      <xdr:row>58</xdr:row>
      <xdr:rowOff>25400</xdr:rowOff>
    </xdr:to>
    <xdr:sp macro="" textlink="">
      <xdr:nvSpPr>
        <xdr:cNvPr id="217" name="楕円 216">
          <a:extLst>
            <a:ext uri="{FF2B5EF4-FFF2-40B4-BE49-F238E27FC236}">
              <a16:creationId xmlns:a16="http://schemas.microsoft.com/office/drawing/2014/main" id="{00000000-0008-0000-0400-0000D9000000}"/>
            </a:ext>
          </a:extLst>
        </xdr:cNvPr>
        <xdr:cNvSpPr/>
      </xdr:nvSpPr>
      <xdr:spPr>
        <a:xfrm>
          <a:off x="1270000" y="9867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58</xdr:row>
      <xdr:rowOff>10177</xdr:rowOff>
    </xdr:from>
    <xdr:ext cx="762000" cy="259045"/>
    <xdr:sp macro="" textlink="">
      <xdr:nvSpPr>
        <xdr:cNvPr id="218" name="テキスト ボックス 217">
          <a:extLst>
            <a:ext uri="{FF2B5EF4-FFF2-40B4-BE49-F238E27FC236}">
              <a16:creationId xmlns:a16="http://schemas.microsoft.com/office/drawing/2014/main" id="{00000000-0008-0000-0400-0000DA000000}"/>
            </a:ext>
          </a:extLst>
        </xdr:cNvPr>
        <xdr:cNvSpPr txBox="1"/>
      </xdr:nvSpPr>
      <xdr:spPr>
        <a:xfrm>
          <a:off x="939800" y="9954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9" name="正方形/長方形 218">
          <a:extLst>
            <a:ext uri="{FF2B5EF4-FFF2-40B4-BE49-F238E27FC236}">
              <a16:creationId xmlns:a16="http://schemas.microsoft.com/office/drawing/2014/main" id="{00000000-0008-0000-0400-0000DB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20" name="正方形/長方形 219">
          <a:extLst>
            <a:ext uri="{FF2B5EF4-FFF2-40B4-BE49-F238E27FC236}">
              <a16:creationId xmlns:a16="http://schemas.microsoft.com/office/drawing/2014/main" id="{00000000-0008-0000-0400-0000DC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21" name="正方形/長方形 220">
          <a:extLst>
            <a:ext uri="{FF2B5EF4-FFF2-40B4-BE49-F238E27FC236}">
              <a16:creationId xmlns:a16="http://schemas.microsoft.com/office/drawing/2014/main" id="{00000000-0008-0000-0400-0000DD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2" name="正方形/長方形 221">
          <a:extLst>
            <a:ext uri="{FF2B5EF4-FFF2-40B4-BE49-F238E27FC236}">
              <a16:creationId xmlns:a16="http://schemas.microsoft.com/office/drawing/2014/main" id="{00000000-0008-0000-0400-0000DE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3" name="正方形/長方形 222">
          <a:extLst>
            <a:ext uri="{FF2B5EF4-FFF2-40B4-BE49-F238E27FC236}">
              <a16:creationId xmlns:a16="http://schemas.microsoft.com/office/drawing/2014/main" id="{00000000-0008-0000-0400-0000DF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4" name="正方形/長方形 223">
          <a:extLst>
            <a:ext uri="{FF2B5EF4-FFF2-40B4-BE49-F238E27FC236}">
              <a16:creationId xmlns:a16="http://schemas.microsoft.com/office/drawing/2014/main" id="{00000000-0008-0000-0400-0000E0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5" name="正方形/長方形 224">
          <a:extLst>
            <a:ext uri="{FF2B5EF4-FFF2-40B4-BE49-F238E27FC236}">
              <a16:creationId xmlns:a16="http://schemas.microsoft.com/office/drawing/2014/main" id="{00000000-0008-0000-0400-0000E1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6" name="正方形/長方形 225">
          <a:extLst>
            <a:ext uri="{FF2B5EF4-FFF2-40B4-BE49-F238E27FC236}">
              <a16:creationId xmlns:a16="http://schemas.microsoft.com/office/drawing/2014/main" id="{00000000-0008-0000-0400-0000E2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7" name="正方形/長方形 226">
          <a:extLst>
            <a:ext uri="{FF2B5EF4-FFF2-40B4-BE49-F238E27FC236}">
              <a16:creationId xmlns:a16="http://schemas.microsoft.com/office/drawing/2014/main" id="{00000000-0008-0000-0400-0000E3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8" name="正方形/長方形 227">
          <a:extLst>
            <a:ext uri="{FF2B5EF4-FFF2-40B4-BE49-F238E27FC236}">
              <a16:creationId xmlns:a16="http://schemas.microsoft.com/office/drawing/2014/main" id="{00000000-0008-0000-0400-0000E4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9" name="テキスト ボックス 228">
          <a:extLst>
            <a:ext uri="{FF2B5EF4-FFF2-40B4-BE49-F238E27FC236}">
              <a16:creationId xmlns:a16="http://schemas.microsoft.com/office/drawing/2014/main" id="{00000000-0008-0000-0400-0000E5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chemeClr val="tx1"/>
              </a:solidFill>
              <a:latin typeface="ＭＳ Ｐゴシック" panose="020B0600070205080204" pitchFamily="50" charset="-128"/>
              <a:ea typeface="ＭＳ Ｐゴシック" panose="020B0600070205080204" pitchFamily="50" charset="-128"/>
            </a:rPr>
            <a:t>　類似団体内平均値を下回っているものの、高齢化などにより介護保険事業特別会計などへの繰出金が依然として高くなってる。引き続き特別会計の健全化を進め、繰出金の適正化に努めていく。</a:t>
          </a:r>
        </a:p>
      </xdr:txBody>
    </xdr:sp>
    <xdr:clientData/>
  </xdr:twoCellAnchor>
  <xdr:oneCellAnchor>
    <xdr:from>
      <xdr:col>62</xdr:col>
      <xdr:colOff>6350</xdr:colOff>
      <xdr:row>49</xdr:row>
      <xdr:rowOff>107950</xdr:rowOff>
    </xdr:from>
    <xdr:ext cx="298543" cy="225703"/>
    <xdr:sp macro="" textlink="">
      <xdr:nvSpPr>
        <xdr:cNvPr id="230" name="テキスト ボックス 229">
          <a:extLst>
            <a:ext uri="{FF2B5EF4-FFF2-40B4-BE49-F238E27FC236}">
              <a16:creationId xmlns:a16="http://schemas.microsoft.com/office/drawing/2014/main" id="{00000000-0008-0000-0400-0000E6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31" name="直線コネクタ 230">
          <a:extLst>
            <a:ext uri="{FF2B5EF4-FFF2-40B4-BE49-F238E27FC236}">
              <a16:creationId xmlns:a16="http://schemas.microsoft.com/office/drawing/2014/main" id="{00000000-0008-0000-0400-0000E7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2" name="テキスト ボックス 231">
          <a:extLst>
            <a:ext uri="{FF2B5EF4-FFF2-40B4-BE49-F238E27FC236}">
              <a16:creationId xmlns:a16="http://schemas.microsoft.com/office/drawing/2014/main" id="{00000000-0008-0000-0400-0000E8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146050</xdr:rowOff>
    </xdr:from>
    <xdr:to>
      <xdr:col>85</xdr:col>
      <xdr:colOff>66675</xdr:colOff>
      <xdr:row>61</xdr:row>
      <xdr:rowOff>146050</xdr:rowOff>
    </xdr:to>
    <xdr:cxnSp macro="">
      <xdr:nvCxnSpPr>
        <xdr:cNvPr id="233" name="直線コネクタ 232">
          <a:extLst>
            <a:ext uri="{FF2B5EF4-FFF2-40B4-BE49-F238E27FC236}">
              <a16:creationId xmlns:a16="http://schemas.microsoft.com/office/drawing/2014/main" id="{00000000-0008-0000-0400-0000E9000000}"/>
            </a:ext>
          </a:extLst>
        </xdr:cNvPr>
        <xdr:cNvCxnSpPr/>
      </xdr:nvCxnSpPr>
      <xdr:spPr>
        <a:xfrm>
          <a:off x="12446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3827</xdr:rowOff>
    </xdr:from>
    <xdr:ext cx="508000" cy="259045"/>
    <xdr:sp macro="" textlink="">
      <xdr:nvSpPr>
        <xdr:cNvPr id="234" name="テキスト ボックス 233">
          <a:extLst>
            <a:ext uri="{FF2B5EF4-FFF2-40B4-BE49-F238E27FC236}">
              <a16:creationId xmlns:a16="http://schemas.microsoft.com/office/drawing/2014/main" id="{00000000-0008-0000-0400-0000EA000000}"/>
            </a:ext>
          </a:extLst>
        </xdr:cNvPr>
        <xdr:cNvSpPr txBox="1"/>
      </xdr:nvSpPr>
      <xdr:spPr>
        <a:xfrm>
          <a:off x="11938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59</xdr:row>
      <xdr:rowOff>107950</xdr:rowOff>
    </xdr:from>
    <xdr:to>
      <xdr:col>85</xdr:col>
      <xdr:colOff>66675</xdr:colOff>
      <xdr:row>59</xdr:row>
      <xdr:rowOff>107950</xdr:rowOff>
    </xdr:to>
    <xdr:cxnSp macro="">
      <xdr:nvCxnSpPr>
        <xdr:cNvPr id="235" name="直線コネクタ 234">
          <a:extLst>
            <a:ext uri="{FF2B5EF4-FFF2-40B4-BE49-F238E27FC236}">
              <a16:creationId xmlns:a16="http://schemas.microsoft.com/office/drawing/2014/main" id="{00000000-0008-0000-0400-0000EB000000}"/>
            </a:ext>
          </a:extLst>
        </xdr:cNvPr>
        <xdr:cNvCxnSpPr/>
      </xdr:nvCxnSpPr>
      <xdr:spPr>
        <a:xfrm>
          <a:off x="12446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58</xdr:row>
      <xdr:rowOff>137177</xdr:rowOff>
    </xdr:from>
    <xdr:ext cx="508000" cy="259045"/>
    <xdr:sp macro="" textlink="">
      <xdr:nvSpPr>
        <xdr:cNvPr id="236" name="テキスト ボックス 235">
          <a:extLst>
            <a:ext uri="{FF2B5EF4-FFF2-40B4-BE49-F238E27FC236}">
              <a16:creationId xmlns:a16="http://schemas.microsoft.com/office/drawing/2014/main" id="{00000000-0008-0000-0400-0000EC000000}"/>
            </a:ext>
          </a:extLst>
        </xdr:cNvPr>
        <xdr:cNvSpPr txBox="1"/>
      </xdr:nvSpPr>
      <xdr:spPr>
        <a:xfrm>
          <a:off x="11938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57</xdr:row>
      <xdr:rowOff>69850</xdr:rowOff>
    </xdr:from>
    <xdr:to>
      <xdr:col>85</xdr:col>
      <xdr:colOff>66675</xdr:colOff>
      <xdr:row>57</xdr:row>
      <xdr:rowOff>69850</xdr:rowOff>
    </xdr:to>
    <xdr:cxnSp macro="">
      <xdr:nvCxnSpPr>
        <xdr:cNvPr id="237" name="直線コネクタ 236">
          <a:extLst>
            <a:ext uri="{FF2B5EF4-FFF2-40B4-BE49-F238E27FC236}">
              <a16:creationId xmlns:a16="http://schemas.microsoft.com/office/drawing/2014/main" id="{00000000-0008-0000-0400-0000ED000000}"/>
            </a:ext>
          </a:extLst>
        </xdr:cNvPr>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56</xdr:row>
      <xdr:rowOff>99077</xdr:rowOff>
    </xdr:from>
    <xdr:ext cx="508000" cy="259045"/>
    <xdr:sp macro="" textlink="">
      <xdr:nvSpPr>
        <xdr:cNvPr id="238" name="テキスト ボックス 237">
          <a:extLst>
            <a:ext uri="{FF2B5EF4-FFF2-40B4-BE49-F238E27FC236}">
              <a16:creationId xmlns:a16="http://schemas.microsoft.com/office/drawing/2014/main" id="{00000000-0008-0000-0400-0000EE000000}"/>
            </a:ext>
          </a:extLst>
        </xdr:cNvPr>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55</xdr:row>
      <xdr:rowOff>31750</xdr:rowOff>
    </xdr:from>
    <xdr:to>
      <xdr:col>85</xdr:col>
      <xdr:colOff>66675</xdr:colOff>
      <xdr:row>55</xdr:row>
      <xdr:rowOff>31750</xdr:rowOff>
    </xdr:to>
    <xdr:cxnSp macro="">
      <xdr:nvCxnSpPr>
        <xdr:cNvPr id="239" name="直線コネクタ 238">
          <a:extLst>
            <a:ext uri="{FF2B5EF4-FFF2-40B4-BE49-F238E27FC236}">
              <a16:creationId xmlns:a16="http://schemas.microsoft.com/office/drawing/2014/main" id="{00000000-0008-0000-0400-0000EF000000}"/>
            </a:ext>
          </a:extLst>
        </xdr:cNvPr>
        <xdr:cNvCxnSpPr/>
      </xdr:nvCxnSpPr>
      <xdr:spPr>
        <a:xfrm>
          <a:off x="12446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54</xdr:row>
      <xdr:rowOff>60977</xdr:rowOff>
    </xdr:from>
    <xdr:ext cx="508000" cy="259045"/>
    <xdr:sp macro="" textlink="">
      <xdr:nvSpPr>
        <xdr:cNvPr id="240" name="テキスト ボックス 239">
          <a:extLst>
            <a:ext uri="{FF2B5EF4-FFF2-40B4-BE49-F238E27FC236}">
              <a16:creationId xmlns:a16="http://schemas.microsoft.com/office/drawing/2014/main" id="{00000000-0008-0000-0400-0000F0000000}"/>
            </a:ext>
          </a:extLst>
        </xdr:cNvPr>
        <xdr:cNvSpPr txBox="1"/>
      </xdr:nvSpPr>
      <xdr:spPr>
        <a:xfrm>
          <a:off x="11938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165100</xdr:rowOff>
    </xdr:from>
    <xdr:to>
      <xdr:col>85</xdr:col>
      <xdr:colOff>66675</xdr:colOff>
      <xdr:row>52</xdr:row>
      <xdr:rowOff>165100</xdr:rowOff>
    </xdr:to>
    <xdr:cxnSp macro="">
      <xdr:nvCxnSpPr>
        <xdr:cNvPr id="241" name="直線コネクタ 240">
          <a:extLst>
            <a:ext uri="{FF2B5EF4-FFF2-40B4-BE49-F238E27FC236}">
              <a16:creationId xmlns:a16="http://schemas.microsoft.com/office/drawing/2014/main" id="{00000000-0008-0000-0400-0000F1000000}"/>
            </a:ext>
          </a:extLst>
        </xdr:cNvPr>
        <xdr:cNvCxnSpPr/>
      </xdr:nvCxnSpPr>
      <xdr:spPr>
        <a:xfrm>
          <a:off x="12446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22877</xdr:rowOff>
    </xdr:from>
    <xdr:ext cx="508000" cy="259045"/>
    <xdr:sp macro="" textlink="">
      <xdr:nvSpPr>
        <xdr:cNvPr id="242" name="テキスト ボックス 241">
          <a:extLst>
            <a:ext uri="{FF2B5EF4-FFF2-40B4-BE49-F238E27FC236}">
              <a16:creationId xmlns:a16="http://schemas.microsoft.com/office/drawing/2014/main" id="{00000000-0008-0000-0400-0000F2000000}"/>
            </a:ext>
          </a:extLst>
        </xdr:cNvPr>
        <xdr:cNvSpPr txBox="1"/>
      </xdr:nvSpPr>
      <xdr:spPr>
        <a:xfrm>
          <a:off x="11938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3" name="直線コネクタ 242">
          <a:extLst>
            <a:ext uri="{FF2B5EF4-FFF2-40B4-BE49-F238E27FC236}">
              <a16:creationId xmlns:a16="http://schemas.microsoft.com/office/drawing/2014/main" id="{00000000-0008-0000-0400-0000F3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4" name="テキスト ボックス 243">
          <a:extLst>
            <a:ext uri="{FF2B5EF4-FFF2-40B4-BE49-F238E27FC236}">
              <a16:creationId xmlns:a16="http://schemas.microsoft.com/office/drawing/2014/main" id="{00000000-0008-0000-0400-0000F4000000}"/>
            </a:ext>
          </a:extLst>
        </xdr:cNvPr>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5" name="その他グラフ枠">
          <a:extLst>
            <a:ext uri="{FF2B5EF4-FFF2-40B4-BE49-F238E27FC236}">
              <a16:creationId xmlns:a16="http://schemas.microsoft.com/office/drawing/2014/main" id="{00000000-0008-0000-0400-0000F5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53</xdr:row>
      <xdr:rowOff>82550</xdr:rowOff>
    </xdr:from>
    <xdr:to>
      <xdr:col>82</xdr:col>
      <xdr:colOff>107950</xdr:colOff>
      <xdr:row>62</xdr:row>
      <xdr:rowOff>0</xdr:rowOff>
    </xdr:to>
    <xdr:cxnSp macro="">
      <xdr:nvCxnSpPr>
        <xdr:cNvPr id="246" name="直線コネクタ 245">
          <a:extLst>
            <a:ext uri="{FF2B5EF4-FFF2-40B4-BE49-F238E27FC236}">
              <a16:creationId xmlns:a16="http://schemas.microsoft.com/office/drawing/2014/main" id="{00000000-0008-0000-0400-0000F6000000}"/>
            </a:ext>
          </a:extLst>
        </xdr:cNvPr>
        <xdr:cNvCxnSpPr/>
      </xdr:nvCxnSpPr>
      <xdr:spPr>
        <a:xfrm flipV="1">
          <a:off x="16510000" y="9169400"/>
          <a:ext cx="0" cy="14605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61</xdr:row>
      <xdr:rowOff>143527</xdr:rowOff>
    </xdr:from>
    <xdr:ext cx="762000" cy="259045"/>
    <xdr:sp macro="" textlink="">
      <xdr:nvSpPr>
        <xdr:cNvPr id="247" name="その他最小値テキスト">
          <a:extLst>
            <a:ext uri="{FF2B5EF4-FFF2-40B4-BE49-F238E27FC236}">
              <a16:creationId xmlns:a16="http://schemas.microsoft.com/office/drawing/2014/main" id="{00000000-0008-0000-0400-0000F7000000}"/>
            </a:ext>
          </a:extLst>
        </xdr:cNvPr>
        <xdr:cNvSpPr txBox="1"/>
      </xdr:nvSpPr>
      <xdr:spPr>
        <a:xfrm>
          <a:off x="16598900" y="1060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62</xdr:row>
      <xdr:rowOff>0</xdr:rowOff>
    </xdr:from>
    <xdr:to>
      <xdr:col>82</xdr:col>
      <xdr:colOff>196850</xdr:colOff>
      <xdr:row>62</xdr:row>
      <xdr:rowOff>0</xdr:rowOff>
    </xdr:to>
    <xdr:cxnSp macro="">
      <xdr:nvCxnSpPr>
        <xdr:cNvPr id="248" name="直線コネクタ 247">
          <a:extLst>
            <a:ext uri="{FF2B5EF4-FFF2-40B4-BE49-F238E27FC236}">
              <a16:creationId xmlns:a16="http://schemas.microsoft.com/office/drawing/2014/main" id="{00000000-0008-0000-0400-0000F8000000}"/>
            </a:ext>
          </a:extLst>
        </xdr:cNvPr>
        <xdr:cNvCxnSpPr/>
      </xdr:nvCxnSpPr>
      <xdr:spPr>
        <a:xfrm>
          <a:off x="16421100" y="10629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51</xdr:row>
      <xdr:rowOff>168927</xdr:rowOff>
    </xdr:from>
    <xdr:ext cx="762000" cy="259045"/>
    <xdr:sp macro="" textlink="">
      <xdr:nvSpPr>
        <xdr:cNvPr id="249" name="その他最大値テキスト">
          <a:extLst>
            <a:ext uri="{FF2B5EF4-FFF2-40B4-BE49-F238E27FC236}">
              <a16:creationId xmlns:a16="http://schemas.microsoft.com/office/drawing/2014/main" id="{00000000-0008-0000-0400-0000F9000000}"/>
            </a:ext>
          </a:extLst>
        </xdr:cNvPr>
        <xdr:cNvSpPr txBox="1"/>
      </xdr:nvSpPr>
      <xdr:spPr>
        <a:xfrm>
          <a:off x="16598900" y="8912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53</xdr:row>
      <xdr:rowOff>82550</xdr:rowOff>
    </xdr:from>
    <xdr:to>
      <xdr:col>82</xdr:col>
      <xdr:colOff>196850</xdr:colOff>
      <xdr:row>53</xdr:row>
      <xdr:rowOff>82550</xdr:rowOff>
    </xdr:to>
    <xdr:cxnSp macro="">
      <xdr:nvCxnSpPr>
        <xdr:cNvPr id="250" name="直線コネクタ 249">
          <a:extLst>
            <a:ext uri="{FF2B5EF4-FFF2-40B4-BE49-F238E27FC236}">
              <a16:creationId xmlns:a16="http://schemas.microsoft.com/office/drawing/2014/main" id="{00000000-0008-0000-0400-0000FA000000}"/>
            </a:ext>
          </a:extLst>
        </xdr:cNvPr>
        <xdr:cNvCxnSpPr/>
      </xdr:nvCxnSpPr>
      <xdr:spPr>
        <a:xfrm>
          <a:off x="16421100" y="91694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58</xdr:row>
      <xdr:rowOff>38100</xdr:rowOff>
    </xdr:from>
    <xdr:to>
      <xdr:col>82</xdr:col>
      <xdr:colOff>107950</xdr:colOff>
      <xdr:row>58</xdr:row>
      <xdr:rowOff>50800</xdr:rowOff>
    </xdr:to>
    <xdr:cxnSp macro="">
      <xdr:nvCxnSpPr>
        <xdr:cNvPr id="251" name="直線コネクタ 250">
          <a:extLst>
            <a:ext uri="{FF2B5EF4-FFF2-40B4-BE49-F238E27FC236}">
              <a16:creationId xmlns:a16="http://schemas.microsoft.com/office/drawing/2014/main" id="{00000000-0008-0000-0400-0000FB000000}"/>
            </a:ext>
          </a:extLst>
        </xdr:cNvPr>
        <xdr:cNvCxnSpPr/>
      </xdr:nvCxnSpPr>
      <xdr:spPr>
        <a:xfrm flipV="1">
          <a:off x="15671800" y="9982200"/>
          <a:ext cx="838200" cy="12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58</xdr:row>
      <xdr:rowOff>35577</xdr:rowOff>
    </xdr:from>
    <xdr:ext cx="762000" cy="259045"/>
    <xdr:sp macro="" textlink="">
      <xdr:nvSpPr>
        <xdr:cNvPr id="252" name="その他平均値テキスト">
          <a:extLst>
            <a:ext uri="{FF2B5EF4-FFF2-40B4-BE49-F238E27FC236}">
              <a16:creationId xmlns:a16="http://schemas.microsoft.com/office/drawing/2014/main" id="{00000000-0008-0000-0400-0000FC000000}"/>
            </a:ext>
          </a:extLst>
        </xdr:cNvPr>
        <xdr:cNvSpPr txBox="1"/>
      </xdr:nvSpPr>
      <xdr:spPr>
        <a:xfrm>
          <a:off x="16598900" y="99796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58</xdr:row>
      <xdr:rowOff>63500</xdr:rowOff>
    </xdr:from>
    <xdr:to>
      <xdr:col>82</xdr:col>
      <xdr:colOff>158750</xdr:colOff>
      <xdr:row>58</xdr:row>
      <xdr:rowOff>165100</xdr:rowOff>
    </xdr:to>
    <xdr:sp macro="" textlink="">
      <xdr:nvSpPr>
        <xdr:cNvPr id="253" name="フローチャート: 判断 252">
          <a:extLst>
            <a:ext uri="{FF2B5EF4-FFF2-40B4-BE49-F238E27FC236}">
              <a16:creationId xmlns:a16="http://schemas.microsoft.com/office/drawing/2014/main" id="{00000000-0008-0000-0400-0000FD000000}"/>
            </a:ext>
          </a:extLst>
        </xdr:cNvPr>
        <xdr:cNvSpPr/>
      </xdr:nvSpPr>
      <xdr:spPr>
        <a:xfrm>
          <a:off x="16459200" y="10007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57</xdr:row>
      <xdr:rowOff>44450</xdr:rowOff>
    </xdr:from>
    <xdr:to>
      <xdr:col>78</xdr:col>
      <xdr:colOff>69850</xdr:colOff>
      <xdr:row>58</xdr:row>
      <xdr:rowOff>50800</xdr:rowOff>
    </xdr:to>
    <xdr:cxnSp macro="">
      <xdr:nvCxnSpPr>
        <xdr:cNvPr id="254" name="直線コネクタ 253">
          <a:extLst>
            <a:ext uri="{FF2B5EF4-FFF2-40B4-BE49-F238E27FC236}">
              <a16:creationId xmlns:a16="http://schemas.microsoft.com/office/drawing/2014/main" id="{00000000-0008-0000-0400-0000FE000000}"/>
            </a:ext>
          </a:extLst>
        </xdr:cNvPr>
        <xdr:cNvCxnSpPr/>
      </xdr:nvCxnSpPr>
      <xdr:spPr>
        <a:xfrm>
          <a:off x="14782800" y="9817100"/>
          <a:ext cx="889000" cy="1778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58</xdr:row>
      <xdr:rowOff>25400</xdr:rowOff>
    </xdr:from>
    <xdr:to>
      <xdr:col>78</xdr:col>
      <xdr:colOff>120650</xdr:colOff>
      <xdr:row>58</xdr:row>
      <xdr:rowOff>127000</xdr:rowOff>
    </xdr:to>
    <xdr:sp macro="" textlink="">
      <xdr:nvSpPr>
        <xdr:cNvPr id="255" name="フローチャート: 判断 254">
          <a:extLst>
            <a:ext uri="{FF2B5EF4-FFF2-40B4-BE49-F238E27FC236}">
              <a16:creationId xmlns:a16="http://schemas.microsoft.com/office/drawing/2014/main" id="{00000000-0008-0000-0400-0000FF000000}"/>
            </a:ext>
          </a:extLst>
        </xdr:cNvPr>
        <xdr:cNvSpPr/>
      </xdr:nvSpPr>
      <xdr:spPr>
        <a:xfrm>
          <a:off x="15621000" y="9969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58</xdr:row>
      <xdr:rowOff>111777</xdr:rowOff>
    </xdr:from>
    <xdr:ext cx="736600" cy="259045"/>
    <xdr:sp macro="" textlink="">
      <xdr:nvSpPr>
        <xdr:cNvPr id="256" name="テキスト ボックス 255">
          <a:extLst>
            <a:ext uri="{FF2B5EF4-FFF2-40B4-BE49-F238E27FC236}">
              <a16:creationId xmlns:a16="http://schemas.microsoft.com/office/drawing/2014/main" id="{00000000-0008-0000-0400-000000010000}"/>
            </a:ext>
          </a:extLst>
        </xdr:cNvPr>
        <xdr:cNvSpPr txBox="1"/>
      </xdr:nvSpPr>
      <xdr:spPr>
        <a:xfrm>
          <a:off x="15290800" y="100558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57</xdr:row>
      <xdr:rowOff>44450</xdr:rowOff>
    </xdr:from>
    <xdr:to>
      <xdr:col>73</xdr:col>
      <xdr:colOff>180975</xdr:colOff>
      <xdr:row>57</xdr:row>
      <xdr:rowOff>120650</xdr:rowOff>
    </xdr:to>
    <xdr:cxnSp macro="">
      <xdr:nvCxnSpPr>
        <xdr:cNvPr id="257" name="直線コネクタ 256">
          <a:extLst>
            <a:ext uri="{FF2B5EF4-FFF2-40B4-BE49-F238E27FC236}">
              <a16:creationId xmlns:a16="http://schemas.microsoft.com/office/drawing/2014/main" id="{00000000-0008-0000-0400-000001010000}"/>
            </a:ext>
          </a:extLst>
        </xdr:cNvPr>
        <xdr:cNvCxnSpPr/>
      </xdr:nvCxnSpPr>
      <xdr:spPr>
        <a:xfrm flipV="1">
          <a:off x="13893800" y="9817100"/>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57</xdr:row>
      <xdr:rowOff>133350</xdr:rowOff>
    </xdr:from>
    <xdr:to>
      <xdr:col>74</xdr:col>
      <xdr:colOff>31750</xdr:colOff>
      <xdr:row>58</xdr:row>
      <xdr:rowOff>63500</xdr:rowOff>
    </xdr:to>
    <xdr:sp macro="" textlink="">
      <xdr:nvSpPr>
        <xdr:cNvPr id="258" name="フローチャート: 判断 257">
          <a:extLst>
            <a:ext uri="{FF2B5EF4-FFF2-40B4-BE49-F238E27FC236}">
              <a16:creationId xmlns:a16="http://schemas.microsoft.com/office/drawing/2014/main" id="{00000000-0008-0000-0400-000002010000}"/>
            </a:ext>
          </a:extLst>
        </xdr:cNvPr>
        <xdr:cNvSpPr/>
      </xdr:nvSpPr>
      <xdr:spPr>
        <a:xfrm>
          <a:off x="14732000" y="9906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58</xdr:row>
      <xdr:rowOff>48277</xdr:rowOff>
    </xdr:from>
    <xdr:ext cx="762000" cy="259045"/>
    <xdr:sp macro="" textlink="">
      <xdr:nvSpPr>
        <xdr:cNvPr id="259" name="テキスト ボックス 258">
          <a:extLst>
            <a:ext uri="{FF2B5EF4-FFF2-40B4-BE49-F238E27FC236}">
              <a16:creationId xmlns:a16="http://schemas.microsoft.com/office/drawing/2014/main" id="{00000000-0008-0000-0400-000003010000}"/>
            </a:ext>
          </a:extLst>
        </xdr:cNvPr>
        <xdr:cNvSpPr txBox="1"/>
      </xdr:nvSpPr>
      <xdr:spPr>
        <a:xfrm>
          <a:off x="14401800" y="9992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57</xdr:row>
      <xdr:rowOff>120650</xdr:rowOff>
    </xdr:from>
    <xdr:to>
      <xdr:col>69</xdr:col>
      <xdr:colOff>92075</xdr:colOff>
      <xdr:row>57</xdr:row>
      <xdr:rowOff>133350</xdr:rowOff>
    </xdr:to>
    <xdr:cxnSp macro="">
      <xdr:nvCxnSpPr>
        <xdr:cNvPr id="260" name="直線コネクタ 259">
          <a:extLst>
            <a:ext uri="{FF2B5EF4-FFF2-40B4-BE49-F238E27FC236}">
              <a16:creationId xmlns:a16="http://schemas.microsoft.com/office/drawing/2014/main" id="{00000000-0008-0000-0400-000004010000}"/>
            </a:ext>
          </a:extLst>
        </xdr:cNvPr>
        <xdr:cNvCxnSpPr/>
      </xdr:nvCxnSpPr>
      <xdr:spPr>
        <a:xfrm flipV="1">
          <a:off x="13004800" y="9893300"/>
          <a:ext cx="889000" cy="12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58</xdr:row>
      <xdr:rowOff>25400</xdr:rowOff>
    </xdr:from>
    <xdr:to>
      <xdr:col>69</xdr:col>
      <xdr:colOff>142875</xdr:colOff>
      <xdr:row>58</xdr:row>
      <xdr:rowOff>127000</xdr:rowOff>
    </xdr:to>
    <xdr:sp macro="" textlink="">
      <xdr:nvSpPr>
        <xdr:cNvPr id="261" name="フローチャート: 判断 260">
          <a:extLst>
            <a:ext uri="{FF2B5EF4-FFF2-40B4-BE49-F238E27FC236}">
              <a16:creationId xmlns:a16="http://schemas.microsoft.com/office/drawing/2014/main" id="{00000000-0008-0000-0400-000005010000}"/>
            </a:ext>
          </a:extLst>
        </xdr:cNvPr>
        <xdr:cNvSpPr/>
      </xdr:nvSpPr>
      <xdr:spPr>
        <a:xfrm>
          <a:off x="13843000" y="9969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58</xdr:row>
      <xdr:rowOff>111777</xdr:rowOff>
    </xdr:from>
    <xdr:ext cx="762000" cy="259045"/>
    <xdr:sp macro="" textlink="">
      <xdr:nvSpPr>
        <xdr:cNvPr id="262" name="テキスト ボックス 261">
          <a:extLst>
            <a:ext uri="{FF2B5EF4-FFF2-40B4-BE49-F238E27FC236}">
              <a16:creationId xmlns:a16="http://schemas.microsoft.com/office/drawing/2014/main" id="{00000000-0008-0000-0400-000006010000}"/>
            </a:ext>
          </a:extLst>
        </xdr:cNvPr>
        <xdr:cNvSpPr txBox="1"/>
      </xdr:nvSpPr>
      <xdr:spPr>
        <a:xfrm>
          <a:off x="13512800" y="10055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58</xdr:row>
      <xdr:rowOff>25400</xdr:rowOff>
    </xdr:from>
    <xdr:to>
      <xdr:col>65</xdr:col>
      <xdr:colOff>53975</xdr:colOff>
      <xdr:row>58</xdr:row>
      <xdr:rowOff>127000</xdr:rowOff>
    </xdr:to>
    <xdr:sp macro="" textlink="">
      <xdr:nvSpPr>
        <xdr:cNvPr id="263" name="フローチャート: 判断 262">
          <a:extLst>
            <a:ext uri="{FF2B5EF4-FFF2-40B4-BE49-F238E27FC236}">
              <a16:creationId xmlns:a16="http://schemas.microsoft.com/office/drawing/2014/main" id="{00000000-0008-0000-0400-000007010000}"/>
            </a:ext>
          </a:extLst>
        </xdr:cNvPr>
        <xdr:cNvSpPr/>
      </xdr:nvSpPr>
      <xdr:spPr>
        <a:xfrm>
          <a:off x="12954000" y="9969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58</xdr:row>
      <xdr:rowOff>111777</xdr:rowOff>
    </xdr:from>
    <xdr:ext cx="762000" cy="259045"/>
    <xdr:sp macro="" textlink="">
      <xdr:nvSpPr>
        <xdr:cNvPr id="264" name="テキスト ボックス 263">
          <a:extLst>
            <a:ext uri="{FF2B5EF4-FFF2-40B4-BE49-F238E27FC236}">
              <a16:creationId xmlns:a16="http://schemas.microsoft.com/office/drawing/2014/main" id="{00000000-0008-0000-0400-000008010000}"/>
            </a:ext>
          </a:extLst>
        </xdr:cNvPr>
        <xdr:cNvSpPr txBox="1"/>
      </xdr:nvSpPr>
      <xdr:spPr>
        <a:xfrm>
          <a:off x="12623800" y="10055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5" name="テキスト ボックス 264">
          <a:extLst>
            <a:ext uri="{FF2B5EF4-FFF2-40B4-BE49-F238E27FC236}">
              <a16:creationId xmlns:a16="http://schemas.microsoft.com/office/drawing/2014/main" id="{00000000-0008-0000-0400-00000901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6" name="テキスト ボックス 265">
          <a:extLst>
            <a:ext uri="{FF2B5EF4-FFF2-40B4-BE49-F238E27FC236}">
              <a16:creationId xmlns:a16="http://schemas.microsoft.com/office/drawing/2014/main" id="{00000000-0008-0000-0400-00000A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7" name="テキスト ボックス 266">
          <a:extLst>
            <a:ext uri="{FF2B5EF4-FFF2-40B4-BE49-F238E27FC236}">
              <a16:creationId xmlns:a16="http://schemas.microsoft.com/office/drawing/2014/main" id="{00000000-0008-0000-0400-00000B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8" name="テキスト ボックス 267">
          <a:extLst>
            <a:ext uri="{FF2B5EF4-FFF2-40B4-BE49-F238E27FC236}">
              <a16:creationId xmlns:a16="http://schemas.microsoft.com/office/drawing/2014/main" id="{00000000-0008-0000-0400-00000C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9" name="テキスト ボックス 268">
          <a:extLst>
            <a:ext uri="{FF2B5EF4-FFF2-40B4-BE49-F238E27FC236}">
              <a16:creationId xmlns:a16="http://schemas.microsoft.com/office/drawing/2014/main" id="{00000000-0008-0000-0400-00000D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57</xdr:row>
      <xdr:rowOff>158750</xdr:rowOff>
    </xdr:from>
    <xdr:to>
      <xdr:col>82</xdr:col>
      <xdr:colOff>158750</xdr:colOff>
      <xdr:row>58</xdr:row>
      <xdr:rowOff>88900</xdr:rowOff>
    </xdr:to>
    <xdr:sp macro="" textlink="">
      <xdr:nvSpPr>
        <xdr:cNvPr id="270" name="楕円 269">
          <a:extLst>
            <a:ext uri="{FF2B5EF4-FFF2-40B4-BE49-F238E27FC236}">
              <a16:creationId xmlns:a16="http://schemas.microsoft.com/office/drawing/2014/main" id="{00000000-0008-0000-0400-00000E010000}"/>
            </a:ext>
          </a:extLst>
        </xdr:cNvPr>
        <xdr:cNvSpPr/>
      </xdr:nvSpPr>
      <xdr:spPr>
        <a:xfrm>
          <a:off x="16459200" y="9931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57</xdr:row>
      <xdr:rowOff>3827</xdr:rowOff>
    </xdr:from>
    <xdr:ext cx="762000" cy="259045"/>
    <xdr:sp macro="" textlink="">
      <xdr:nvSpPr>
        <xdr:cNvPr id="271" name="その他該当値テキスト">
          <a:extLst>
            <a:ext uri="{FF2B5EF4-FFF2-40B4-BE49-F238E27FC236}">
              <a16:creationId xmlns:a16="http://schemas.microsoft.com/office/drawing/2014/main" id="{00000000-0008-0000-0400-00000F010000}"/>
            </a:ext>
          </a:extLst>
        </xdr:cNvPr>
        <xdr:cNvSpPr txBox="1"/>
      </xdr:nvSpPr>
      <xdr:spPr>
        <a:xfrm>
          <a:off x="16598900" y="977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58</xdr:row>
      <xdr:rowOff>0</xdr:rowOff>
    </xdr:from>
    <xdr:to>
      <xdr:col>78</xdr:col>
      <xdr:colOff>120650</xdr:colOff>
      <xdr:row>58</xdr:row>
      <xdr:rowOff>101600</xdr:rowOff>
    </xdr:to>
    <xdr:sp macro="" textlink="">
      <xdr:nvSpPr>
        <xdr:cNvPr id="272" name="楕円 271">
          <a:extLst>
            <a:ext uri="{FF2B5EF4-FFF2-40B4-BE49-F238E27FC236}">
              <a16:creationId xmlns:a16="http://schemas.microsoft.com/office/drawing/2014/main" id="{00000000-0008-0000-0400-000010010000}"/>
            </a:ext>
          </a:extLst>
        </xdr:cNvPr>
        <xdr:cNvSpPr/>
      </xdr:nvSpPr>
      <xdr:spPr>
        <a:xfrm>
          <a:off x="15621000" y="9944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56</xdr:row>
      <xdr:rowOff>111777</xdr:rowOff>
    </xdr:from>
    <xdr:ext cx="736600" cy="259045"/>
    <xdr:sp macro="" textlink="">
      <xdr:nvSpPr>
        <xdr:cNvPr id="273" name="テキスト ボックス 272">
          <a:extLst>
            <a:ext uri="{FF2B5EF4-FFF2-40B4-BE49-F238E27FC236}">
              <a16:creationId xmlns:a16="http://schemas.microsoft.com/office/drawing/2014/main" id="{00000000-0008-0000-0400-000011010000}"/>
            </a:ext>
          </a:extLst>
        </xdr:cNvPr>
        <xdr:cNvSpPr txBox="1"/>
      </xdr:nvSpPr>
      <xdr:spPr>
        <a:xfrm>
          <a:off x="15290800" y="97129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56</xdr:row>
      <xdr:rowOff>165100</xdr:rowOff>
    </xdr:from>
    <xdr:to>
      <xdr:col>74</xdr:col>
      <xdr:colOff>31750</xdr:colOff>
      <xdr:row>57</xdr:row>
      <xdr:rowOff>95250</xdr:rowOff>
    </xdr:to>
    <xdr:sp macro="" textlink="">
      <xdr:nvSpPr>
        <xdr:cNvPr id="274" name="楕円 273">
          <a:extLst>
            <a:ext uri="{FF2B5EF4-FFF2-40B4-BE49-F238E27FC236}">
              <a16:creationId xmlns:a16="http://schemas.microsoft.com/office/drawing/2014/main" id="{00000000-0008-0000-0400-000012010000}"/>
            </a:ext>
          </a:extLst>
        </xdr:cNvPr>
        <xdr:cNvSpPr/>
      </xdr:nvSpPr>
      <xdr:spPr>
        <a:xfrm>
          <a:off x="14732000" y="9766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55</xdr:row>
      <xdr:rowOff>105427</xdr:rowOff>
    </xdr:from>
    <xdr:ext cx="762000" cy="259045"/>
    <xdr:sp macro="" textlink="">
      <xdr:nvSpPr>
        <xdr:cNvPr id="275" name="テキスト ボックス 274">
          <a:extLst>
            <a:ext uri="{FF2B5EF4-FFF2-40B4-BE49-F238E27FC236}">
              <a16:creationId xmlns:a16="http://schemas.microsoft.com/office/drawing/2014/main" id="{00000000-0008-0000-0400-000013010000}"/>
            </a:ext>
          </a:extLst>
        </xdr:cNvPr>
        <xdr:cNvSpPr txBox="1"/>
      </xdr:nvSpPr>
      <xdr:spPr>
        <a:xfrm>
          <a:off x="14401800" y="9535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57</xdr:row>
      <xdr:rowOff>69850</xdr:rowOff>
    </xdr:from>
    <xdr:to>
      <xdr:col>69</xdr:col>
      <xdr:colOff>142875</xdr:colOff>
      <xdr:row>58</xdr:row>
      <xdr:rowOff>0</xdr:rowOff>
    </xdr:to>
    <xdr:sp macro="" textlink="">
      <xdr:nvSpPr>
        <xdr:cNvPr id="276" name="楕円 275">
          <a:extLst>
            <a:ext uri="{FF2B5EF4-FFF2-40B4-BE49-F238E27FC236}">
              <a16:creationId xmlns:a16="http://schemas.microsoft.com/office/drawing/2014/main" id="{00000000-0008-0000-0400-000014010000}"/>
            </a:ext>
          </a:extLst>
        </xdr:cNvPr>
        <xdr:cNvSpPr/>
      </xdr:nvSpPr>
      <xdr:spPr>
        <a:xfrm>
          <a:off x="13843000" y="9842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56</xdr:row>
      <xdr:rowOff>10177</xdr:rowOff>
    </xdr:from>
    <xdr:ext cx="762000" cy="259045"/>
    <xdr:sp macro="" textlink="">
      <xdr:nvSpPr>
        <xdr:cNvPr id="277" name="テキスト ボックス 276">
          <a:extLst>
            <a:ext uri="{FF2B5EF4-FFF2-40B4-BE49-F238E27FC236}">
              <a16:creationId xmlns:a16="http://schemas.microsoft.com/office/drawing/2014/main" id="{00000000-0008-0000-0400-000015010000}"/>
            </a:ext>
          </a:extLst>
        </xdr:cNvPr>
        <xdr:cNvSpPr txBox="1"/>
      </xdr:nvSpPr>
      <xdr:spPr>
        <a:xfrm>
          <a:off x="13512800" y="9611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57</xdr:row>
      <xdr:rowOff>82550</xdr:rowOff>
    </xdr:from>
    <xdr:to>
      <xdr:col>65</xdr:col>
      <xdr:colOff>53975</xdr:colOff>
      <xdr:row>58</xdr:row>
      <xdr:rowOff>12700</xdr:rowOff>
    </xdr:to>
    <xdr:sp macro="" textlink="">
      <xdr:nvSpPr>
        <xdr:cNvPr id="278" name="楕円 277">
          <a:extLst>
            <a:ext uri="{FF2B5EF4-FFF2-40B4-BE49-F238E27FC236}">
              <a16:creationId xmlns:a16="http://schemas.microsoft.com/office/drawing/2014/main" id="{00000000-0008-0000-0400-000016010000}"/>
            </a:ext>
          </a:extLst>
        </xdr:cNvPr>
        <xdr:cNvSpPr/>
      </xdr:nvSpPr>
      <xdr:spPr>
        <a:xfrm>
          <a:off x="12954000" y="985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56</xdr:row>
      <xdr:rowOff>22877</xdr:rowOff>
    </xdr:from>
    <xdr:ext cx="762000" cy="259045"/>
    <xdr:sp macro="" textlink="">
      <xdr:nvSpPr>
        <xdr:cNvPr id="279" name="テキスト ボックス 278">
          <a:extLst>
            <a:ext uri="{FF2B5EF4-FFF2-40B4-BE49-F238E27FC236}">
              <a16:creationId xmlns:a16="http://schemas.microsoft.com/office/drawing/2014/main" id="{00000000-0008-0000-0400-000017010000}"/>
            </a:ext>
          </a:extLst>
        </xdr:cNvPr>
        <xdr:cNvSpPr txBox="1"/>
      </xdr:nvSpPr>
      <xdr:spPr>
        <a:xfrm>
          <a:off x="12623800" y="962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80" name="正方形/長方形 279">
          <a:extLst>
            <a:ext uri="{FF2B5EF4-FFF2-40B4-BE49-F238E27FC236}">
              <a16:creationId xmlns:a16="http://schemas.microsoft.com/office/drawing/2014/main" id="{00000000-0008-0000-0400-000018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81" name="正方形/長方形 280">
          <a:extLst>
            <a:ext uri="{FF2B5EF4-FFF2-40B4-BE49-F238E27FC236}">
              <a16:creationId xmlns:a16="http://schemas.microsoft.com/office/drawing/2014/main" id="{00000000-0008-0000-0400-000019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2" name="正方形/長方形 281">
          <a:extLst>
            <a:ext uri="{FF2B5EF4-FFF2-40B4-BE49-F238E27FC236}">
              <a16:creationId xmlns:a16="http://schemas.microsoft.com/office/drawing/2014/main" id="{00000000-0008-0000-0400-00001A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3" name="正方形/長方形 282">
          <a:extLst>
            <a:ext uri="{FF2B5EF4-FFF2-40B4-BE49-F238E27FC236}">
              <a16:creationId xmlns:a16="http://schemas.microsoft.com/office/drawing/2014/main" id="{00000000-0008-0000-0400-00001B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4" name="正方形/長方形 283">
          <a:extLst>
            <a:ext uri="{FF2B5EF4-FFF2-40B4-BE49-F238E27FC236}">
              <a16:creationId xmlns:a16="http://schemas.microsoft.com/office/drawing/2014/main" id="{00000000-0008-0000-0400-00001C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5" name="正方形/長方形 284">
          <a:extLst>
            <a:ext uri="{FF2B5EF4-FFF2-40B4-BE49-F238E27FC236}">
              <a16:creationId xmlns:a16="http://schemas.microsoft.com/office/drawing/2014/main" id="{00000000-0008-0000-0400-00001D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6" name="正方形/長方形 285">
          <a:extLst>
            <a:ext uri="{FF2B5EF4-FFF2-40B4-BE49-F238E27FC236}">
              <a16:creationId xmlns:a16="http://schemas.microsoft.com/office/drawing/2014/main" id="{00000000-0008-0000-0400-00001E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7" name="正方形/長方形 286">
          <a:extLst>
            <a:ext uri="{FF2B5EF4-FFF2-40B4-BE49-F238E27FC236}">
              <a16:creationId xmlns:a16="http://schemas.microsoft.com/office/drawing/2014/main" id="{00000000-0008-0000-0400-00001F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8" name="正方形/長方形 287">
          <a:extLst>
            <a:ext uri="{FF2B5EF4-FFF2-40B4-BE49-F238E27FC236}">
              <a16:creationId xmlns:a16="http://schemas.microsoft.com/office/drawing/2014/main" id="{00000000-0008-0000-0400-000020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9" name="正方形/長方形 288">
          <a:extLst>
            <a:ext uri="{FF2B5EF4-FFF2-40B4-BE49-F238E27FC236}">
              <a16:creationId xmlns:a16="http://schemas.microsoft.com/office/drawing/2014/main" id="{00000000-0008-0000-0400-000021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90" name="テキスト ボックス 289">
          <a:extLst>
            <a:ext uri="{FF2B5EF4-FFF2-40B4-BE49-F238E27FC236}">
              <a16:creationId xmlns:a16="http://schemas.microsoft.com/office/drawing/2014/main" id="{00000000-0008-0000-0400-000022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chemeClr val="tx1"/>
              </a:solidFill>
              <a:latin typeface="ＭＳ Ｐゴシック" panose="020B0600070205080204" pitchFamily="50" charset="-128"/>
              <a:ea typeface="ＭＳ Ｐゴシック" panose="020B0600070205080204" pitchFamily="50" charset="-128"/>
            </a:rPr>
            <a:t>　一部事務組合に対する負担金の減少や、保健衛生に関する補助金が減少したことなどにより、指標が前年度と比較して</a:t>
          </a:r>
          <a:r>
            <a:rPr kumimoji="1" lang="en-US" altLang="ja-JP" sz="1300">
              <a:solidFill>
                <a:schemeClr val="tx1"/>
              </a:solidFill>
              <a:latin typeface="ＭＳ Ｐゴシック" panose="020B0600070205080204" pitchFamily="50" charset="-128"/>
              <a:ea typeface="ＭＳ Ｐゴシック" panose="020B0600070205080204" pitchFamily="50" charset="-128"/>
            </a:rPr>
            <a:t>0.7</a:t>
          </a:r>
          <a:r>
            <a:rPr kumimoji="1" lang="ja-JP" altLang="en-US" sz="1300">
              <a:solidFill>
                <a:schemeClr val="tx1"/>
              </a:solidFill>
              <a:latin typeface="ＭＳ Ｐゴシック" panose="020B0600070205080204" pitchFamily="50" charset="-128"/>
              <a:ea typeface="ＭＳ Ｐゴシック" panose="020B0600070205080204" pitchFamily="50" charset="-128"/>
            </a:rPr>
            <a:t>ポイント減少している。今後も適切な水準となるよう、経費の縮減に努めていく。</a:t>
          </a:r>
        </a:p>
      </xdr:txBody>
    </xdr:sp>
    <xdr:clientData/>
  </xdr:twoCellAnchor>
  <xdr:oneCellAnchor>
    <xdr:from>
      <xdr:col>62</xdr:col>
      <xdr:colOff>6350</xdr:colOff>
      <xdr:row>29</xdr:row>
      <xdr:rowOff>107950</xdr:rowOff>
    </xdr:from>
    <xdr:ext cx="298543" cy="225703"/>
    <xdr:sp macro="" textlink="">
      <xdr:nvSpPr>
        <xdr:cNvPr id="291" name="テキスト ボックス 290">
          <a:extLst>
            <a:ext uri="{FF2B5EF4-FFF2-40B4-BE49-F238E27FC236}">
              <a16:creationId xmlns:a16="http://schemas.microsoft.com/office/drawing/2014/main" id="{00000000-0008-0000-0400-000023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2" name="直線コネクタ 291">
          <a:extLst>
            <a:ext uri="{FF2B5EF4-FFF2-40B4-BE49-F238E27FC236}">
              <a16:creationId xmlns:a16="http://schemas.microsoft.com/office/drawing/2014/main" id="{00000000-0008-0000-0400-000024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3" name="テキスト ボックス 292">
          <a:extLst>
            <a:ext uri="{FF2B5EF4-FFF2-40B4-BE49-F238E27FC236}">
              <a16:creationId xmlns:a16="http://schemas.microsoft.com/office/drawing/2014/main" id="{00000000-0008-0000-0400-000025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94" name="直線コネクタ 293">
          <a:extLst>
            <a:ext uri="{FF2B5EF4-FFF2-40B4-BE49-F238E27FC236}">
              <a16:creationId xmlns:a16="http://schemas.microsoft.com/office/drawing/2014/main" id="{00000000-0008-0000-0400-000026010000}"/>
            </a:ext>
          </a:extLst>
        </xdr:cNvPr>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95" name="テキスト ボックス 294">
          <a:extLst>
            <a:ext uri="{FF2B5EF4-FFF2-40B4-BE49-F238E27FC236}">
              <a16:creationId xmlns:a16="http://schemas.microsoft.com/office/drawing/2014/main" id="{00000000-0008-0000-0400-000027010000}"/>
            </a:ext>
          </a:extLst>
        </xdr:cNvPr>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96" name="直線コネクタ 295">
          <a:extLst>
            <a:ext uri="{FF2B5EF4-FFF2-40B4-BE49-F238E27FC236}">
              <a16:creationId xmlns:a16="http://schemas.microsoft.com/office/drawing/2014/main" id="{00000000-0008-0000-0400-000028010000}"/>
            </a:ext>
          </a:extLst>
        </xdr:cNvPr>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97" name="テキスト ボックス 296">
          <a:extLst>
            <a:ext uri="{FF2B5EF4-FFF2-40B4-BE49-F238E27FC236}">
              <a16:creationId xmlns:a16="http://schemas.microsoft.com/office/drawing/2014/main" id="{00000000-0008-0000-0400-000029010000}"/>
            </a:ext>
          </a:extLst>
        </xdr:cNvPr>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298" name="直線コネクタ 297">
          <a:extLst>
            <a:ext uri="{FF2B5EF4-FFF2-40B4-BE49-F238E27FC236}">
              <a16:creationId xmlns:a16="http://schemas.microsoft.com/office/drawing/2014/main" id="{00000000-0008-0000-0400-00002A010000}"/>
            </a:ext>
          </a:extLst>
        </xdr:cNvPr>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299" name="テキスト ボックス 298">
          <a:extLst>
            <a:ext uri="{FF2B5EF4-FFF2-40B4-BE49-F238E27FC236}">
              <a16:creationId xmlns:a16="http://schemas.microsoft.com/office/drawing/2014/main" id="{00000000-0008-0000-0400-00002B010000}"/>
            </a:ext>
          </a:extLst>
        </xdr:cNvPr>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300" name="直線コネクタ 299">
          <a:extLst>
            <a:ext uri="{FF2B5EF4-FFF2-40B4-BE49-F238E27FC236}">
              <a16:creationId xmlns:a16="http://schemas.microsoft.com/office/drawing/2014/main" id="{00000000-0008-0000-0400-00002C010000}"/>
            </a:ext>
          </a:extLst>
        </xdr:cNvPr>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301" name="テキスト ボックス 300">
          <a:extLst>
            <a:ext uri="{FF2B5EF4-FFF2-40B4-BE49-F238E27FC236}">
              <a16:creationId xmlns:a16="http://schemas.microsoft.com/office/drawing/2014/main" id="{00000000-0008-0000-0400-00002D010000}"/>
            </a:ext>
          </a:extLst>
        </xdr:cNvPr>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2" name="直線コネクタ 301">
          <a:extLst>
            <a:ext uri="{FF2B5EF4-FFF2-40B4-BE49-F238E27FC236}">
              <a16:creationId xmlns:a16="http://schemas.microsoft.com/office/drawing/2014/main" id="{00000000-0008-0000-0400-00002E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29</xdr:row>
      <xdr:rowOff>156227</xdr:rowOff>
    </xdr:from>
    <xdr:ext cx="508000" cy="259045"/>
    <xdr:sp macro="" textlink="">
      <xdr:nvSpPr>
        <xdr:cNvPr id="303" name="テキスト ボックス 302">
          <a:extLst>
            <a:ext uri="{FF2B5EF4-FFF2-40B4-BE49-F238E27FC236}">
              <a16:creationId xmlns:a16="http://schemas.microsoft.com/office/drawing/2014/main" id="{00000000-0008-0000-0400-00002F010000}"/>
            </a:ext>
          </a:extLst>
        </xdr:cNvPr>
        <xdr:cNvSpPr txBox="1"/>
      </xdr:nvSpPr>
      <xdr:spPr>
        <a:xfrm>
          <a:off x="11938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44</xdr:row>
      <xdr:rowOff>12700</xdr:rowOff>
    </xdr:to>
    <xdr:sp macro="" textlink="">
      <xdr:nvSpPr>
        <xdr:cNvPr id="304" name="補助費等グラフ枠">
          <a:extLst>
            <a:ext uri="{FF2B5EF4-FFF2-40B4-BE49-F238E27FC236}">
              <a16:creationId xmlns:a16="http://schemas.microsoft.com/office/drawing/2014/main" id="{00000000-0008-0000-0400-000030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33</xdr:row>
      <xdr:rowOff>33274</xdr:rowOff>
    </xdr:from>
    <xdr:to>
      <xdr:col>82</xdr:col>
      <xdr:colOff>107950</xdr:colOff>
      <xdr:row>41</xdr:row>
      <xdr:rowOff>170434</xdr:rowOff>
    </xdr:to>
    <xdr:cxnSp macro="">
      <xdr:nvCxnSpPr>
        <xdr:cNvPr id="305" name="直線コネクタ 304">
          <a:extLst>
            <a:ext uri="{FF2B5EF4-FFF2-40B4-BE49-F238E27FC236}">
              <a16:creationId xmlns:a16="http://schemas.microsoft.com/office/drawing/2014/main" id="{00000000-0008-0000-0400-000031010000}"/>
            </a:ext>
          </a:extLst>
        </xdr:cNvPr>
        <xdr:cNvCxnSpPr/>
      </xdr:nvCxnSpPr>
      <xdr:spPr>
        <a:xfrm flipV="1">
          <a:off x="16510000" y="5691124"/>
          <a:ext cx="0" cy="15087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41</xdr:row>
      <xdr:rowOff>142511</xdr:rowOff>
    </xdr:from>
    <xdr:ext cx="762000" cy="259045"/>
    <xdr:sp macro="" textlink="">
      <xdr:nvSpPr>
        <xdr:cNvPr id="306" name="補助費等最小値テキスト">
          <a:extLst>
            <a:ext uri="{FF2B5EF4-FFF2-40B4-BE49-F238E27FC236}">
              <a16:creationId xmlns:a16="http://schemas.microsoft.com/office/drawing/2014/main" id="{00000000-0008-0000-0400-000032010000}"/>
            </a:ext>
          </a:extLst>
        </xdr:cNvPr>
        <xdr:cNvSpPr txBox="1"/>
      </xdr:nvSpPr>
      <xdr:spPr>
        <a:xfrm>
          <a:off x="16598900" y="71719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41</xdr:row>
      <xdr:rowOff>170434</xdr:rowOff>
    </xdr:from>
    <xdr:to>
      <xdr:col>82</xdr:col>
      <xdr:colOff>196850</xdr:colOff>
      <xdr:row>41</xdr:row>
      <xdr:rowOff>170434</xdr:rowOff>
    </xdr:to>
    <xdr:cxnSp macro="">
      <xdr:nvCxnSpPr>
        <xdr:cNvPr id="307" name="直線コネクタ 306">
          <a:extLst>
            <a:ext uri="{FF2B5EF4-FFF2-40B4-BE49-F238E27FC236}">
              <a16:creationId xmlns:a16="http://schemas.microsoft.com/office/drawing/2014/main" id="{00000000-0008-0000-0400-000033010000}"/>
            </a:ext>
          </a:extLst>
        </xdr:cNvPr>
        <xdr:cNvCxnSpPr/>
      </xdr:nvCxnSpPr>
      <xdr:spPr>
        <a:xfrm>
          <a:off x="16421100" y="71998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31</xdr:row>
      <xdr:rowOff>119651</xdr:rowOff>
    </xdr:from>
    <xdr:ext cx="762000" cy="259045"/>
    <xdr:sp macro="" textlink="">
      <xdr:nvSpPr>
        <xdr:cNvPr id="308" name="補助費等最大値テキスト">
          <a:extLst>
            <a:ext uri="{FF2B5EF4-FFF2-40B4-BE49-F238E27FC236}">
              <a16:creationId xmlns:a16="http://schemas.microsoft.com/office/drawing/2014/main" id="{00000000-0008-0000-0400-000034010000}"/>
            </a:ext>
          </a:extLst>
        </xdr:cNvPr>
        <xdr:cNvSpPr txBox="1"/>
      </xdr:nvSpPr>
      <xdr:spPr>
        <a:xfrm>
          <a:off x="16598900" y="54346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33</xdr:row>
      <xdr:rowOff>33274</xdr:rowOff>
    </xdr:from>
    <xdr:to>
      <xdr:col>82</xdr:col>
      <xdr:colOff>196850</xdr:colOff>
      <xdr:row>33</xdr:row>
      <xdr:rowOff>33274</xdr:rowOff>
    </xdr:to>
    <xdr:cxnSp macro="">
      <xdr:nvCxnSpPr>
        <xdr:cNvPr id="309" name="直線コネクタ 308">
          <a:extLst>
            <a:ext uri="{FF2B5EF4-FFF2-40B4-BE49-F238E27FC236}">
              <a16:creationId xmlns:a16="http://schemas.microsoft.com/office/drawing/2014/main" id="{00000000-0008-0000-0400-000035010000}"/>
            </a:ext>
          </a:extLst>
        </xdr:cNvPr>
        <xdr:cNvCxnSpPr/>
      </xdr:nvCxnSpPr>
      <xdr:spPr>
        <a:xfrm>
          <a:off x="16421100" y="56911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35</xdr:row>
      <xdr:rowOff>110998</xdr:rowOff>
    </xdr:from>
    <xdr:to>
      <xdr:col>82</xdr:col>
      <xdr:colOff>107950</xdr:colOff>
      <xdr:row>36</xdr:row>
      <xdr:rowOff>3556</xdr:rowOff>
    </xdr:to>
    <xdr:cxnSp macro="">
      <xdr:nvCxnSpPr>
        <xdr:cNvPr id="310" name="直線コネクタ 309">
          <a:extLst>
            <a:ext uri="{FF2B5EF4-FFF2-40B4-BE49-F238E27FC236}">
              <a16:creationId xmlns:a16="http://schemas.microsoft.com/office/drawing/2014/main" id="{00000000-0008-0000-0400-000036010000}"/>
            </a:ext>
          </a:extLst>
        </xdr:cNvPr>
        <xdr:cNvCxnSpPr/>
      </xdr:nvCxnSpPr>
      <xdr:spPr>
        <a:xfrm flipV="1">
          <a:off x="15671800" y="6111748"/>
          <a:ext cx="838200" cy="640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34</xdr:row>
      <xdr:rowOff>31005</xdr:rowOff>
    </xdr:from>
    <xdr:ext cx="762000" cy="259045"/>
    <xdr:sp macro="" textlink="">
      <xdr:nvSpPr>
        <xdr:cNvPr id="311" name="補助費等平均値テキスト">
          <a:extLst>
            <a:ext uri="{FF2B5EF4-FFF2-40B4-BE49-F238E27FC236}">
              <a16:creationId xmlns:a16="http://schemas.microsoft.com/office/drawing/2014/main" id="{00000000-0008-0000-0400-000037010000}"/>
            </a:ext>
          </a:extLst>
        </xdr:cNvPr>
        <xdr:cNvSpPr txBox="1"/>
      </xdr:nvSpPr>
      <xdr:spPr>
        <a:xfrm>
          <a:off x="16598900" y="586030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35</xdr:row>
      <xdr:rowOff>14478</xdr:rowOff>
    </xdr:from>
    <xdr:to>
      <xdr:col>82</xdr:col>
      <xdr:colOff>158750</xdr:colOff>
      <xdr:row>35</xdr:row>
      <xdr:rowOff>116078</xdr:rowOff>
    </xdr:to>
    <xdr:sp macro="" textlink="">
      <xdr:nvSpPr>
        <xdr:cNvPr id="312" name="フローチャート: 判断 311">
          <a:extLst>
            <a:ext uri="{FF2B5EF4-FFF2-40B4-BE49-F238E27FC236}">
              <a16:creationId xmlns:a16="http://schemas.microsoft.com/office/drawing/2014/main" id="{00000000-0008-0000-0400-000038010000}"/>
            </a:ext>
          </a:extLst>
        </xdr:cNvPr>
        <xdr:cNvSpPr/>
      </xdr:nvSpPr>
      <xdr:spPr>
        <a:xfrm>
          <a:off x="16459200" y="60152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35</xdr:row>
      <xdr:rowOff>65278</xdr:rowOff>
    </xdr:from>
    <xdr:to>
      <xdr:col>78</xdr:col>
      <xdr:colOff>69850</xdr:colOff>
      <xdr:row>36</xdr:row>
      <xdr:rowOff>3556</xdr:rowOff>
    </xdr:to>
    <xdr:cxnSp macro="">
      <xdr:nvCxnSpPr>
        <xdr:cNvPr id="313" name="直線コネクタ 312">
          <a:extLst>
            <a:ext uri="{FF2B5EF4-FFF2-40B4-BE49-F238E27FC236}">
              <a16:creationId xmlns:a16="http://schemas.microsoft.com/office/drawing/2014/main" id="{00000000-0008-0000-0400-000039010000}"/>
            </a:ext>
          </a:extLst>
        </xdr:cNvPr>
        <xdr:cNvCxnSpPr/>
      </xdr:nvCxnSpPr>
      <xdr:spPr>
        <a:xfrm>
          <a:off x="14782800" y="6066028"/>
          <a:ext cx="889000" cy="1097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35</xdr:row>
      <xdr:rowOff>5334</xdr:rowOff>
    </xdr:from>
    <xdr:to>
      <xdr:col>78</xdr:col>
      <xdr:colOff>120650</xdr:colOff>
      <xdr:row>35</xdr:row>
      <xdr:rowOff>106934</xdr:rowOff>
    </xdr:to>
    <xdr:sp macro="" textlink="">
      <xdr:nvSpPr>
        <xdr:cNvPr id="314" name="フローチャート: 判断 313">
          <a:extLst>
            <a:ext uri="{FF2B5EF4-FFF2-40B4-BE49-F238E27FC236}">
              <a16:creationId xmlns:a16="http://schemas.microsoft.com/office/drawing/2014/main" id="{00000000-0008-0000-0400-00003A010000}"/>
            </a:ext>
          </a:extLst>
        </xdr:cNvPr>
        <xdr:cNvSpPr/>
      </xdr:nvSpPr>
      <xdr:spPr>
        <a:xfrm>
          <a:off x="15621000" y="60060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33</xdr:row>
      <xdr:rowOff>117111</xdr:rowOff>
    </xdr:from>
    <xdr:ext cx="736600" cy="259045"/>
    <xdr:sp macro="" textlink="">
      <xdr:nvSpPr>
        <xdr:cNvPr id="315" name="テキスト ボックス 314">
          <a:extLst>
            <a:ext uri="{FF2B5EF4-FFF2-40B4-BE49-F238E27FC236}">
              <a16:creationId xmlns:a16="http://schemas.microsoft.com/office/drawing/2014/main" id="{00000000-0008-0000-0400-00003B010000}"/>
            </a:ext>
          </a:extLst>
        </xdr:cNvPr>
        <xdr:cNvSpPr txBox="1"/>
      </xdr:nvSpPr>
      <xdr:spPr>
        <a:xfrm>
          <a:off x="15290800" y="577496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35</xdr:row>
      <xdr:rowOff>65278</xdr:rowOff>
    </xdr:from>
    <xdr:to>
      <xdr:col>73</xdr:col>
      <xdr:colOff>180975</xdr:colOff>
      <xdr:row>35</xdr:row>
      <xdr:rowOff>129286</xdr:rowOff>
    </xdr:to>
    <xdr:cxnSp macro="">
      <xdr:nvCxnSpPr>
        <xdr:cNvPr id="316" name="直線コネクタ 315">
          <a:extLst>
            <a:ext uri="{FF2B5EF4-FFF2-40B4-BE49-F238E27FC236}">
              <a16:creationId xmlns:a16="http://schemas.microsoft.com/office/drawing/2014/main" id="{00000000-0008-0000-0400-00003C010000}"/>
            </a:ext>
          </a:extLst>
        </xdr:cNvPr>
        <xdr:cNvCxnSpPr/>
      </xdr:nvCxnSpPr>
      <xdr:spPr>
        <a:xfrm flipV="1">
          <a:off x="13893800" y="6066028"/>
          <a:ext cx="889000" cy="640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34</xdr:row>
      <xdr:rowOff>149352</xdr:rowOff>
    </xdr:from>
    <xdr:to>
      <xdr:col>74</xdr:col>
      <xdr:colOff>31750</xdr:colOff>
      <xdr:row>35</xdr:row>
      <xdr:rowOff>79502</xdr:rowOff>
    </xdr:to>
    <xdr:sp macro="" textlink="">
      <xdr:nvSpPr>
        <xdr:cNvPr id="317" name="フローチャート: 判断 316">
          <a:extLst>
            <a:ext uri="{FF2B5EF4-FFF2-40B4-BE49-F238E27FC236}">
              <a16:creationId xmlns:a16="http://schemas.microsoft.com/office/drawing/2014/main" id="{00000000-0008-0000-0400-00003D010000}"/>
            </a:ext>
          </a:extLst>
        </xdr:cNvPr>
        <xdr:cNvSpPr/>
      </xdr:nvSpPr>
      <xdr:spPr>
        <a:xfrm>
          <a:off x="14732000" y="59786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33</xdr:row>
      <xdr:rowOff>89679</xdr:rowOff>
    </xdr:from>
    <xdr:ext cx="762000" cy="259045"/>
    <xdr:sp macro="" textlink="">
      <xdr:nvSpPr>
        <xdr:cNvPr id="318" name="テキスト ボックス 317">
          <a:extLst>
            <a:ext uri="{FF2B5EF4-FFF2-40B4-BE49-F238E27FC236}">
              <a16:creationId xmlns:a16="http://schemas.microsoft.com/office/drawing/2014/main" id="{00000000-0008-0000-0400-00003E010000}"/>
            </a:ext>
          </a:extLst>
        </xdr:cNvPr>
        <xdr:cNvSpPr txBox="1"/>
      </xdr:nvSpPr>
      <xdr:spPr>
        <a:xfrm>
          <a:off x="14401800" y="57475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35</xdr:row>
      <xdr:rowOff>129286</xdr:rowOff>
    </xdr:from>
    <xdr:to>
      <xdr:col>69</xdr:col>
      <xdr:colOff>92075</xdr:colOff>
      <xdr:row>36</xdr:row>
      <xdr:rowOff>3556</xdr:rowOff>
    </xdr:to>
    <xdr:cxnSp macro="">
      <xdr:nvCxnSpPr>
        <xdr:cNvPr id="319" name="直線コネクタ 318">
          <a:extLst>
            <a:ext uri="{FF2B5EF4-FFF2-40B4-BE49-F238E27FC236}">
              <a16:creationId xmlns:a16="http://schemas.microsoft.com/office/drawing/2014/main" id="{00000000-0008-0000-0400-00003F010000}"/>
            </a:ext>
          </a:extLst>
        </xdr:cNvPr>
        <xdr:cNvCxnSpPr/>
      </xdr:nvCxnSpPr>
      <xdr:spPr>
        <a:xfrm flipV="1">
          <a:off x="13004800" y="6130036"/>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35</xdr:row>
      <xdr:rowOff>14478</xdr:rowOff>
    </xdr:from>
    <xdr:to>
      <xdr:col>69</xdr:col>
      <xdr:colOff>142875</xdr:colOff>
      <xdr:row>35</xdr:row>
      <xdr:rowOff>116078</xdr:rowOff>
    </xdr:to>
    <xdr:sp macro="" textlink="">
      <xdr:nvSpPr>
        <xdr:cNvPr id="320" name="フローチャート: 判断 319">
          <a:extLst>
            <a:ext uri="{FF2B5EF4-FFF2-40B4-BE49-F238E27FC236}">
              <a16:creationId xmlns:a16="http://schemas.microsoft.com/office/drawing/2014/main" id="{00000000-0008-0000-0400-000040010000}"/>
            </a:ext>
          </a:extLst>
        </xdr:cNvPr>
        <xdr:cNvSpPr/>
      </xdr:nvSpPr>
      <xdr:spPr>
        <a:xfrm>
          <a:off x="13843000" y="60152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33</xdr:row>
      <xdr:rowOff>126255</xdr:rowOff>
    </xdr:from>
    <xdr:ext cx="762000" cy="259045"/>
    <xdr:sp macro="" textlink="">
      <xdr:nvSpPr>
        <xdr:cNvPr id="321" name="テキスト ボックス 320">
          <a:extLst>
            <a:ext uri="{FF2B5EF4-FFF2-40B4-BE49-F238E27FC236}">
              <a16:creationId xmlns:a16="http://schemas.microsoft.com/office/drawing/2014/main" id="{00000000-0008-0000-0400-000041010000}"/>
            </a:ext>
          </a:extLst>
        </xdr:cNvPr>
        <xdr:cNvSpPr txBox="1"/>
      </xdr:nvSpPr>
      <xdr:spPr>
        <a:xfrm>
          <a:off x="13512800" y="57841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35</xdr:row>
      <xdr:rowOff>14478</xdr:rowOff>
    </xdr:from>
    <xdr:to>
      <xdr:col>65</xdr:col>
      <xdr:colOff>53975</xdr:colOff>
      <xdr:row>35</xdr:row>
      <xdr:rowOff>116078</xdr:rowOff>
    </xdr:to>
    <xdr:sp macro="" textlink="">
      <xdr:nvSpPr>
        <xdr:cNvPr id="322" name="フローチャート: 判断 321">
          <a:extLst>
            <a:ext uri="{FF2B5EF4-FFF2-40B4-BE49-F238E27FC236}">
              <a16:creationId xmlns:a16="http://schemas.microsoft.com/office/drawing/2014/main" id="{00000000-0008-0000-0400-000042010000}"/>
            </a:ext>
          </a:extLst>
        </xdr:cNvPr>
        <xdr:cNvSpPr/>
      </xdr:nvSpPr>
      <xdr:spPr>
        <a:xfrm>
          <a:off x="12954000" y="60152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33</xdr:row>
      <xdr:rowOff>126255</xdr:rowOff>
    </xdr:from>
    <xdr:ext cx="762000" cy="259045"/>
    <xdr:sp macro="" textlink="">
      <xdr:nvSpPr>
        <xdr:cNvPr id="323" name="テキスト ボックス 322">
          <a:extLst>
            <a:ext uri="{FF2B5EF4-FFF2-40B4-BE49-F238E27FC236}">
              <a16:creationId xmlns:a16="http://schemas.microsoft.com/office/drawing/2014/main" id="{00000000-0008-0000-0400-000043010000}"/>
            </a:ext>
          </a:extLst>
        </xdr:cNvPr>
        <xdr:cNvSpPr txBox="1"/>
      </xdr:nvSpPr>
      <xdr:spPr>
        <a:xfrm>
          <a:off x="12623800" y="57841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4" name="テキスト ボックス 323">
          <a:extLst>
            <a:ext uri="{FF2B5EF4-FFF2-40B4-BE49-F238E27FC236}">
              <a16:creationId xmlns:a16="http://schemas.microsoft.com/office/drawing/2014/main" id="{00000000-0008-0000-0400-000044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5" name="テキスト ボックス 324">
          <a:extLst>
            <a:ext uri="{FF2B5EF4-FFF2-40B4-BE49-F238E27FC236}">
              <a16:creationId xmlns:a16="http://schemas.microsoft.com/office/drawing/2014/main" id="{00000000-0008-0000-0400-000045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6" name="テキスト ボックス 325">
          <a:extLst>
            <a:ext uri="{FF2B5EF4-FFF2-40B4-BE49-F238E27FC236}">
              <a16:creationId xmlns:a16="http://schemas.microsoft.com/office/drawing/2014/main" id="{00000000-0008-0000-0400-000046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7" name="テキスト ボックス 326">
          <a:extLst>
            <a:ext uri="{FF2B5EF4-FFF2-40B4-BE49-F238E27FC236}">
              <a16:creationId xmlns:a16="http://schemas.microsoft.com/office/drawing/2014/main" id="{00000000-0008-0000-0400-000047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8" name="テキスト ボックス 327">
          <a:extLst>
            <a:ext uri="{FF2B5EF4-FFF2-40B4-BE49-F238E27FC236}">
              <a16:creationId xmlns:a16="http://schemas.microsoft.com/office/drawing/2014/main" id="{00000000-0008-0000-0400-000048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35</xdr:row>
      <xdr:rowOff>60198</xdr:rowOff>
    </xdr:from>
    <xdr:to>
      <xdr:col>82</xdr:col>
      <xdr:colOff>158750</xdr:colOff>
      <xdr:row>35</xdr:row>
      <xdr:rowOff>161798</xdr:rowOff>
    </xdr:to>
    <xdr:sp macro="" textlink="">
      <xdr:nvSpPr>
        <xdr:cNvPr id="329" name="楕円 328">
          <a:extLst>
            <a:ext uri="{FF2B5EF4-FFF2-40B4-BE49-F238E27FC236}">
              <a16:creationId xmlns:a16="http://schemas.microsoft.com/office/drawing/2014/main" id="{00000000-0008-0000-0400-000049010000}"/>
            </a:ext>
          </a:extLst>
        </xdr:cNvPr>
        <xdr:cNvSpPr/>
      </xdr:nvSpPr>
      <xdr:spPr>
        <a:xfrm>
          <a:off x="16459200" y="60609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35</xdr:row>
      <xdr:rowOff>32275</xdr:rowOff>
    </xdr:from>
    <xdr:ext cx="762000" cy="259045"/>
    <xdr:sp macro="" textlink="">
      <xdr:nvSpPr>
        <xdr:cNvPr id="330" name="補助費等該当値テキスト">
          <a:extLst>
            <a:ext uri="{FF2B5EF4-FFF2-40B4-BE49-F238E27FC236}">
              <a16:creationId xmlns:a16="http://schemas.microsoft.com/office/drawing/2014/main" id="{00000000-0008-0000-0400-00004A010000}"/>
            </a:ext>
          </a:extLst>
        </xdr:cNvPr>
        <xdr:cNvSpPr txBox="1"/>
      </xdr:nvSpPr>
      <xdr:spPr>
        <a:xfrm>
          <a:off x="16598900" y="60330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35</xdr:row>
      <xdr:rowOff>124206</xdr:rowOff>
    </xdr:from>
    <xdr:to>
      <xdr:col>78</xdr:col>
      <xdr:colOff>120650</xdr:colOff>
      <xdr:row>36</xdr:row>
      <xdr:rowOff>54356</xdr:rowOff>
    </xdr:to>
    <xdr:sp macro="" textlink="">
      <xdr:nvSpPr>
        <xdr:cNvPr id="331" name="楕円 330">
          <a:extLst>
            <a:ext uri="{FF2B5EF4-FFF2-40B4-BE49-F238E27FC236}">
              <a16:creationId xmlns:a16="http://schemas.microsoft.com/office/drawing/2014/main" id="{00000000-0008-0000-0400-00004B010000}"/>
            </a:ext>
          </a:extLst>
        </xdr:cNvPr>
        <xdr:cNvSpPr/>
      </xdr:nvSpPr>
      <xdr:spPr>
        <a:xfrm>
          <a:off x="15621000" y="61249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36</xdr:row>
      <xdr:rowOff>39133</xdr:rowOff>
    </xdr:from>
    <xdr:ext cx="736600" cy="259045"/>
    <xdr:sp macro="" textlink="">
      <xdr:nvSpPr>
        <xdr:cNvPr id="332" name="テキスト ボックス 331">
          <a:extLst>
            <a:ext uri="{FF2B5EF4-FFF2-40B4-BE49-F238E27FC236}">
              <a16:creationId xmlns:a16="http://schemas.microsoft.com/office/drawing/2014/main" id="{00000000-0008-0000-0400-00004C010000}"/>
            </a:ext>
          </a:extLst>
        </xdr:cNvPr>
        <xdr:cNvSpPr txBox="1"/>
      </xdr:nvSpPr>
      <xdr:spPr>
        <a:xfrm>
          <a:off x="15290800" y="621133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35</xdr:row>
      <xdr:rowOff>14478</xdr:rowOff>
    </xdr:from>
    <xdr:to>
      <xdr:col>74</xdr:col>
      <xdr:colOff>31750</xdr:colOff>
      <xdr:row>35</xdr:row>
      <xdr:rowOff>116078</xdr:rowOff>
    </xdr:to>
    <xdr:sp macro="" textlink="">
      <xdr:nvSpPr>
        <xdr:cNvPr id="333" name="楕円 332">
          <a:extLst>
            <a:ext uri="{FF2B5EF4-FFF2-40B4-BE49-F238E27FC236}">
              <a16:creationId xmlns:a16="http://schemas.microsoft.com/office/drawing/2014/main" id="{00000000-0008-0000-0400-00004D010000}"/>
            </a:ext>
          </a:extLst>
        </xdr:cNvPr>
        <xdr:cNvSpPr/>
      </xdr:nvSpPr>
      <xdr:spPr>
        <a:xfrm>
          <a:off x="14732000" y="60152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35</xdr:row>
      <xdr:rowOff>100855</xdr:rowOff>
    </xdr:from>
    <xdr:ext cx="762000" cy="259045"/>
    <xdr:sp macro="" textlink="">
      <xdr:nvSpPr>
        <xdr:cNvPr id="334" name="テキスト ボックス 333">
          <a:extLst>
            <a:ext uri="{FF2B5EF4-FFF2-40B4-BE49-F238E27FC236}">
              <a16:creationId xmlns:a16="http://schemas.microsoft.com/office/drawing/2014/main" id="{00000000-0008-0000-0400-00004E010000}"/>
            </a:ext>
          </a:extLst>
        </xdr:cNvPr>
        <xdr:cNvSpPr txBox="1"/>
      </xdr:nvSpPr>
      <xdr:spPr>
        <a:xfrm>
          <a:off x="14401800" y="61016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35</xdr:row>
      <xdr:rowOff>78486</xdr:rowOff>
    </xdr:from>
    <xdr:to>
      <xdr:col>69</xdr:col>
      <xdr:colOff>142875</xdr:colOff>
      <xdr:row>36</xdr:row>
      <xdr:rowOff>8636</xdr:rowOff>
    </xdr:to>
    <xdr:sp macro="" textlink="">
      <xdr:nvSpPr>
        <xdr:cNvPr id="335" name="楕円 334">
          <a:extLst>
            <a:ext uri="{FF2B5EF4-FFF2-40B4-BE49-F238E27FC236}">
              <a16:creationId xmlns:a16="http://schemas.microsoft.com/office/drawing/2014/main" id="{00000000-0008-0000-0400-00004F010000}"/>
            </a:ext>
          </a:extLst>
        </xdr:cNvPr>
        <xdr:cNvSpPr/>
      </xdr:nvSpPr>
      <xdr:spPr>
        <a:xfrm>
          <a:off x="13843000" y="60792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35</xdr:row>
      <xdr:rowOff>164863</xdr:rowOff>
    </xdr:from>
    <xdr:ext cx="762000" cy="259045"/>
    <xdr:sp macro="" textlink="">
      <xdr:nvSpPr>
        <xdr:cNvPr id="336" name="テキスト ボックス 335">
          <a:extLst>
            <a:ext uri="{FF2B5EF4-FFF2-40B4-BE49-F238E27FC236}">
              <a16:creationId xmlns:a16="http://schemas.microsoft.com/office/drawing/2014/main" id="{00000000-0008-0000-0400-000050010000}"/>
            </a:ext>
          </a:extLst>
        </xdr:cNvPr>
        <xdr:cNvSpPr txBox="1"/>
      </xdr:nvSpPr>
      <xdr:spPr>
        <a:xfrm>
          <a:off x="13512800" y="61656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35</xdr:row>
      <xdr:rowOff>124206</xdr:rowOff>
    </xdr:from>
    <xdr:to>
      <xdr:col>65</xdr:col>
      <xdr:colOff>53975</xdr:colOff>
      <xdr:row>36</xdr:row>
      <xdr:rowOff>54356</xdr:rowOff>
    </xdr:to>
    <xdr:sp macro="" textlink="">
      <xdr:nvSpPr>
        <xdr:cNvPr id="337" name="楕円 336">
          <a:extLst>
            <a:ext uri="{FF2B5EF4-FFF2-40B4-BE49-F238E27FC236}">
              <a16:creationId xmlns:a16="http://schemas.microsoft.com/office/drawing/2014/main" id="{00000000-0008-0000-0400-000051010000}"/>
            </a:ext>
          </a:extLst>
        </xdr:cNvPr>
        <xdr:cNvSpPr/>
      </xdr:nvSpPr>
      <xdr:spPr>
        <a:xfrm>
          <a:off x="12954000" y="61249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36</xdr:row>
      <xdr:rowOff>39133</xdr:rowOff>
    </xdr:from>
    <xdr:ext cx="762000" cy="259045"/>
    <xdr:sp macro="" textlink="">
      <xdr:nvSpPr>
        <xdr:cNvPr id="338" name="テキスト ボックス 337">
          <a:extLst>
            <a:ext uri="{FF2B5EF4-FFF2-40B4-BE49-F238E27FC236}">
              <a16:creationId xmlns:a16="http://schemas.microsoft.com/office/drawing/2014/main" id="{00000000-0008-0000-0400-000052010000}"/>
            </a:ext>
          </a:extLst>
        </xdr:cNvPr>
        <xdr:cNvSpPr txBox="1"/>
      </xdr:nvSpPr>
      <xdr:spPr>
        <a:xfrm>
          <a:off x="12623800" y="62113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9" name="正方形/長方形 338">
          <a:extLst>
            <a:ext uri="{FF2B5EF4-FFF2-40B4-BE49-F238E27FC236}">
              <a16:creationId xmlns:a16="http://schemas.microsoft.com/office/drawing/2014/main" id="{00000000-0008-0000-0400-000053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40" name="正方形/長方形 339">
          <a:extLst>
            <a:ext uri="{FF2B5EF4-FFF2-40B4-BE49-F238E27FC236}">
              <a16:creationId xmlns:a16="http://schemas.microsoft.com/office/drawing/2014/main" id="{00000000-0008-0000-0400-000054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41" name="正方形/長方形 340">
          <a:extLst>
            <a:ext uri="{FF2B5EF4-FFF2-40B4-BE49-F238E27FC236}">
              <a16:creationId xmlns:a16="http://schemas.microsoft.com/office/drawing/2014/main" id="{00000000-0008-0000-0400-000055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42" name="正方形/長方形 341">
          <a:extLst>
            <a:ext uri="{FF2B5EF4-FFF2-40B4-BE49-F238E27FC236}">
              <a16:creationId xmlns:a16="http://schemas.microsoft.com/office/drawing/2014/main" id="{00000000-0008-0000-0400-000056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3" name="正方形/長方形 342">
          <a:extLst>
            <a:ext uri="{FF2B5EF4-FFF2-40B4-BE49-F238E27FC236}">
              <a16:creationId xmlns:a16="http://schemas.microsoft.com/office/drawing/2014/main" id="{00000000-0008-0000-0400-000057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4" name="正方形/長方形 343">
          <a:extLst>
            <a:ext uri="{FF2B5EF4-FFF2-40B4-BE49-F238E27FC236}">
              <a16:creationId xmlns:a16="http://schemas.microsoft.com/office/drawing/2014/main" id="{00000000-0008-0000-0400-000058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5" name="正方形/長方形 344">
          <a:extLst>
            <a:ext uri="{FF2B5EF4-FFF2-40B4-BE49-F238E27FC236}">
              <a16:creationId xmlns:a16="http://schemas.microsoft.com/office/drawing/2014/main" id="{00000000-0008-0000-0400-000059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6" name="正方形/長方形 345">
          <a:extLst>
            <a:ext uri="{FF2B5EF4-FFF2-40B4-BE49-F238E27FC236}">
              <a16:creationId xmlns:a16="http://schemas.microsoft.com/office/drawing/2014/main" id="{00000000-0008-0000-0400-00005A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7" name="正方形/長方形 346">
          <a:extLst>
            <a:ext uri="{FF2B5EF4-FFF2-40B4-BE49-F238E27FC236}">
              <a16:creationId xmlns:a16="http://schemas.microsoft.com/office/drawing/2014/main" id="{00000000-0008-0000-0400-00005B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8" name="正方形/長方形 347">
          <a:extLst>
            <a:ext uri="{FF2B5EF4-FFF2-40B4-BE49-F238E27FC236}">
              <a16:creationId xmlns:a16="http://schemas.microsoft.com/office/drawing/2014/main" id="{00000000-0008-0000-0400-00005C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9" name="テキスト ボックス 348">
          <a:extLst>
            <a:ext uri="{FF2B5EF4-FFF2-40B4-BE49-F238E27FC236}">
              <a16:creationId xmlns:a16="http://schemas.microsoft.com/office/drawing/2014/main" id="{00000000-0008-0000-0400-00005D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chemeClr val="tx1"/>
              </a:solidFill>
              <a:latin typeface="ＭＳ Ｐゴシック" panose="020B0600070205080204" pitchFamily="50" charset="-128"/>
              <a:ea typeface="ＭＳ Ｐゴシック" panose="020B0600070205080204" pitchFamily="50" charset="-128"/>
            </a:rPr>
            <a:t>　臨時財政対策債の元利償還金は増加しているが、公営住宅建設等に係る元利償還金の減少などにより数値は改善傾向にある。今後は市有施設の老朽化に伴う普通建設事業費が増加すると見込まれることから、後年度の負担水準を考慮しつつ適切な公債管理に努めていく。</a:t>
          </a:r>
        </a:p>
      </xdr:txBody>
    </xdr:sp>
    <xdr:clientData/>
  </xdr:twoCellAnchor>
  <xdr:oneCellAnchor>
    <xdr:from>
      <xdr:col>3</xdr:col>
      <xdr:colOff>123825</xdr:colOff>
      <xdr:row>69</xdr:row>
      <xdr:rowOff>107950</xdr:rowOff>
    </xdr:from>
    <xdr:ext cx="298543" cy="225703"/>
    <xdr:sp macro="" textlink="">
      <xdr:nvSpPr>
        <xdr:cNvPr id="350" name="テキスト ボックス 349">
          <a:extLst>
            <a:ext uri="{FF2B5EF4-FFF2-40B4-BE49-F238E27FC236}">
              <a16:creationId xmlns:a16="http://schemas.microsoft.com/office/drawing/2014/main" id="{00000000-0008-0000-0400-00005E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51" name="直線コネクタ 350">
          <a:extLst>
            <a:ext uri="{FF2B5EF4-FFF2-40B4-BE49-F238E27FC236}">
              <a16:creationId xmlns:a16="http://schemas.microsoft.com/office/drawing/2014/main" id="{00000000-0008-0000-0400-00005F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52" name="テキスト ボックス 351">
          <a:extLst>
            <a:ext uri="{FF2B5EF4-FFF2-40B4-BE49-F238E27FC236}">
              <a16:creationId xmlns:a16="http://schemas.microsoft.com/office/drawing/2014/main" id="{00000000-0008-0000-0400-000060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146050</xdr:rowOff>
    </xdr:from>
    <xdr:to>
      <xdr:col>26</xdr:col>
      <xdr:colOff>184150</xdr:colOff>
      <xdr:row>81</xdr:row>
      <xdr:rowOff>146050</xdr:rowOff>
    </xdr:to>
    <xdr:cxnSp macro="">
      <xdr:nvCxnSpPr>
        <xdr:cNvPr id="353" name="直線コネクタ 352">
          <a:extLst>
            <a:ext uri="{FF2B5EF4-FFF2-40B4-BE49-F238E27FC236}">
              <a16:creationId xmlns:a16="http://schemas.microsoft.com/office/drawing/2014/main" id="{00000000-0008-0000-0400-000061010000}"/>
            </a:ext>
          </a:extLst>
        </xdr:cNvPr>
        <xdr:cNvCxnSpPr/>
      </xdr:nvCxnSpPr>
      <xdr:spPr>
        <a:xfrm>
          <a:off x="762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3827</xdr:rowOff>
    </xdr:from>
    <xdr:ext cx="508000" cy="259045"/>
    <xdr:sp macro="" textlink="">
      <xdr:nvSpPr>
        <xdr:cNvPr id="354" name="テキスト ボックス 353">
          <a:extLst>
            <a:ext uri="{FF2B5EF4-FFF2-40B4-BE49-F238E27FC236}">
              <a16:creationId xmlns:a16="http://schemas.microsoft.com/office/drawing/2014/main" id="{00000000-0008-0000-0400-000062010000}"/>
            </a:ext>
          </a:extLst>
        </xdr:cNvPr>
        <xdr:cNvSpPr txBox="1"/>
      </xdr:nvSpPr>
      <xdr:spPr>
        <a:xfrm>
          <a:off x="254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79</xdr:row>
      <xdr:rowOff>107950</xdr:rowOff>
    </xdr:from>
    <xdr:to>
      <xdr:col>26</xdr:col>
      <xdr:colOff>184150</xdr:colOff>
      <xdr:row>79</xdr:row>
      <xdr:rowOff>107950</xdr:rowOff>
    </xdr:to>
    <xdr:cxnSp macro="">
      <xdr:nvCxnSpPr>
        <xdr:cNvPr id="355" name="直線コネクタ 354">
          <a:extLst>
            <a:ext uri="{FF2B5EF4-FFF2-40B4-BE49-F238E27FC236}">
              <a16:creationId xmlns:a16="http://schemas.microsoft.com/office/drawing/2014/main" id="{00000000-0008-0000-0400-000063010000}"/>
            </a:ext>
          </a:extLst>
        </xdr:cNvPr>
        <xdr:cNvCxnSpPr/>
      </xdr:nvCxnSpPr>
      <xdr:spPr>
        <a:xfrm>
          <a:off x="762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78</xdr:row>
      <xdr:rowOff>137177</xdr:rowOff>
    </xdr:from>
    <xdr:ext cx="508000" cy="259045"/>
    <xdr:sp macro="" textlink="">
      <xdr:nvSpPr>
        <xdr:cNvPr id="356" name="テキスト ボックス 355">
          <a:extLst>
            <a:ext uri="{FF2B5EF4-FFF2-40B4-BE49-F238E27FC236}">
              <a16:creationId xmlns:a16="http://schemas.microsoft.com/office/drawing/2014/main" id="{00000000-0008-0000-0400-000064010000}"/>
            </a:ext>
          </a:extLst>
        </xdr:cNvPr>
        <xdr:cNvSpPr txBox="1"/>
      </xdr:nvSpPr>
      <xdr:spPr>
        <a:xfrm>
          <a:off x="254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77</xdr:row>
      <xdr:rowOff>69850</xdr:rowOff>
    </xdr:from>
    <xdr:to>
      <xdr:col>26</xdr:col>
      <xdr:colOff>184150</xdr:colOff>
      <xdr:row>77</xdr:row>
      <xdr:rowOff>69850</xdr:rowOff>
    </xdr:to>
    <xdr:cxnSp macro="">
      <xdr:nvCxnSpPr>
        <xdr:cNvPr id="357" name="直線コネクタ 356">
          <a:extLst>
            <a:ext uri="{FF2B5EF4-FFF2-40B4-BE49-F238E27FC236}">
              <a16:creationId xmlns:a16="http://schemas.microsoft.com/office/drawing/2014/main" id="{00000000-0008-0000-0400-000065010000}"/>
            </a:ext>
          </a:extLst>
        </xdr:cNvPr>
        <xdr:cNvCxnSpPr/>
      </xdr:nvCxnSpPr>
      <xdr:spPr>
        <a:xfrm>
          <a:off x="762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76</xdr:row>
      <xdr:rowOff>99077</xdr:rowOff>
    </xdr:from>
    <xdr:ext cx="508000" cy="259045"/>
    <xdr:sp macro="" textlink="">
      <xdr:nvSpPr>
        <xdr:cNvPr id="358" name="テキスト ボックス 357">
          <a:extLst>
            <a:ext uri="{FF2B5EF4-FFF2-40B4-BE49-F238E27FC236}">
              <a16:creationId xmlns:a16="http://schemas.microsoft.com/office/drawing/2014/main" id="{00000000-0008-0000-0400-000066010000}"/>
            </a:ext>
          </a:extLst>
        </xdr:cNvPr>
        <xdr:cNvSpPr txBox="1"/>
      </xdr:nvSpPr>
      <xdr:spPr>
        <a:xfrm>
          <a:off x="254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75</xdr:row>
      <xdr:rowOff>31750</xdr:rowOff>
    </xdr:from>
    <xdr:to>
      <xdr:col>26</xdr:col>
      <xdr:colOff>184150</xdr:colOff>
      <xdr:row>75</xdr:row>
      <xdr:rowOff>31750</xdr:rowOff>
    </xdr:to>
    <xdr:cxnSp macro="">
      <xdr:nvCxnSpPr>
        <xdr:cNvPr id="359" name="直線コネクタ 358">
          <a:extLst>
            <a:ext uri="{FF2B5EF4-FFF2-40B4-BE49-F238E27FC236}">
              <a16:creationId xmlns:a16="http://schemas.microsoft.com/office/drawing/2014/main" id="{00000000-0008-0000-0400-000067010000}"/>
            </a:ext>
          </a:extLst>
        </xdr:cNvPr>
        <xdr:cNvCxnSpPr/>
      </xdr:nvCxnSpPr>
      <xdr:spPr>
        <a:xfrm>
          <a:off x="762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74</xdr:row>
      <xdr:rowOff>60977</xdr:rowOff>
    </xdr:from>
    <xdr:ext cx="508000" cy="259045"/>
    <xdr:sp macro="" textlink="">
      <xdr:nvSpPr>
        <xdr:cNvPr id="360" name="テキスト ボックス 359">
          <a:extLst>
            <a:ext uri="{FF2B5EF4-FFF2-40B4-BE49-F238E27FC236}">
              <a16:creationId xmlns:a16="http://schemas.microsoft.com/office/drawing/2014/main" id="{00000000-0008-0000-0400-000068010000}"/>
            </a:ext>
          </a:extLst>
        </xdr:cNvPr>
        <xdr:cNvSpPr txBox="1"/>
      </xdr:nvSpPr>
      <xdr:spPr>
        <a:xfrm>
          <a:off x="254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165100</xdr:rowOff>
    </xdr:from>
    <xdr:to>
      <xdr:col>26</xdr:col>
      <xdr:colOff>184150</xdr:colOff>
      <xdr:row>72</xdr:row>
      <xdr:rowOff>165100</xdr:rowOff>
    </xdr:to>
    <xdr:cxnSp macro="">
      <xdr:nvCxnSpPr>
        <xdr:cNvPr id="361" name="直線コネクタ 360">
          <a:extLst>
            <a:ext uri="{FF2B5EF4-FFF2-40B4-BE49-F238E27FC236}">
              <a16:creationId xmlns:a16="http://schemas.microsoft.com/office/drawing/2014/main" id="{00000000-0008-0000-0400-000069010000}"/>
            </a:ext>
          </a:extLst>
        </xdr:cNvPr>
        <xdr:cNvCxnSpPr/>
      </xdr:nvCxnSpPr>
      <xdr:spPr>
        <a:xfrm>
          <a:off x="762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22877</xdr:rowOff>
    </xdr:from>
    <xdr:ext cx="508000" cy="259045"/>
    <xdr:sp macro="" textlink="">
      <xdr:nvSpPr>
        <xdr:cNvPr id="362" name="テキスト ボックス 361">
          <a:extLst>
            <a:ext uri="{FF2B5EF4-FFF2-40B4-BE49-F238E27FC236}">
              <a16:creationId xmlns:a16="http://schemas.microsoft.com/office/drawing/2014/main" id="{00000000-0008-0000-0400-00006A010000}"/>
            </a:ext>
          </a:extLst>
        </xdr:cNvPr>
        <xdr:cNvSpPr txBox="1"/>
      </xdr:nvSpPr>
      <xdr:spPr>
        <a:xfrm>
          <a:off x="254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63" name="直線コネクタ 362">
          <a:extLst>
            <a:ext uri="{FF2B5EF4-FFF2-40B4-BE49-F238E27FC236}">
              <a16:creationId xmlns:a16="http://schemas.microsoft.com/office/drawing/2014/main" id="{00000000-0008-0000-0400-00006B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69</xdr:row>
      <xdr:rowOff>156227</xdr:rowOff>
    </xdr:from>
    <xdr:ext cx="508000" cy="259045"/>
    <xdr:sp macro="" textlink="">
      <xdr:nvSpPr>
        <xdr:cNvPr id="364" name="テキスト ボックス 363">
          <a:extLst>
            <a:ext uri="{FF2B5EF4-FFF2-40B4-BE49-F238E27FC236}">
              <a16:creationId xmlns:a16="http://schemas.microsoft.com/office/drawing/2014/main" id="{00000000-0008-0000-0400-00006C010000}"/>
            </a:ext>
          </a:extLst>
        </xdr:cNvPr>
        <xdr:cNvSpPr txBox="1"/>
      </xdr:nvSpPr>
      <xdr:spPr>
        <a:xfrm>
          <a:off x="254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84</xdr:row>
      <xdr:rowOff>12700</xdr:rowOff>
    </xdr:to>
    <xdr:sp macro="" textlink="">
      <xdr:nvSpPr>
        <xdr:cNvPr id="365" name="公債費グラフ枠">
          <a:extLst>
            <a:ext uri="{FF2B5EF4-FFF2-40B4-BE49-F238E27FC236}">
              <a16:creationId xmlns:a16="http://schemas.microsoft.com/office/drawing/2014/main" id="{00000000-0008-0000-0400-00006D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73</xdr:row>
      <xdr:rowOff>54610</xdr:rowOff>
    </xdr:from>
    <xdr:to>
      <xdr:col>24</xdr:col>
      <xdr:colOff>25400</xdr:colOff>
      <xdr:row>80</xdr:row>
      <xdr:rowOff>157480</xdr:rowOff>
    </xdr:to>
    <xdr:cxnSp macro="">
      <xdr:nvCxnSpPr>
        <xdr:cNvPr id="366" name="直線コネクタ 365">
          <a:extLst>
            <a:ext uri="{FF2B5EF4-FFF2-40B4-BE49-F238E27FC236}">
              <a16:creationId xmlns:a16="http://schemas.microsoft.com/office/drawing/2014/main" id="{00000000-0008-0000-0400-00006E010000}"/>
            </a:ext>
          </a:extLst>
        </xdr:cNvPr>
        <xdr:cNvCxnSpPr/>
      </xdr:nvCxnSpPr>
      <xdr:spPr>
        <a:xfrm flipV="1">
          <a:off x="4826000" y="12570460"/>
          <a:ext cx="0" cy="13030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80</xdr:row>
      <xdr:rowOff>129557</xdr:rowOff>
    </xdr:from>
    <xdr:ext cx="762000" cy="259045"/>
    <xdr:sp macro="" textlink="">
      <xdr:nvSpPr>
        <xdr:cNvPr id="367" name="公債費最小値テキスト">
          <a:extLst>
            <a:ext uri="{FF2B5EF4-FFF2-40B4-BE49-F238E27FC236}">
              <a16:creationId xmlns:a16="http://schemas.microsoft.com/office/drawing/2014/main" id="{00000000-0008-0000-0400-00006F010000}"/>
            </a:ext>
          </a:extLst>
        </xdr:cNvPr>
        <xdr:cNvSpPr txBox="1"/>
      </xdr:nvSpPr>
      <xdr:spPr>
        <a:xfrm>
          <a:off x="4914900" y="13845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80</xdr:row>
      <xdr:rowOff>157480</xdr:rowOff>
    </xdr:from>
    <xdr:to>
      <xdr:col>24</xdr:col>
      <xdr:colOff>114300</xdr:colOff>
      <xdr:row>80</xdr:row>
      <xdr:rowOff>157480</xdr:rowOff>
    </xdr:to>
    <xdr:cxnSp macro="">
      <xdr:nvCxnSpPr>
        <xdr:cNvPr id="368" name="直線コネクタ 367">
          <a:extLst>
            <a:ext uri="{FF2B5EF4-FFF2-40B4-BE49-F238E27FC236}">
              <a16:creationId xmlns:a16="http://schemas.microsoft.com/office/drawing/2014/main" id="{00000000-0008-0000-0400-000070010000}"/>
            </a:ext>
          </a:extLst>
        </xdr:cNvPr>
        <xdr:cNvCxnSpPr/>
      </xdr:nvCxnSpPr>
      <xdr:spPr>
        <a:xfrm>
          <a:off x="4737100" y="138734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71</xdr:row>
      <xdr:rowOff>140987</xdr:rowOff>
    </xdr:from>
    <xdr:ext cx="762000" cy="259045"/>
    <xdr:sp macro="" textlink="">
      <xdr:nvSpPr>
        <xdr:cNvPr id="369" name="公債費最大値テキスト">
          <a:extLst>
            <a:ext uri="{FF2B5EF4-FFF2-40B4-BE49-F238E27FC236}">
              <a16:creationId xmlns:a16="http://schemas.microsoft.com/office/drawing/2014/main" id="{00000000-0008-0000-0400-000071010000}"/>
            </a:ext>
          </a:extLst>
        </xdr:cNvPr>
        <xdr:cNvSpPr txBox="1"/>
      </xdr:nvSpPr>
      <xdr:spPr>
        <a:xfrm>
          <a:off x="4914900" y="12313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73</xdr:row>
      <xdr:rowOff>54610</xdr:rowOff>
    </xdr:from>
    <xdr:to>
      <xdr:col>24</xdr:col>
      <xdr:colOff>114300</xdr:colOff>
      <xdr:row>73</xdr:row>
      <xdr:rowOff>54610</xdr:rowOff>
    </xdr:to>
    <xdr:cxnSp macro="">
      <xdr:nvCxnSpPr>
        <xdr:cNvPr id="370" name="直線コネクタ 369">
          <a:extLst>
            <a:ext uri="{FF2B5EF4-FFF2-40B4-BE49-F238E27FC236}">
              <a16:creationId xmlns:a16="http://schemas.microsoft.com/office/drawing/2014/main" id="{00000000-0008-0000-0400-000072010000}"/>
            </a:ext>
          </a:extLst>
        </xdr:cNvPr>
        <xdr:cNvCxnSpPr/>
      </xdr:nvCxnSpPr>
      <xdr:spPr>
        <a:xfrm>
          <a:off x="4737100" y="125704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74</xdr:row>
      <xdr:rowOff>134620</xdr:rowOff>
    </xdr:from>
    <xdr:to>
      <xdr:col>24</xdr:col>
      <xdr:colOff>25400</xdr:colOff>
      <xdr:row>75</xdr:row>
      <xdr:rowOff>8890</xdr:rowOff>
    </xdr:to>
    <xdr:cxnSp macro="">
      <xdr:nvCxnSpPr>
        <xdr:cNvPr id="371" name="直線コネクタ 370">
          <a:extLst>
            <a:ext uri="{FF2B5EF4-FFF2-40B4-BE49-F238E27FC236}">
              <a16:creationId xmlns:a16="http://schemas.microsoft.com/office/drawing/2014/main" id="{00000000-0008-0000-0400-000073010000}"/>
            </a:ext>
          </a:extLst>
        </xdr:cNvPr>
        <xdr:cNvCxnSpPr/>
      </xdr:nvCxnSpPr>
      <xdr:spPr>
        <a:xfrm flipV="1">
          <a:off x="3987800" y="12821920"/>
          <a:ext cx="8382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6366</xdr:rowOff>
    </xdr:from>
    <xdr:ext cx="762000" cy="259045"/>
    <xdr:sp macro="" textlink="">
      <xdr:nvSpPr>
        <xdr:cNvPr id="372" name="公債費平均値テキスト">
          <a:extLst>
            <a:ext uri="{FF2B5EF4-FFF2-40B4-BE49-F238E27FC236}">
              <a16:creationId xmlns:a16="http://schemas.microsoft.com/office/drawing/2014/main" id="{00000000-0008-0000-0400-000074010000}"/>
            </a:ext>
          </a:extLst>
        </xdr:cNvPr>
        <xdr:cNvSpPr txBox="1"/>
      </xdr:nvSpPr>
      <xdr:spPr>
        <a:xfrm>
          <a:off x="4914900" y="1320801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77</xdr:row>
      <xdr:rowOff>34289</xdr:rowOff>
    </xdr:from>
    <xdr:to>
      <xdr:col>24</xdr:col>
      <xdr:colOff>76200</xdr:colOff>
      <xdr:row>77</xdr:row>
      <xdr:rowOff>135889</xdr:rowOff>
    </xdr:to>
    <xdr:sp macro="" textlink="">
      <xdr:nvSpPr>
        <xdr:cNvPr id="373" name="フローチャート: 判断 372">
          <a:extLst>
            <a:ext uri="{FF2B5EF4-FFF2-40B4-BE49-F238E27FC236}">
              <a16:creationId xmlns:a16="http://schemas.microsoft.com/office/drawing/2014/main" id="{00000000-0008-0000-0400-000075010000}"/>
            </a:ext>
          </a:extLst>
        </xdr:cNvPr>
        <xdr:cNvSpPr/>
      </xdr:nvSpPr>
      <xdr:spPr>
        <a:xfrm>
          <a:off x="4775200" y="132359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75</xdr:row>
      <xdr:rowOff>8890</xdr:rowOff>
    </xdr:from>
    <xdr:to>
      <xdr:col>19</xdr:col>
      <xdr:colOff>187325</xdr:colOff>
      <xdr:row>75</xdr:row>
      <xdr:rowOff>8890</xdr:rowOff>
    </xdr:to>
    <xdr:cxnSp macro="">
      <xdr:nvCxnSpPr>
        <xdr:cNvPr id="374" name="直線コネクタ 373">
          <a:extLst>
            <a:ext uri="{FF2B5EF4-FFF2-40B4-BE49-F238E27FC236}">
              <a16:creationId xmlns:a16="http://schemas.microsoft.com/office/drawing/2014/main" id="{00000000-0008-0000-0400-000076010000}"/>
            </a:ext>
          </a:extLst>
        </xdr:cNvPr>
        <xdr:cNvCxnSpPr/>
      </xdr:nvCxnSpPr>
      <xdr:spPr>
        <a:xfrm>
          <a:off x="3098800" y="1286764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77</xdr:row>
      <xdr:rowOff>41911</xdr:rowOff>
    </xdr:from>
    <xdr:to>
      <xdr:col>20</xdr:col>
      <xdr:colOff>38100</xdr:colOff>
      <xdr:row>77</xdr:row>
      <xdr:rowOff>143511</xdr:rowOff>
    </xdr:to>
    <xdr:sp macro="" textlink="">
      <xdr:nvSpPr>
        <xdr:cNvPr id="375" name="フローチャート: 判断 374">
          <a:extLst>
            <a:ext uri="{FF2B5EF4-FFF2-40B4-BE49-F238E27FC236}">
              <a16:creationId xmlns:a16="http://schemas.microsoft.com/office/drawing/2014/main" id="{00000000-0008-0000-0400-000077010000}"/>
            </a:ext>
          </a:extLst>
        </xdr:cNvPr>
        <xdr:cNvSpPr/>
      </xdr:nvSpPr>
      <xdr:spPr>
        <a:xfrm>
          <a:off x="3937000" y="13243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77</xdr:row>
      <xdr:rowOff>128288</xdr:rowOff>
    </xdr:from>
    <xdr:ext cx="736600" cy="259045"/>
    <xdr:sp macro="" textlink="">
      <xdr:nvSpPr>
        <xdr:cNvPr id="376" name="テキスト ボックス 375">
          <a:extLst>
            <a:ext uri="{FF2B5EF4-FFF2-40B4-BE49-F238E27FC236}">
              <a16:creationId xmlns:a16="http://schemas.microsoft.com/office/drawing/2014/main" id="{00000000-0008-0000-0400-000078010000}"/>
            </a:ext>
          </a:extLst>
        </xdr:cNvPr>
        <xdr:cNvSpPr txBox="1"/>
      </xdr:nvSpPr>
      <xdr:spPr>
        <a:xfrm>
          <a:off x="3606800" y="1332993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75</xdr:row>
      <xdr:rowOff>8890</xdr:rowOff>
    </xdr:from>
    <xdr:to>
      <xdr:col>15</xdr:col>
      <xdr:colOff>98425</xdr:colOff>
      <xdr:row>75</xdr:row>
      <xdr:rowOff>92710</xdr:rowOff>
    </xdr:to>
    <xdr:cxnSp macro="">
      <xdr:nvCxnSpPr>
        <xdr:cNvPr id="377" name="直線コネクタ 376">
          <a:extLst>
            <a:ext uri="{FF2B5EF4-FFF2-40B4-BE49-F238E27FC236}">
              <a16:creationId xmlns:a16="http://schemas.microsoft.com/office/drawing/2014/main" id="{00000000-0008-0000-0400-000079010000}"/>
            </a:ext>
          </a:extLst>
        </xdr:cNvPr>
        <xdr:cNvCxnSpPr/>
      </xdr:nvCxnSpPr>
      <xdr:spPr>
        <a:xfrm flipV="1">
          <a:off x="2209800" y="12867640"/>
          <a:ext cx="889000" cy="838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77</xdr:row>
      <xdr:rowOff>11430</xdr:rowOff>
    </xdr:from>
    <xdr:to>
      <xdr:col>15</xdr:col>
      <xdr:colOff>149225</xdr:colOff>
      <xdr:row>77</xdr:row>
      <xdr:rowOff>113030</xdr:rowOff>
    </xdr:to>
    <xdr:sp macro="" textlink="">
      <xdr:nvSpPr>
        <xdr:cNvPr id="378" name="フローチャート: 判断 377">
          <a:extLst>
            <a:ext uri="{FF2B5EF4-FFF2-40B4-BE49-F238E27FC236}">
              <a16:creationId xmlns:a16="http://schemas.microsoft.com/office/drawing/2014/main" id="{00000000-0008-0000-0400-00007A010000}"/>
            </a:ext>
          </a:extLst>
        </xdr:cNvPr>
        <xdr:cNvSpPr/>
      </xdr:nvSpPr>
      <xdr:spPr>
        <a:xfrm>
          <a:off x="3048000" y="13213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77</xdr:row>
      <xdr:rowOff>97807</xdr:rowOff>
    </xdr:from>
    <xdr:ext cx="762000" cy="259045"/>
    <xdr:sp macro="" textlink="">
      <xdr:nvSpPr>
        <xdr:cNvPr id="379" name="テキスト ボックス 378">
          <a:extLst>
            <a:ext uri="{FF2B5EF4-FFF2-40B4-BE49-F238E27FC236}">
              <a16:creationId xmlns:a16="http://schemas.microsoft.com/office/drawing/2014/main" id="{00000000-0008-0000-0400-00007B010000}"/>
            </a:ext>
          </a:extLst>
        </xdr:cNvPr>
        <xdr:cNvSpPr txBox="1"/>
      </xdr:nvSpPr>
      <xdr:spPr>
        <a:xfrm>
          <a:off x="2717800" y="13299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75</xdr:row>
      <xdr:rowOff>92710</xdr:rowOff>
    </xdr:from>
    <xdr:to>
      <xdr:col>11</xdr:col>
      <xdr:colOff>9525</xdr:colOff>
      <xdr:row>75</xdr:row>
      <xdr:rowOff>100330</xdr:rowOff>
    </xdr:to>
    <xdr:cxnSp macro="">
      <xdr:nvCxnSpPr>
        <xdr:cNvPr id="380" name="直線コネクタ 379">
          <a:extLst>
            <a:ext uri="{FF2B5EF4-FFF2-40B4-BE49-F238E27FC236}">
              <a16:creationId xmlns:a16="http://schemas.microsoft.com/office/drawing/2014/main" id="{00000000-0008-0000-0400-00007C010000}"/>
            </a:ext>
          </a:extLst>
        </xdr:cNvPr>
        <xdr:cNvCxnSpPr/>
      </xdr:nvCxnSpPr>
      <xdr:spPr>
        <a:xfrm flipV="1">
          <a:off x="1320800" y="1295146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77</xdr:row>
      <xdr:rowOff>72389</xdr:rowOff>
    </xdr:from>
    <xdr:to>
      <xdr:col>11</xdr:col>
      <xdr:colOff>60325</xdr:colOff>
      <xdr:row>78</xdr:row>
      <xdr:rowOff>2539</xdr:rowOff>
    </xdr:to>
    <xdr:sp macro="" textlink="">
      <xdr:nvSpPr>
        <xdr:cNvPr id="381" name="フローチャート: 判断 380">
          <a:extLst>
            <a:ext uri="{FF2B5EF4-FFF2-40B4-BE49-F238E27FC236}">
              <a16:creationId xmlns:a16="http://schemas.microsoft.com/office/drawing/2014/main" id="{00000000-0008-0000-0400-00007D010000}"/>
            </a:ext>
          </a:extLst>
        </xdr:cNvPr>
        <xdr:cNvSpPr/>
      </xdr:nvSpPr>
      <xdr:spPr>
        <a:xfrm>
          <a:off x="2159000" y="132740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77</xdr:row>
      <xdr:rowOff>158766</xdr:rowOff>
    </xdr:from>
    <xdr:ext cx="762000" cy="259045"/>
    <xdr:sp macro="" textlink="">
      <xdr:nvSpPr>
        <xdr:cNvPr id="382" name="テキスト ボックス 381">
          <a:extLst>
            <a:ext uri="{FF2B5EF4-FFF2-40B4-BE49-F238E27FC236}">
              <a16:creationId xmlns:a16="http://schemas.microsoft.com/office/drawing/2014/main" id="{00000000-0008-0000-0400-00007E010000}"/>
            </a:ext>
          </a:extLst>
        </xdr:cNvPr>
        <xdr:cNvSpPr txBox="1"/>
      </xdr:nvSpPr>
      <xdr:spPr>
        <a:xfrm>
          <a:off x="1828800" y="133604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95250</xdr:rowOff>
    </xdr:from>
    <xdr:to>
      <xdr:col>6</xdr:col>
      <xdr:colOff>171450</xdr:colOff>
      <xdr:row>78</xdr:row>
      <xdr:rowOff>25400</xdr:rowOff>
    </xdr:to>
    <xdr:sp macro="" textlink="">
      <xdr:nvSpPr>
        <xdr:cNvPr id="383" name="フローチャート: 判断 382">
          <a:extLst>
            <a:ext uri="{FF2B5EF4-FFF2-40B4-BE49-F238E27FC236}">
              <a16:creationId xmlns:a16="http://schemas.microsoft.com/office/drawing/2014/main" id="{00000000-0008-0000-0400-00007F010000}"/>
            </a:ext>
          </a:extLst>
        </xdr:cNvPr>
        <xdr:cNvSpPr/>
      </xdr:nvSpPr>
      <xdr:spPr>
        <a:xfrm>
          <a:off x="1270000" y="13296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78</xdr:row>
      <xdr:rowOff>10177</xdr:rowOff>
    </xdr:from>
    <xdr:ext cx="762000" cy="259045"/>
    <xdr:sp macro="" textlink="">
      <xdr:nvSpPr>
        <xdr:cNvPr id="384" name="テキスト ボックス 383">
          <a:extLst>
            <a:ext uri="{FF2B5EF4-FFF2-40B4-BE49-F238E27FC236}">
              <a16:creationId xmlns:a16="http://schemas.microsoft.com/office/drawing/2014/main" id="{00000000-0008-0000-0400-000080010000}"/>
            </a:ext>
          </a:extLst>
        </xdr:cNvPr>
        <xdr:cNvSpPr txBox="1"/>
      </xdr:nvSpPr>
      <xdr:spPr>
        <a:xfrm>
          <a:off x="939800" y="1338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5" name="テキスト ボックス 384">
          <a:extLst>
            <a:ext uri="{FF2B5EF4-FFF2-40B4-BE49-F238E27FC236}">
              <a16:creationId xmlns:a16="http://schemas.microsoft.com/office/drawing/2014/main" id="{00000000-0008-0000-0400-000081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6" name="テキスト ボックス 385">
          <a:extLst>
            <a:ext uri="{FF2B5EF4-FFF2-40B4-BE49-F238E27FC236}">
              <a16:creationId xmlns:a16="http://schemas.microsoft.com/office/drawing/2014/main" id="{00000000-0008-0000-0400-000082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7" name="テキスト ボックス 386">
          <a:extLst>
            <a:ext uri="{FF2B5EF4-FFF2-40B4-BE49-F238E27FC236}">
              <a16:creationId xmlns:a16="http://schemas.microsoft.com/office/drawing/2014/main" id="{00000000-0008-0000-0400-000083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8" name="テキスト ボックス 387">
          <a:extLst>
            <a:ext uri="{FF2B5EF4-FFF2-40B4-BE49-F238E27FC236}">
              <a16:creationId xmlns:a16="http://schemas.microsoft.com/office/drawing/2014/main" id="{00000000-0008-0000-0400-000084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9" name="テキスト ボックス 388">
          <a:extLst>
            <a:ext uri="{FF2B5EF4-FFF2-40B4-BE49-F238E27FC236}">
              <a16:creationId xmlns:a16="http://schemas.microsoft.com/office/drawing/2014/main" id="{00000000-0008-0000-0400-000085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74</xdr:row>
      <xdr:rowOff>83820</xdr:rowOff>
    </xdr:from>
    <xdr:to>
      <xdr:col>24</xdr:col>
      <xdr:colOff>76200</xdr:colOff>
      <xdr:row>75</xdr:row>
      <xdr:rowOff>13970</xdr:rowOff>
    </xdr:to>
    <xdr:sp macro="" textlink="">
      <xdr:nvSpPr>
        <xdr:cNvPr id="390" name="楕円 389">
          <a:extLst>
            <a:ext uri="{FF2B5EF4-FFF2-40B4-BE49-F238E27FC236}">
              <a16:creationId xmlns:a16="http://schemas.microsoft.com/office/drawing/2014/main" id="{00000000-0008-0000-0400-000086010000}"/>
            </a:ext>
          </a:extLst>
        </xdr:cNvPr>
        <xdr:cNvSpPr/>
      </xdr:nvSpPr>
      <xdr:spPr>
        <a:xfrm>
          <a:off x="4775200" y="12771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73</xdr:row>
      <xdr:rowOff>100347</xdr:rowOff>
    </xdr:from>
    <xdr:ext cx="762000" cy="259045"/>
    <xdr:sp macro="" textlink="">
      <xdr:nvSpPr>
        <xdr:cNvPr id="391" name="公債費該当値テキスト">
          <a:extLst>
            <a:ext uri="{FF2B5EF4-FFF2-40B4-BE49-F238E27FC236}">
              <a16:creationId xmlns:a16="http://schemas.microsoft.com/office/drawing/2014/main" id="{00000000-0008-0000-0400-000087010000}"/>
            </a:ext>
          </a:extLst>
        </xdr:cNvPr>
        <xdr:cNvSpPr txBox="1"/>
      </xdr:nvSpPr>
      <xdr:spPr>
        <a:xfrm>
          <a:off x="4914900" y="12616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74</xdr:row>
      <xdr:rowOff>129540</xdr:rowOff>
    </xdr:from>
    <xdr:to>
      <xdr:col>20</xdr:col>
      <xdr:colOff>38100</xdr:colOff>
      <xdr:row>75</xdr:row>
      <xdr:rowOff>59690</xdr:rowOff>
    </xdr:to>
    <xdr:sp macro="" textlink="">
      <xdr:nvSpPr>
        <xdr:cNvPr id="392" name="楕円 391">
          <a:extLst>
            <a:ext uri="{FF2B5EF4-FFF2-40B4-BE49-F238E27FC236}">
              <a16:creationId xmlns:a16="http://schemas.microsoft.com/office/drawing/2014/main" id="{00000000-0008-0000-0400-000088010000}"/>
            </a:ext>
          </a:extLst>
        </xdr:cNvPr>
        <xdr:cNvSpPr/>
      </xdr:nvSpPr>
      <xdr:spPr>
        <a:xfrm>
          <a:off x="3937000" y="128168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73</xdr:row>
      <xdr:rowOff>69867</xdr:rowOff>
    </xdr:from>
    <xdr:ext cx="736600" cy="259045"/>
    <xdr:sp macro="" textlink="">
      <xdr:nvSpPr>
        <xdr:cNvPr id="393" name="テキスト ボックス 392">
          <a:extLst>
            <a:ext uri="{FF2B5EF4-FFF2-40B4-BE49-F238E27FC236}">
              <a16:creationId xmlns:a16="http://schemas.microsoft.com/office/drawing/2014/main" id="{00000000-0008-0000-0400-000089010000}"/>
            </a:ext>
          </a:extLst>
        </xdr:cNvPr>
        <xdr:cNvSpPr txBox="1"/>
      </xdr:nvSpPr>
      <xdr:spPr>
        <a:xfrm>
          <a:off x="3606800" y="125857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74</xdr:row>
      <xdr:rowOff>129540</xdr:rowOff>
    </xdr:from>
    <xdr:to>
      <xdr:col>15</xdr:col>
      <xdr:colOff>149225</xdr:colOff>
      <xdr:row>75</xdr:row>
      <xdr:rowOff>59690</xdr:rowOff>
    </xdr:to>
    <xdr:sp macro="" textlink="">
      <xdr:nvSpPr>
        <xdr:cNvPr id="394" name="楕円 393">
          <a:extLst>
            <a:ext uri="{FF2B5EF4-FFF2-40B4-BE49-F238E27FC236}">
              <a16:creationId xmlns:a16="http://schemas.microsoft.com/office/drawing/2014/main" id="{00000000-0008-0000-0400-00008A010000}"/>
            </a:ext>
          </a:extLst>
        </xdr:cNvPr>
        <xdr:cNvSpPr/>
      </xdr:nvSpPr>
      <xdr:spPr>
        <a:xfrm>
          <a:off x="3048000" y="128168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73</xdr:row>
      <xdr:rowOff>69867</xdr:rowOff>
    </xdr:from>
    <xdr:ext cx="762000" cy="259045"/>
    <xdr:sp macro="" textlink="">
      <xdr:nvSpPr>
        <xdr:cNvPr id="395" name="テキスト ボックス 394">
          <a:extLst>
            <a:ext uri="{FF2B5EF4-FFF2-40B4-BE49-F238E27FC236}">
              <a16:creationId xmlns:a16="http://schemas.microsoft.com/office/drawing/2014/main" id="{00000000-0008-0000-0400-00008B010000}"/>
            </a:ext>
          </a:extLst>
        </xdr:cNvPr>
        <xdr:cNvSpPr txBox="1"/>
      </xdr:nvSpPr>
      <xdr:spPr>
        <a:xfrm>
          <a:off x="2717800" y="125857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75</xdr:row>
      <xdr:rowOff>41910</xdr:rowOff>
    </xdr:from>
    <xdr:to>
      <xdr:col>11</xdr:col>
      <xdr:colOff>60325</xdr:colOff>
      <xdr:row>75</xdr:row>
      <xdr:rowOff>143510</xdr:rowOff>
    </xdr:to>
    <xdr:sp macro="" textlink="">
      <xdr:nvSpPr>
        <xdr:cNvPr id="396" name="楕円 395">
          <a:extLst>
            <a:ext uri="{FF2B5EF4-FFF2-40B4-BE49-F238E27FC236}">
              <a16:creationId xmlns:a16="http://schemas.microsoft.com/office/drawing/2014/main" id="{00000000-0008-0000-0400-00008C010000}"/>
            </a:ext>
          </a:extLst>
        </xdr:cNvPr>
        <xdr:cNvSpPr/>
      </xdr:nvSpPr>
      <xdr:spPr>
        <a:xfrm>
          <a:off x="2159000" y="129006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73</xdr:row>
      <xdr:rowOff>153687</xdr:rowOff>
    </xdr:from>
    <xdr:ext cx="762000" cy="259045"/>
    <xdr:sp macro="" textlink="">
      <xdr:nvSpPr>
        <xdr:cNvPr id="397" name="テキスト ボックス 396">
          <a:extLst>
            <a:ext uri="{FF2B5EF4-FFF2-40B4-BE49-F238E27FC236}">
              <a16:creationId xmlns:a16="http://schemas.microsoft.com/office/drawing/2014/main" id="{00000000-0008-0000-0400-00008D010000}"/>
            </a:ext>
          </a:extLst>
        </xdr:cNvPr>
        <xdr:cNvSpPr txBox="1"/>
      </xdr:nvSpPr>
      <xdr:spPr>
        <a:xfrm>
          <a:off x="1828800" y="126695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75</xdr:row>
      <xdr:rowOff>49530</xdr:rowOff>
    </xdr:from>
    <xdr:to>
      <xdr:col>6</xdr:col>
      <xdr:colOff>171450</xdr:colOff>
      <xdr:row>75</xdr:row>
      <xdr:rowOff>151130</xdr:rowOff>
    </xdr:to>
    <xdr:sp macro="" textlink="">
      <xdr:nvSpPr>
        <xdr:cNvPr id="398" name="楕円 397">
          <a:extLst>
            <a:ext uri="{FF2B5EF4-FFF2-40B4-BE49-F238E27FC236}">
              <a16:creationId xmlns:a16="http://schemas.microsoft.com/office/drawing/2014/main" id="{00000000-0008-0000-0400-00008E010000}"/>
            </a:ext>
          </a:extLst>
        </xdr:cNvPr>
        <xdr:cNvSpPr/>
      </xdr:nvSpPr>
      <xdr:spPr>
        <a:xfrm>
          <a:off x="1270000" y="12908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73</xdr:row>
      <xdr:rowOff>161307</xdr:rowOff>
    </xdr:from>
    <xdr:ext cx="762000" cy="259045"/>
    <xdr:sp macro="" textlink="">
      <xdr:nvSpPr>
        <xdr:cNvPr id="399" name="テキスト ボックス 398">
          <a:extLst>
            <a:ext uri="{FF2B5EF4-FFF2-40B4-BE49-F238E27FC236}">
              <a16:creationId xmlns:a16="http://schemas.microsoft.com/office/drawing/2014/main" id="{00000000-0008-0000-0400-00008F010000}"/>
            </a:ext>
          </a:extLst>
        </xdr:cNvPr>
        <xdr:cNvSpPr txBox="1"/>
      </xdr:nvSpPr>
      <xdr:spPr>
        <a:xfrm>
          <a:off x="939800" y="126771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400" name="正方形/長方形 399">
          <a:extLst>
            <a:ext uri="{FF2B5EF4-FFF2-40B4-BE49-F238E27FC236}">
              <a16:creationId xmlns:a16="http://schemas.microsoft.com/office/drawing/2014/main" id="{00000000-0008-0000-0400-000090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401" name="正方形/長方形 400">
          <a:extLst>
            <a:ext uri="{FF2B5EF4-FFF2-40B4-BE49-F238E27FC236}">
              <a16:creationId xmlns:a16="http://schemas.microsoft.com/office/drawing/2014/main" id="{00000000-0008-0000-0400-000091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402" name="正方形/長方形 401">
          <a:extLst>
            <a:ext uri="{FF2B5EF4-FFF2-40B4-BE49-F238E27FC236}">
              <a16:creationId xmlns:a16="http://schemas.microsoft.com/office/drawing/2014/main" id="{00000000-0008-0000-0400-000092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403" name="正方形/長方形 402">
          <a:extLst>
            <a:ext uri="{FF2B5EF4-FFF2-40B4-BE49-F238E27FC236}">
              <a16:creationId xmlns:a16="http://schemas.microsoft.com/office/drawing/2014/main" id="{00000000-0008-0000-0400-000093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4" name="正方形/長方形 403">
          <a:extLst>
            <a:ext uri="{FF2B5EF4-FFF2-40B4-BE49-F238E27FC236}">
              <a16:creationId xmlns:a16="http://schemas.microsoft.com/office/drawing/2014/main" id="{00000000-0008-0000-0400-000094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5" name="正方形/長方形 404">
          <a:extLst>
            <a:ext uri="{FF2B5EF4-FFF2-40B4-BE49-F238E27FC236}">
              <a16:creationId xmlns:a16="http://schemas.microsoft.com/office/drawing/2014/main" id="{00000000-0008-0000-0400-000095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6" name="正方形/長方形 405">
          <a:extLst>
            <a:ext uri="{FF2B5EF4-FFF2-40B4-BE49-F238E27FC236}">
              <a16:creationId xmlns:a16="http://schemas.microsoft.com/office/drawing/2014/main" id="{00000000-0008-0000-0400-000096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7" name="正方形/長方形 406">
          <a:extLst>
            <a:ext uri="{FF2B5EF4-FFF2-40B4-BE49-F238E27FC236}">
              <a16:creationId xmlns:a16="http://schemas.microsoft.com/office/drawing/2014/main" id="{00000000-0008-0000-0400-000097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8" name="正方形/長方形 407">
          <a:extLst>
            <a:ext uri="{FF2B5EF4-FFF2-40B4-BE49-F238E27FC236}">
              <a16:creationId xmlns:a16="http://schemas.microsoft.com/office/drawing/2014/main" id="{00000000-0008-0000-0400-000098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9" name="正方形/長方形 408">
          <a:extLst>
            <a:ext uri="{FF2B5EF4-FFF2-40B4-BE49-F238E27FC236}">
              <a16:creationId xmlns:a16="http://schemas.microsoft.com/office/drawing/2014/main" id="{00000000-0008-0000-0400-000099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10" name="テキスト ボックス 409">
          <a:extLst>
            <a:ext uri="{FF2B5EF4-FFF2-40B4-BE49-F238E27FC236}">
              <a16:creationId xmlns:a16="http://schemas.microsoft.com/office/drawing/2014/main" id="{00000000-0008-0000-0400-00009A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chemeClr val="tx1"/>
              </a:solidFill>
              <a:latin typeface="ＭＳ Ｐゴシック" panose="020B0600070205080204" pitchFamily="50" charset="-128"/>
              <a:ea typeface="ＭＳ Ｐゴシック" panose="020B0600070205080204" pitchFamily="50" charset="-128"/>
            </a:rPr>
            <a:t>　令和</a:t>
          </a:r>
          <a:r>
            <a:rPr kumimoji="1" lang="en-US" altLang="ja-JP" sz="1300">
              <a:solidFill>
                <a:schemeClr val="tx1"/>
              </a:solidFill>
              <a:latin typeface="ＭＳ Ｐゴシック" panose="020B0600070205080204" pitchFamily="50" charset="-128"/>
              <a:ea typeface="ＭＳ Ｐゴシック" panose="020B0600070205080204" pitchFamily="50" charset="-128"/>
            </a:rPr>
            <a:t>5</a:t>
          </a:r>
          <a:r>
            <a:rPr kumimoji="1" lang="ja-JP" altLang="en-US" sz="1300">
              <a:solidFill>
                <a:schemeClr val="tx1"/>
              </a:solidFill>
              <a:latin typeface="ＭＳ Ｐゴシック" panose="020B0600070205080204" pitchFamily="50" charset="-128"/>
              <a:ea typeface="ＭＳ Ｐゴシック" panose="020B0600070205080204" pitchFamily="50" charset="-128"/>
            </a:rPr>
            <a:t>年度は地方税や地方交付税が増加した一方、価格高騰に伴う光熱費の高止まりや中学校全員給食の通年化による物件費等の増加、障害者福祉サービス費などの扶助費が増加となったことなどにより、前年度に比べ</a:t>
          </a:r>
          <a:r>
            <a:rPr kumimoji="1" lang="en-US" altLang="ja-JP" sz="1300">
              <a:solidFill>
                <a:schemeClr val="tx1"/>
              </a:solidFill>
              <a:latin typeface="ＭＳ Ｐゴシック" panose="020B0600070205080204" pitchFamily="50" charset="-128"/>
              <a:ea typeface="ＭＳ Ｐゴシック" panose="020B0600070205080204" pitchFamily="50" charset="-128"/>
            </a:rPr>
            <a:t>0.2</a:t>
          </a:r>
          <a:r>
            <a:rPr kumimoji="1" lang="ja-JP" altLang="en-US" sz="1300">
              <a:solidFill>
                <a:schemeClr val="tx1"/>
              </a:solidFill>
              <a:latin typeface="ＭＳ Ｐゴシック" panose="020B0600070205080204" pitchFamily="50" charset="-128"/>
              <a:ea typeface="ＭＳ Ｐゴシック" panose="020B0600070205080204" pitchFamily="50" charset="-128"/>
            </a:rPr>
            <a:t>ポイント増加した。類似団体内平均値を上回る状態が続いているため、今後も「中期財政計画」に沿って継続的に財政健全化に取組んでいく。</a:t>
          </a:r>
        </a:p>
      </xdr:txBody>
    </xdr:sp>
    <xdr:clientData/>
  </xdr:twoCellAnchor>
  <xdr:oneCellAnchor>
    <xdr:from>
      <xdr:col>62</xdr:col>
      <xdr:colOff>6350</xdr:colOff>
      <xdr:row>69</xdr:row>
      <xdr:rowOff>107950</xdr:rowOff>
    </xdr:from>
    <xdr:ext cx="298543" cy="225703"/>
    <xdr:sp macro="" textlink="">
      <xdr:nvSpPr>
        <xdr:cNvPr id="411" name="テキスト ボックス 410">
          <a:extLst>
            <a:ext uri="{FF2B5EF4-FFF2-40B4-BE49-F238E27FC236}">
              <a16:creationId xmlns:a16="http://schemas.microsoft.com/office/drawing/2014/main" id="{00000000-0008-0000-0400-00009B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12" name="直線コネクタ 411">
          <a:extLst>
            <a:ext uri="{FF2B5EF4-FFF2-40B4-BE49-F238E27FC236}">
              <a16:creationId xmlns:a16="http://schemas.microsoft.com/office/drawing/2014/main" id="{00000000-0008-0000-0400-00009C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13" name="テキスト ボックス 412">
          <a:extLst>
            <a:ext uri="{FF2B5EF4-FFF2-40B4-BE49-F238E27FC236}">
              <a16:creationId xmlns:a16="http://schemas.microsoft.com/office/drawing/2014/main" id="{00000000-0008-0000-0400-00009D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146050</xdr:rowOff>
    </xdr:from>
    <xdr:to>
      <xdr:col>85</xdr:col>
      <xdr:colOff>66675</xdr:colOff>
      <xdr:row>81</xdr:row>
      <xdr:rowOff>146050</xdr:rowOff>
    </xdr:to>
    <xdr:cxnSp macro="">
      <xdr:nvCxnSpPr>
        <xdr:cNvPr id="414" name="直線コネクタ 413">
          <a:extLst>
            <a:ext uri="{FF2B5EF4-FFF2-40B4-BE49-F238E27FC236}">
              <a16:creationId xmlns:a16="http://schemas.microsoft.com/office/drawing/2014/main" id="{00000000-0008-0000-0400-00009E010000}"/>
            </a:ext>
          </a:extLst>
        </xdr:cNvPr>
        <xdr:cNvCxnSpPr/>
      </xdr:nvCxnSpPr>
      <xdr:spPr>
        <a:xfrm>
          <a:off x="12446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81</xdr:row>
      <xdr:rowOff>3827</xdr:rowOff>
    </xdr:from>
    <xdr:ext cx="508000" cy="259045"/>
    <xdr:sp macro="" textlink="">
      <xdr:nvSpPr>
        <xdr:cNvPr id="415" name="テキスト ボックス 414">
          <a:extLst>
            <a:ext uri="{FF2B5EF4-FFF2-40B4-BE49-F238E27FC236}">
              <a16:creationId xmlns:a16="http://schemas.microsoft.com/office/drawing/2014/main" id="{00000000-0008-0000-0400-00009F010000}"/>
            </a:ext>
          </a:extLst>
        </xdr:cNvPr>
        <xdr:cNvSpPr txBox="1"/>
      </xdr:nvSpPr>
      <xdr:spPr>
        <a:xfrm>
          <a:off x="11938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79</xdr:row>
      <xdr:rowOff>107950</xdr:rowOff>
    </xdr:from>
    <xdr:to>
      <xdr:col>85</xdr:col>
      <xdr:colOff>66675</xdr:colOff>
      <xdr:row>79</xdr:row>
      <xdr:rowOff>107950</xdr:rowOff>
    </xdr:to>
    <xdr:cxnSp macro="">
      <xdr:nvCxnSpPr>
        <xdr:cNvPr id="416" name="直線コネクタ 415">
          <a:extLst>
            <a:ext uri="{FF2B5EF4-FFF2-40B4-BE49-F238E27FC236}">
              <a16:creationId xmlns:a16="http://schemas.microsoft.com/office/drawing/2014/main" id="{00000000-0008-0000-0400-0000A0010000}"/>
            </a:ext>
          </a:extLst>
        </xdr:cNvPr>
        <xdr:cNvCxnSpPr/>
      </xdr:nvCxnSpPr>
      <xdr:spPr>
        <a:xfrm>
          <a:off x="12446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78</xdr:row>
      <xdr:rowOff>137177</xdr:rowOff>
    </xdr:from>
    <xdr:ext cx="508000" cy="259045"/>
    <xdr:sp macro="" textlink="">
      <xdr:nvSpPr>
        <xdr:cNvPr id="417" name="テキスト ボックス 416">
          <a:extLst>
            <a:ext uri="{FF2B5EF4-FFF2-40B4-BE49-F238E27FC236}">
              <a16:creationId xmlns:a16="http://schemas.microsoft.com/office/drawing/2014/main" id="{00000000-0008-0000-0400-0000A1010000}"/>
            </a:ext>
          </a:extLst>
        </xdr:cNvPr>
        <xdr:cNvSpPr txBox="1"/>
      </xdr:nvSpPr>
      <xdr:spPr>
        <a:xfrm>
          <a:off x="11938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77</xdr:row>
      <xdr:rowOff>69850</xdr:rowOff>
    </xdr:from>
    <xdr:to>
      <xdr:col>85</xdr:col>
      <xdr:colOff>66675</xdr:colOff>
      <xdr:row>77</xdr:row>
      <xdr:rowOff>69850</xdr:rowOff>
    </xdr:to>
    <xdr:cxnSp macro="">
      <xdr:nvCxnSpPr>
        <xdr:cNvPr id="418" name="直線コネクタ 417">
          <a:extLst>
            <a:ext uri="{FF2B5EF4-FFF2-40B4-BE49-F238E27FC236}">
              <a16:creationId xmlns:a16="http://schemas.microsoft.com/office/drawing/2014/main" id="{00000000-0008-0000-0400-0000A2010000}"/>
            </a:ext>
          </a:extLst>
        </xdr:cNvPr>
        <xdr:cNvCxnSpPr/>
      </xdr:nvCxnSpPr>
      <xdr:spPr>
        <a:xfrm>
          <a:off x="12446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76</xdr:row>
      <xdr:rowOff>99077</xdr:rowOff>
    </xdr:from>
    <xdr:ext cx="508000" cy="259045"/>
    <xdr:sp macro="" textlink="">
      <xdr:nvSpPr>
        <xdr:cNvPr id="419" name="テキスト ボックス 418">
          <a:extLst>
            <a:ext uri="{FF2B5EF4-FFF2-40B4-BE49-F238E27FC236}">
              <a16:creationId xmlns:a16="http://schemas.microsoft.com/office/drawing/2014/main" id="{00000000-0008-0000-0400-0000A3010000}"/>
            </a:ext>
          </a:extLst>
        </xdr:cNvPr>
        <xdr:cNvSpPr txBox="1"/>
      </xdr:nvSpPr>
      <xdr:spPr>
        <a:xfrm>
          <a:off x="11938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75</xdr:row>
      <xdr:rowOff>31750</xdr:rowOff>
    </xdr:from>
    <xdr:to>
      <xdr:col>85</xdr:col>
      <xdr:colOff>66675</xdr:colOff>
      <xdr:row>75</xdr:row>
      <xdr:rowOff>31750</xdr:rowOff>
    </xdr:to>
    <xdr:cxnSp macro="">
      <xdr:nvCxnSpPr>
        <xdr:cNvPr id="420" name="直線コネクタ 419">
          <a:extLst>
            <a:ext uri="{FF2B5EF4-FFF2-40B4-BE49-F238E27FC236}">
              <a16:creationId xmlns:a16="http://schemas.microsoft.com/office/drawing/2014/main" id="{00000000-0008-0000-0400-0000A4010000}"/>
            </a:ext>
          </a:extLst>
        </xdr:cNvPr>
        <xdr:cNvCxnSpPr/>
      </xdr:nvCxnSpPr>
      <xdr:spPr>
        <a:xfrm>
          <a:off x="12446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74</xdr:row>
      <xdr:rowOff>60977</xdr:rowOff>
    </xdr:from>
    <xdr:ext cx="508000" cy="259045"/>
    <xdr:sp macro="" textlink="">
      <xdr:nvSpPr>
        <xdr:cNvPr id="421" name="テキスト ボックス 420">
          <a:extLst>
            <a:ext uri="{FF2B5EF4-FFF2-40B4-BE49-F238E27FC236}">
              <a16:creationId xmlns:a16="http://schemas.microsoft.com/office/drawing/2014/main" id="{00000000-0008-0000-0400-0000A5010000}"/>
            </a:ext>
          </a:extLst>
        </xdr:cNvPr>
        <xdr:cNvSpPr txBox="1"/>
      </xdr:nvSpPr>
      <xdr:spPr>
        <a:xfrm>
          <a:off x="11938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72</xdr:row>
      <xdr:rowOff>165100</xdr:rowOff>
    </xdr:from>
    <xdr:to>
      <xdr:col>85</xdr:col>
      <xdr:colOff>66675</xdr:colOff>
      <xdr:row>72</xdr:row>
      <xdr:rowOff>165100</xdr:rowOff>
    </xdr:to>
    <xdr:cxnSp macro="">
      <xdr:nvCxnSpPr>
        <xdr:cNvPr id="422" name="直線コネクタ 421">
          <a:extLst>
            <a:ext uri="{FF2B5EF4-FFF2-40B4-BE49-F238E27FC236}">
              <a16:creationId xmlns:a16="http://schemas.microsoft.com/office/drawing/2014/main" id="{00000000-0008-0000-0400-0000A6010000}"/>
            </a:ext>
          </a:extLst>
        </xdr:cNvPr>
        <xdr:cNvCxnSpPr/>
      </xdr:nvCxnSpPr>
      <xdr:spPr>
        <a:xfrm>
          <a:off x="12446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22877</xdr:rowOff>
    </xdr:from>
    <xdr:ext cx="508000" cy="259045"/>
    <xdr:sp macro="" textlink="">
      <xdr:nvSpPr>
        <xdr:cNvPr id="423" name="テキスト ボックス 422">
          <a:extLst>
            <a:ext uri="{FF2B5EF4-FFF2-40B4-BE49-F238E27FC236}">
              <a16:creationId xmlns:a16="http://schemas.microsoft.com/office/drawing/2014/main" id="{00000000-0008-0000-0400-0000A7010000}"/>
            </a:ext>
          </a:extLst>
        </xdr:cNvPr>
        <xdr:cNvSpPr txBox="1"/>
      </xdr:nvSpPr>
      <xdr:spPr>
        <a:xfrm>
          <a:off x="11938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24" name="直線コネクタ 423">
          <a:extLst>
            <a:ext uri="{FF2B5EF4-FFF2-40B4-BE49-F238E27FC236}">
              <a16:creationId xmlns:a16="http://schemas.microsoft.com/office/drawing/2014/main" id="{00000000-0008-0000-0400-0000A8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25" name="テキスト ボックス 424">
          <a:extLst>
            <a:ext uri="{FF2B5EF4-FFF2-40B4-BE49-F238E27FC236}">
              <a16:creationId xmlns:a16="http://schemas.microsoft.com/office/drawing/2014/main" id="{00000000-0008-0000-0400-0000A9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6" name="公債費以外グラフ枠">
          <a:extLst>
            <a:ext uri="{FF2B5EF4-FFF2-40B4-BE49-F238E27FC236}">
              <a16:creationId xmlns:a16="http://schemas.microsoft.com/office/drawing/2014/main" id="{00000000-0008-0000-0400-0000AA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72</xdr:row>
      <xdr:rowOff>81280</xdr:rowOff>
    </xdr:from>
    <xdr:to>
      <xdr:col>82</xdr:col>
      <xdr:colOff>107950</xdr:colOff>
      <xdr:row>81</xdr:row>
      <xdr:rowOff>16511</xdr:rowOff>
    </xdr:to>
    <xdr:cxnSp macro="">
      <xdr:nvCxnSpPr>
        <xdr:cNvPr id="427" name="直線コネクタ 426">
          <a:extLst>
            <a:ext uri="{FF2B5EF4-FFF2-40B4-BE49-F238E27FC236}">
              <a16:creationId xmlns:a16="http://schemas.microsoft.com/office/drawing/2014/main" id="{00000000-0008-0000-0400-0000AB010000}"/>
            </a:ext>
          </a:extLst>
        </xdr:cNvPr>
        <xdr:cNvCxnSpPr/>
      </xdr:nvCxnSpPr>
      <xdr:spPr>
        <a:xfrm flipV="1">
          <a:off x="16510000" y="12425680"/>
          <a:ext cx="0" cy="147828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80</xdr:row>
      <xdr:rowOff>160038</xdr:rowOff>
    </xdr:from>
    <xdr:ext cx="762000" cy="259045"/>
    <xdr:sp macro="" textlink="">
      <xdr:nvSpPr>
        <xdr:cNvPr id="428" name="公債費以外最小値テキスト">
          <a:extLst>
            <a:ext uri="{FF2B5EF4-FFF2-40B4-BE49-F238E27FC236}">
              <a16:creationId xmlns:a16="http://schemas.microsoft.com/office/drawing/2014/main" id="{00000000-0008-0000-0400-0000AC010000}"/>
            </a:ext>
          </a:extLst>
        </xdr:cNvPr>
        <xdr:cNvSpPr txBox="1"/>
      </xdr:nvSpPr>
      <xdr:spPr>
        <a:xfrm>
          <a:off x="16598900" y="138760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81</xdr:row>
      <xdr:rowOff>16511</xdr:rowOff>
    </xdr:from>
    <xdr:to>
      <xdr:col>82</xdr:col>
      <xdr:colOff>196850</xdr:colOff>
      <xdr:row>81</xdr:row>
      <xdr:rowOff>16511</xdr:rowOff>
    </xdr:to>
    <xdr:cxnSp macro="">
      <xdr:nvCxnSpPr>
        <xdr:cNvPr id="429" name="直線コネクタ 428">
          <a:extLst>
            <a:ext uri="{FF2B5EF4-FFF2-40B4-BE49-F238E27FC236}">
              <a16:creationId xmlns:a16="http://schemas.microsoft.com/office/drawing/2014/main" id="{00000000-0008-0000-0400-0000AD010000}"/>
            </a:ext>
          </a:extLst>
        </xdr:cNvPr>
        <xdr:cNvCxnSpPr/>
      </xdr:nvCxnSpPr>
      <xdr:spPr>
        <a:xfrm>
          <a:off x="16421100" y="139039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70</xdr:row>
      <xdr:rowOff>167657</xdr:rowOff>
    </xdr:from>
    <xdr:ext cx="762000" cy="259045"/>
    <xdr:sp macro="" textlink="">
      <xdr:nvSpPr>
        <xdr:cNvPr id="430" name="公債費以外最大値テキスト">
          <a:extLst>
            <a:ext uri="{FF2B5EF4-FFF2-40B4-BE49-F238E27FC236}">
              <a16:creationId xmlns:a16="http://schemas.microsoft.com/office/drawing/2014/main" id="{00000000-0008-0000-0400-0000AE010000}"/>
            </a:ext>
          </a:extLst>
        </xdr:cNvPr>
        <xdr:cNvSpPr txBox="1"/>
      </xdr:nvSpPr>
      <xdr:spPr>
        <a:xfrm>
          <a:off x="16598900" y="121691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72</xdr:row>
      <xdr:rowOff>81280</xdr:rowOff>
    </xdr:from>
    <xdr:to>
      <xdr:col>82</xdr:col>
      <xdr:colOff>196850</xdr:colOff>
      <xdr:row>72</xdr:row>
      <xdr:rowOff>81280</xdr:rowOff>
    </xdr:to>
    <xdr:cxnSp macro="">
      <xdr:nvCxnSpPr>
        <xdr:cNvPr id="431" name="直線コネクタ 430">
          <a:extLst>
            <a:ext uri="{FF2B5EF4-FFF2-40B4-BE49-F238E27FC236}">
              <a16:creationId xmlns:a16="http://schemas.microsoft.com/office/drawing/2014/main" id="{00000000-0008-0000-0400-0000AF010000}"/>
            </a:ext>
          </a:extLst>
        </xdr:cNvPr>
        <xdr:cNvCxnSpPr/>
      </xdr:nvCxnSpPr>
      <xdr:spPr>
        <a:xfrm>
          <a:off x="16421100" y="124256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78</xdr:row>
      <xdr:rowOff>111761</xdr:rowOff>
    </xdr:from>
    <xdr:to>
      <xdr:col>82</xdr:col>
      <xdr:colOff>107950</xdr:colOff>
      <xdr:row>78</xdr:row>
      <xdr:rowOff>127000</xdr:rowOff>
    </xdr:to>
    <xdr:cxnSp macro="">
      <xdr:nvCxnSpPr>
        <xdr:cNvPr id="432" name="直線コネクタ 431">
          <a:extLst>
            <a:ext uri="{FF2B5EF4-FFF2-40B4-BE49-F238E27FC236}">
              <a16:creationId xmlns:a16="http://schemas.microsoft.com/office/drawing/2014/main" id="{00000000-0008-0000-0400-0000B0010000}"/>
            </a:ext>
          </a:extLst>
        </xdr:cNvPr>
        <xdr:cNvCxnSpPr/>
      </xdr:nvCxnSpPr>
      <xdr:spPr>
        <a:xfrm>
          <a:off x="15671800" y="13484861"/>
          <a:ext cx="838200" cy="152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75</xdr:row>
      <xdr:rowOff>39387</xdr:rowOff>
    </xdr:from>
    <xdr:ext cx="762000" cy="259045"/>
    <xdr:sp macro="" textlink="">
      <xdr:nvSpPr>
        <xdr:cNvPr id="433" name="公債費以外平均値テキスト">
          <a:extLst>
            <a:ext uri="{FF2B5EF4-FFF2-40B4-BE49-F238E27FC236}">
              <a16:creationId xmlns:a16="http://schemas.microsoft.com/office/drawing/2014/main" id="{00000000-0008-0000-0400-0000B1010000}"/>
            </a:ext>
          </a:extLst>
        </xdr:cNvPr>
        <xdr:cNvSpPr txBox="1"/>
      </xdr:nvSpPr>
      <xdr:spPr>
        <a:xfrm>
          <a:off x="16598900" y="1289813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76</xdr:row>
      <xdr:rowOff>22861</xdr:rowOff>
    </xdr:from>
    <xdr:to>
      <xdr:col>82</xdr:col>
      <xdr:colOff>158750</xdr:colOff>
      <xdr:row>76</xdr:row>
      <xdr:rowOff>124461</xdr:rowOff>
    </xdr:to>
    <xdr:sp macro="" textlink="">
      <xdr:nvSpPr>
        <xdr:cNvPr id="434" name="フローチャート: 判断 433">
          <a:extLst>
            <a:ext uri="{FF2B5EF4-FFF2-40B4-BE49-F238E27FC236}">
              <a16:creationId xmlns:a16="http://schemas.microsoft.com/office/drawing/2014/main" id="{00000000-0008-0000-0400-0000B2010000}"/>
            </a:ext>
          </a:extLst>
        </xdr:cNvPr>
        <xdr:cNvSpPr/>
      </xdr:nvSpPr>
      <xdr:spPr>
        <a:xfrm>
          <a:off x="16459200" y="130530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75</xdr:row>
      <xdr:rowOff>46990</xdr:rowOff>
    </xdr:from>
    <xdr:to>
      <xdr:col>78</xdr:col>
      <xdr:colOff>69850</xdr:colOff>
      <xdr:row>78</xdr:row>
      <xdr:rowOff>111761</xdr:rowOff>
    </xdr:to>
    <xdr:cxnSp macro="">
      <xdr:nvCxnSpPr>
        <xdr:cNvPr id="435" name="直線コネクタ 434">
          <a:extLst>
            <a:ext uri="{FF2B5EF4-FFF2-40B4-BE49-F238E27FC236}">
              <a16:creationId xmlns:a16="http://schemas.microsoft.com/office/drawing/2014/main" id="{00000000-0008-0000-0400-0000B3010000}"/>
            </a:ext>
          </a:extLst>
        </xdr:cNvPr>
        <xdr:cNvCxnSpPr/>
      </xdr:nvCxnSpPr>
      <xdr:spPr>
        <a:xfrm>
          <a:off x="14782800" y="12905740"/>
          <a:ext cx="889000" cy="5791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75</xdr:row>
      <xdr:rowOff>110490</xdr:rowOff>
    </xdr:from>
    <xdr:to>
      <xdr:col>78</xdr:col>
      <xdr:colOff>120650</xdr:colOff>
      <xdr:row>76</xdr:row>
      <xdr:rowOff>40639</xdr:rowOff>
    </xdr:to>
    <xdr:sp macro="" textlink="">
      <xdr:nvSpPr>
        <xdr:cNvPr id="436" name="フローチャート: 判断 435">
          <a:extLst>
            <a:ext uri="{FF2B5EF4-FFF2-40B4-BE49-F238E27FC236}">
              <a16:creationId xmlns:a16="http://schemas.microsoft.com/office/drawing/2014/main" id="{00000000-0008-0000-0400-0000B4010000}"/>
            </a:ext>
          </a:extLst>
        </xdr:cNvPr>
        <xdr:cNvSpPr/>
      </xdr:nvSpPr>
      <xdr:spPr>
        <a:xfrm>
          <a:off x="15621000" y="12969240"/>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74</xdr:row>
      <xdr:rowOff>50817</xdr:rowOff>
    </xdr:from>
    <xdr:ext cx="736600" cy="259045"/>
    <xdr:sp macro="" textlink="">
      <xdr:nvSpPr>
        <xdr:cNvPr id="437" name="テキスト ボックス 436">
          <a:extLst>
            <a:ext uri="{FF2B5EF4-FFF2-40B4-BE49-F238E27FC236}">
              <a16:creationId xmlns:a16="http://schemas.microsoft.com/office/drawing/2014/main" id="{00000000-0008-0000-0400-0000B5010000}"/>
            </a:ext>
          </a:extLst>
        </xdr:cNvPr>
        <xdr:cNvSpPr txBox="1"/>
      </xdr:nvSpPr>
      <xdr:spPr>
        <a:xfrm>
          <a:off x="15290800" y="127381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75</xdr:row>
      <xdr:rowOff>46990</xdr:rowOff>
    </xdr:from>
    <xdr:to>
      <xdr:col>73</xdr:col>
      <xdr:colOff>180975</xdr:colOff>
      <xdr:row>77</xdr:row>
      <xdr:rowOff>69850</xdr:rowOff>
    </xdr:to>
    <xdr:cxnSp macro="">
      <xdr:nvCxnSpPr>
        <xdr:cNvPr id="438" name="直線コネクタ 437">
          <a:extLst>
            <a:ext uri="{FF2B5EF4-FFF2-40B4-BE49-F238E27FC236}">
              <a16:creationId xmlns:a16="http://schemas.microsoft.com/office/drawing/2014/main" id="{00000000-0008-0000-0400-0000B6010000}"/>
            </a:ext>
          </a:extLst>
        </xdr:cNvPr>
        <xdr:cNvCxnSpPr/>
      </xdr:nvCxnSpPr>
      <xdr:spPr>
        <a:xfrm flipV="1">
          <a:off x="13893800" y="12905740"/>
          <a:ext cx="889000" cy="3657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74</xdr:row>
      <xdr:rowOff>60960</xdr:rowOff>
    </xdr:from>
    <xdr:to>
      <xdr:col>74</xdr:col>
      <xdr:colOff>31750</xdr:colOff>
      <xdr:row>74</xdr:row>
      <xdr:rowOff>162560</xdr:rowOff>
    </xdr:to>
    <xdr:sp macro="" textlink="">
      <xdr:nvSpPr>
        <xdr:cNvPr id="439" name="フローチャート: 判断 438">
          <a:extLst>
            <a:ext uri="{FF2B5EF4-FFF2-40B4-BE49-F238E27FC236}">
              <a16:creationId xmlns:a16="http://schemas.microsoft.com/office/drawing/2014/main" id="{00000000-0008-0000-0400-0000B7010000}"/>
            </a:ext>
          </a:extLst>
        </xdr:cNvPr>
        <xdr:cNvSpPr/>
      </xdr:nvSpPr>
      <xdr:spPr>
        <a:xfrm>
          <a:off x="14732000" y="12748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73</xdr:row>
      <xdr:rowOff>1287</xdr:rowOff>
    </xdr:from>
    <xdr:ext cx="762000" cy="259045"/>
    <xdr:sp macro="" textlink="">
      <xdr:nvSpPr>
        <xdr:cNvPr id="440" name="テキスト ボックス 439">
          <a:extLst>
            <a:ext uri="{FF2B5EF4-FFF2-40B4-BE49-F238E27FC236}">
              <a16:creationId xmlns:a16="http://schemas.microsoft.com/office/drawing/2014/main" id="{00000000-0008-0000-0400-0000B8010000}"/>
            </a:ext>
          </a:extLst>
        </xdr:cNvPr>
        <xdr:cNvSpPr txBox="1"/>
      </xdr:nvSpPr>
      <xdr:spPr>
        <a:xfrm>
          <a:off x="14401800" y="12517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77</xdr:row>
      <xdr:rowOff>69850</xdr:rowOff>
    </xdr:from>
    <xdr:to>
      <xdr:col>69</xdr:col>
      <xdr:colOff>92075</xdr:colOff>
      <xdr:row>77</xdr:row>
      <xdr:rowOff>107950</xdr:rowOff>
    </xdr:to>
    <xdr:cxnSp macro="">
      <xdr:nvCxnSpPr>
        <xdr:cNvPr id="441" name="直線コネクタ 440">
          <a:extLst>
            <a:ext uri="{FF2B5EF4-FFF2-40B4-BE49-F238E27FC236}">
              <a16:creationId xmlns:a16="http://schemas.microsoft.com/office/drawing/2014/main" id="{00000000-0008-0000-0400-0000B9010000}"/>
            </a:ext>
          </a:extLst>
        </xdr:cNvPr>
        <xdr:cNvCxnSpPr/>
      </xdr:nvCxnSpPr>
      <xdr:spPr>
        <a:xfrm flipV="1">
          <a:off x="13004800" y="1327150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75</xdr:row>
      <xdr:rowOff>133350</xdr:rowOff>
    </xdr:from>
    <xdr:to>
      <xdr:col>69</xdr:col>
      <xdr:colOff>142875</xdr:colOff>
      <xdr:row>76</xdr:row>
      <xdr:rowOff>63500</xdr:rowOff>
    </xdr:to>
    <xdr:sp macro="" textlink="">
      <xdr:nvSpPr>
        <xdr:cNvPr id="442" name="フローチャート: 判断 441">
          <a:extLst>
            <a:ext uri="{FF2B5EF4-FFF2-40B4-BE49-F238E27FC236}">
              <a16:creationId xmlns:a16="http://schemas.microsoft.com/office/drawing/2014/main" id="{00000000-0008-0000-0400-0000BA010000}"/>
            </a:ext>
          </a:extLst>
        </xdr:cNvPr>
        <xdr:cNvSpPr/>
      </xdr:nvSpPr>
      <xdr:spPr>
        <a:xfrm>
          <a:off x="13843000" y="12992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74</xdr:row>
      <xdr:rowOff>73677</xdr:rowOff>
    </xdr:from>
    <xdr:ext cx="762000" cy="259045"/>
    <xdr:sp macro="" textlink="">
      <xdr:nvSpPr>
        <xdr:cNvPr id="443" name="テキスト ボックス 442">
          <a:extLst>
            <a:ext uri="{FF2B5EF4-FFF2-40B4-BE49-F238E27FC236}">
              <a16:creationId xmlns:a16="http://schemas.microsoft.com/office/drawing/2014/main" id="{00000000-0008-0000-0400-0000BB010000}"/>
            </a:ext>
          </a:extLst>
        </xdr:cNvPr>
        <xdr:cNvSpPr txBox="1"/>
      </xdr:nvSpPr>
      <xdr:spPr>
        <a:xfrm>
          <a:off x="13512800" y="12760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75</xdr:row>
      <xdr:rowOff>118110</xdr:rowOff>
    </xdr:from>
    <xdr:to>
      <xdr:col>65</xdr:col>
      <xdr:colOff>53975</xdr:colOff>
      <xdr:row>76</xdr:row>
      <xdr:rowOff>48261</xdr:rowOff>
    </xdr:to>
    <xdr:sp macro="" textlink="">
      <xdr:nvSpPr>
        <xdr:cNvPr id="444" name="フローチャート: 判断 443">
          <a:extLst>
            <a:ext uri="{FF2B5EF4-FFF2-40B4-BE49-F238E27FC236}">
              <a16:creationId xmlns:a16="http://schemas.microsoft.com/office/drawing/2014/main" id="{00000000-0008-0000-0400-0000BC010000}"/>
            </a:ext>
          </a:extLst>
        </xdr:cNvPr>
        <xdr:cNvSpPr/>
      </xdr:nvSpPr>
      <xdr:spPr>
        <a:xfrm>
          <a:off x="12954000" y="12976860"/>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74</xdr:row>
      <xdr:rowOff>58437</xdr:rowOff>
    </xdr:from>
    <xdr:ext cx="762000" cy="259045"/>
    <xdr:sp macro="" textlink="">
      <xdr:nvSpPr>
        <xdr:cNvPr id="445" name="テキスト ボックス 444">
          <a:extLst>
            <a:ext uri="{FF2B5EF4-FFF2-40B4-BE49-F238E27FC236}">
              <a16:creationId xmlns:a16="http://schemas.microsoft.com/office/drawing/2014/main" id="{00000000-0008-0000-0400-0000BD010000}"/>
            </a:ext>
          </a:extLst>
        </xdr:cNvPr>
        <xdr:cNvSpPr txBox="1"/>
      </xdr:nvSpPr>
      <xdr:spPr>
        <a:xfrm>
          <a:off x="12623800" y="127457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6" name="テキスト ボックス 445">
          <a:extLst>
            <a:ext uri="{FF2B5EF4-FFF2-40B4-BE49-F238E27FC236}">
              <a16:creationId xmlns:a16="http://schemas.microsoft.com/office/drawing/2014/main" id="{00000000-0008-0000-0400-0000BE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7" name="テキスト ボックス 446">
          <a:extLst>
            <a:ext uri="{FF2B5EF4-FFF2-40B4-BE49-F238E27FC236}">
              <a16:creationId xmlns:a16="http://schemas.microsoft.com/office/drawing/2014/main" id="{00000000-0008-0000-0400-0000BF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8" name="テキスト ボックス 447">
          <a:extLst>
            <a:ext uri="{FF2B5EF4-FFF2-40B4-BE49-F238E27FC236}">
              <a16:creationId xmlns:a16="http://schemas.microsoft.com/office/drawing/2014/main" id="{00000000-0008-0000-0400-0000C0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9" name="テキスト ボックス 448">
          <a:extLst>
            <a:ext uri="{FF2B5EF4-FFF2-40B4-BE49-F238E27FC236}">
              <a16:creationId xmlns:a16="http://schemas.microsoft.com/office/drawing/2014/main" id="{00000000-0008-0000-0400-0000C1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50" name="テキスト ボックス 449">
          <a:extLst>
            <a:ext uri="{FF2B5EF4-FFF2-40B4-BE49-F238E27FC236}">
              <a16:creationId xmlns:a16="http://schemas.microsoft.com/office/drawing/2014/main" id="{00000000-0008-0000-0400-0000C2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78</xdr:row>
      <xdr:rowOff>76200</xdr:rowOff>
    </xdr:from>
    <xdr:to>
      <xdr:col>82</xdr:col>
      <xdr:colOff>158750</xdr:colOff>
      <xdr:row>79</xdr:row>
      <xdr:rowOff>6350</xdr:rowOff>
    </xdr:to>
    <xdr:sp macro="" textlink="">
      <xdr:nvSpPr>
        <xdr:cNvPr id="451" name="楕円 450">
          <a:extLst>
            <a:ext uri="{FF2B5EF4-FFF2-40B4-BE49-F238E27FC236}">
              <a16:creationId xmlns:a16="http://schemas.microsoft.com/office/drawing/2014/main" id="{00000000-0008-0000-0400-0000C3010000}"/>
            </a:ext>
          </a:extLst>
        </xdr:cNvPr>
        <xdr:cNvSpPr/>
      </xdr:nvSpPr>
      <xdr:spPr>
        <a:xfrm>
          <a:off x="16459200" y="13449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78</xdr:row>
      <xdr:rowOff>48277</xdr:rowOff>
    </xdr:from>
    <xdr:ext cx="762000" cy="259045"/>
    <xdr:sp macro="" textlink="">
      <xdr:nvSpPr>
        <xdr:cNvPr id="452" name="公債費以外該当値テキスト">
          <a:extLst>
            <a:ext uri="{FF2B5EF4-FFF2-40B4-BE49-F238E27FC236}">
              <a16:creationId xmlns:a16="http://schemas.microsoft.com/office/drawing/2014/main" id="{00000000-0008-0000-0400-0000C4010000}"/>
            </a:ext>
          </a:extLst>
        </xdr:cNvPr>
        <xdr:cNvSpPr txBox="1"/>
      </xdr:nvSpPr>
      <xdr:spPr>
        <a:xfrm>
          <a:off x="16598900" y="13421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78</xdr:row>
      <xdr:rowOff>60961</xdr:rowOff>
    </xdr:from>
    <xdr:to>
      <xdr:col>78</xdr:col>
      <xdr:colOff>120650</xdr:colOff>
      <xdr:row>78</xdr:row>
      <xdr:rowOff>162561</xdr:rowOff>
    </xdr:to>
    <xdr:sp macro="" textlink="">
      <xdr:nvSpPr>
        <xdr:cNvPr id="453" name="楕円 452">
          <a:extLst>
            <a:ext uri="{FF2B5EF4-FFF2-40B4-BE49-F238E27FC236}">
              <a16:creationId xmlns:a16="http://schemas.microsoft.com/office/drawing/2014/main" id="{00000000-0008-0000-0400-0000C5010000}"/>
            </a:ext>
          </a:extLst>
        </xdr:cNvPr>
        <xdr:cNvSpPr/>
      </xdr:nvSpPr>
      <xdr:spPr>
        <a:xfrm>
          <a:off x="15621000" y="134340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78</xdr:row>
      <xdr:rowOff>147338</xdr:rowOff>
    </xdr:from>
    <xdr:ext cx="736600" cy="259045"/>
    <xdr:sp macro="" textlink="">
      <xdr:nvSpPr>
        <xdr:cNvPr id="454" name="テキスト ボックス 453">
          <a:extLst>
            <a:ext uri="{FF2B5EF4-FFF2-40B4-BE49-F238E27FC236}">
              <a16:creationId xmlns:a16="http://schemas.microsoft.com/office/drawing/2014/main" id="{00000000-0008-0000-0400-0000C6010000}"/>
            </a:ext>
          </a:extLst>
        </xdr:cNvPr>
        <xdr:cNvSpPr txBox="1"/>
      </xdr:nvSpPr>
      <xdr:spPr>
        <a:xfrm>
          <a:off x="15290800" y="1352043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74</xdr:row>
      <xdr:rowOff>167640</xdr:rowOff>
    </xdr:from>
    <xdr:to>
      <xdr:col>74</xdr:col>
      <xdr:colOff>31750</xdr:colOff>
      <xdr:row>75</xdr:row>
      <xdr:rowOff>97790</xdr:rowOff>
    </xdr:to>
    <xdr:sp macro="" textlink="">
      <xdr:nvSpPr>
        <xdr:cNvPr id="455" name="楕円 454">
          <a:extLst>
            <a:ext uri="{FF2B5EF4-FFF2-40B4-BE49-F238E27FC236}">
              <a16:creationId xmlns:a16="http://schemas.microsoft.com/office/drawing/2014/main" id="{00000000-0008-0000-0400-0000C7010000}"/>
            </a:ext>
          </a:extLst>
        </xdr:cNvPr>
        <xdr:cNvSpPr/>
      </xdr:nvSpPr>
      <xdr:spPr>
        <a:xfrm>
          <a:off x="14732000" y="128549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75</xdr:row>
      <xdr:rowOff>82566</xdr:rowOff>
    </xdr:from>
    <xdr:ext cx="762000" cy="259045"/>
    <xdr:sp macro="" textlink="">
      <xdr:nvSpPr>
        <xdr:cNvPr id="456" name="テキスト ボックス 455">
          <a:extLst>
            <a:ext uri="{FF2B5EF4-FFF2-40B4-BE49-F238E27FC236}">
              <a16:creationId xmlns:a16="http://schemas.microsoft.com/office/drawing/2014/main" id="{00000000-0008-0000-0400-0000C8010000}"/>
            </a:ext>
          </a:extLst>
        </xdr:cNvPr>
        <xdr:cNvSpPr txBox="1"/>
      </xdr:nvSpPr>
      <xdr:spPr>
        <a:xfrm>
          <a:off x="14401800" y="129413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77</xdr:row>
      <xdr:rowOff>19050</xdr:rowOff>
    </xdr:from>
    <xdr:to>
      <xdr:col>69</xdr:col>
      <xdr:colOff>142875</xdr:colOff>
      <xdr:row>77</xdr:row>
      <xdr:rowOff>120650</xdr:rowOff>
    </xdr:to>
    <xdr:sp macro="" textlink="">
      <xdr:nvSpPr>
        <xdr:cNvPr id="457" name="楕円 456">
          <a:extLst>
            <a:ext uri="{FF2B5EF4-FFF2-40B4-BE49-F238E27FC236}">
              <a16:creationId xmlns:a16="http://schemas.microsoft.com/office/drawing/2014/main" id="{00000000-0008-0000-0400-0000C9010000}"/>
            </a:ext>
          </a:extLst>
        </xdr:cNvPr>
        <xdr:cNvSpPr/>
      </xdr:nvSpPr>
      <xdr:spPr>
        <a:xfrm>
          <a:off x="13843000" y="13220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77</xdr:row>
      <xdr:rowOff>105427</xdr:rowOff>
    </xdr:from>
    <xdr:ext cx="762000" cy="259045"/>
    <xdr:sp macro="" textlink="">
      <xdr:nvSpPr>
        <xdr:cNvPr id="458" name="テキスト ボックス 457">
          <a:extLst>
            <a:ext uri="{FF2B5EF4-FFF2-40B4-BE49-F238E27FC236}">
              <a16:creationId xmlns:a16="http://schemas.microsoft.com/office/drawing/2014/main" id="{00000000-0008-0000-0400-0000CA010000}"/>
            </a:ext>
          </a:extLst>
        </xdr:cNvPr>
        <xdr:cNvSpPr txBox="1"/>
      </xdr:nvSpPr>
      <xdr:spPr>
        <a:xfrm>
          <a:off x="13512800" y="13307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77</xdr:row>
      <xdr:rowOff>57150</xdr:rowOff>
    </xdr:from>
    <xdr:to>
      <xdr:col>65</xdr:col>
      <xdr:colOff>53975</xdr:colOff>
      <xdr:row>77</xdr:row>
      <xdr:rowOff>158750</xdr:rowOff>
    </xdr:to>
    <xdr:sp macro="" textlink="">
      <xdr:nvSpPr>
        <xdr:cNvPr id="459" name="楕円 458">
          <a:extLst>
            <a:ext uri="{FF2B5EF4-FFF2-40B4-BE49-F238E27FC236}">
              <a16:creationId xmlns:a16="http://schemas.microsoft.com/office/drawing/2014/main" id="{00000000-0008-0000-0400-0000CB010000}"/>
            </a:ext>
          </a:extLst>
        </xdr:cNvPr>
        <xdr:cNvSpPr/>
      </xdr:nvSpPr>
      <xdr:spPr>
        <a:xfrm>
          <a:off x="12954000" y="13258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77</xdr:row>
      <xdr:rowOff>143527</xdr:rowOff>
    </xdr:from>
    <xdr:ext cx="762000" cy="259045"/>
    <xdr:sp macro="" textlink="">
      <xdr:nvSpPr>
        <xdr:cNvPr id="460" name="テキスト ボックス 459">
          <a:extLst>
            <a:ext uri="{FF2B5EF4-FFF2-40B4-BE49-F238E27FC236}">
              <a16:creationId xmlns:a16="http://schemas.microsoft.com/office/drawing/2014/main" id="{00000000-0008-0000-0400-0000CC010000}"/>
            </a:ext>
          </a:extLst>
        </xdr:cNvPr>
        <xdr:cNvSpPr txBox="1"/>
      </xdr:nvSpPr>
      <xdr:spPr>
        <a:xfrm>
          <a:off x="12623800" y="13345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大阪府豊中市</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5</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a:extLst>
            <a:ext uri="{FF2B5EF4-FFF2-40B4-BE49-F238E27FC236}">
              <a16:creationId xmlns:a16="http://schemas.microsoft.com/office/drawing/2014/main" id="{00000000-0008-0000-0500-00001F000000}"/>
            </a:ext>
          </a:extLst>
        </xdr:cNvPr>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79375</xdr:rowOff>
    </xdr:from>
    <xdr:to>
      <xdr:col>33</xdr:col>
      <xdr:colOff>114300</xdr:colOff>
      <xdr:row>20</xdr:row>
      <xdr:rowOff>79375</xdr:rowOff>
    </xdr:to>
    <xdr:cxnSp macro="">
      <xdr:nvCxnSpPr>
        <xdr:cNvPr id="32" name="直線コネクタ 31">
          <a:extLst>
            <a:ext uri="{FF2B5EF4-FFF2-40B4-BE49-F238E27FC236}">
              <a16:creationId xmlns:a16="http://schemas.microsoft.com/office/drawing/2014/main" id="{00000000-0008-0000-0500-000020000000}"/>
            </a:ext>
          </a:extLst>
        </xdr:cNvPr>
        <xdr:cNvCxnSpPr/>
      </xdr:nvCxnSpPr>
      <xdr:spPr bwMode="auto">
        <a:xfrm>
          <a:off x="2159000" y="3556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108602</xdr:rowOff>
    </xdr:from>
    <xdr:ext cx="762000" cy="259045"/>
    <xdr:sp macro="" textlink="">
      <xdr:nvSpPr>
        <xdr:cNvPr id="33" name="テキスト ボックス 32">
          <a:extLst>
            <a:ext uri="{FF2B5EF4-FFF2-40B4-BE49-F238E27FC236}">
              <a16:creationId xmlns:a16="http://schemas.microsoft.com/office/drawing/2014/main" id="{00000000-0008-0000-0500-000021000000}"/>
            </a:ext>
          </a:extLst>
        </xdr:cNvPr>
        <xdr:cNvSpPr txBox="1"/>
      </xdr:nvSpPr>
      <xdr:spPr>
        <a:xfrm>
          <a:off x="1384300" y="341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41275</xdr:rowOff>
    </xdr:from>
    <xdr:to>
      <xdr:col>33</xdr:col>
      <xdr:colOff>114300</xdr:colOff>
      <xdr:row>18</xdr:row>
      <xdr:rowOff>41275</xdr:rowOff>
    </xdr:to>
    <xdr:cxnSp macro="">
      <xdr:nvCxnSpPr>
        <xdr:cNvPr id="34" name="直線コネクタ 33">
          <a:extLst>
            <a:ext uri="{FF2B5EF4-FFF2-40B4-BE49-F238E27FC236}">
              <a16:creationId xmlns:a16="http://schemas.microsoft.com/office/drawing/2014/main" id="{00000000-0008-0000-0500-000022000000}"/>
            </a:ext>
          </a:extLst>
        </xdr:cNvPr>
        <xdr:cNvCxnSpPr/>
      </xdr:nvCxnSpPr>
      <xdr:spPr bwMode="auto">
        <a:xfrm>
          <a:off x="2159000" y="3175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17</xdr:row>
      <xdr:rowOff>70502</xdr:rowOff>
    </xdr:from>
    <xdr:ext cx="762000" cy="259045"/>
    <xdr:sp macro="" textlink="">
      <xdr:nvSpPr>
        <xdr:cNvPr id="35" name="テキスト ボックス 34">
          <a:extLst>
            <a:ext uri="{FF2B5EF4-FFF2-40B4-BE49-F238E27FC236}">
              <a16:creationId xmlns:a16="http://schemas.microsoft.com/office/drawing/2014/main" id="{00000000-0008-0000-0500-000023000000}"/>
            </a:ext>
          </a:extLst>
        </xdr:cNvPr>
        <xdr:cNvSpPr txBox="1"/>
      </xdr:nvSpPr>
      <xdr:spPr>
        <a:xfrm>
          <a:off x="13843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3175</xdr:rowOff>
    </xdr:from>
    <xdr:to>
      <xdr:col>33</xdr:col>
      <xdr:colOff>114300</xdr:colOff>
      <xdr:row>16</xdr:row>
      <xdr:rowOff>3175</xdr:rowOff>
    </xdr:to>
    <xdr:cxnSp macro="">
      <xdr:nvCxnSpPr>
        <xdr:cNvPr id="36" name="直線コネクタ 35">
          <a:extLst>
            <a:ext uri="{FF2B5EF4-FFF2-40B4-BE49-F238E27FC236}">
              <a16:creationId xmlns:a16="http://schemas.microsoft.com/office/drawing/2014/main" id="{00000000-0008-0000-0500-000024000000}"/>
            </a:ext>
          </a:extLst>
        </xdr:cNvPr>
        <xdr:cNvCxnSpPr/>
      </xdr:nvCxnSpPr>
      <xdr:spPr bwMode="auto">
        <a:xfrm>
          <a:off x="2159000" y="2794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15</xdr:row>
      <xdr:rowOff>32402</xdr:rowOff>
    </xdr:from>
    <xdr:ext cx="762000" cy="259045"/>
    <xdr:sp macro="" textlink="">
      <xdr:nvSpPr>
        <xdr:cNvPr id="37" name="テキスト ボックス 36">
          <a:extLst>
            <a:ext uri="{FF2B5EF4-FFF2-40B4-BE49-F238E27FC236}">
              <a16:creationId xmlns:a16="http://schemas.microsoft.com/office/drawing/2014/main" id="{00000000-0008-0000-0500-000025000000}"/>
            </a:ext>
          </a:extLst>
        </xdr:cNvPr>
        <xdr:cNvSpPr txBox="1"/>
      </xdr:nvSpPr>
      <xdr:spPr>
        <a:xfrm>
          <a:off x="1384300" y="265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136525</xdr:rowOff>
    </xdr:from>
    <xdr:to>
      <xdr:col>33</xdr:col>
      <xdr:colOff>114300</xdr:colOff>
      <xdr:row>13</xdr:row>
      <xdr:rowOff>136525</xdr:rowOff>
    </xdr:to>
    <xdr:cxnSp macro="">
      <xdr:nvCxnSpPr>
        <xdr:cNvPr id="38" name="直線コネクタ 37">
          <a:extLst>
            <a:ext uri="{FF2B5EF4-FFF2-40B4-BE49-F238E27FC236}">
              <a16:creationId xmlns:a16="http://schemas.microsoft.com/office/drawing/2014/main" id="{00000000-0008-0000-0500-000026000000}"/>
            </a:ext>
          </a:extLst>
        </xdr:cNvPr>
        <xdr:cNvCxnSpPr/>
      </xdr:nvCxnSpPr>
      <xdr:spPr bwMode="auto">
        <a:xfrm>
          <a:off x="2159000" y="2413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165752</xdr:rowOff>
    </xdr:from>
    <xdr:ext cx="762000" cy="259045"/>
    <xdr:sp macro="" textlink="">
      <xdr:nvSpPr>
        <xdr:cNvPr id="39" name="テキスト ボックス 38">
          <a:extLst>
            <a:ext uri="{FF2B5EF4-FFF2-40B4-BE49-F238E27FC236}">
              <a16:creationId xmlns:a16="http://schemas.microsoft.com/office/drawing/2014/main" id="{00000000-0008-0000-0500-000027000000}"/>
            </a:ext>
          </a:extLst>
        </xdr:cNvPr>
        <xdr:cNvSpPr txBox="1"/>
      </xdr:nvSpPr>
      <xdr:spPr>
        <a:xfrm>
          <a:off x="1384300" y="227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98425</xdr:rowOff>
    </xdr:from>
    <xdr:to>
      <xdr:col>33</xdr:col>
      <xdr:colOff>114300</xdr:colOff>
      <xdr:row>11</xdr:row>
      <xdr:rowOff>98425</xdr:rowOff>
    </xdr:to>
    <xdr:cxnSp macro="">
      <xdr:nvCxnSpPr>
        <xdr:cNvPr id="40" name="直線コネクタ 39">
          <a:extLst>
            <a:ext uri="{FF2B5EF4-FFF2-40B4-BE49-F238E27FC236}">
              <a16:creationId xmlns:a16="http://schemas.microsoft.com/office/drawing/2014/main" id="{00000000-0008-0000-0500-000028000000}"/>
            </a:ext>
          </a:extLst>
        </xdr:cNvPr>
        <xdr:cNvCxnSpPr/>
      </xdr:nvCxnSpPr>
      <xdr:spPr bwMode="auto">
        <a:xfrm>
          <a:off x="2159000" y="2032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127652</xdr:rowOff>
    </xdr:from>
    <xdr:ext cx="762000" cy="259045"/>
    <xdr:sp macro="" textlink="">
      <xdr:nvSpPr>
        <xdr:cNvPr id="41" name="テキスト ボックス 40">
          <a:extLst>
            <a:ext uri="{FF2B5EF4-FFF2-40B4-BE49-F238E27FC236}">
              <a16:creationId xmlns:a16="http://schemas.microsoft.com/office/drawing/2014/main" id="{00000000-0008-0000-0500-000029000000}"/>
            </a:ext>
          </a:extLst>
        </xdr:cNvPr>
        <xdr:cNvSpPr txBox="1"/>
      </xdr:nvSpPr>
      <xdr:spPr>
        <a:xfrm>
          <a:off x="1384300" y="1889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2" name="直線コネクタ 41">
          <a:extLst>
            <a:ext uri="{FF2B5EF4-FFF2-40B4-BE49-F238E27FC236}">
              <a16:creationId xmlns:a16="http://schemas.microsoft.com/office/drawing/2014/main" id="{00000000-0008-0000-0500-00002A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3" name="テキスト ボックス 42">
          <a:extLst>
            <a:ext uri="{FF2B5EF4-FFF2-40B4-BE49-F238E27FC236}">
              <a16:creationId xmlns:a16="http://schemas.microsoft.com/office/drawing/2014/main" id="{00000000-0008-0000-0500-00002B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4" name="人口1人当たり決算額の推移グラフ枠130">
          <a:extLst>
            <a:ext uri="{FF2B5EF4-FFF2-40B4-BE49-F238E27FC236}">
              <a16:creationId xmlns:a16="http://schemas.microsoft.com/office/drawing/2014/main" id="{00000000-0008-0000-0500-00002C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12</xdr:row>
      <xdr:rowOff>54915</xdr:rowOff>
    </xdr:from>
    <xdr:to>
      <xdr:col>29</xdr:col>
      <xdr:colOff>127000</xdr:colOff>
      <xdr:row>19</xdr:row>
      <xdr:rowOff>154965</xdr:rowOff>
    </xdr:to>
    <xdr:cxnSp macro="">
      <xdr:nvCxnSpPr>
        <xdr:cNvPr id="45" name="直線コネクタ 44">
          <a:extLst>
            <a:ext uri="{FF2B5EF4-FFF2-40B4-BE49-F238E27FC236}">
              <a16:creationId xmlns:a16="http://schemas.microsoft.com/office/drawing/2014/main" id="{00000000-0008-0000-0500-00002D000000}"/>
            </a:ext>
          </a:extLst>
        </xdr:cNvPr>
        <xdr:cNvCxnSpPr/>
      </xdr:nvCxnSpPr>
      <xdr:spPr bwMode="auto">
        <a:xfrm flipV="1">
          <a:off x="5651500" y="2159940"/>
          <a:ext cx="0" cy="13002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19</xdr:row>
      <xdr:rowOff>127042</xdr:rowOff>
    </xdr:from>
    <xdr:ext cx="762000" cy="259045"/>
    <xdr:sp macro="" textlink="">
      <xdr:nvSpPr>
        <xdr:cNvPr id="46" name="人口1人当たり決算額の推移最小値テキスト130">
          <a:extLst>
            <a:ext uri="{FF2B5EF4-FFF2-40B4-BE49-F238E27FC236}">
              <a16:creationId xmlns:a16="http://schemas.microsoft.com/office/drawing/2014/main" id="{00000000-0008-0000-0500-00002E000000}"/>
            </a:ext>
          </a:extLst>
        </xdr:cNvPr>
        <xdr:cNvSpPr txBox="1"/>
      </xdr:nvSpPr>
      <xdr:spPr>
        <a:xfrm>
          <a:off x="5740400" y="34322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52,516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19</xdr:row>
      <xdr:rowOff>154965</xdr:rowOff>
    </xdr:from>
    <xdr:to>
      <xdr:col>30</xdr:col>
      <xdr:colOff>25400</xdr:colOff>
      <xdr:row>19</xdr:row>
      <xdr:rowOff>154965</xdr:rowOff>
    </xdr:to>
    <xdr:cxnSp macro="">
      <xdr:nvCxnSpPr>
        <xdr:cNvPr id="47" name="直線コネクタ 46">
          <a:extLst>
            <a:ext uri="{FF2B5EF4-FFF2-40B4-BE49-F238E27FC236}">
              <a16:creationId xmlns:a16="http://schemas.microsoft.com/office/drawing/2014/main" id="{00000000-0008-0000-0500-00002F000000}"/>
            </a:ext>
          </a:extLst>
        </xdr:cNvPr>
        <xdr:cNvCxnSpPr/>
      </xdr:nvCxnSpPr>
      <xdr:spPr bwMode="auto">
        <a:xfrm>
          <a:off x="5562600" y="3460140"/>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10</xdr:row>
      <xdr:rowOff>141292</xdr:rowOff>
    </xdr:from>
    <xdr:ext cx="762000" cy="259045"/>
    <xdr:sp macro="" textlink="">
      <xdr:nvSpPr>
        <xdr:cNvPr id="48" name="人口1人当たり決算額の推移最大値テキスト130">
          <a:extLst>
            <a:ext uri="{FF2B5EF4-FFF2-40B4-BE49-F238E27FC236}">
              <a16:creationId xmlns:a16="http://schemas.microsoft.com/office/drawing/2014/main" id="{00000000-0008-0000-0500-000030000000}"/>
            </a:ext>
          </a:extLst>
        </xdr:cNvPr>
        <xdr:cNvSpPr txBox="1"/>
      </xdr:nvSpPr>
      <xdr:spPr>
        <a:xfrm>
          <a:off x="5740400" y="19034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86,642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12</xdr:row>
      <xdr:rowOff>54915</xdr:rowOff>
    </xdr:from>
    <xdr:to>
      <xdr:col>30</xdr:col>
      <xdr:colOff>25400</xdr:colOff>
      <xdr:row>12</xdr:row>
      <xdr:rowOff>54915</xdr:rowOff>
    </xdr:to>
    <xdr:cxnSp macro="">
      <xdr:nvCxnSpPr>
        <xdr:cNvPr id="49" name="直線コネクタ 48">
          <a:extLst>
            <a:ext uri="{FF2B5EF4-FFF2-40B4-BE49-F238E27FC236}">
              <a16:creationId xmlns:a16="http://schemas.microsoft.com/office/drawing/2014/main" id="{00000000-0008-0000-0500-000031000000}"/>
            </a:ext>
          </a:extLst>
        </xdr:cNvPr>
        <xdr:cNvCxnSpPr/>
      </xdr:nvCxnSpPr>
      <xdr:spPr bwMode="auto">
        <a:xfrm>
          <a:off x="5562600" y="2159940"/>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16</xdr:row>
      <xdr:rowOff>30569</xdr:rowOff>
    </xdr:from>
    <xdr:to>
      <xdr:col>29</xdr:col>
      <xdr:colOff>127000</xdr:colOff>
      <xdr:row>16</xdr:row>
      <xdr:rowOff>68669</xdr:rowOff>
    </xdr:to>
    <xdr:cxnSp macro="">
      <xdr:nvCxnSpPr>
        <xdr:cNvPr id="50" name="直線コネクタ 49">
          <a:extLst>
            <a:ext uri="{FF2B5EF4-FFF2-40B4-BE49-F238E27FC236}">
              <a16:creationId xmlns:a16="http://schemas.microsoft.com/office/drawing/2014/main" id="{00000000-0008-0000-0500-000032000000}"/>
            </a:ext>
          </a:extLst>
        </xdr:cNvPr>
        <xdr:cNvCxnSpPr/>
      </xdr:nvCxnSpPr>
      <xdr:spPr bwMode="auto">
        <a:xfrm flipV="1">
          <a:off x="5003800" y="2821394"/>
          <a:ext cx="647700" cy="3810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16</xdr:row>
      <xdr:rowOff>46296</xdr:rowOff>
    </xdr:from>
    <xdr:ext cx="762000" cy="259045"/>
    <xdr:sp macro="" textlink="">
      <xdr:nvSpPr>
        <xdr:cNvPr id="51" name="人口1人当たり決算額の推移平均値テキスト130">
          <a:extLst>
            <a:ext uri="{FF2B5EF4-FFF2-40B4-BE49-F238E27FC236}">
              <a16:creationId xmlns:a16="http://schemas.microsoft.com/office/drawing/2014/main" id="{00000000-0008-0000-0500-000033000000}"/>
            </a:ext>
          </a:extLst>
        </xdr:cNvPr>
        <xdr:cNvSpPr txBox="1"/>
      </xdr:nvSpPr>
      <xdr:spPr>
        <a:xfrm>
          <a:off x="5740400" y="283712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66,802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16</xdr:row>
      <xdr:rowOff>74219</xdr:rowOff>
    </xdr:from>
    <xdr:to>
      <xdr:col>29</xdr:col>
      <xdr:colOff>177800</xdr:colOff>
      <xdr:row>17</xdr:row>
      <xdr:rowOff>4369</xdr:rowOff>
    </xdr:to>
    <xdr:sp macro="" textlink="">
      <xdr:nvSpPr>
        <xdr:cNvPr id="52" name="フローチャート: 判断 51">
          <a:extLst>
            <a:ext uri="{FF2B5EF4-FFF2-40B4-BE49-F238E27FC236}">
              <a16:creationId xmlns:a16="http://schemas.microsoft.com/office/drawing/2014/main" id="{00000000-0008-0000-0500-000034000000}"/>
            </a:ext>
          </a:extLst>
        </xdr:cNvPr>
        <xdr:cNvSpPr/>
      </xdr:nvSpPr>
      <xdr:spPr bwMode="auto">
        <a:xfrm>
          <a:off x="5600700" y="286504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16</xdr:row>
      <xdr:rowOff>68669</xdr:rowOff>
    </xdr:from>
    <xdr:to>
      <xdr:col>26</xdr:col>
      <xdr:colOff>50800</xdr:colOff>
      <xdr:row>16</xdr:row>
      <xdr:rowOff>108331</xdr:rowOff>
    </xdr:to>
    <xdr:cxnSp macro="">
      <xdr:nvCxnSpPr>
        <xdr:cNvPr id="53" name="直線コネクタ 52">
          <a:extLst>
            <a:ext uri="{FF2B5EF4-FFF2-40B4-BE49-F238E27FC236}">
              <a16:creationId xmlns:a16="http://schemas.microsoft.com/office/drawing/2014/main" id="{00000000-0008-0000-0500-000035000000}"/>
            </a:ext>
          </a:extLst>
        </xdr:cNvPr>
        <xdr:cNvCxnSpPr/>
      </xdr:nvCxnSpPr>
      <xdr:spPr bwMode="auto">
        <a:xfrm flipV="1">
          <a:off x="4305300" y="2859494"/>
          <a:ext cx="698500" cy="3966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16</xdr:row>
      <xdr:rowOff>128968</xdr:rowOff>
    </xdr:from>
    <xdr:to>
      <xdr:col>26</xdr:col>
      <xdr:colOff>101600</xdr:colOff>
      <xdr:row>17</xdr:row>
      <xdr:rowOff>59118</xdr:rowOff>
    </xdr:to>
    <xdr:sp macro="" textlink="">
      <xdr:nvSpPr>
        <xdr:cNvPr id="54" name="フローチャート: 判断 53">
          <a:extLst>
            <a:ext uri="{FF2B5EF4-FFF2-40B4-BE49-F238E27FC236}">
              <a16:creationId xmlns:a16="http://schemas.microsoft.com/office/drawing/2014/main" id="{00000000-0008-0000-0500-000036000000}"/>
            </a:ext>
          </a:extLst>
        </xdr:cNvPr>
        <xdr:cNvSpPr/>
      </xdr:nvSpPr>
      <xdr:spPr bwMode="auto">
        <a:xfrm>
          <a:off x="4953000" y="291979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17</xdr:row>
      <xdr:rowOff>43895</xdr:rowOff>
    </xdr:from>
    <xdr:ext cx="736600" cy="259045"/>
    <xdr:sp macro="" textlink="">
      <xdr:nvSpPr>
        <xdr:cNvPr id="55" name="テキスト ボックス 54">
          <a:extLst>
            <a:ext uri="{FF2B5EF4-FFF2-40B4-BE49-F238E27FC236}">
              <a16:creationId xmlns:a16="http://schemas.microsoft.com/office/drawing/2014/main" id="{00000000-0008-0000-0500-000037000000}"/>
            </a:ext>
          </a:extLst>
        </xdr:cNvPr>
        <xdr:cNvSpPr txBox="1"/>
      </xdr:nvSpPr>
      <xdr:spPr>
        <a:xfrm>
          <a:off x="4622800" y="300617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65,365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16</xdr:row>
      <xdr:rowOff>108331</xdr:rowOff>
    </xdr:from>
    <xdr:to>
      <xdr:col>22</xdr:col>
      <xdr:colOff>114300</xdr:colOff>
      <xdr:row>16</xdr:row>
      <xdr:rowOff>111303</xdr:rowOff>
    </xdr:to>
    <xdr:cxnSp macro="">
      <xdr:nvCxnSpPr>
        <xdr:cNvPr id="56" name="直線コネクタ 55">
          <a:extLst>
            <a:ext uri="{FF2B5EF4-FFF2-40B4-BE49-F238E27FC236}">
              <a16:creationId xmlns:a16="http://schemas.microsoft.com/office/drawing/2014/main" id="{00000000-0008-0000-0500-000038000000}"/>
            </a:ext>
          </a:extLst>
        </xdr:cNvPr>
        <xdr:cNvCxnSpPr/>
      </xdr:nvCxnSpPr>
      <xdr:spPr bwMode="auto">
        <a:xfrm flipV="1">
          <a:off x="3606800" y="2899156"/>
          <a:ext cx="698500" cy="297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16</xdr:row>
      <xdr:rowOff>151714</xdr:rowOff>
    </xdr:from>
    <xdr:to>
      <xdr:col>22</xdr:col>
      <xdr:colOff>165100</xdr:colOff>
      <xdr:row>17</xdr:row>
      <xdr:rowOff>81864</xdr:rowOff>
    </xdr:to>
    <xdr:sp macro="" textlink="">
      <xdr:nvSpPr>
        <xdr:cNvPr id="57" name="フローチャート: 判断 56">
          <a:extLst>
            <a:ext uri="{FF2B5EF4-FFF2-40B4-BE49-F238E27FC236}">
              <a16:creationId xmlns:a16="http://schemas.microsoft.com/office/drawing/2014/main" id="{00000000-0008-0000-0500-000039000000}"/>
            </a:ext>
          </a:extLst>
        </xdr:cNvPr>
        <xdr:cNvSpPr/>
      </xdr:nvSpPr>
      <xdr:spPr bwMode="auto">
        <a:xfrm>
          <a:off x="4254500" y="294253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17</xdr:row>
      <xdr:rowOff>66641</xdr:rowOff>
    </xdr:from>
    <xdr:ext cx="762000" cy="259045"/>
    <xdr:sp macro="" textlink="">
      <xdr:nvSpPr>
        <xdr:cNvPr id="58" name="テキスト ボックス 57">
          <a:extLst>
            <a:ext uri="{FF2B5EF4-FFF2-40B4-BE49-F238E27FC236}">
              <a16:creationId xmlns:a16="http://schemas.microsoft.com/office/drawing/2014/main" id="{00000000-0008-0000-0500-00003A000000}"/>
            </a:ext>
          </a:extLst>
        </xdr:cNvPr>
        <xdr:cNvSpPr txBox="1"/>
      </xdr:nvSpPr>
      <xdr:spPr>
        <a:xfrm>
          <a:off x="3924300" y="30289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64,768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16</xdr:row>
      <xdr:rowOff>98501</xdr:rowOff>
    </xdr:from>
    <xdr:to>
      <xdr:col>18</xdr:col>
      <xdr:colOff>177800</xdr:colOff>
      <xdr:row>16</xdr:row>
      <xdr:rowOff>111303</xdr:rowOff>
    </xdr:to>
    <xdr:cxnSp macro="">
      <xdr:nvCxnSpPr>
        <xdr:cNvPr id="59" name="直線コネクタ 58">
          <a:extLst>
            <a:ext uri="{FF2B5EF4-FFF2-40B4-BE49-F238E27FC236}">
              <a16:creationId xmlns:a16="http://schemas.microsoft.com/office/drawing/2014/main" id="{00000000-0008-0000-0500-00003B000000}"/>
            </a:ext>
          </a:extLst>
        </xdr:cNvPr>
        <xdr:cNvCxnSpPr/>
      </xdr:nvCxnSpPr>
      <xdr:spPr bwMode="auto">
        <a:xfrm>
          <a:off x="2908300" y="2889326"/>
          <a:ext cx="698500" cy="1280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17</xdr:row>
      <xdr:rowOff>5334</xdr:rowOff>
    </xdr:from>
    <xdr:to>
      <xdr:col>19</xdr:col>
      <xdr:colOff>38100</xdr:colOff>
      <xdr:row>17</xdr:row>
      <xdr:rowOff>106934</xdr:rowOff>
    </xdr:to>
    <xdr:sp macro="" textlink="">
      <xdr:nvSpPr>
        <xdr:cNvPr id="60" name="フローチャート: 判断 59">
          <a:extLst>
            <a:ext uri="{FF2B5EF4-FFF2-40B4-BE49-F238E27FC236}">
              <a16:creationId xmlns:a16="http://schemas.microsoft.com/office/drawing/2014/main" id="{00000000-0008-0000-0500-00003C000000}"/>
            </a:ext>
          </a:extLst>
        </xdr:cNvPr>
        <xdr:cNvSpPr/>
      </xdr:nvSpPr>
      <xdr:spPr bwMode="auto">
        <a:xfrm>
          <a:off x="3556000" y="296760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17</xdr:row>
      <xdr:rowOff>91711</xdr:rowOff>
    </xdr:from>
    <xdr:ext cx="762000" cy="259045"/>
    <xdr:sp macro="" textlink="">
      <xdr:nvSpPr>
        <xdr:cNvPr id="61" name="テキスト ボックス 60">
          <a:extLst>
            <a:ext uri="{FF2B5EF4-FFF2-40B4-BE49-F238E27FC236}">
              <a16:creationId xmlns:a16="http://schemas.microsoft.com/office/drawing/2014/main" id="{00000000-0008-0000-0500-00003D000000}"/>
            </a:ext>
          </a:extLst>
        </xdr:cNvPr>
        <xdr:cNvSpPr txBox="1"/>
      </xdr:nvSpPr>
      <xdr:spPr>
        <a:xfrm>
          <a:off x="3225800" y="30539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64,110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61493</xdr:rowOff>
    </xdr:from>
    <xdr:to>
      <xdr:col>15</xdr:col>
      <xdr:colOff>101600</xdr:colOff>
      <xdr:row>17</xdr:row>
      <xdr:rowOff>163093</xdr:rowOff>
    </xdr:to>
    <xdr:sp macro="" textlink="">
      <xdr:nvSpPr>
        <xdr:cNvPr id="62" name="フローチャート: 判断 61">
          <a:extLst>
            <a:ext uri="{FF2B5EF4-FFF2-40B4-BE49-F238E27FC236}">
              <a16:creationId xmlns:a16="http://schemas.microsoft.com/office/drawing/2014/main" id="{00000000-0008-0000-0500-00003E000000}"/>
            </a:ext>
          </a:extLst>
        </xdr:cNvPr>
        <xdr:cNvSpPr/>
      </xdr:nvSpPr>
      <xdr:spPr bwMode="auto">
        <a:xfrm>
          <a:off x="2857500" y="302376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17</xdr:row>
      <xdr:rowOff>147870</xdr:rowOff>
    </xdr:from>
    <xdr:ext cx="762000" cy="259045"/>
    <xdr:sp macro="" textlink="">
      <xdr:nvSpPr>
        <xdr:cNvPr id="63" name="テキスト ボックス 62">
          <a:extLst>
            <a:ext uri="{FF2B5EF4-FFF2-40B4-BE49-F238E27FC236}">
              <a16:creationId xmlns:a16="http://schemas.microsoft.com/office/drawing/2014/main" id="{00000000-0008-0000-0500-00003F000000}"/>
            </a:ext>
          </a:extLst>
        </xdr:cNvPr>
        <xdr:cNvSpPr txBox="1"/>
      </xdr:nvSpPr>
      <xdr:spPr>
        <a:xfrm>
          <a:off x="2527300" y="31101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62,636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4" name="テキスト ボックス 63">
          <a:extLst>
            <a:ext uri="{FF2B5EF4-FFF2-40B4-BE49-F238E27FC236}">
              <a16:creationId xmlns:a16="http://schemas.microsoft.com/office/drawing/2014/main" id="{00000000-0008-0000-0500-000040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6" name="テキスト ボックス 65">
          <a:extLst>
            <a:ext uri="{FF2B5EF4-FFF2-40B4-BE49-F238E27FC236}">
              <a16:creationId xmlns:a16="http://schemas.microsoft.com/office/drawing/2014/main" id="{00000000-0008-0000-0500-000042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7" name="テキスト ボックス 66">
          <a:extLst>
            <a:ext uri="{FF2B5EF4-FFF2-40B4-BE49-F238E27FC236}">
              <a16:creationId xmlns:a16="http://schemas.microsoft.com/office/drawing/2014/main" id="{00000000-0008-0000-0500-000043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8" name="テキスト ボックス 67">
          <a:extLst>
            <a:ext uri="{FF2B5EF4-FFF2-40B4-BE49-F238E27FC236}">
              <a16:creationId xmlns:a16="http://schemas.microsoft.com/office/drawing/2014/main" id="{00000000-0008-0000-0500-000044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15</xdr:row>
      <xdr:rowOff>151219</xdr:rowOff>
    </xdr:from>
    <xdr:to>
      <xdr:col>29</xdr:col>
      <xdr:colOff>177800</xdr:colOff>
      <xdr:row>16</xdr:row>
      <xdr:rowOff>81369</xdr:rowOff>
    </xdr:to>
    <xdr:sp macro="" textlink="">
      <xdr:nvSpPr>
        <xdr:cNvPr id="69" name="楕円 68">
          <a:extLst>
            <a:ext uri="{FF2B5EF4-FFF2-40B4-BE49-F238E27FC236}">
              <a16:creationId xmlns:a16="http://schemas.microsoft.com/office/drawing/2014/main" id="{00000000-0008-0000-0500-000045000000}"/>
            </a:ext>
          </a:extLst>
        </xdr:cNvPr>
        <xdr:cNvSpPr/>
      </xdr:nvSpPr>
      <xdr:spPr bwMode="auto">
        <a:xfrm>
          <a:off x="5600700" y="277059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14</xdr:row>
      <xdr:rowOff>167746</xdr:rowOff>
    </xdr:from>
    <xdr:ext cx="762000" cy="259045"/>
    <xdr:sp macro="" textlink="">
      <xdr:nvSpPr>
        <xdr:cNvPr id="70" name="人口1人当たり決算額の推移該当値テキスト130">
          <a:extLst>
            <a:ext uri="{FF2B5EF4-FFF2-40B4-BE49-F238E27FC236}">
              <a16:creationId xmlns:a16="http://schemas.microsoft.com/office/drawing/2014/main" id="{00000000-0008-0000-0500-000046000000}"/>
            </a:ext>
          </a:extLst>
        </xdr:cNvPr>
        <xdr:cNvSpPr txBox="1"/>
      </xdr:nvSpPr>
      <xdr:spPr>
        <a:xfrm>
          <a:off x="5740400" y="26156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69,281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16</xdr:row>
      <xdr:rowOff>17869</xdr:rowOff>
    </xdr:from>
    <xdr:to>
      <xdr:col>26</xdr:col>
      <xdr:colOff>101600</xdr:colOff>
      <xdr:row>16</xdr:row>
      <xdr:rowOff>119469</xdr:rowOff>
    </xdr:to>
    <xdr:sp macro="" textlink="">
      <xdr:nvSpPr>
        <xdr:cNvPr id="71" name="楕円 70">
          <a:extLst>
            <a:ext uri="{FF2B5EF4-FFF2-40B4-BE49-F238E27FC236}">
              <a16:creationId xmlns:a16="http://schemas.microsoft.com/office/drawing/2014/main" id="{00000000-0008-0000-0500-000047000000}"/>
            </a:ext>
          </a:extLst>
        </xdr:cNvPr>
        <xdr:cNvSpPr/>
      </xdr:nvSpPr>
      <xdr:spPr bwMode="auto">
        <a:xfrm>
          <a:off x="4953000" y="280869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14</xdr:row>
      <xdr:rowOff>129646</xdr:rowOff>
    </xdr:from>
    <xdr:ext cx="736600" cy="259045"/>
    <xdr:sp macro="" textlink="">
      <xdr:nvSpPr>
        <xdr:cNvPr id="72" name="テキスト ボックス 71">
          <a:extLst>
            <a:ext uri="{FF2B5EF4-FFF2-40B4-BE49-F238E27FC236}">
              <a16:creationId xmlns:a16="http://schemas.microsoft.com/office/drawing/2014/main" id="{00000000-0008-0000-0500-000048000000}"/>
            </a:ext>
          </a:extLst>
        </xdr:cNvPr>
        <xdr:cNvSpPr txBox="1"/>
      </xdr:nvSpPr>
      <xdr:spPr>
        <a:xfrm>
          <a:off x="4622800" y="257757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68,281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16</xdr:row>
      <xdr:rowOff>57531</xdr:rowOff>
    </xdr:from>
    <xdr:to>
      <xdr:col>22</xdr:col>
      <xdr:colOff>165100</xdr:colOff>
      <xdr:row>16</xdr:row>
      <xdr:rowOff>159131</xdr:rowOff>
    </xdr:to>
    <xdr:sp macro="" textlink="">
      <xdr:nvSpPr>
        <xdr:cNvPr id="73" name="楕円 72">
          <a:extLst>
            <a:ext uri="{FF2B5EF4-FFF2-40B4-BE49-F238E27FC236}">
              <a16:creationId xmlns:a16="http://schemas.microsoft.com/office/drawing/2014/main" id="{00000000-0008-0000-0500-000049000000}"/>
            </a:ext>
          </a:extLst>
        </xdr:cNvPr>
        <xdr:cNvSpPr/>
      </xdr:nvSpPr>
      <xdr:spPr bwMode="auto">
        <a:xfrm>
          <a:off x="4254500" y="284835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14</xdr:row>
      <xdr:rowOff>169308</xdr:rowOff>
    </xdr:from>
    <xdr:ext cx="762000" cy="259045"/>
    <xdr:sp macro="" textlink="">
      <xdr:nvSpPr>
        <xdr:cNvPr id="74" name="テキスト ボックス 73">
          <a:extLst>
            <a:ext uri="{FF2B5EF4-FFF2-40B4-BE49-F238E27FC236}">
              <a16:creationId xmlns:a16="http://schemas.microsoft.com/office/drawing/2014/main" id="{00000000-0008-0000-0500-00004A000000}"/>
            </a:ext>
          </a:extLst>
        </xdr:cNvPr>
        <xdr:cNvSpPr txBox="1"/>
      </xdr:nvSpPr>
      <xdr:spPr>
        <a:xfrm>
          <a:off x="3924300" y="26172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67,240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16</xdr:row>
      <xdr:rowOff>60503</xdr:rowOff>
    </xdr:from>
    <xdr:to>
      <xdr:col>19</xdr:col>
      <xdr:colOff>38100</xdr:colOff>
      <xdr:row>16</xdr:row>
      <xdr:rowOff>162103</xdr:rowOff>
    </xdr:to>
    <xdr:sp macro="" textlink="">
      <xdr:nvSpPr>
        <xdr:cNvPr id="75" name="楕円 74">
          <a:extLst>
            <a:ext uri="{FF2B5EF4-FFF2-40B4-BE49-F238E27FC236}">
              <a16:creationId xmlns:a16="http://schemas.microsoft.com/office/drawing/2014/main" id="{00000000-0008-0000-0500-00004B000000}"/>
            </a:ext>
          </a:extLst>
        </xdr:cNvPr>
        <xdr:cNvSpPr/>
      </xdr:nvSpPr>
      <xdr:spPr bwMode="auto">
        <a:xfrm>
          <a:off x="3556000" y="285132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15</xdr:row>
      <xdr:rowOff>830</xdr:rowOff>
    </xdr:from>
    <xdr:ext cx="762000" cy="259045"/>
    <xdr:sp macro="" textlink="">
      <xdr:nvSpPr>
        <xdr:cNvPr id="76" name="テキスト ボックス 75">
          <a:extLst>
            <a:ext uri="{FF2B5EF4-FFF2-40B4-BE49-F238E27FC236}">
              <a16:creationId xmlns:a16="http://schemas.microsoft.com/office/drawing/2014/main" id="{00000000-0008-0000-0500-00004C000000}"/>
            </a:ext>
          </a:extLst>
        </xdr:cNvPr>
        <xdr:cNvSpPr txBox="1"/>
      </xdr:nvSpPr>
      <xdr:spPr>
        <a:xfrm>
          <a:off x="3225800" y="2620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67,162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16</xdr:row>
      <xdr:rowOff>47701</xdr:rowOff>
    </xdr:from>
    <xdr:to>
      <xdr:col>15</xdr:col>
      <xdr:colOff>101600</xdr:colOff>
      <xdr:row>16</xdr:row>
      <xdr:rowOff>149301</xdr:rowOff>
    </xdr:to>
    <xdr:sp macro="" textlink="">
      <xdr:nvSpPr>
        <xdr:cNvPr id="77" name="楕円 76">
          <a:extLst>
            <a:ext uri="{FF2B5EF4-FFF2-40B4-BE49-F238E27FC236}">
              <a16:creationId xmlns:a16="http://schemas.microsoft.com/office/drawing/2014/main" id="{00000000-0008-0000-0500-00004D000000}"/>
            </a:ext>
          </a:extLst>
        </xdr:cNvPr>
        <xdr:cNvSpPr/>
      </xdr:nvSpPr>
      <xdr:spPr bwMode="auto">
        <a:xfrm>
          <a:off x="2857500" y="283852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14</xdr:row>
      <xdr:rowOff>159478</xdr:rowOff>
    </xdr:from>
    <xdr:ext cx="762000" cy="259045"/>
    <xdr:sp macro="" textlink="">
      <xdr:nvSpPr>
        <xdr:cNvPr id="78" name="テキスト ボックス 77">
          <a:extLst>
            <a:ext uri="{FF2B5EF4-FFF2-40B4-BE49-F238E27FC236}">
              <a16:creationId xmlns:a16="http://schemas.microsoft.com/office/drawing/2014/main" id="{00000000-0008-0000-0500-00004E000000}"/>
            </a:ext>
          </a:extLst>
        </xdr:cNvPr>
        <xdr:cNvSpPr txBox="1"/>
      </xdr:nvSpPr>
      <xdr:spPr>
        <a:xfrm>
          <a:off x="2527300" y="26074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67,498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9" name="正方形/長方形 78">
          <a:extLst>
            <a:ext uri="{FF2B5EF4-FFF2-40B4-BE49-F238E27FC236}">
              <a16:creationId xmlns:a16="http://schemas.microsoft.com/office/drawing/2014/main" id="{00000000-0008-0000-0500-00004F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0" name="角丸四角形 79">
          <a:extLst>
            <a:ext uri="{FF2B5EF4-FFF2-40B4-BE49-F238E27FC236}">
              <a16:creationId xmlns:a16="http://schemas.microsoft.com/office/drawing/2014/main" id="{00000000-0008-0000-0500-000050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1" name="正方形/長方形 80">
          <a:extLst>
            <a:ext uri="{FF2B5EF4-FFF2-40B4-BE49-F238E27FC236}">
              <a16:creationId xmlns:a16="http://schemas.microsoft.com/office/drawing/2014/main" id="{00000000-0008-0000-0500-000051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2" name="正方形/長方形 81">
          <a:extLst>
            <a:ext uri="{FF2B5EF4-FFF2-40B4-BE49-F238E27FC236}">
              <a16:creationId xmlns:a16="http://schemas.microsoft.com/office/drawing/2014/main" id="{00000000-0008-0000-0500-000052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3" name="正方形/長方形 82">
          <a:extLst>
            <a:ext uri="{FF2B5EF4-FFF2-40B4-BE49-F238E27FC236}">
              <a16:creationId xmlns:a16="http://schemas.microsoft.com/office/drawing/2014/main" id="{00000000-0008-0000-0500-000053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4" name="直線コネクタ 83">
          <a:extLst>
            <a:ext uri="{FF2B5EF4-FFF2-40B4-BE49-F238E27FC236}">
              <a16:creationId xmlns:a16="http://schemas.microsoft.com/office/drawing/2014/main" id="{00000000-0008-0000-0500-000054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5" name="直線コネクタ 84">
          <a:extLst>
            <a:ext uri="{FF2B5EF4-FFF2-40B4-BE49-F238E27FC236}">
              <a16:creationId xmlns:a16="http://schemas.microsoft.com/office/drawing/2014/main" id="{00000000-0008-0000-0500-000055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6" name="直線コネクタ 85">
          <a:extLst>
            <a:ext uri="{FF2B5EF4-FFF2-40B4-BE49-F238E27FC236}">
              <a16:creationId xmlns:a16="http://schemas.microsoft.com/office/drawing/2014/main" id="{00000000-0008-0000-0500-000056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7" name="直線コネクタ 86">
          <a:extLst>
            <a:ext uri="{FF2B5EF4-FFF2-40B4-BE49-F238E27FC236}">
              <a16:creationId xmlns:a16="http://schemas.microsoft.com/office/drawing/2014/main" id="{00000000-0008-0000-0500-000057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8" name="直線コネクタ 87">
          <a:extLst>
            <a:ext uri="{FF2B5EF4-FFF2-40B4-BE49-F238E27FC236}">
              <a16:creationId xmlns:a16="http://schemas.microsoft.com/office/drawing/2014/main" id="{00000000-0008-0000-0500-000058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9" name="楕円 88">
          <a:extLst>
            <a:ext uri="{FF2B5EF4-FFF2-40B4-BE49-F238E27FC236}">
              <a16:creationId xmlns:a16="http://schemas.microsoft.com/office/drawing/2014/main" id="{00000000-0008-0000-0500-000059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0" name="フローチャート: 判断 89">
          <a:extLst>
            <a:ext uri="{FF2B5EF4-FFF2-40B4-BE49-F238E27FC236}">
              <a16:creationId xmlns:a16="http://schemas.microsoft.com/office/drawing/2014/main" id="{00000000-0008-0000-0500-00005A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1" name="正方形/長方形 90">
          <a:extLst>
            <a:ext uri="{FF2B5EF4-FFF2-40B4-BE49-F238E27FC236}">
              <a16:creationId xmlns:a16="http://schemas.microsoft.com/office/drawing/2014/main" id="{00000000-0008-0000-0500-00005B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2" name="テキスト ボックス 91">
          <a:extLst>
            <a:ext uri="{FF2B5EF4-FFF2-40B4-BE49-F238E27FC236}">
              <a16:creationId xmlns:a16="http://schemas.microsoft.com/office/drawing/2014/main" id="{00000000-0008-0000-0500-00005C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3" name="直線コネクタ 92">
          <a:extLst>
            <a:ext uri="{FF2B5EF4-FFF2-40B4-BE49-F238E27FC236}">
              <a16:creationId xmlns:a16="http://schemas.microsoft.com/office/drawing/2014/main" id="{00000000-0008-0000-0500-00005D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88900</xdr:rowOff>
    </xdr:from>
    <xdr:to>
      <xdr:col>33</xdr:col>
      <xdr:colOff>114300</xdr:colOff>
      <xdr:row>38</xdr:row>
      <xdr:rowOff>88900</xdr:rowOff>
    </xdr:to>
    <xdr:cxnSp macro="">
      <xdr:nvCxnSpPr>
        <xdr:cNvPr id="94" name="直線コネクタ 93">
          <a:extLst>
            <a:ext uri="{FF2B5EF4-FFF2-40B4-BE49-F238E27FC236}">
              <a16:creationId xmlns:a16="http://schemas.microsoft.com/office/drawing/2014/main" id="{00000000-0008-0000-0500-00005E000000}"/>
            </a:ext>
          </a:extLst>
        </xdr:cNvPr>
        <xdr:cNvCxnSpPr/>
      </xdr:nvCxnSpPr>
      <xdr:spPr bwMode="auto">
        <a:xfrm>
          <a:off x="2159000" y="7556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37</xdr:row>
      <xdr:rowOff>50800</xdr:rowOff>
    </xdr:from>
    <xdr:to>
      <xdr:col>33</xdr:col>
      <xdr:colOff>114300</xdr:colOff>
      <xdr:row>37</xdr:row>
      <xdr:rowOff>50800</xdr:rowOff>
    </xdr:to>
    <xdr:cxnSp macro="">
      <xdr:nvCxnSpPr>
        <xdr:cNvPr id="95" name="直線コネクタ 94">
          <a:extLst>
            <a:ext uri="{FF2B5EF4-FFF2-40B4-BE49-F238E27FC236}">
              <a16:creationId xmlns:a16="http://schemas.microsoft.com/office/drawing/2014/main" id="{00000000-0008-0000-0500-00005F000000}"/>
            </a:ext>
          </a:extLst>
        </xdr:cNvPr>
        <xdr:cNvCxnSpPr/>
      </xdr:nvCxnSpPr>
      <xdr:spPr bwMode="auto">
        <a:xfrm>
          <a:off x="2159000" y="717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36</xdr:row>
      <xdr:rowOff>80027</xdr:rowOff>
    </xdr:from>
    <xdr:ext cx="762000" cy="259045"/>
    <xdr:sp macro="" textlink="">
      <xdr:nvSpPr>
        <xdr:cNvPr id="96" name="テキスト ボックス 95">
          <a:extLst>
            <a:ext uri="{FF2B5EF4-FFF2-40B4-BE49-F238E27FC236}">
              <a16:creationId xmlns:a16="http://schemas.microsoft.com/office/drawing/2014/main" id="{00000000-0008-0000-0500-000060000000}"/>
            </a:ext>
          </a:extLst>
        </xdr:cNvPr>
        <xdr:cNvSpPr txBox="1"/>
      </xdr:nvSpPr>
      <xdr:spPr>
        <a:xfrm>
          <a:off x="1384300" y="703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184150</xdr:rowOff>
    </xdr:from>
    <xdr:to>
      <xdr:col>33</xdr:col>
      <xdr:colOff>114300</xdr:colOff>
      <xdr:row>35</xdr:row>
      <xdr:rowOff>184150</xdr:rowOff>
    </xdr:to>
    <xdr:cxnSp macro="">
      <xdr:nvCxnSpPr>
        <xdr:cNvPr id="97" name="直線コネクタ 96">
          <a:extLst>
            <a:ext uri="{FF2B5EF4-FFF2-40B4-BE49-F238E27FC236}">
              <a16:creationId xmlns:a16="http://schemas.microsoft.com/office/drawing/2014/main" id="{00000000-0008-0000-0500-000061000000}"/>
            </a:ext>
          </a:extLst>
        </xdr:cNvPr>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41927</xdr:rowOff>
    </xdr:from>
    <xdr:ext cx="762000" cy="259045"/>
    <xdr:sp macro="" textlink="">
      <xdr:nvSpPr>
        <xdr:cNvPr id="98" name="テキスト ボックス 97">
          <a:extLst>
            <a:ext uri="{FF2B5EF4-FFF2-40B4-BE49-F238E27FC236}">
              <a16:creationId xmlns:a16="http://schemas.microsoft.com/office/drawing/2014/main" id="{00000000-0008-0000-0500-000062000000}"/>
            </a:ext>
          </a:extLst>
        </xdr:cNvPr>
        <xdr:cNvSpPr txBox="1"/>
      </xdr:nvSpPr>
      <xdr:spPr>
        <a:xfrm>
          <a:off x="1384300" y="665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146050</xdr:rowOff>
    </xdr:from>
    <xdr:to>
      <xdr:col>33</xdr:col>
      <xdr:colOff>114300</xdr:colOff>
      <xdr:row>34</xdr:row>
      <xdr:rowOff>146050</xdr:rowOff>
    </xdr:to>
    <xdr:cxnSp macro="">
      <xdr:nvCxnSpPr>
        <xdr:cNvPr id="99" name="直線コネクタ 98">
          <a:extLst>
            <a:ext uri="{FF2B5EF4-FFF2-40B4-BE49-F238E27FC236}">
              <a16:creationId xmlns:a16="http://schemas.microsoft.com/office/drawing/2014/main" id="{00000000-0008-0000-0500-000063000000}"/>
            </a:ext>
          </a:extLst>
        </xdr:cNvPr>
        <xdr:cNvCxnSpPr/>
      </xdr:nvCxnSpPr>
      <xdr:spPr bwMode="auto">
        <a:xfrm>
          <a:off x="2159000" y="6413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3827</xdr:rowOff>
    </xdr:from>
    <xdr:ext cx="762000" cy="259045"/>
    <xdr:sp macro="" textlink="">
      <xdr:nvSpPr>
        <xdr:cNvPr id="100" name="テキスト ボックス 99">
          <a:extLst>
            <a:ext uri="{FF2B5EF4-FFF2-40B4-BE49-F238E27FC236}">
              <a16:creationId xmlns:a16="http://schemas.microsoft.com/office/drawing/2014/main" id="{00000000-0008-0000-0500-000064000000}"/>
            </a:ext>
          </a:extLst>
        </xdr:cNvPr>
        <xdr:cNvSpPr txBox="1"/>
      </xdr:nvSpPr>
      <xdr:spPr>
        <a:xfrm>
          <a:off x="1384300" y="627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107950</xdr:rowOff>
    </xdr:from>
    <xdr:to>
      <xdr:col>33</xdr:col>
      <xdr:colOff>114300</xdr:colOff>
      <xdr:row>33</xdr:row>
      <xdr:rowOff>107950</xdr:rowOff>
    </xdr:to>
    <xdr:cxnSp macro="">
      <xdr:nvCxnSpPr>
        <xdr:cNvPr id="101" name="直線コネクタ 100">
          <a:extLst>
            <a:ext uri="{FF2B5EF4-FFF2-40B4-BE49-F238E27FC236}">
              <a16:creationId xmlns:a16="http://schemas.microsoft.com/office/drawing/2014/main" id="{00000000-0008-0000-0500-000065000000}"/>
            </a:ext>
          </a:extLst>
        </xdr:cNvPr>
        <xdr:cNvCxnSpPr/>
      </xdr:nvCxnSpPr>
      <xdr:spPr bwMode="auto">
        <a:xfrm>
          <a:off x="2159000" y="603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137177</xdr:rowOff>
    </xdr:from>
    <xdr:ext cx="762000" cy="259045"/>
    <xdr:sp macro="" textlink="">
      <xdr:nvSpPr>
        <xdr:cNvPr id="102" name="テキスト ボックス 101">
          <a:extLst>
            <a:ext uri="{FF2B5EF4-FFF2-40B4-BE49-F238E27FC236}">
              <a16:creationId xmlns:a16="http://schemas.microsoft.com/office/drawing/2014/main" id="{00000000-0008-0000-0500-000066000000}"/>
            </a:ext>
          </a:extLst>
        </xdr:cNvPr>
        <xdr:cNvSpPr txBox="1"/>
      </xdr:nvSpPr>
      <xdr:spPr>
        <a:xfrm>
          <a:off x="1384300" y="589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3" name="直線コネクタ 102">
          <a:extLst>
            <a:ext uri="{FF2B5EF4-FFF2-40B4-BE49-F238E27FC236}">
              <a16:creationId xmlns:a16="http://schemas.microsoft.com/office/drawing/2014/main" id="{00000000-0008-0000-0500-000067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4" name="テキスト ボックス 103">
          <a:extLst>
            <a:ext uri="{FF2B5EF4-FFF2-40B4-BE49-F238E27FC236}">
              <a16:creationId xmlns:a16="http://schemas.microsoft.com/office/drawing/2014/main" id="{00000000-0008-0000-0500-000068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5" name="人口1人当たり決算額の推移グラフ枠445">
          <a:extLst>
            <a:ext uri="{FF2B5EF4-FFF2-40B4-BE49-F238E27FC236}">
              <a16:creationId xmlns:a16="http://schemas.microsoft.com/office/drawing/2014/main" id="{00000000-0008-0000-0500-000069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182245</xdr:rowOff>
    </xdr:from>
    <xdr:to>
      <xdr:col>29</xdr:col>
      <xdr:colOff>127000</xdr:colOff>
      <xdr:row>37</xdr:row>
      <xdr:rowOff>230556</xdr:rowOff>
    </xdr:to>
    <xdr:cxnSp macro="">
      <xdr:nvCxnSpPr>
        <xdr:cNvPr id="106" name="直線コネクタ 105">
          <a:extLst>
            <a:ext uri="{FF2B5EF4-FFF2-40B4-BE49-F238E27FC236}">
              <a16:creationId xmlns:a16="http://schemas.microsoft.com/office/drawing/2014/main" id="{00000000-0008-0000-0500-00006A000000}"/>
            </a:ext>
          </a:extLst>
        </xdr:cNvPr>
        <xdr:cNvCxnSpPr/>
      </xdr:nvCxnSpPr>
      <xdr:spPr bwMode="auto">
        <a:xfrm flipV="1">
          <a:off x="5651500" y="6106795"/>
          <a:ext cx="0" cy="1248461"/>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202633</xdr:rowOff>
    </xdr:from>
    <xdr:ext cx="762000" cy="259045"/>
    <xdr:sp macro="" textlink="">
      <xdr:nvSpPr>
        <xdr:cNvPr id="107" name="人口1人当たり決算額の推移最小値テキスト445">
          <a:extLst>
            <a:ext uri="{FF2B5EF4-FFF2-40B4-BE49-F238E27FC236}">
              <a16:creationId xmlns:a16="http://schemas.microsoft.com/office/drawing/2014/main" id="{00000000-0008-0000-0500-00006B000000}"/>
            </a:ext>
          </a:extLst>
        </xdr:cNvPr>
        <xdr:cNvSpPr txBox="1"/>
      </xdr:nvSpPr>
      <xdr:spPr>
        <a:xfrm>
          <a:off x="5740400" y="73273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230556</xdr:rowOff>
    </xdr:from>
    <xdr:to>
      <xdr:col>30</xdr:col>
      <xdr:colOff>25400</xdr:colOff>
      <xdr:row>37</xdr:row>
      <xdr:rowOff>230556</xdr:rowOff>
    </xdr:to>
    <xdr:cxnSp macro="">
      <xdr:nvCxnSpPr>
        <xdr:cNvPr id="108" name="直線コネクタ 107">
          <a:extLst>
            <a:ext uri="{FF2B5EF4-FFF2-40B4-BE49-F238E27FC236}">
              <a16:creationId xmlns:a16="http://schemas.microsoft.com/office/drawing/2014/main" id="{00000000-0008-0000-0500-00006C000000}"/>
            </a:ext>
          </a:extLst>
        </xdr:cNvPr>
        <xdr:cNvCxnSpPr/>
      </xdr:nvCxnSpPr>
      <xdr:spPr bwMode="auto">
        <a:xfrm>
          <a:off x="5562600" y="7355256"/>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97172</xdr:rowOff>
    </xdr:from>
    <xdr:ext cx="762000" cy="259045"/>
    <xdr:sp macro="" textlink="">
      <xdr:nvSpPr>
        <xdr:cNvPr id="109" name="人口1人当たり決算額の推移最大値テキスト445">
          <a:extLst>
            <a:ext uri="{FF2B5EF4-FFF2-40B4-BE49-F238E27FC236}">
              <a16:creationId xmlns:a16="http://schemas.microsoft.com/office/drawing/2014/main" id="{00000000-0008-0000-0500-00006D000000}"/>
            </a:ext>
          </a:extLst>
        </xdr:cNvPr>
        <xdr:cNvSpPr txBox="1"/>
      </xdr:nvSpPr>
      <xdr:spPr>
        <a:xfrm>
          <a:off x="5740400" y="58502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28,050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182245</xdr:rowOff>
    </xdr:from>
    <xdr:to>
      <xdr:col>30</xdr:col>
      <xdr:colOff>25400</xdr:colOff>
      <xdr:row>33</xdr:row>
      <xdr:rowOff>182245</xdr:rowOff>
    </xdr:to>
    <xdr:cxnSp macro="">
      <xdr:nvCxnSpPr>
        <xdr:cNvPr id="110" name="直線コネクタ 109">
          <a:extLst>
            <a:ext uri="{FF2B5EF4-FFF2-40B4-BE49-F238E27FC236}">
              <a16:creationId xmlns:a16="http://schemas.microsoft.com/office/drawing/2014/main" id="{00000000-0008-0000-0500-00006E000000}"/>
            </a:ext>
          </a:extLst>
        </xdr:cNvPr>
        <xdr:cNvCxnSpPr/>
      </xdr:nvCxnSpPr>
      <xdr:spPr bwMode="auto">
        <a:xfrm>
          <a:off x="5562600" y="6106795"/>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36</xdr:row>
      <xdr:rowOff>58915</xdr:rowOff>
    </xdr:from>
    <xdr:to>
      <xdr:col>29</xdr:col>
      <xdr:colOff>127000</xdr:colOff>
      <xdr:row>36</xdr:row>
      <xdr:rowOff>69431</xdr:rowOff>
    </xdr:to>
    <xdr:cxnSp macro="">
      <xdr:nvCxnSpPr>
        <xdr:cNvPr id="111" name="直線コネクタ 110">
          <a:extLst>
            <a:ext uri="{FF2B5EF4-FFF2-40B4-BE49-F238E27FC236}">
              <a16:creationId xmlns:a16="http://schemas.microsoft.com/office/drawing/2014/main" id="{00000000-0008-0000-0500-00006F000000}"/>
            </a:ext>
          </a:extLst>
        </xdr:cNvPr>
        <xdr:cNvCxnSpPr/>
      </xdr:nvCxnSpPr>
      <xdr:spPr bwMode="auto">
        <a:xfrm>
          <a:off x="5003800" y="7012165"/>
          <a:ext cx="647700" cy="1051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34</xdr:row>
      <xdr:rowOff>293933</xdr:rowOff>
    </xdr:from>
    <xdr:ext cx="762000" cy="259045"/>
    <xdr:sp macro="" textlink="">
      <xdr:nvSpPr>
        <xdr:cNvPr id="112" name="人口1人当たり決算額の推移平均値テキスト445">
          <a:extLst>
            <a:ext uri="{FF2B5EF4-FFF2-40B4-BE49-F238E27FC236}">
              <a16:creationId xmlns:a16="http://schemas.microsoft.com/office/drawing/2014/main" id="{00000000-0008-0000-0500-000070000000}"/>
            </a:ext>
          </a:extLst>
        </xdr:cNvPr>
        <xdr:cNvSpPr txBox="1"/>
      </xdr:nvSpPr>
      <xdr:spPr>
        <a:xfrm>
          <a:off x="5740400" y="656138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10,719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105956</xdr:rowOff>
    </xdr:from>
    <xdr:to>
      <xdr:col>29</xdr:col>
      <xdr:colOff>177800</xdr:colOff>
      <xdr:row>35</xdr:row>
      <xdr:rowOff>207556</xdr:rowOff>
    </xdr:to>
    <xdr:sp macro="" textlink="">
      <xdr:nvSpPr>
        <xdr:cNvPr id="113" name="フローチャート: 判断 112">
          <a:extLst>
            <a:ext uri="{FF2B5EF4-FFF2-40B4-BE49-F238E27FC236}">
              <a16:creationId xmlns:a16="http://schemas.microsoft.com/office/drawing/2014/main" id="{00000000-0008-0000-0500-000071000000}"/>
            </a:ext>
          </a:extLst>
        </xdr:cNvPr>
        <xdr:cNvSpPr/>
      </xdr:nvSpPr>
      <xdr:spPr bwMode="auto">
        <a:xfrm>
          <a:off x="5600700" y="671630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36</xdr:row>
      <xdr:rowOff>24511</xdr:rowOff>
    </xdr:from>
    <xdr:to>
      <xdr:col>26</xdr:col>
      <xdr:colOff>50800</xdr:colOff>
      <xdr:row>36</xdr:row>
      <xdr:rowOff>58915</xdr:rowOff>
    </xdr:to>
    <xdr:cxnSp macro="">
      <xdr:nvCxnSpPr>
        <xdr:cNvPr id="114" name="直線コネクタ 113">
          <a:extLst>
            <a:ext uri="{FF2B5EF4-FFF2-40B4-BE49-F238E27FC236}">
              <a16:creationId xmlns:a16="http://schemas.microsoft.com/office/drawing/2014/main" id="{00000000-0008-0000-0500-000072000000}"/>
            </a:ext>
          </a:extLst>
        </xdr:cNvPr>
        <xdr:cNvCxnSpPr/>
      </xdr:nvCxnSpPr>
      <xdr:spPr bwMode="auto">
        <a:xfrm>
          <a:off x="4305300" y="6977761"/>
          <a:ext cx="698500" cy="3440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105308</xdr:rowOff>
    </xdr:from>
    <xdr:to>
      <xdr:col>26</xdr:col>
      <xdr:colOff>101600</xdr:colOff>
      <xdr:row>35</xdr:row>
      <xdr:rowOff>206908</xdr:rowOff>
    </xdr:to>
    <xdr:sp macro="" textlink="">
      <xdr:nvSpPr>
        <xdr:cNvPr id="115" name="フローチャート: 判断 114">
          <a:extLst>
            <a:ext uri="{FF2B5EF4-FFF2-40B4-BE49-F238E27FC236}">
              <a16:creationId xmlns:a16="http://schemas.microsoft.com/office/drawing/2014/main" id="{00000000-0008-0000-0500-000073000000}"/>
            </a:ext>
          </a:extLst>
        </xdr:cNvPr>
        <xdr:cNvSpPr/>
      </xdr:nvSpPr>
      <xdr:spPr bwMode="auto">
        <a:xfrm>
          <a:off x="4953000" y="671565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34</xdr:row>
      <xdr:rowOff>217085</xdr:rowOff>
    </xdr:from>
    <xdr:ext cx="736600" cy="259045"/>
    <xdr:sp macro="" textlink="">
      <xdr:nvSpPr>
        <xdr:cNvPr id="116" name="テキスト ボックス 115">
          <a:extLst>
            <a:ext uri="{FF2B5EF4-FFF2-40B4-BE49-F238E27FC236}">
              <a16:creationId xmlns:a16="http://schemas.microsoft.com/office/drawing/2014/main" id="{00000000-0008-0000-0500-000074000000}"/>
            </a:ext>
          </a:extLst>
        </xdr:cNvPr>
        <xdr:cNvSpPr txBox="1"/>
      </xdr:nvSpPr>
      <xdr:spPr>
        <a:xfrm>
          <a:off x="4622800" y="648453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36</xdr:row>
      <xdr:rowOff>4966</xdr:rowOff>
    </xdr:from>
    <xdr:to>
      <xdr:col>22</xdr:col>
      <xdr:colOff>114300</xdr:colOff>
      <xdr:row>36</xdr:row>
      <xdr:rowOff>24511</xdr:rowOff>
    </xdr:to>
    <xdr:cxnSp macro="">
      <xdr:nvCxnSpPr>
        <xdr:cNvPr id="117" name="直線コネクタ 116">
          <a:extLst>
            <a:ext uri="{FF2B5EF4-FFF2-40B4-BE49-F238E27FC236}">
              <a16:creationId xmlns:a16="http://schemas.microsoft.com/office/drawing/2014/main" id="{00000000-0008-0000-0500-000075000000}"/>
            </a:ext>
          </a:extLst>
        </xdr:cNvPr>
        <xdr:cNvCxnSpPr/>
      </xdr:nvCxnSpPr>
      <xdr:spPr bwMode="auto">
        <a:xfrm>
          <a:off x="3606800" y="6958216"/>
          <a:ext cx="698500" cy="1954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122796</xdr:rowOff>
    </xdr:from>
    <xdr:to>
      <xdr:col>22</xdr:col>
      <xdr:colOff>165100</xdr:colOff>
      <xdr:row>35</xdr:row>
      <xdr:rowOff>224396</xdr:rowOff>
    </xdr:to>
    <xdr:sp macro="" textlink="">
      <xdr:nvSpPr>
        <xdr:cNvPr id="118" name="フローチャート: 判断 117">
          <a:extLst>
            <a:ext uri="{FF2B5EF4-FFF2-40B4-BE49-F238E27FC236}">
              <a16:creationId xmlns:a16="http://schemas.microsoft.com/office/drawing/2014/main" id="{00000000-0008-0000-0500-000076000000}"/>
            </a:ext>
          </a:extLst>
        </xdr:cNvPr>
        <xdr:cNvSpPr/>
      </xdr:nvSpPr>
      <xdr:spPr bwMode="auto">
        <a:xfrm>
          <a:off x="4254500" y="673314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34</xdr:row>
      <xdr:rowOff>234573</xdr:rowOff>
    </xdr:from>
    <xdr:ext cx="762000" cy="259045"/>
    <xdr:sp macro="" textlink="">
      <xdr:nvSpPr>
        <xdr:cNvPr id="119" name="テキスト ボックス 118">
          <a:extLst>
            <a:ext uri="{FF2B5EF4-FFF2-40B4-BE49-F238E27FC236}">
              <a16:creationId xmlns:a16="http://schemas.microsoft.com/office/drawing/2014/main" id="{00000000-0008-0000-0500-000077000000}"/>
            </a:ext>
          </a:extLst>
        </xdr:cNvPr>
        <xdr:cNvSpPr txBox="1"/>
      </xdr:nvSpPr>
      <xdr:spPr>
        <a:xfrm>
          <a:off x="3924300" y="65020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36</xdr:row>
      <xdr:rowOff>4966</xdr:rowOff>
    </xdr:from>
    <xdr:to>
      <xdr:col>18</xdr:col>
      <xdr:colOff>177800</xdr:colOff>
      <xdr:row>36</xdr:row>
      <xdr:rowOff>41428</xdr:rowOff>
    </xdr:to>
    <xdr:cxnSp macro="">
      <xdr:nvCxnSpPr>
        <xdr:cNvPr id="120" name="直線コネクタ 119">
          <a:extLst>
            <a:ext uri="{FF2B5EF4-FFF2-40B4-BE49-F238E27FC236}">
              <a16:creationId xmlns:a16="http://schemas.microsoft.com/office/drawing/2014/main" id="{00000000-0008-0000-0500-000078000000}"/>
            </a:ext>
          </a:extLst>
        </xdr:cNvPr>
        <xdr:cNvCxnSpPr/>
      </xdr:nvCxnSpPr>
      <xdr:spPr bwMode="auto">
        <a:xfrm flipV="1">
          <a:off x="2908300" y="6958216"/>
          <a:ext cx="698500" cy="3646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35</xdr:row>
      <xdr:rowOff>129578</xdr:rowOff>
    </xdr:from>
    <xdr:to>
      <xdr:col>19</xdr:col>
      <xdr:colOff>38100</xdr:colOff>
      <xdr:row>35</xdr:row>
      <xdr:rowOff>231178</xdr:rowOff>
    </xdr:to>
    <xdr:sp macro="" textlink="">
      <xdr:nvSpPr>
        <xdr:cNvPr id="121" name="フローチャート: 判断 120">
          <a:extLst>
            <a:ext uri="{FF2B5EF4-FFF2-40B4-BE49-F238E27FC236}">
              <a16:creationId xmlns:a16="http://schemas.microsoft.com/office/drawing/2014/main" id="{00000000-0008-0000-0500-000079000000}"/>
            </a:ext>
          </a:extLst>
        </xdr:cNvPr>
        <xdr:cNvSpPr/>
      </xdr:nvSpPr>
      <xdr:spPr bwMode="auto">
        <a:xfrm>
          <a:off x="3556000" y="673992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34</xdr:row>
      <xdr:rowOff>241355</xdr:rowOff>
    </xdr:from>
    <xdr:ext cx="762000" cy="259045"/>
    <xdr:sp macro="" textlink="">
      <xdr:nvSpPr>
        <xdr:cNvPr id="122" name="テキスト ボックス 121">
          <a:extLst>
            <a:ext uri="{FF2B5EF4-FFF2-40B4-BE49-F238E27FC236}">
              <a16:creationId xmlns:a16="http://schemas.microsoft.com/office/drawing/2014/main" id="{00000000-0008-0000-0500-00007A000000}"/>
            </a:ext>
          </a:extLst>
        </xdr:cNvPr>
        <xdr:cNvSpPr txBox="1"/>
      </xdr:nvSpPr>
      <xdr:spPr>
        <a:xfrm>
          <a:off x="3225800" y="65088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117463</xdr:rowOff>
    </xdr:from>
    <xdr:to>
      <xdr:col>15</xdr:col>
      <xdr:colOff>101600</xdr:colOff>
      <xdr:row>35</xdr:row>
      <xdr:rowOff>219063</xdr:rowOff>
    </xdr:to>
    <xdr:sp macro="" textlink="">
      <xdr:nvSpPr>
        <xdr:cNvPr id="123" name="フローチャート: 判断 122">
          <a:extLst>
            <a:ext uri="{FF2B5EF4-FFF2-40B4-BE49-F238E27FC236}">
              <a16:creationId xmlns:a16="http://schemas.microsoft.com/office/drawing/2014/main" id="{00000000-0008-0000-0500-00007B000000}"/>
            </a:ext>
          </a:extLst>
        </xdr:cNvPr>
        <xdr:cNvSpPr/>
      </xdr:nvSpPr>
      <xdr:spPr bwMode="auto">
        <a:xfrm>
          <a:off x="2857500" y="672781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34</xdr:row>
      <xdr:rowOff>229240</xdr:rowOff>
    </xdr:from>
    <xdr:ext cx="762000" cy="259045"/>
    <xdr:sp macro="" textlink="">
      <xdr:nvSpPr>
        <xdr:cNvPr id="124" name="テキスト ボックス 123">
          <a:extLst>
            <a:ext uri="{FF2B5EF4-FFF2-40B4-BE49-F238E27FC236}">
              <a16:creationId xmlns:a16="http://schemas.microsoft.com/office/drawing/2014/main" id="{00000000-0008-0000-0500-00007C000000}"/>
            </a:ext>
          </a:extLst>
        </xdr:cNvPr>
        <xdr:cNvSpPr txBox="1"/>
      </xdr:nvSpPr>
      <xdr:spPr>
        <a:xfrm>
          <a:off x="2527300" y="64966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10,417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5" name="テキスト ボックス 124">
          <a:extLst>
            <a:ext uri="{FF2B5EF4-FFF2-40B4-BE49-F238E27FC236}">
              <a16:creationId xmlns:a16="http://schemas.microsoft.com/office/drawing/2014/main" id="{00000000-0008-0000-0500-00007D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6" name="テキスト ボックス 125">
          <a:extLst>
            <a:ext uri="{FF2B5EF4-FFF2-40B4-BE49-F238E27FC236}">
              <a16:creationId xmlns:a16="http://schemas.microsoft.com/office/drawing/2014/main" id="{00000000-0008-0000-0500-00007E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7" name="テキスト ボックス 126">
          <a:extLst>
            <a:ext uri="{FF2B5EF4-FFF2-40B4-BE49-F238E27FC236}">
              <a16:creationId xmlns:a16="http://schemas.microsoft.com/office/drawing/2014/main" id="{00000000-0008-0000-0500-00007F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8" name="テキスト ボックス 127">
          <a:extLst>
            <a:ext uri="{FF2B5EF4-FFF2-40B4-BE49-F238E27FC236}">
              <a16:creationId xmlns:a16="http://schemas.microsoft.com/office/drawing/2014/main" id="{00000000-0008-0000-0500-000080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29" name="テキスト ボックス 128">
          <a:extLst>
            <a:ext uri="{FF2B5EF4-FFF2-40B4-BE49-F238E27FC236}">
              <a16:creationId xmlns:a16="http://schemas.microsoft.com/office/drawing/2014/main" id="{00000000-0008-0000-0500-000081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36</xdr:row>
      <xdr:rowOff>18631</xdr:rowOff>
    </xdr:from>
    <xdr:to>
      <xdr:col>29</xdr:col>
      <xdr:colOff>177800</xdr:colOff>
      <xdr:row>36</xdr:row>
      <xdr:rowOff>120231</xdr:rowOff>
    </xdr:to>
    <xdr:sp macro="" textlink="">
      <xdr:nvSpPr>
        <xdr:cNvPr id="130" name="楕円 129">
          <a:extLst>
            <a:ext uri="{FF2B5EF4-FFF2-40B4-BE49-F238E27FC236}">
              <a16:creationId xmlns:a16="http://schemas.microsoft.com/office/drawing/2014/main" id="{00000000-0008-0000-0500-000082000000}"/>
            </a:ext>
          </a:extLst>
        </xdr:cNvPr>
        <xdr:cNvSpPr/>
      </xdr:nvSpPr>
      <xdr:spPr bwMode="auto">
        <a:xfrm>
          <a:off x="5600700" y="697188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35</xdr:row>
      <xdr:rowOff>333608</xdr:rowOff>
    </xdr:from>
    <xdr:ext cx="762000" cy="259045"/>
    <xdr:sp macro="" textlink="">
      <xdr:nvSpPr>
        <xdr:cNvPr id="131" name="人口1人当たり決算額の推移該当値テキスト445">
          <a:extLst>
            <a:ext uri="{FF2B5EF4-FFF2-40B4-BE49-F238E27FC236}">
              <a16:creationId xmlns:a16="http://schemas.microsoft.com/office/drawing/2014/main" id="{00000000-0008-0000-0500-000083000000}"/>
            </a:ext>
          </a:extLst>
        </xdr:cNvPr>
        <xdr:cNvSpPr txBox="1"/>
      </xdr:nvSpPr>
      <xdr:spPr>
        <a:xfrm>
          <a:off x="5740400" y="69439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4,011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36</xdr:row>
      <xdr:rowOff>8115</xdr:rowOff>
    </xdr:from>
    <xdr:to>
      <xdr:col>26</xdr:col>
      <xdr:colOff>101600</xdr:colOff>
      <xdr:row>36</xdr:row>
      <xdr:rowOff>109715</xdr:rowOff>
    </xdr:to>
    <xdr:sp macro="" textlink="">
      <xdr:nvSpPr>
        <xdr:cNvPr id="132" name="楕円 131">
          <a:extLst>
            <a:ext uri="{FF2B5EF4-FFF2-40B4-BE49-F238E27FC236}">
              <a16:creationId xmlns:a16="http://schemas.microsoft.com/office/drawing/2014/main" id="{00000000-0008-0000-0500-000084000000}"/>
            </a:ext>
          </a:extLst>
        </xdr:cNvPr>
        <xdr:cNvSpPr/>
      </xdr:nvSpPr>
      <xdr:spPr bwMode="auto">
        <a:xfrm>
          <a:off x="4953000" y="696136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36</xdr:row>
      <xdr:rowOff>94492</xdr:rowOff>
    </xdr:from>
    <xdr:ext cx="736600" cy="259045"/>
    <xdr:sp macro="" textlink="">
      <xdr:nvSpPr>
        <xdr:cNvPr id="133" name="テキスト ボックス 132">
          <a:extLst>
            <a:ext uri="{FF2B5EF4-FFF2-40B4-BE49-F238E27FC236}">
              <a16:creationId xmlns:a16="http://schemas.microsoft.com/office/drawing/2014/main" id="{00000000-0008-0000-0500-000085000000}"/>
            </a:ext>
          </a:extLst>
        </xdr:cNvPr>
        <xdr:cNvSpPr txBox="1"/>
      </xdr:nvSpPr>
      <xdr:spPr>
        <a:xfrm>
          <a:off x="4622800" y="704774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35</xdr:row>
      <xdr:rowOff>316611</xdr:rowOff>
    </xdr:from>
    <xdr:to>
      <xdr:col>22</xdr:col>
      <xdr:colOff>165100</xdr:colOff>
      <xdr:row>36</xdr:row>
      <xdr:rowOff>75311</xdr:rowOff>
    </xdr:to>
    <xdr:sp macro="" textlink="">
      <xdr:nvSpPr>
        <xdr:cNvPr id="134" name="楕円 133">
          <a:extLst>
            <a:ext uri="{FF2B5EF4-FFF2-40B4-BE49-F238E27FC236}">
              <a16:creationId xmlns:a16="http://schemas.microsoft.com/office/drawing/2014/main" id="{00000000-0008-0000-0500-000086000000}"/>
            </a:ext>
          </a:extLst>
        </xdr:cNvPr>
        <xdr:cNvSpPr/>
      </xdr:nvSpPr>
      <xdr:spPr bwMode="auto">
        <a:xfrm>
          <a:off x="4254500" y="692696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36</xdr:row>
      <xdr:rowOff>60088</xdr:rowOff>
    </xdr:from>
    <xdr:ext cx="762000" cy="259045"/>
    <xdr:sp macro="" textlink="">
      <xdr:nvSpPr>
        <xdr:cNvPr id="135" name="テキスト ボックス 134">
          <a:extLst>
            <a:ext uri="{FF2B5EF4-FFF2-40B4-BE49-F238E27FC236}">
              <a16:creationId xmlns:a16="http://schemas.microsoft.com/office/drawing/2014/main" id="{00000000-0008-0000-0500-000087000000}"/>
            </a:ext>
          </a:extLst>
        </xdr:cNvPr>
        <xdr:cNvSpPr txBox="1"/>
      </xdr:nvSpPr>
      <xdr:spPr>
        <a:xfrm>
          <a:off x="3924300" y="70133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35</xdr:row>
      <xdr:rowOff>297066</xdr:rowOff>
    </xdr:from>
    <xdr:to>
      <xdr:col>19</xdr:col>
      <xdr:colOff>38100</xdr:colOff>
      <xdr:row>36</xdr:row>
      <xdr:rowOff>55766</xdr:rowOff>
    </xdr:to>
    <xdr:sp macro="" textlink="">
      <xdr:nvSpPr>
        <xdr:cNvPr id="136" name="楕円 135">
          <a:extLst>
            <a:ext uri="{FF2B5EF4-FFF2-40B4-BE49-F238E27FC236}">
              <a16:creationId xmlns:a16="http://schemas.microsoft.com/office/drawing/2014/main" id="{00000000-0008-0000-0500-000088000000}"/>
            </a:ext>
          </a:extLst>
        </xdr:cNvPr>
        <xdr:cNvSpPr/>
      </xdr:nvSpPr>
      <xdr:spPr bwMode="auto">
        <a:xfrm>
          <a:off x="3556000" y="690741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36</xdr:row>
      <xdr:rowOff>40543</xdr:rowOff>
    </xdr:from>
    <xdr:ext cx="762000" cy="259045"/>
    <xdr:sp macro="" textlink="">
      <xdr:nvSpPr>
        <xdr:cNvPr id="137" name="テキスト ボックス 136">
          <a:extLst>
            <a:ext uri="{FF2B5EF4-FFF2-40B4-BE49-F238E27FC236}">
              <a16:creationId xmlns:a16="http://schemas.microsoft.com/office/drawing/2014/main" id="{00000000-0008-0000-0500-000089000000}"/>
            </a:ext>
          </a:extLst>
        </xdr:cNvPr>
        <xdr:cNvSpPr txBox="1"/>
      </xdr:nvSpPr>
      <xdr:spPr>
        <a:xfrm>
          <a:off x="3225800" y="69937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333528</xdr:rowOff>
    </xdr:from>
    <xdr:to>
      <xdr:col>15</xdr:col>
      <xdr:colOff>101600</xdr:colOff>
      <xdr:row>36</xdr:row>
      <xdr:rowOff>92228</xdr:rowOff>
    </xdr:to>
    <xdr:sp macro="" textlink="">
      <xdr:nvSpPr>
        <xdr:cNvPr id="138" name="楕円 137">
          <a:extLst>
            <a:ext uri="{FF2B5EF4-FFF2-40B4-BE49-F238E27FC236}">
              <a16:creationId xmlns:a16="http://schemas.microsoft.com/office/drawing/2014/main" id="{00000000-0008-0000-0500-00008A000000}"/>
            </a:ext>
          </a:extLst>
        </xdr:cNvPr>
        <xdr:cNvSpPr/>
      </xdr:nvSpPr>
      <xdr:spPr bwMode="auto">
        <a:xfrm>
          <a:off x="2857500" y="694387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36</xdr:row>
      <xdr:rowOff>77005</xdr:rowOff>
    </xdr:from>
    <xdr:ext cx="762000" cy="259045"/>
    <xdr:sp macro="" textlink="">
      <xdr:nvSpPr>
        <xdr:cNvPr id="139" name="テキスト ボックス 138">
          <a:extLst>
            <a:ext uri="{FF2B5EF4-FFF2-40B4-BE49-F238E27FC236}">
              <a16:creationId xmlns:a16="http://schemas.microsoft.com/office/drawing/2014/main" id="{00000000-0008-0000-0500-00008B000000}"/>
            </a:ext>
          </a:extLst>
        </xdr:cNvPr>
        <xdr:cNvSpPr txBox="1"/>
      </xdr:nvSpPr>
      <xdr:spPr>
        <a:xfrm>
          <a:off x="2527300" y="70302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大阪府豊中市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406,836
399,674
36.39
185,260,702
178,936,753
5,677,565
91,908,899
87,938,690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2.2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R05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81,189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40</xdr:row>
      <xdr:rowOff>111777</xdr:rowOff>
    </xdr:from>
    <xdr:ext cx="531299" cy="259045"/>
    <xdr:sp macro="" textlink="">
      <xdr:nvSpPr>
        <xdr:cNvPr id="42" name="テキスト ボックス 41">
          <a:extLst>
            <a:ext uri="{FF2B5EF4-FFF2-40B4-BE49-F238E27FC236}">
              <a16:creationId xmlns:a16="http://schemas.microsoft.com/office/drawing/2014/main" id="{00000000-0008-0000-0600-00002A000000}"/>
            </a:ext>
          </a:extLst>
        </xdr:cNvPr>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a:extLst>
            <a:ext uri="{FF2B5EF4-FFF2-40B4-BE49-F238E27FC236}">
              <a16:creationId xmlns:a16="http://schemas.microsoft.com/office/drawing/2014/main" id="{00000000-0008-0000-0600-00002B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73677</xdr:rowOff>
    </xdr:from>
    <xdr:ext cx="531299" cy="259045"/>
    <xdr:sp macro="" textlink="">
      <xdr:nvSpPr>
        <xdr:cNvPr id="44" name="テキスト ボックス 43">
          <a:extLst>
            <a:ext uri="{FF2B5EF4-FFF2-40B4-BE49-F238E27FC236}">
              <a16:creationId xmlns:a16="http://schemas.microsoft.com/office/drawing/2014/main" id="{00000000-0008-0000-0600-00002C000000}"/>
            </a:ext>
          </a:extLst>
        </xdr:cNvPr>
        <xdr:cNvSpPr txBox="1"/>
      </xdr:nvSpPr>
      <xdr:spPr>
        <a:xfrm>
          <a:off x="230701" y="658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a:extLst>
            <a:ext uri="{FF2B5EF4-FFF2-40B4-BE49-F238E27FC236}">
              <a16:creationId xmlns:a16="http://schemas.microsoft.com/office/drawing/2014/main" id="{00000000-0008-0000-0600-00002D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35577</xdr:rowOff>
    </xdr:from>
    <xdr:ext cx="531299" cy="259045"/>
    <xdr:sp macro="" textlink="">
      <xdr:nvSpPr>
        <xdr:cNvPr id="46" name="テキスト ボックス 45">
          <a:extLst>
            <a:ext uri="{FF2B5EF4-FFF2-40B4-BE49-F238E27FC236}">
              <a16:creationId xmlns:a16="http://schemas.microsoft.com/office/drawing/2014/main" id="{00000000-0008-0000-0600-00002E000000}"/>
            </a:ext>
          </a:extLst>
        </xdr:cNvPr>
        <xdr:cNvSpPr txBox="1"/>
      </xdr:nvSpPr>
      <xdr:spPr>
        <a:xfrm>
          <a:off x="230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a:extLst>
            <a:ext uri="{FF2B5EF4-FFF2-40B4-BE49-F238E27FC236}">
              <a16:creationId xmlns:a16="http://schemas.microsoft.com/office/drawing/2014/main" id="{00000000-0008-0000-0600-00002F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33</xdr:row>
      <xdr:rowOff>168927</xdr:rowOff>
    </xdr:from>
    <xdr:ext cx="531299" cy="259045"/>
    <xdr:sp macro="" textlink="">
      <xdr:nvSpPr>
        <xdr:cNvPr id="48" name="テキスト ボックス 47">
          <a:extLst>
            <a:ext uri="{FF2B5EF4-FFF2-40B4-BE49-F238E27FC236}">
              <a16:creationId xmlns:a16="http://schemas.microsoft.com/office/drawing/2014/main" id="{00000000-0008-0000-0600-000030000000}"/>
            </a:ext>
          </a:extLst>
        </xdr:cNvPr>
        <xdr:cNvSpPr txBox="1"/>
      </xdr:nvSpPr>
      <xdr:spPr>
        <a:xfrm>
          <a:off x="230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a:extLst>
            <a:ext uri="{FF2B5EF4-FFF2-40B4-BE49-F238E27FC236}">
              <a16:creationId xmlns:a16="http://schemas.microsoft.com/office/drawing/2014/main" id="{00000000-0008-0000-0600-000031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31</xdr:row>
      <xdr:rowOff>130827</xdr:rowOff>
    </xdr:from>
    <xdr:ext cx="531299" cy="259045"/>
    <xdr:sp macro="" textlink="">
      <xdr:nvSpPr>
        <xdr:cNvPr id="50" name="テキスト ボックス 49">
          <a:extLst>
            <a:ext uri="{FF2B5EF4-FFF2-40B4-BE49-F238E27FC236}">
              <a16:creationId xmlns:a16="http://schemas.microsoft.com/office/drawing/2014/main" id="{00000000-0008-0000-0600-000032000000}"/>
            </a:ext>
          </a:extLst>
        </xdr:cNvPr>
        <xdr:cNvSpPr txBox="1"/>
      </xdr:nvSpPr>
      <xdr:spPr>
        <a:xfrm>
          <a:off x="230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a:extLst>
            <a:ext uri="{FF2B5EF4-FFF2-40B4-BE49-F238E27FC236}">
              <a16:creationId xmlns:a16="http://schemas.microsoft.com/office/drawing/2014/main" id="{00000000-0008-0000-0600-000033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29</xdr:row>
      <xdr:rowOff>92727</xdr:rowOff>
    </xdr:from>
    <xdr:ext cx="531299" cy="259045"/>
    <xdr:sp macro="" textlink="">
      <xdr:nvSpPr>
        <xdr:cNvPr id="52" name="テキスト ボックス 51">
          <a:extLst>
            <a:ext uri="{FF2B5EF4-FFF2-40B4-BE49-F238E27FC236}">
              <a16:creationId xmlns:a16="http://schemas.microsoft.com/office/drawing/2014/main" id="{00000000-0008-0000-0600-000034000000}"/>
            </a:ext>
          </a:extLst>
        </xdr:cNvPr>
        <xdr:cNvSpPr txBox="1"/>
      </xdr:nvSpPr>
      <xdr:spPr>
        <a:xfrm>
          <a:off x="230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a:extLst>
            <a:ext uri="{FF2B5EF4-FFF2-40B4-BE49-F238E27FC236}">
              <a16:creationId xmlns:a16="http://schemas.microsoft.com/office/drawing/2014/main" id="{00000000-0008-0000-0600-000035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4" name="テキスト ボックス 53">
          <a:extLst>
            <a:ext uri="{FF2B5EF4-FFF2-40B4-BE49-F238E27FC236}">
              <a16:creationId xmlns:a16="http://schemas.microsoft.com/office/drawing/2014/main" id="{00000000-0008-0000-0600-000036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人件費グラフ枠">
          <a:extLst>
            <a:ext uri="{FF2B5EF4-FFF2-40B4-BE49-F238E27FC236}">
              <a16:creationId xmlns:a16="http://schemas.microsoft.com/office/drawing/2014/main" id="{00000000-0008-0000-0600-000037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144196</xdr:rowOff>
    </xdr:from>
    <xdr:to>
      <xdr:col>24</xdr:col>
      <xdr:colOff>62865</xdr:colOff>
      <xdr:row>39</xdr:row>
      <xdr:rowOff>138519</xdr:rowOff>
    </xdr:to>
    <xdr:cxnSp macro="">
      <xdr:nvCxnSpPr>
        <xdr:cNvPr id="56" name="直線コネクタ 55">
          <a:extLst>
            <a:ext uri="{FF2B5EF4-FFF2-40B4-BE49-F238E27FC236}">
              <a16:creationId xmlns:a16="http://schemas.microsoft.com/office/drawing/2014/main" id="{00000000-0008-0000-0600-000038000000}"/>
            </a:ext>
          </a:extLst>
        </xdr:cNvPr>
        <xdr:cNvCxnSpPr/>
      </xdr:nvCxnSpPr>
      <xdr:spPr>
        <a:xfrm flipV="1">
          <a:off x="4633595" y="5287696"/>
          <a:ext cx="1270" cy="153737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142346</xdr:rowOff>
    </xdr:from>
    <xdr:ext cx="534377" cy="259045"/>
    <xdr:sp macro="" textlink="">
      <xdr:nvSpPr>
        <xdr:cNvPr id="57" name="人件費最小値テキスト">
          <a:extLst>
            <a:ext uri="{FF2B5EF4-FFF2-40B4-BE49-F238E27FC236}">
              <a16:creationId xmlns:a16="http://schemas.microsoft.com/office/drawing/2014/main" id="{00000000-0008-0000-0600-000039000000}"/>
            </a:ext>
          </a:extLst>
        </xdr:cNvPr>
        <xdr:cNvSpPr txBox="1"/>
      </xdr:nvSpPr>
      <xdr:spPr>
        <a:xfrm>
          <a:off x="4686300" y="68288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47,531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39</xdr:row>
      <xdr:rowOff>138519</xdr:rowOff>
    </xdr:from>
    <xdr:to>
      <xdr:col>24</xdr:col>
      <xdr:colOff>152400</xdr:colOff>
      <xdr:row>39</xdr:row>
      <xdr:rowOff>138519</xdr:rowOff>
    </xdr:to>
    <xdr:cxnSp macro="">
      <xdr:nvCxnSpPr>
        <xdr:cNvPr id="58" name="直線コネクタ 57">
          <a:extLst>
            <a:ext uri="{FF2B5EF4-FFF2-40B4-BE49-F238E27FC236}">
              <a16:creationId xmlns:a16="http://schemas.microsoft.com/office/drawing/2014/main" id="{00000000-0008-0000-0600-00003A000000}"/>
            </a:ext>
          </a:extLst>
        </xdr:cNvPr>
        <xdr:cNvCxnSpPr/>
      </xdr:nvCxnSpPr>
      <xdr:spPr>
        <a:xfrm>
          <a:off x="4546600" y="68250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90873</xdr:rowOff>
    </xdr:from>
    <xdr:ext cx="534377" cy="259045"/>
    <xdr:sp macro="" textlink="">
      <xdr:nvSpPr>
        <xdr:cNvPr id="59" name="人件費最大値テキスト">
          <a:extLst>
            <a:ext uri="{FF2B5EF4-FFF2-40B4-BE49-F238E27FC236}">
              <a16:creationId xmlns:a16="http://schemas.microsoft.com/office/drawing/2014/main" id="{00000000-0008-0000-0600-00003B000000}"/>
            </a:ext>
          </a:extLst>
        </xdr:cNvPr>
        <xdr:cNvSpPr txBox="1"/>
      </xdr:nvSpPr>
      <xdr:spPr>
        <a:xfrm>
          <a:off x="4686300" y="50629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87,882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30</xdr:row>
      <xdr:rowOff>144196</xdr:rowOff>
    </xdr:from>
    <xdr:to>
      <xdr:col>24</xdr:col>
      <xdr:colOff>152400</xdr:colOff>
      <xdr:row>30</xdr:row>
      <xdr:rowOff>144196</xdr:rowOff>
    </xdr:to>
    <xdr:cxnSp macro="">
      <xdr:nvCxnSpPr>
        <xdr:cNvPr id="60" name="直線コネクタ 59">
          <a:extLst>
            <a:ext uri="{FF2B5EF4-FFF2-40B4-BE49-F238E27FC236}">
              <a16:creationId xmlns:a16="http://schemas.microsoft.com/office/drawing/2014/main" id="{00000000-0008-0000-0600-00003C000000}"/>
            </a:ext>
          </a:extLst>
        </xdr:cNvPr>
        <xdr:cNvCxnSpPr/>
      </xdr:nvCxnSpPr>
      <xdr:spPr>
        <a:xfrm>
          <a:off x="4546600" y="52876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35</xdr:row>
      <xdr:rowOff>60566</xdr:rowOff>
    </xdr:from>
    <xdr:to>
      <xdr:col>24</xdr:col>
      <xdr:colOff>63500</xdr:colOff>
      <xdr:row>35</xdr:row>
      <xdr:rowOff>77902</xdr:rowOff>
    </xdr:to>
    <xdr:cxnSp macro="">
      <xdr:nvCxnSpPr>
        <xdr:cNvPr id="61" name="直線コネクタ 60">
          <a:extLst>
            <a:ext uri="{FF2B5EF4-FFF2-40B4-BE49-F238E27FC236}">
              <a16:creationId xmlns:a16="http://schemas.microsoft.com/office/drawing/2014/main" id="{00000000-0008-0000-0600-00003D000000}"/>
            </a:ext>
          </a:extLst>
        </xdr:cNvPr>
        <xdr:cNvCxnSpPr/>
      </xdr:nvCxnSpPr>
      <xdr:spPr>
        <a:xfrm>
          <a:off x="3797300" y="6061316"/>
          <a:ext cx="838200" cy="173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165015</xdr:rowOff>
    </xdr:from>
    <xdr:ext cx="534377" cy="259045"/>
    <xdr:sp macro="" textlink="">
      <xdr:nvSpPr>
        <xdr:cNvPr id="62" name="人件費平均値テキスト">
          <a:extLst>
            <a:ext uri="{FF2B5EF4-FFF2-40B4-BE49-F238E27FC236}">
              <a16:creationId xmlns:a16="http://schemas.microsoft.com/office/drawing/2014/main" id="{00000000-0008-0000-0600-00003E000000}"/>
            </a:ext>
          </a:extLst>
        </xdr:cNvPr>
        <xdr:cNvSpPr txBox="1"/>
      </xdr:nvSpPr>
      <xdr:spPr>
        <a:xfrm>
          <a:off x="4686300" y="616576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62,936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15138</xdr:rowOff>
    </xdr:from>
    <xdr:to>
      <xdr:col>24</xdr:col>
      <xdr:colOff>114300</xdr:colOff>
      <xdr:row>36</xdr:row>
      <xdr:rowOff>116738</xdr:rowOff>
    </xdr:to>
    <xdr:sp macro="" textlink="">
      <xdr:nvSpPr>
        <xdr:cNvPr id="63" name="フローチャート: 判断 62">
          <a:extLst>
            <a:ext uri="{FF2B5EF4-FFF2-40B4-BE49-F238E27FC236}">
              <a16:creationId xmlns:a16="http://schemas.microsoft.com/office/drawing/2014/main" id="{00000000-0008-0000-0600-00003F000000}"/>
            </a:ext>
          </a:extLst>
        </xdr:cNvPr>
        <xdr:cNvSpPr/>
      </xdr:nvSpPr>
      <xdr:spPr>
        <a:xfrm>
          <a:off x="4584700" y="61873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35</xdr:row>
      <xdr:rowOff>60566</xdr:rowOff>
    </xdr:from>
    <xdr:to>
      <xdr:col>19</xdr:col>
      <xdr:colOff>177800</xdr:colOff>
      <xdr:row>35</xdr:row>
      <xdr:rowOff>122517</xdr:rowOff>
    </xdr:to>
    <xdr:cxnSp macro="">
      <xdr:nvCxnSpPr>
        <xdr:cNvPr id="64" name="直線コネクタ 63">
          <a:extLst>
            <a:ext uri="{FF2B5EF4-FFF2-40B4-BE49-F238E27FC236}">
              <a16:creationId xmlns:a16="http://schemas.microsoft.com/office/drawing/2014/main" id="{00000000-0008-0000-0600-000040000000}"/>
            </a:ext>
          </a:extLst>
        </xdr:cNvPr>
        <xdr:cNvCxnSpPr/>
      </xdr:nvCxnSpPr>
      <xdr:spPr>
        <a:xfrm flipV="1">
          <a:off x="2908300" y="6061316"/>
          <a:ext cx="889000" cy="619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162395</xdr:rowOff>
    </xdr:from>
    <xdr:to>
      <xdr:col>20</xdr:col>
      <xdr:colOff>38100</xdr:colOff>
      <xdr:row>36</xdr:row>
      <xdr:rowOff>92545</xdr:rowOff>
    </xdr:to>
    <xdr:sp macro="" textlink="">
      <xdr:nvSpPr>
        <xdr:cNvPr id="65" name="フローチャート: 判断 64">
          <a:extLst>
            <a:ext uri="{FF2B5EF4-FFF2-40B4-BE49-F238E27FC236}">
              <a16:creationId xmlns:a16="http://schemas.microsoft.com/office/drawing/2014/main" id="{00000000-0008-0000-0600-000041000000}"/>
            </a:ext>
          </a:extLst>
        </xdr:cNvPr>
        <xdr:cNvSpPr/>
      </xdr:nvSpPr>
      <xdr:spPr>
        <a:xfrm>
          <a:off x="3746500" y="61631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36</xdr:row>
      <xdr:rowOff>83672</xdr:rowOff>
    </xdr:from>
    <xdr:ext cx="534377" cy="259045"/>
    <xdr:sp macro="" textlink="">
      <xdr:nvSpPr>
        <xdr:cNvPr id="66" name="テキスト ボックス 65">
          <a:extLst>
            <a:ext uri="{FF2B5EF4-FFF2-40B4-BE49-F238E27FC236}">
              <a16:creationId xmlns:a16="http://schemas.microsoft.com/office/drawing/2014/main" id="{00000000-0008-0000-0600-000042000000}"/>
            </a:ext>
          </a:extLst>
        </xdr:cNvPr>
        <xdr:cNvSpPr txBox="1"/>
      </xdr:nvSpPr>
      <xdr:spPr>
        <a:xfrm>
          <a:off x="3530111" y="62558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63,571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35</xdr:row>
      <xdr:rowOff>122517</xdr:rowOff>
    </xdr:from>
    <xdr:to>
      <xdr:col>15</xdr:col>
      <xdr:colOff>50800</xdr:colOff>
      <xdr:row>35</xdr:row>
      <xdr:rowOff>161569</xdr:rowOff>
    </xdr:to>
    <xdr:cxnSp macro="">
      <xdr:nvCxnSpPr>
        <xdr:cNvPr id="67" name="直線コネクタ 66">
          <a:extLst>
            <a:ext uri="{FF2B5EF4-FFF2-40B4-BE49-F238E27FC236}">
              <a16:creationId xmlns:a16="http://schemas.microsoft.com/office/drawing/2014/main" id="{00000000-0008-0000-0600-000043000000}"/>
            </a:ext>
          </a:extLst>
        </xdr:cNvPr>
        <xdr:cNvCxnSpPr/>
      </xdr:nvCxnSpPr>
      <xdr:spPr>
        <a:xfrm flipV="1">
          <a:off x="2019300" y="6123267"/>
          <a:ext cx="889000" cy="390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14872</xdr:rowOff>
    </xdr:from>
    <xdr:to>
      <xdr:col>15</xdr:col>
      <xdr:colOff>101600</xdr:colOff>
      <xdr:row>36</xdr:row>
      <xdr:rowOff>116472</xdr:rowOff>
    </xdr:to>
    <xdr:sp macro="" textlink="">
      <xdr:nvSpPr>
        <xdr:cNvPr id="68" name="フローチャート: 判断 67">
          <a:extLst>
            <a:ext uri="{FF2B5EF4-FFF2-40B4-BE49-F238E27FC236}">
              <a16:creationId xmlns:a16="http://schemas.microsoft.com/office/drawing/2014/main" id="{00000000-0008-0000-0600-000044000000}"/>
            </a:ext>
          </a:extLst>
        </xdr:cNvPr>
        <xdr:cNvSpPr/>
      </xdr:nvSpPr>
      <xdr:spPr>
        <a:xfrm>
          <a:off x="2857500" y="61870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36</xdr:row>
      <xdr:rowOff>107599</xdr:rowOff>
    </xdr:from>
    <xdr:ext cx="534377" cy="259045"/>
    <xdr:sp macro="" textlink="">
      <xdr:nvSpPr>
        <xdr:cNvPr id="69" name="テキスト ボックス 68">
          <a:extLst>
            <a:ext uri="{FF2B5EF4-FFF2-40B4-BE49-F238E27FC236}">
              <a16:creationId xmlns:a16="http://schemas.microsoft.com/office/drawing/2014/main" id="{00000000-0008-0000-0600-000045000000}"/>
            </a:ext>
          </a:extLst>
        </xdr:cNvPr>
        <xdr:cNvSpPr txBox="1"/>
      </xdr:nvSpPr>
      <xdr:spPr>
        <a:xfrm>
          <a:off x="2641111" y="62797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62,943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35</xdr:row>
      <xdr:rowOff>161569</xdr:rowOff>
    </xdr:from>
    <xdr:to>
      <xdr:col>10</xdr:col>
      <xdr:colOff>114300</xdr:colOff>
      <xdr:row>36</xdr:row>
      <xdr:rowOff>23152</xdr:rowOff>
    </xdr:to>
    <xdr:cxnSp macro="">
      <xdr:nvCxnSpPr>
        <xdr:cNvPr id="70" name="直線コネクタ 69">
          <a:extLst>
            <a:ext uri="{FF2B5EF4-FFF2-40B4-BE49-F238E27FC236}">
              <a16:creationId xmlns:a16="http://schemas.microsoft.com/office/drawing/2014/main" id="{00000000-0008-0000-0600-000046000000}"/>
            </a:ext>
          </a:extLst>
        </xdr:cNvPr>
        <xdr:cNvCxnSpPr/>
      </xdr:nvCxnSpPr>
      <xdr:spPr>
        <a:xfrm flipV="1">
          <a:off x="1130300" y="6162319"/>
          <a:ext cx="889000" cy="330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40703</xdr:rowOff>
    </xdr:from>
    <xdr:to>
      <xdr:col>10</xdr:col>
      <xdr:colOff>165100</xdr:colOff>
      <xdr:row>36</xdr:row>
      <xdr:rowOff>142303</xdr:rowOff>
    </xdr:to>
    <xdr:sp macro="" textlink="">
      <xdr:nvSpPr>
        <xdr:cNvPr id="71" name="フローチャート: 判断 70">
          <a:extLst>
            <a:ext uri="{FF2B5EF4-FFF2-40B4-BE49-F238E27FC236}">
              <a16:creationId xmlns:a16="http://schemas.microsoft.com/office/drawing/2014/main" id="{00000000-0008-0000-0600-000047000000}"/>
            </a:ext>
          </a:extLst>
        </xdr:cNvPr>
        <xdr:cNvSpPr/>
      </xdr:nvSpPr>
      <xdr:spPr>
        <a:xfrm>
          <a:off x="1968500" y="62129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36</xdr:row>
      <xdr:rowOff>133430</xdr:rowOff>
    </xdr:from>
    <xdr:ext cx="534377" cy="259045"/>
    <xdr:sp macro="" textlink="">
      <xdr:nvSpPr>
        <xdr:cNvPr id="72" name="テキスト ボックス 71">
          <a:extLst>
            <a:ext uri="{FF2B5EF4-FFF2-40B4-BE49-F238E27FC236}">
              <a16:creationId xmlns:a16="http://schemas.microsoft.com/office/drawing/2014/main" id="{00000000-0008-0000-0600-000048000000}"/>
            </a:ext>
          </a:extLst>
        </xdr:cNvPr>
        <xdr:cNvSpPr txBox="1"/>
      </xdr:nvSpPr>
      <xdr:spPr>
        <a:xfrm>
          <a:off x="1752111" y="63056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62,265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28969</xdr:rowOff>
    </xdr:from>
    <xdr:to>
      <xdr:col>6</xdr:col>
      <xdr:colOff>38100</xdr:colOff>
      <xdr:row>37</xdr:row>
      <xdr:rowOff>130569</xdr:rowOff>
    </xdr:to>
    <xdr:sp macro="" textlink="">
      <xdr:nvSpPr>
        <xdr:cNvPr id="73" name="フローチャート: 判断 72">
          <a:extLst>
            <a:ext uri="{FF2B5EF4-FFF2-40B4-BE49-F238E27FC236}">
              <a16:creationId xmlns:a16="http://schemas.microsoft.com/office/drawing/2014/main" id="{00000000-0008-0000-0600-000049000000}"/>
            </a:ext>
          </a:extLst>
        </xdr:cNvPr>
        <xdr:cNvSpPr/>
      </xdr:nvSpPr>
      <xdr:spPr>
        <a:xfrm>
          <a:off x="1079500" y="63726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37</xdr:row>
      <xdr:rowOff>121696</xdr:rowOff>
    </xdr:from>
    <xdr:ext cx="534377" cy="259045"/>
    <xdr:sp macro="" textlink="">
      <xdr:nvSpPr>
        <xdr:cNvPr id="74" name="テキスト ボックス 73">
          <a:extLst>
            <a:ext uri="{FF2B5EF4-FFF2-40B4-BE49-F238E27FC236}">
              <a16:creationId xmlns:a16="http://schemas.microsoft.com/office/drawing/2014/main" id="{00000000-0008-0000-0600-00004A000000}"/>
            </a:ext>
          </a:extLst>
        </xdr:cNvPr>
        <xdr:cNvSpPr txBox="1"/>
      </xdr:nvSpPr>
      <xdr:spPr>
        <a:xfrm>
          <a:off x="863111" y="64653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58,073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600-00004B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600-00004E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600-00004F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27102</xdr:rowOff>
    </xdr:from>
    <xdr:to>
      <xdr:col>24</xdr:col>
      <xdr:colOff>114300</xdr:colOff>
      <xdr:row>35</xdr:row>
      <xdr:rowOff>128702</xdr:rowOff>
    </xdr:to>
    <xdr:sp macro="" textlink="">
      <xdr:nvSpPr>
        <xdr:cNvPr id="80" name="楕円 79">
          <a:extLst>
            <a:ext uri="{FF2B5EF4-FFF2-40B4-BE49-F238E27FC236}">
              <a16:creationId xmlns:a16="http://schemas.microsoft.com/office/drawing/2014/main" id="{00000000-0008-0000-0600-000050000000}"/>
            </a:ext>
          </a:extLst>
        </xdr:cNvPr>
        <xdr:cNvSpPr/>
      </xdr:nvSpPr>
      <xdr:spPr>
        <a:xfrm>
          <a:off x="4584700" y="60278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34</xdr:row>
      <xdr:rowOff>49979</xdr:rowOff>
    </xdr:from>
    <xdr:ext cx="534377" cy="259045"/>
    <xdr:sp macro="" textlink="">
      <xdr:nvSpPr>
        <xdr:cNvPr id="81" name="人件費該当値テキスト">
          <a:extLst>
            <a:ext uri="{FF2B5EF4-FFF2-40B4-BE49-F238E27FC236}">
              <a16:creationId xmlns:a16="http://schemas.microsoft.com/office/drawing/2014/main" id="{00000000-0008-0000-0600-000051000000}"/>
            </a:ext>
          </a:extLst>
        </xdr:cNvPr>
        <xdr:cNvSpPr txBox="1"/>
      </xdr:nvSpPr>
      <xdr:spPr>
        <a:xfrm>
          <a:off x="4686300" y="58792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67,122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35</xdr:row>
      <xdr:rowOff>9766</xdr:rowOff>
    </xdr:from>
    <xdr:to>
      <xdr:col>20</xdr:col>
      <xdr:colOff>38100</xdr:colOff>
      <xdr:row>35</xdr:row>
      <xdr:rowOff>111366</xdr:rowOff>
    </xdr:to>
    <xdr:sp macro="" textlink="">
      <xdr:nvSpPr>
        <xdr:cNvPr id="82" name="楕円 81">
          <a:extLst>
            <a:ext uri="{FF2B5EF4-FFF2-40B4-BE49-F238E27FC236}">
              <a16:creationId xmlns:a16="http://schemas.microsoft.com/office/drawing/2014/main" id="{00000000-0008-0000-0600-000052000000}"/>
            </a:ext>
          </a:extLst>
        </xdr:cNvPr>
        <xdr:cNvSpPr/>
      </xdr:nvSpPr>
      <xdr:spPr>
        <a:xfrm>
          <a:off x="3746500" y="60105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33</xdr:row>
      <xdr:rowOff>127893</xdr:rowOff>
    </xdr:from>
    <xdr:ext cx="534377" cy="259045"/>
    <xdr:sp macro="" textlink="">
      <xdr:nvSpPr>
        <xdr:cNvPr id="83" name="テキスト ボックス 82">
          <a:extLst>
            <a:ext uri="{FF2B5EF4-FFF2-40B4-BE49-F238E27FC236}">
              <a16:creationId xmlns:a16="http://schemas.microsoft.com/office/drawing/2014/main" id="{00000000-0008-0000-0600-000053000000}"/>
            </a:ext>
          </a:extLst>
        </xdr:cNvPr>
        <xdr:cNvSpPr txBox="1"/>
      </xdr:nvSpPr>
      <xdr:spPr>
        <a:xfrm>
          <a:off x="3530111" y="57857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67,577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71717</xdr:rowOff>
    </xdr:from>
    <xdr:to>
      <xdr:col>15</xdr:col>
      <xdr:colOff>101600</xdr:colOff>
      <xdr:row>36</xdr:row>
      <xdr:rowOff>1867</xdr:rowOff>
    </xdr:to>
    <xdr:sp macro="" textlink="">
      <xdr:nvSpPr>
        <xdr:cNvPr id="84" name="楕円 83">
          <a:extLst>
            <a:ext uri="{FF2B5EF4-FFF2-40B4-BE49-F238E27FC236}">
              <a16:creationId xmlns:a16="http://schemas.microsoft.com/office/drawing/2014/main" id="{00000000-0008-0000-0600-000054000000}"/>
            </a:ext>
          </a:extLst>
        </xdr:cNvPr>
        <xdr:cNvSpPr/>
      </xdr:nvSpPr>
      <xdr:spPr>
        <a:xfrm>
          <a:off x="2857500" y="60724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34</xdr:row>
      <xdr:rowOff>18394</xdr:rowOff>
    </xdr:from>
    <xdr:ext cx="534377" cy="259045"/>
    <xdr:sp macro="" textlink="">
      <xdr:nvSpPr>
        <xdr:cNvPr id="85" name="テキスト ボックス 84">
          <a:extLst>
            <a:ext uri="{FF2B5EF4-FFF2-40B4-BE49-F238E27FC236}">
              <a16:creationId xmlns:a16="http://schemas.microsoft.com/office/drawing/2014/main" id="{00000000-0008-0000-0600-000055000000}"/>
            </a:ext>
          </a:extLst>
        </xdr:cNvPr>
        <xdr:cNvSpPr txBox="1"/>
      </xdr:nvSpPr>
      <xdr:spPr>
        <a:xfrm>
          <a:off x="2641111" y="58476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65,951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35</xdr:row>
      <xdr:rowOff>110769</xdr:rowOff>
    </xdr:from>
    <xdr:to>
      <xdr:col>10</xdr:col>
      <xdr:colOff>165100</xdr:colOff>
      <xdr:row>36</xdr:row>
      <xdr:rowOff>40919</xdr:rowOff>
    </xdr:to>
    <xdr:sp macro="" textlink="">
      <xdr:nvSpPr>
        <xdr:cNvPr id="86" name="楕円 85">
          <a:extLst>
            <a:ext uri="{FF2B5EF4-FFF2-40B4-BE49-F238E27FC236}">
              <a16:creationId xmlns:a16="http://schemas.microsoft.com/office/drawing/2014/main" id="{00000000-0008-0000-0600-000056000000}"/>
            </a:ext>
          </a:extLst>
        </xdr:cNvPr>
        <xdr:cNvSpPr/>
      </xdr:nvSpPr>
      <xdr:spPr>
        <a:xfrm>
          <a:off x="1968500" y="61115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34</xdr:row>
      <xdr:rowOff>57446</xdr:rowOff>
    </xdr:from>
    <xdr:ext cx="534377" cy="259045"/>
    <xdr:sp macro="" textlink="">
      <xdr:nvSpPr>
        <xdr:cNvPr id="87" name="テキスト ボックス 86">
          <a:extLst>
            <a:ext uri="{FF2B5EF4-FFF2-40B4-BE49-F238E27FC236}">
              <a16:creationId xmlns:a16="http://schemas.microsoft.com/office/drawing/2014/main" id="{00000000-0008-0000-0600-000057000000}"/>
            </a:ext>
          </a:extLst>
        </xdr:cNvPr>
        <xdr:cNvSpPr txBox="1"/>
      </xdr:nvSpPr>
      <xdr:spPr>
        <a:xfrm>
          <a:off x="1752111" y="58867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64,926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143802</xdr:rowOff>
    </xdr:from>
    <xdr:to>
      <xdr:col>6</xdr:col>
      <xdr:colOff>38100</xdr:colOff>
      <xdr:row>36</xdr:row>
      <xdr:rowOff>73952</xdr:rowOff>
    </xdr:to>
    <xdr:sp macro="" textlink="">
      <xdr:nvSpPr>
        <xdr:cNvPr id="88" name="楕円 87">
          <a:extLst>
            <a:ext uri="{FF2B5EF4-FFF2-40B4-BE49-F238E27FC236}">
              <a16:creationId xmlns:a16="http://schemas.microsoft.com/office/drawing/2014/main" id="{00000000-0008-0000-0600-000058000000}"/>
            </a:ext>
          </a:extLst>
        </xdr:cNvPr>
        <xdr:cNvSpPr/>
      </xdr:nvSpPr>
      <xdr:spPr>
        <a:xfrm>
          <a:off x="1079500" y="61445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34</xdr:row>
      <xdr:rowOff>90479</xdr:rowOff>
    </xdr:from>
    <xdr:ext cx="534377" cy="259045"/>
    <xdr:sp macro="" textlink="">
      <xdr:nvSpPr>
        <xdr:cNvPr id="89" name="テキスト ボックス 88">
          <a:extLst>
            <a:ext uri="{FF2B5EF4-FFF2-40B4-BE49-F238E27FC236}">
              <a16:creationId xmlns:a16="http://schemas.microsoft.com/office/drawing/2014/main" id="{00000000-0008-0000-0600-000059000000}"/>
            </a:ext>
          </a:extLst>
        </xdr:cNvPr>
        <xdr:cNvSpPr txBox="1"/>
      </xdr:nvSpPr>
      <xdr:spPr>
        <a:xfrm>
          <a:off x="863111" y="59197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64,059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a:extLst>
            <a:ext uri="{FF2B5EF4-FFF2-40B4-BE49-F238E27FC236}">
              <a16:creationId xmlns:a16="http://schemas.microsoft.com/office/drawing/2014/main" id="{00000000-0008-0000-0600-00005A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a:extLst>
            <a:ext uri="{FF2B5EF4-FFF2-40B4-BE49-F238E27FC236}">
              <a16:creationId xmlns:a16="http://schemas.microsoft.com/office/drawing/2014/main" id="{00000000-0008-0000-0600-00005B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73,430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a:extLst>
            <a:ext uri="{FF2B5EF4-FFF2-40B4-BE49-F238E27FC236}">
              <a16:creationId xmlns:a16="http://schemas.microsoft.com/office/drawing/2014/main" id="{00000000-0008-0000-0600-000060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58,689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a:extLst>
            <a:ext uri="{FF2B5EF4-FFF2-40B4-BE49-F238E27FC236}">
              <a16:creationId xmlns:a16="http://schemas.microsoft.com/office/drawing/2014/main" id="{00000000-0008-0000-0600-000061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a:extLst>
            <a:ext uri="{FF2B5EF4-FFF2-40B4-BE49-F238E27FC236}">
              <a16:creationId xmlns:a16="http://schemas.microsoft.com/office/drawing/2014/main" id="{00000000-0008-0000-0600-000062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a:extLst>
            <a:ext uri="{FF2B5EF4-FFF2-40B4-BE49-F238E27FC236}">
              <a16:creationId xmlns:a16="http://schemas.microsoft.com/office/drawing/2014/main" id="{00000000-0008-0000-0600-000063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60</xdr:row>
      <xdr:rowOff>111777</xdr:rowOff>
    </xdr:from>
    <xdr:ext cx="531299" cy="259045"/>
    <xdr:sp macro="" textlink="">
      <xdr:nvSpPr>
        <xdr:cNvPr id="100" name="テキスト ボックス 99">
          <a:extLst>
            <a:ext uri="{FF2B5EF4-FFF2-40B4-BE49-F238E27FC236}">
              <a16:creationId xmlns:a16="http://schemas.microsoft.com/office/drawing/2014/main" id="{00000000-0008-0000-0600-000064000000}"/>
            </a:ext>
          </a:extLst>
        </xdr:cNvPr>
        <xdr:cNvSpPr txBox="1"/>
      </xdr:nvSpPr>
      <xdr:spPr>
        <a:xfrm>
          <a:off x="230701" y="1039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98878</xdr:rowOff>
    </xdr:from>
    <xdr:to>
      <xdr:col>28</xdr:col>
      <xdr:colOff>114300</xdr:colOff>
      <xdr:row>59</xdr:row>
      <xdr:rowOff>98878</xdr:rowOff>
    </xdr:to>
    <xdr:cxnSp macro="">
      <xdr:nvCxnSpPr>
        <xdr:cNvPr id="101" name="直線コネクタ 100">
          <a:extLst>
            <a:ext uri="{FF2B5EF4-FFF2-40B4-BE49-F238E27FC236}">
              <a16:creationId xmlns:a16="http://schemas.microsoft.com/office/drawing/2014/main" id="{00000000-0008-0000-0600-000065000000}"/>
            </a:ext>
          </a:extLst>
        </xdr:cNvPr>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128105</xdr:rowOff>
    </xdr:from>
    <xdr:ext cx="531299" cy="259045"/>
    <xdr:sp macro="" textlink="">
      <xdr:nvSpPr>
        <xdr:cNvPr id="102" name="テキスト ボックス 101">
          <a:extLst>
            <a:ext uri="{FF2B5EF4-FFF2-40B4-BE49-F238E27FC236}">
              <a16:creationId xmlns:a16="http://schemas.microsoft.com/office/drawing/2014/main" id="{00000000-0008-0000-0600-000066000000}"/>
            </a:ext>
          </a:extLst>
        </xdr:cNvPr>
        <xdr:cNvSpPr txBox="1"/>
      </xdr:nvSpPr>
      <xdr:spPr>
        <a:xfrm>
          <a:off x="230701" y="10072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115207</xdr:rowOff>
    </xdr:from>
    <xdr:to>
      <xdr:col>28</xdr:col>
      <xdr:colOff>114300</xdr:colOff>
      <xdr:row>57</xdr:row>
      <xdr:rowOff>115207</xdr:rowOff>
    </xdr:to>
    <xdr:cxnSp macro="">
      <xdr:nvCxnSpPr>
        <xdr:cNvPr id="103" name="直線コネクタ 102">
          <a:extLst>
            <a:ext uri="{FF2B5EF4-FFF2-40B4-BE49-F238E27FC236}">
              <a16:creationId xmlns:a16="http://schemas.microsoft.com/office/drawing/2014/main" id="{00000000-0008-0000-0600-000067000000}"/>
            </a:ext>
          </a:extLst>
        </xdr:cNvPr>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144434</xdr:rowOff>
    </xdr:from>
    <xdr:ext cx="531299" cy="259045"/>
    <xdr:sp macro="" textlink="">
      <xdr:nvSpPr>
        <xdr:cNvPr id="104" name="テキスト ボックス 103">
          <a:extLst>
            <a:ext uri="{FF2B5EF4-FFF2-40B4-BE49-F238E27FC236}">
              <a16:creationId xmlns:a16="http://schemas.microsoft.com/office/drawing/2014/main" id="{00000000-0008-0000-0600-000068000000}"/>
            </a:ext>
          </a:extLst>
        </xdr:cNvPr>
        <xdr:cNvSpPr txBox="1"/>
      </xdr:nvSpPr>
      <xdr:spPr>
        <a:xfrm>
          <a:off x="230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131535</xdr:rowOff>
    </xdr:from>
    <xdr:to>
      <xdr:col>28</xdr:col>
      <xdr:colOff>114300</xdr:colOff>
      <xdr:row>55</xdr:row>
      <xdr:rowOff>131535</xdr:rowOff>
    </xdr:to>
    <xdr:cxnSp macro="">
      <xdr:nvCxnSpPr>
        <xdr:cNvPr id="105" name="直線コネクタ 104">
          <a:extLst>
            <a:ext uri="{FF2B5EF4-FFF2-40B4-BE49-F238E27FC236}">
              <a16:creationId xmlns:a16="http://schemas.microsoft.com/office/drawing/2014/main" id="{00000000-0008-0000-0600-000069000000}"/>
            </a:ext>
          </a:extLst>
        </xdr:cNvPr>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54</xdr:row>
      <xdr:rowOff>160762</xdr:rowOff>
    </xdr:from>
    <xdr:ext cx="531299" cy="259045"/>
    <xdr:sp macro="" textlink="">
      <xdr:nvSpPr>
        <xdr:cNvPr id="106" name="テキスト ボックス 105">
          <a:extLst>
            <a:ext uri="{FF2B5EF4-FFF2-40B4-BE49-F238E27FC236}">
              <a16:creationId xmlns:a16="http://schemas.microsoft.com/office/drawing/2014/main" id="{00000000-0008-0000-0600-00006A000000}"/>
            </a:ext>
          </a:extLst>
        </xdr:cNvPr>
        <xdr:cNvSpPr txBox="1"/>
      </xdr:nvSpPr>
      <xdr:spPr>
        <a:xfrm>
          <a:off x="230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147865</xdr:rowOff>
    </xdr:from>
    <xdr:to>
      <xdr:col>28</xdr:col>
      <xdr:colOff>114300</xdr:colOff>
      <xdr:row>53</xdr:row>
      <xdr:rowOff>147865</xdr:rowOff>
    </xdr:to>
    <xdr:cxnSp macro="">
      <xdr:nvCxnSpPr>
        <xdr:cNvPr id="107" name="直線コネクタ 106">
          <a:extLst>
            <a:ext uri="{FF2B5EF4-FFF2-40B4-BE49-F238E27FC236}">
              <a16:creationId xmlns:a16="http://schemas.microsoft.com/office/drawing/2014/main" id="{00000000-0008-0000-0600-00006B000000}"/>
            </a:ext>
          </a:extLst>
        </xdr:cNvPr>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53</xdr:row>
      <xdr:rowOff>5642</xdr:rowOff>
    </xdr:from>
    <xdr:ext cx="531299" cy="259045"/>
    <xdr:sp macro="" textlink="">
      <xdr:nvSpPr>
        <xdr:cNvPr id="108" name="テキスト ボックス 107">
          <a:extLst>
            <a:ext uri="{FF2B5EF4-FFF2-40B4-BE49-F238E27FC236}">
              <a16:creationId xmlns:a16="http://schemas.microsoft.com/office/drawing/2014/main" id="{00000000-0008-0000-0600-00006C000000}"/>
            </a:ext>
          </a:extLst>
        </xdr:cNvPr>
        <xdr:cNvSpPr txBox="1"/>
      </xdr:nvSpPr>
      <xdr:spPr>
        <a:xfrm>
          <a:off x="230701" y="9092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164193</xdr:rowOff>
    </xdr:from>
    <xdr:to>
      <xdr:col>28</xdr:col>
      <xdr:colOff>114300</xdr:colOff>
      <xdr:row>51</xdr:row>
      <xdr:rowOff>164193</xdr:rowOff>
    </xdr:to>
    <xdr:cxnSp macro="">
      <xdr:nvCxnSpPr>
        <xdr:cNvPr id="109" name="直線コネクタ 108">
          <a:extLst>
            <a:ext uri="{FF2B5EF4-FFF2-40B4-BE49-F238E27FC236}">
              <a16:creationId xmlns:a16="http://schemas.microsoft.com/office/drawing/2014/main" id="{00000000-0008-0000-0600-00006D000000}"/>
            </a:ext>
          </a:extLst>
        </xdr:cNvPr>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51</xdr:row>
      <xdr:rowOff>21970</xdr:rowOff>
    </xdr:from>
    <xdr:ext cx="531299" cy="259045"/>
    <xdr:sp macro="" textlink="">
      <xdr:nvSpPr>
        <xdr:cNvPr id="110" name="テキスト ボックス 109">
          <a:extLst>
            <a:ext uri="{FF2B5EF4-FFF2-40B4-BE49-F238E27FC236}">
              <a16:creationId xmlns:a16="http://schemas.microsoft.com/office/drawing/2014/main" id="{00000000-0008-0000-0600-00006E000000}"/>
            </a:ext>
          </a:extLst>
        </xdr:cNvPr>
        <xdr:cNvSpPr txBox="1"/>
      </xdr:nvSpPr>
      <xdr:spPr>
        <a:xfrm>
          <a:off x="230701" y="8765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9072</xdr:rowOff>
    </xdr:from>
    <xdr:to>
      <xdr:col>28</xdr:col>
      <xdr:colOff>114300</xdr:colOff>
      <xdr:row>50</xdr:row>
      <xdr:rowOff>9072</xdr:rowOff>
    </xdr:to>
    <xdr:cxnSp macro="">
      <xdr:nvCxnSpPr>
        <xdr:cNvPr id="111" name="直線コネクタ 110">
          <a:extLst>
            <a:ext uri="{FF2B5EF4-FFF2-40B4-BE49-F238E27FC236}">
              <a16:creationId xmlns:a16="http://schemas.microsoft.com/office/drawing/2014/main" id="{00000000-0008-0000-0600-00006F000000}"/>
            </a:ext>
          </a:extLst>
        </xdr:cNvPr>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49</xdr:row>
      <xdr:rowOff>38299</xdr:rowOff>
    </xdr:from>
    <xdr:ext cx="531299" cy="259045"/>
    <xdr:sp macro="" textlink="">
      <xdr:nvSpPr>
        <xdr:cNvPr id="112" name="テキスト ボックス 111">
          <a:extLst>
            <a:ext uri="{FF2B5EF4-FFF2-40B4-BE49-F238E27FC236}">
              <a16:creationId xmlns:a16="http://schemas.microsoft.com/office/drawing/2014/main" id="{00000000-0008-0000-0600-000070000000}"/>
            </a:ext>
          </a:extLst>
        </xdr:cNvPr>
        <xdr:cNvSpPr txBox="1"/>
      </xdr:nvSpPr>
      <xdr:spPr>
        <a:xfrm>
          <a:off x="230701" y="8439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3" name="直線コネクタ 112">
          <a:extLst>
            <a:ext uri="{FF2B5EF4-FFF2-40B4-BE49-F238E27FC236}">
              <a16:creationId xmlns:a16="http://schemas.microsoft.com/office/drawing/2014/main" id="{00000000-0008-0000-0600-000071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4" name="テキスト ボックス 113">
          <a:extLst>
            <a:ext uri="{FF2B5EF4-FFF2-40B4-BE49-F238E27FC236}">
              <a16:creationId xmlns:a16="http://schemas.microsoft.com/office/drawing/2014/main" id="{00000000-0008-0000-0600-000072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5" name="物件費グラフ枠">
          <a:extLst>
            <a:ext uri="{FF2B5EF4-FFF2-40B4-BE49-F238E27FC236}">
              <a16:creationId xmlns:a16="http://schemas.microsoft.com/office/drawing/2014/main" id="{00000000-0008-0000-0600-000073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140222</xdr:rowOff>
    </xdr:from>
    <xdr:to>
      <xdr:col>24</xdr:col>
      <xdr:colOff>62865</xdr:colOff>
      <xdr:row>58</xdr:row>
      <xdr:rowOff>114260</xdr:rowOff>
    </xdr:to>
    <xdr:cxnSp macro="">
      <xdr:nvCxnSpPr>
        <xdr:cNvPr id="116" name="直線コネクタ 115">
          <a:extLst>
            <a:ext uri="{FF2B5EF4-FFF2-40B4-BE49-F238E27FC236}">
              <a16:creationId xmlns:a16="http://schemas.microsoft.com/office/drawing/2014/main" id="{00000000-0008-0000-0600-000074000000}"/>
            </a:ext>
          </a:extLst>
        </xdr:cNvPr>
        <xdr:cNvCxnSpPr/>
      </xdr:nvCxnSpPr>
      <xdr:spPr>
        <a:xfrm flipV="1">
          <a:off x="4633595" y="8712722"/>
          <a:ext cx="1270" cy="134563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118087</xdr:rowOff>
    </xdr:from>
    <xdr:ext cx="534377" cy="259045"/>
    <xdr:sp macro="" textlink="">
      <xdr:nvSpPr>
        <xdr:cNvPr id="117" name="物件費最小値テキスト">
          <a:extLst>
            <a:ext uri="{FF2B5EF4-FFF2-40B4-BE49-F238E27FC236}">
              <a16:creationId xmlns:a16="http://schemas.microsoft.com/office/drawing/2014/main" id="{00000000-0008-0000-0600-000075000000}"/>
            </a:ext>
          </a:extLst>
        </xdr:cNvPr>
        <xdr:cNvSpPr txBox="1"/>
      </xdr:nvSpPr>
      <xdr:spPr>
        <a:xfrm>
          <a:off x="4686300" y="100621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44,779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114260</xdr:rowOff>
    </xdr:from>
    <xdr:to>
      <xdr:col>24</xdr:col>
      <xdr:colOff>152400</xdr:colOff>
      <xdr:row>58</xdr:row>
      <xdr:rowOff>114260</xdr:rowOff>
    </xdr:to>
    <xdr:cxnSp macro="">
      <xdr:nvCxnSpPr>
        <xdr:cNvPr id="118" name="直線コネクタ 117">
          <a:extLst>
            <a:ext uri="{FF2B5EF4-FFF2-40B4-BE49-F238E27FC236}">
              <a16:creationId xmlns:a16="http://schemas.microsoft.com/office/drawing/2014/main" id="{00000000-0008-0000-0600-000076000000}"/>
            </a:ext>
          </a:extLst>
        </xdr:cNvPr>
        <xdr:cNvCxnSpPr/>
      </xdr:nvCxnSpPr>
      <xdr:spPr>
        <a:xfrm>
          <a:off x="4546600" y="100583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86899</xdr:rowOff>
    </xdr:from>
    <xdr:ext cx="534377" cy="259045"/>
    <xdr:sp macro="" textlink="">
      <xdr:nvSpPr>
        <xdr:cNvPr id="119" name="物件費最大値テキスト">
          <a:extLst>
            <a:ext uri="{FF2B5EF4-FFF2-40B4-BE49-F238E27FC236}">
              <a16:creationId xmlns:a16="http://schemas.microsoft.com/office/drawing/2014/main" id="{00000000-0008-0000-0600-000077000000}"/>
            </a:ext>
          </a:extLst>
        </xdr:cNvPr>
        <xdr:cNvSpPr txBox="1"/>
      </xdr:nvSpPr>
      <xdr:spPr>
        <a:xfrm>
          <a:off x="4686300" y="84879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85,984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50</xdr:row>
      <xdr:rowOff>140222</xdr:rowOff>
    </xdr:from>
    <xdr:to>
      <xdr:col>24</xdr:col>
      <xdr:colOff>152400</xdr:colOff>
      <xdr:row>50</xdr:row>
      <xdr:rowOff>140222</xdr:rowOff>
    </xdr:to>
    <xdr:cxnSp macro="">
      <xdr:nvCxnSpPr>
        <xdr:cNvPr id="120" name="直線コネクタ 119">
          <a:extLst>
            <a:ext uri="{FF2B5EF4-FFF2-40B4-BE49-F238E27FC236}">
              <a16:creationId xmlns:a16="http://schemas.microsoft.com/office/drawing/2014/main" id="{00000000-0008-0000-0600-000078000000}"/>
            </a:ext>
          </a:extLst>
        </xdr:cNvPr>
        <xdr:cNvCxnSpPr/>
      </xdr:nvCxnSpPr>
      <xdr:spPr>
        <a:xfrm>
          <a:off x="4546600" y="87127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55</xdr:row>
      <xdr:rowOff>36732</xdr:rowOff>
    </xdr:from>
    <xdr:to>
      <xdr:col>24</xdr:col>
      <xdr:colOff>63500</xdr:colOff>
      <xdr:row>55</xdr:row>
      <xdr:rowOff>162005</xdr:rowOff>
    </xdr:to>
    <xdr:cxnSp macro="">
      <xdr:nvCxnSpPr>
        <xdr:cNvPr id="121" name="直線コネクタ 120">
          <a:extLst>
            <a:ext uri="{FF2B5EF4-FFF2-40B4-BE49-F238E27FC236}">
              <a16:creationId xmlns:a16="http://schemas.microsoft.com/office/drawing/2014/main" id="{00000000-0008-0000-0600-000079000000}"/>
            </a:ext>
          </a:extLst>
        </xdr:cNvPr>
        <xdr:cNvCxnSpPr/>
      </xdr:nvCxnSpPr>
      <xdr:spPr>
        <a:xfrm>
          <a:off x="3797300" y="9466482"/>
          <a:ext cx="838200" cy="1252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54</xdr:row>
      <xdr:rowOff>73372</xdr:rowOff>
    </xdr:from>
    <xdr:ext cx="534377" cy="259045"/>
    <xdr:sp macro="" textlink="">
      <xdr:nvSpPr>
        <xdr:cNvPr id="122" name="物件費平均値テキスト">
          <a:extLst>
            <a:ext uri="{FF2B5EF4-FFF2-40B4-BE49-F238E27FC236}">
              <a16:creationId xmlns:a16="http://schemas.microsoft.com/office/drawing/2014/main" id="{00000000-0008-0000-0600-00007A000000}"/>
            </a:ext>
          </a:extLst>
        </xdr:cNvPr>
        <xdr:cNvSpPr txBox="1"/>
      </xdr:nvSpPr>
      <xdr:spPr>
        <a:xfrm>
          <a:off x="4686300" y="933167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60,926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50495</xdr:rowOff>
    </xdr:from>
    <xdr:to>
      <xdr:col>24</xdr:col>
      <xdr:colOff>114300</xdr:colOff>
      <xdr:row>55</xdr:row>
      <xdr:rowOff>152095</xdr:rowOff>
    </xdr:to>
    <xdr:sp macro="" textlink="">
      <xdr:nvSpPr>
        <xdr:cNvPr id="123" name="フローチャート: 判断 122">
          <a:extLst>
            <a:ext uri="{FF2B5EF4-FFF2-40B4-BE49-F238E27FC236}">
              <a16:creationId xmlns:a16="http://schemas.microsoft.com/office/drawing/2014/main" id="{00000000-0008-0000-0600-00007B000000}"/>
            </a:ext>
          </a:extLst>
        </xdr:cNvPr>
        <xdr:cNvSpPr/>
      </xdr:nvSpPr>
      <xdr:spPr>
        <a:xfrm>
          <a:off x="4584700" y="94802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55</xdr:row>
      <xdr:rowOff>36732</xdr:rowOff>
    </xdr:from>
    <xdr:to>
      <xdr:col>19</xdr:col>
      <xdr:colOff>177800</xdr:colOff>
      <xdr:row>55</xdr:row>
      <xdr:rowOff>165989</xdr:rowOff>
    </xdr:to>
    <xdr:cxnSp macro="">
      <xdr:nvCxnSpPr>
        <xdr:cNvPr id="124" name="直線コネクタ 123">
          <a:extLst>
            <a:ext uri="{FF2B5EF4-FFF2-40B4-BE49-F238E27FC236}">
              <a16:creationId xmlns:a16="http://schemas.microsoft.com/office/drawing/2014/main" id="{00000000-0008-0000-0600-00007C000000}"/>
            </a:ext>
          </a:extLst>
        </xdr:cNvPr>
        <xdr:cNvCxnSpPr/>
      </xdr:nvCxnSpPr>
      <xdr:spPr>
        <a:xfrm flipV="1">
          <a:off x="2908300" y="9466482"/>
          <a:ext cx="889000" cy="1292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54</xdr:row>
      <xdr:rowOff>51638</xdr:rowOff>
    </xdr:from>
    <xdr:to>
      <xdr:col>20</xdr:col>
      <xdr:colOff>38100</xdr:colOff>
      <xdr:row>54</xdr:row>
      <xdr:rowOff>153238</xdr:rowOff>
    </xdr:to>
    <xdr:sp macro="" textlink="">
      <xdr:nvSpPr>
        <xdr:cNvPr id="125" name="フローチャート: 判断 124">
          <a:extLst>
            <a:ext uri="{FF2B5EF4-FFF2-40B4-BE49-F238E27FC236}">
              <a16:creationId xmlns:a16="http://schemas.microsoft.com/office/drawing/2014/main" id="{00000000-0008-0000-0600-00007D000000}"/>
            </a:ext>
          </a:extLst>
        </xdr:cNvPr>
        <xdr:cNvSpPr/>
      </xdr:nvSpPr>
      <xdr:spPr>
        <a:xfrm>
          <a:off x="3746500" y="93099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52</xdr:row>
      <xdr:rowOff>169765</xdr:rowOff>
    </xdr:from>
    <xdr:ext cx="534377" cy="259045"/>
    <xdr:sp macro="" textlink="">
      <xdr:nvSpPr>
        <xdr:cNvPr id="126" name="テキスト ボックス 125">
          <a:extLst>
            <a:ext uri="{FF2B5EF4-FFF2-40B4-BE49-F238E27FC236}">
              <a16:creationId xmlns:a16="http://schemas.microsoft.com/office/drawing/2014/main" id="{00000000-0008-0000-0600-00007E000000}"/>
            </a:ext>
          </a:extLst>
        </xdr:cNvPr>
        <xdr:cNvSpPr txBox="1"/>
      </xdr:nvSpPr>
      <xdr:spPr>
        <a:xfrm>
          <a:off x="3530111" y="90851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66,141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55</xdr:row>
      <xdr:rowOff>165989</xdr:rowOff>
    </xdr:from>
    <xdr:to>
      <xdr:col>15</xdr:col>
      <xdr:colOff>50800</xdr:colOff>
      <xdr:row>57</xdr:row>
      <xdr:rowOff>33303</xdr:rowOff>
    </xdr:to>
    <xdr:cxnSp macro="">
      <xdr:nvCxnSpPr>
        <xdr:cNvPr id="127" name="直線コネクタ 126">
          <a:extLst>
            <a:ext uri="{FF2B5EF4-FFF2-40B4-BE49-F238E27FC236}">
              <a16:creationId xmlns:a16="http://schemas.microsoft.com/office/drawing/2014/main" id="{00000000-0008-0000-0600-00007F000000}"/>
            </a:ext>
          </a:extLst>
        </xdr:cNvPr>
        <xdr:cNvCxnSpPr/>
      </xdr:nvCxnSpPr>
      <xdr:spPr>
        <a:xfrm flipV="1">
          <a:off x="2019300" y="9595739"/>
          <a:ext cx="889000" cy="2102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55</xdr:row>
      <xdr:rowOff>19732</xdr:rowOff>
    </xdr:from>
    <xdr:to>
      <xdr:col>15</xdr:col>
      <xdr:colOff>101600</xdr:colOff>
      <xdr:row>55</xdr:row>
      <xdr:rowOff>121332</xdr:rowOff>
    </xdr:to>
    <xdr:sp macro="" textlink="">
      <xdr:nvSpPr>
        <xdr:cNvPr id="128" name="フローチャート: 判断 127">
          <a:extLst>
            <a:ext uri="{FF2B5EF4-FFF2-40B4-BE49-F238E27FC236}">
              <a16:creationId xmlns:a16="http://schemas.microsoft.com/office/drawing/2014/main" id="{00000000-0008-0000-0600-000080000000}"/>
            </a:ext>
          </a:extLst>
        </xdr:cNvPr>
        <xdr:cNvSpPr/>
      </xdr:nvSpPr>
      <xdr:spPr>
        <a:xfrm>
          <a:off x="2857500" y="94494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53</xdr:row>
      <xdr:rowOff>137859</xdr:rowOff>
    </xdr:from>
    <xdr:ext cx="534377" cy="259045"/>
    <xdr:sp macro="" textlink="">
      <xdr:nvSpPr>
        <xdr:cNvPr id="129" name="テキスト ボックス 128">
          <a:extLst>
            <a:ext uri="{FF2B5EF4-FFF2-40B4-BE49-F238E27FC236}">
              <a16:creationId xmlns:a16="http://schemas.microsoft.com/office/drawing/2014/main" id="{00000000-0008-0000-0600-000081000000}"/>
            </a:ext>
          </a:extLst>
        </xdr:cNvPr>
        <xdr:cNvSpPr txBox="1"/>
      </xdr:nvSpPr>
      <xdr:spPr>
        <a:xfrm>
          <a:off x="2641111" y="92247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61,868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57</xdr:row>
      <xdr:rowOff>33303</xdr:rowOff>
    </xdr:from>
    <xdr:to>
      <xdr:col>10</xdr:col>
      <xdr:colOff>114300</xdr:colOff>
      <xdr:row>58</xdr:row>
      <xdr:rowOff>162985</xdr:rowOff>
    </xdr:to>
    <xdr:cxnSp macro="">
      <xdr:nvCxnSpPr>
        <xdr:cNvPr id="130" name="直線コネクタ 129">
          <a:extLst>
            <a:ext uri="{FF2B5EF4-FFF2-40B4-BE49-F238E27FC236}">
              <a16:creationId xmlns:a16="http://schemas.microsoft.com/office/drawing/2014/main" id="{00000000-0008-0000-0600-000082000000}"/>
            </a:ext>
          </a:extLst>
        </xdr:cNvPr>
        <xdr:cNvCxnSpPr/>
      </xdr:nvCxnSpPr>
      <xdr:spPr>
        <a:xfrm flipV="1">
          <a:off x="1130300" y="9805953"/>
          <a:ext cx="889000" cy="3011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81389</xdr:rowOff>
    </xdr:from>
    <xdr:to>
      <xdr:col>10</xdr:col>
      <xdr:colOff>165100</xdr:colOff>
      <xdr:row>57</xdr:row>
      <xdr:rowOff>11539</xdr:rowOff>
    </xdr:to>
    <xdr:sp macro="" textlink="">
      <xdr:nvSpPr>
        <xdr:cNvPr id="131" name="フローチャート: 判断 130">
          <a:extLst>
            <a:ext uri="{FF2B5EF4-FFF2-40B4-BE49-F238E27FC236}">
              <a16:creationId xmlns:a16="http://schemas.microsoft.com/office/drawing/2014/main" id="{00000000-0008-0000-0600-000083000000}"/>
            </a:ext>
          </a:extLst>
        </xdr:cNvPr>
        <xdr:cNvSpPr/>
      </xdr:nvSpPr>
      <xdr:spPr>
        <a:xfrm>
          <a:off x="1968500" y="96825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55</xdr:row>
      <xdr:rowOff>28066</xdr:rowOff>
    </xdr:from>
    <xdr:ext cx="534377" cy="259045"/>
    <xdr:sp macro="" textlink="">
      <xdr:nvSpPr>
        <xdr:cNvPr id="132" name="テキスト ボックス 131">
          <a:extLst>
            <a:ext uri="{FF2B5EF4-FFF2-40B4-BE49-F238E27FC236}">
              <a16:creationId xmlns:a16="http://schemas.microsoft.com/office/drawing/2014/main" id="{00000000-0008-0000-0600-000084000000}"/>
            </a:ext>
          </a:extLst>
        </xdr:cNvPr>
        <xdr:cNvSpPr txBox="1"/>
      </xdr:nvSpPr>
      <xdr:spPr>
        <a:xfrm>
          <a:off x="1752111" y="94578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54,730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11699</xdr:rowOff>
    </xdr:from>
    <xdr:to>
      <xdr:col>6</xdr:col>
      <xdr:colOff>38100</xdr:colOff>
      <xdr:row>57</xdr:row>
      <xdr:rowOff>113299</xdr:rowOff>
    </xdr:to>
    <xdr:sp macro="" textlink="">
      <xdr:nvSpPr>
        <xdr:cNvPr id="133" name="フローチャート: 判断 132">
          <a:extLst>
            <a:ext uri="{FF2B5EF4-FFF2-40B4-BE49-F238E27FC236}">
              <a16:creationId xmlns:a16="http://schemas.microsoft.com/office/drawing/2014/main" id="{00000000-0008-0000-0600-000085000000}"/>
            </a:ext>
          </a:extLst>
        </xdr:cNvPr>
        <xdr:cNvSpPr/>
      </xdr:nvSpPr>
      <xdr:spPr>
        <a:xfrm>
          <a:off x="1079500" y="97843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55</xdr:row>
      <xdr:rowOff>129826</xdr:rowOff>
    </xdr:from>
    <xdr:ext cx="534377" cy="259045"/>
    <xdr:sp macro="" textlink="">
      <xdr:nvSpPr>
        <xdr:cNvPr id="134" name="テキスト ボックス 133">
          <a:extLst>
            <a:ext uri="{FF2B5EF4-FFF2-40B4-BE49-F238E27FC236}">
              <a16:creationId xmlns:a16="http://schemas.microsoft.com/office/drawing/2014/main" id="{00000000-0008-0000-0600-000086000000}"/>
            </a:ext>
          </a:extLst>
        </xdr:cNvPr>
        <xdr:cNvSpPr txBox="1"/>
      </xdr:nvSpPr>
      <xdr:spPr>
        <a:xfrm>
          <a:off x="863111" y="95595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51,614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600-000087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600-000088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id="{00000000-0008-0000-0600-000089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8" name="テキスト ボックス 137">
          <a:extLst>
            <a:ext uri="{FF2B5EF4-FFF2-40B4-BE49-F238E27FC236}">
              <a16:creationId xmlns:a16="http://schemas.microsoft.com/office/drawing/2014/main" id="{00000000-0008-0000-0600-00008A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9" name="テキスト ボックス 138">
          <a:extLst>
            <a:ext uri="{FF2B5EF4-FFF2-40B4-BE49-F238E27FC236}">
              <a16:creationId xmlns:a16="http://schemas.microsoft.com/office/drawing/2014/main" id="{00000000-0008-0000-0600-00008B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111205</xdr:rowOff>
    </xdr:from>
    <xdr:to>
      <xdr:col>24</xdr:col>
      <xdr:colOff>114300</xdr:colOff>
      <xdr:row>56</xdr:row>
      <xdr:rowOff>41355</xdr:rowOff>
    </xdr:to>
    <xdr:sp macro="" textlink="">
      <xdr:nvSpPr>
        <xdr:cNvPr id="140" name="楕円 139">
          <a:extLst>
            <a:ext uri="{FF2B5EF4-FFF2-40B4-BE49-F238E27FC236}">
              <a16:creationId xmlns:a16="http://schemas.microsoft.com/office/drawing/2014/main" id="{00000000-0008-0000-0600-00008C000000}"/>
            </a:ext>
          </a:extLst>
        </xdr:cNvPr>
        <xdr:cNvSpPr/>
      </xdr:nvSpPr>
      <xdr:spPr>
        <a:xfrm>
          <a:off x="4584700" y="95409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55</xdr:row>
      <xdr:rowOff>89632</xdr:rowOff>
    </xdr:from>
    <xdr:ext cx="534377" cy="259045"/>
    <xdr:sp macro="" textlink="">
      <xdr:nvSpPr>
        <xdr:cNvPr id="141" name="物件費該当値テキスト">
          <a:extLst>
            <a:ext uri="{FF2B5EF4-FFF2-40B4-BE49-F238E27FC236}">
              <a16:creationId xmlns:a16="http://schemas.microsoft.com/office/drawing/2014/main" id="{00000000-0008-0000-0600-00008D000000}"/>
            </a:ext>
          </a:extLst>
        </xdr:cNvPr>
        <xdr:cNvSpPr txBox="1"/>
      </xdr:nvSpPr>
      <xdr:spPr>
        <a:xfrm>
          <a:off x="4686300" y="95193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59,067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54</xdr:row>
      <xdr:rowOff>157382</xdr:rowOff>
    </xdr:from>
    <xdr:to>
      <xdr:col>20</xdr:col>
      <xdr:colOff>38100</xdr:colOff>
      <xdr:row>55</xdr:row>
      <xdr:rowOff>87532</xdr:rowOff>
    </xdr:to>
    <xdr:sp macro="" textlink="">
      <xdr:nvSpPr>
        <xdr:cNvPr id="142" name="楕円 141">
          <a:extLst>
            <a:ext uri="{FF2B5EF4-FFF2-40B4-BE49-F238E27FC236}">
              <a16:creationId xmlns:a16="http://schemas.microsoft.com/office/drawing/2014/main" id="{00000000-0008-0000-0600-00008E000000}"/>
            </a:ext>
          </a:extLst>
        </xdr:cNvPr>
        <xdr:cNvSpPr/>
      </xdr:nvSpPr>
      <xdr:spPr>
        <a:xfrm>
          <a:off x="3746500" y="94156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55</xdr:row>
      <xdr:rowOff>78659</xdr:rowOff>
    </xdr:from>
    <xdr:ext cx="534377" cy="259045"/>
    <xdr:sp macro="" textlink="">
      <xdr:nvSpPr>
        <xdr:cNvPr id="143" name="テキスト ボックス 142">
          <a:extLst>
            <a:ext uri="{FF2B5EF4-FFF2-40B4-BE49-F238E27FC236}">
              <a16:creationId xmlns:a16="http://schemas.microsoft.com/office/drawing/2014/main" id="{00000000-0008-0000-0600-00008F000000}"/>
            </a:ext>
          </a:extLst>
        </xdr:cNvPr>
        <xdr:cNvSpPr txBox="1"/>
      </xdr:nvSpPr>
      <xdr:spPr>
        <a:xfrm>
          <a:off x="3530111" y="95084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62,903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55</xdr:row>
      <xdr:rowOff>115189</xdr:rowOff>
    </xdr:from>
    <xdr:to>
      <xdr:col>15</xdr:col>
      <xdr:colOff>101600</xdr:colOff>
      <xdr:row>56</xdr:row>
      <xdr:rowOff>45339</xdr:rowOff>
    </xdr:to>
    <xdr:sp macro="" textlink="">
      <xdr:nvSpPr>
        <xdr:cNvPr id="144" name="楕円 143">
          <a:extLst>
            <a:ext uri="{FF2B5EF4-FFF2-40B4-BE49-F238E27FC236}">
              <a16:creationId xmlns:a16="http://schemas.microsoft.com/office/drawing/2014/main" id="{00000000-0008-0000-0600-000090000000}"/>
            </a:ext>
          </a:extLst>
        </xdr:cNvPr>
        <xdr:cNvSpPr/>
      </xdr:nvSpPr>
      <xdr:spPr>
        <a:xfrm>
          <a:off x="2857500" y="95449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56</xdr:row>
      <xdr:rowOff>36466</xdr:rowOff>
    </xdr:from>
    <xdr:ext cx="534377" cy="259045"/>
    <xdr:sp macro="" textlink="">
      <xdr:nvSpPr>
        <xdr:cNvPr id="145" name="テキスト ボックス 144">
          <a:extLst>
            <a:ext uri="{FF2B5EF4-FFF2-40B4-BE49-F238E27FC236}">
              <a16:creationId xmlns:a16="http://schemas.microsoft.com/office/drawing/2014/main" id="{00000000-0008-0000-0600-000091000000}"/>
            </a:ext>
          </a:extLst>
        </xdr:cNvPr>
        <xdr:cNvSpPr txBox="1"/>
      </xdr:nvSpPr>
      <xdr:spPr>
        <a:xfrm>
          <a:off x="2641111" y="96376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58,945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56</xdr:row>
      <xdr:rowOff>153953</xdr:rowOff>
    </xdr:from>
    <xdr:to>
      <xdr:col>10</xdr:col>
      <xdr:colOff>165100</xdr:colOff>
      <xdr:row>57</xdr:row>
      <xdr:rowOff>84103</xdr:rowOff>
    </xdr:to>
    <xdr:sp macro="" textlink="">
      <xdr:nvSpPr>
        <xdr:cNvPr id="146" name="楕円 145">
          <a:extLst>
            <a:ext uri="{FF2B5EF4-FFF2-40B4-BE49-F238E27FC236}">
              <a16:creationId xmlns:a16="http://schemas.microsoft.com/office/drawing/2014/main" id="{00000000-0008-0000-0600-000092000000}"/>
            </a:ext>
          </a:extLst>
        </xdr:cNvPr>
        <xdr:cNvSpPr/>
      </xdr:nvSpPr>
      <xdr:spPr>
        <a:xfrm>
          <a:off x="1968500" y="97551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57</xdr:row>
      <xdr:rowOff>75230</xdr:rowOff>
    </xdr:from>
    <xdr:ext cx="534377" cy="259045"/>
    <xdr:sp macro="" textlink="">
      <xdr:nvSpPr>
        <xdr:cNvPr id="147" name="テキスト ボックス 146">
          <a:extLst>
            <a:ext uri="{FF2B5EF4-FFF2-40B4-BE49-F238E27FC236}">
              <a16:creationId xmlns:a16="http://schemas.microsoft.com/office/drawing/2014/main" id="{00000000-0008-0000-0600-000093000000}"/>
            </a:ext>
          </a:extLst>
        </xdr:cNvPr>
        <xdr:cNvSpPr txBox="1"/>
      </xdr:nvSpPr>
      <xdr:spPr>
        <a:xfrm>
          <a:off x="1752111" y="98478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52,508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112185</xdr:rowOff>
    </xdr:from>
    <xdr:to>
      <xdr:col>6</xdr:col>
      <xdr:colOff>38100</xdr:colOff>
      <xdr:row>59</xdr:row>
      <xdr:rowOff>42335</xdr:rowOff>
    </xdr:to>
    <xdr:sp macro="" textlink="">
      <xdr:nvSpPr>
        <xdr:cNvPr id="148" name="楕円 147">
          <a:extLst>
            <a:ext uri="{FF2B5EF4-FFF2-40B4-BE49-F238E27FC236}">
              <a16:creationId xmlns:a16="http://schemas.microsoft.com/office/drawing/2014/main" id="{00000000-0008-0000-0600-000094000000}"/>
            </a:ext>
          </a:extLst>
        </xdr:cNvPr>
        <xdr:cNvSpPr/>
      </xdr:nvSpPr>
      <xdr:spPr>
        <a:xfrm>
          <a:off x="1079500" y="100562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59</xdr:row>
      <xdr:rowOff>33462</xdr:rowOff>
    </xdr:from>
    <xdr:ext cx="534377" cy="259045"/>
    <xdr:sp macro="" textlink="">
      <xdr:nvSpPr>
        <xdr:cNvPr id="149" name="テキスト ボックス 148">
          <a:extLst>
            <a:ext uri="{FF2B5EF4-FFF2-40B4-BE49-F238E27FC236}">
              <a16:creationId xmlns:a16="http://schemas.microsoft.com/office/drawing/2014/main" id="{00000000-0008-0000-0600-000095000000}"/>
            </a:ext>
          </a:extLst>
        </xdr:cNvPr>
        <xdr:cNvSpPr txBox="1"/>
      </xdr:nvSpPr>
      <xdr:spPr>
        <a:xfrm>
          <a:off x="863111" y="101490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43,287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50" name="正方形/長方形 149">
          <a:extLst>
            <a:ext uri="{FF2B5EF4-FFF2-40B4-BE49-F238E27FC236}">
              <a16:creationId xmlns:a16="http://schemas.microsoft.com/office/drawing/2014/main" id="{00000000-0008-0000-0600-000096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1" name="正方形/長方形 150">
          <a:extLst>
            <a:ext uri="{FF2B5EF4-FFF2-40B4-BE49-F238E27FC236}">
              <a16:creationId xmlns:a16="http://schemas.microsoft.com/office/drawing/2014/main" id="{00000000-0008-0000-0600-000097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2" name="正方形/長方形 151">
          <a:extLst>
            <a:ext uri="{FF2B5EF4-FFF2-40B4-BE49-F238E27FC236}">
              <a16:creationId xmlns:a16="http://schemas.microsoft.com/office/drawing/2014/main" id="{00000000-0008-0000-0600-000098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3" name="正方形/長方形 152">
          <a:extLst>
            <a:ext uri="{FF2B5EF4-FFF2-40B4-BE49-F238E27FC236}">
              <a16:creationId xmlns:a16="http://schemas.microsoft.com/office/drawing/2014/main" id="{00000000-0008-0000-0600-000099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4" name="正方形/長方形 153">
          <a:extLst>
            <a:ext uri="{FF2B5EF4-FFF2-40B4-BE49-F238E27FC236}">
              <a16:creationId xmlns:a16="http://schemas.microsoft.com/office/drawing/2014/main" id="{00000000-0008-0000-0600-00009A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5" name="正方形/長方形 154">
          <a:extLst>
            <a:ext uri="{FF2B5EF4-FFF2-40B4-BE49-F238E27FC236}">
              <a16:creationId xmlns:a16="http://schemas.microsoft.com/office/drawing/2014/main" id="{00000000-0008-0000-0600-00009B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6" name="正方形/長方形 155">
          <a:extLst>
            <a:ext uri="{FF2B5EF4-FFF2-40B4-BE49-F238E27FC236}">
              <a16:creationId xmlns:a16="http://schemas.microsoft.com/office/drawing/2014/main" id="{00000000-0008-0000-0600-00009C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7" name="正方形/長方形 156">
          <a:extLst>
            <a:ext uri="{FF2B5EF4-FFF2-40B4-BE49-F238E27FC236}">
              <a16:creationId xmlns:a16="http://schemas.microsoft.com/office/drawing/2014/main" id="{00000000-0008-0000-0600-00009D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8" name="テキスト ボックス 157">
          <a:extLst>
            <a:ext uri="{FF2B5EF4-FFF2-40B4-BE49-F238E27FC236}">
              <a16:creationId xmlns:a16="http://schemas.microsoft.com/office/drawing/2014/main" id="{00000000-0008-0000-0600-00009E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9" name="直線コネクタ 158">
          <a:extLst>
            <a:ext uri="{FF2B5EF4-FFF2-40B4-BE49-F238E27FC236}">
              <a16:creationId xmlns:a16="http://schemas.microsoft.com/office/drawing/2014/main" id="{00000000-0008-0000-0600-00009F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78</xdr:row>
      <xdr:rowOff>139700</xdr:rowOff>
    </xdr:from>
    <xdr:to>
      <xdr:col>28</xdr:col>
      <xdr:colOff>114300</xdr:colOff>
      <xdr:row>78</xdr:row>
      <xdr:rowOff>139700</xdr:rowOff>
    </xdr:to>
    <xdr:cxnSp macro="">
      <xdr:nvCxnSpPr>
        <xdr:cNvPr id="160" name="直線コネクタ 159">
          <a:extLst>
            <a:ext uri="{FF2B5EF4-FFF2-40B4-BE49-F238E27FC236}">
              <a16:creationId xmlns:a16="http://schemas.microsoft.com/office/drawing/2014/main" id="{00000000-0008-0000-0600-0000A0000000}"/>
            </a:ext>
          </a:extLst>
        </xdr:cNvPr>
        <xdr:cNvCxnSpPr/>
      </xdr:nvCxnSpPr>
      <xdr:spPr>
        <a:xfrm>
          <a:off x="762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77</xdr:row>
      <xdr:rowOff>168927</xdr:rowOff>
    </xdr:from>
    <xdr:ext cx="248786" cy="259045"/>
    <xdr:sp macro="" textlink="">
      <xdr:nvSpPr>
        <xdr:cNvPr id="161" name="テキスト ボックス 160">
          <a:extLst>
            <a:ext uri="{FF2B5EF4-FFF2-40B4-BE49-F238E27FC236}">
              <a16:creationId xmlns:a16="http://schemas.microsoft.com/office/drawing/2014/main" id="{00000000-0008-0000-0600-0000A1000000}"/>
            </a:ext>
          </a:extLst>
        </xdr:cNvPr>
        <xdr:cNvSpPr txBox="1"/>
      </xdr:nvSpPr>
      <xdr:spPr>
        <a:xfrm>
          <a:off x="513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76</xdr:row>
      <xdr:rowOff>25400</xdr:rowOff>
    </xdr:from>
    <xdr:to>
      <xdr:col>28</xdr:col>
      <xdr:colOff>114300</xdr:colOff>
      <xdr:row>76</xdr:row>
      <xdr:rowOff>25400</xdr:rowOff>
    </xdr:to>
    <xdr:cxnSp macro="">
      <xdr:nvCxnSpPr>
        <xdr:cNvPr id="162" name="直線コネクタ 161">
          <a:extLst>
            <a:ext uri="{FF2B5EF4-FFF2-40B4-BE49-F238E27FC236}">
              <a16:creationId xmlns:a16="http://schemas.microsoft.com/office/drawing/2014/main" id="{00000000-0008-0000-0600-0000A2000000}"/>
            </a:ext>
          </a:extLst>
        </xdr:cNvPr>
        <xdr:cNvCxnSpPr/>
      </xdr:nvCxnSpPr>
      <xdr:spPr>
        <a:xfrm>
          <a:off x="762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75</xdr:row>
      <xdr:rowOff>54627</xdr:rowOff>
    </xdr:from>
    <xdr:ext cx="467179" cy="259045"/>
    <xdr:sp macro="" textlink="">
      <xdr:nvSpPr>
        <xdr:cNvPr id="163" name="テキスト ボックス 162">
          <a:extLst>
            <a:ext uri="{FF2B5EF4-FFF2-40B4-BE49-F238E27FC236}">
              <a16:creationId xmlns:a16="http://schemas.microsoft.com/office/drawing/2014/main" id="{00000000-0008-0000-0600-0000A3000000}"/>
            </a:ext>
          </a:extLst>
        </xdr:cNvPr>
        <xdr:cNvSpPr txBox="1"/>
      </xdr:nvSpPr>
      <xdr:spPr>
        <a:xfrm>
          <a:off x="294821" y="1291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82550</xdr:rowOff>
    </xdr:from>
    <xdr:to>
      <xdr:col>28</xdr:col>
      <xdr:colOff>114300</xdr:colOff>
      <xdr:row>73</xdr:row>
      <xdr:rowOff>82550</xdr:rowOff>
    </xdr:to>
    <xdr:cxnSp macro="">
      <xdr:nvCxnSpPr>
        <xdr:cNvPr id="164" name="直線コネクタ 163">
          <a:extLst>
            <a:ext uri="{FF2B5EF4-FFF2-40B4-BE49-F238E27FC236}">
              <a16:creationId xmlns:a16="http://schemas.microsoft.com/office/drawing/2014/main" id="{00000000-0008-0000-0600-0000A4000000}"/>
            </a:ext>
          </a:extLst>
        </xdr:cNvPr>
        <xdr:cNvCxnSpPr/>
      </xdr:nvCxnSpPr>
      <xdr:spPr>
        <a:xfrm>
          <a:off x="762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72</xdr:row>
      <xdr:rowOff>111777</xdr:rowOff>
    </xdr:from>
    <xdr:ext cx="531299" cy="259045"/>
    <xdr:sp macro="" textlink="">
      <xdr:nvSpPr>
        <xdr:cNvPr id="165" name="テキスト ボックス 164">
          <a:extLst>
            <a:ext uri="{FF2B5EF4-FFF2-40B4-BE49-F238E27FC236}">
              <a16:creationId xmlns:a16="http://schemas.microsoft.com/office/drawing/2014/main" id="{00000000-0008-0000-0600-0000A5000000}"/>
            </a:ext>
          </a:extLst>
        </xdr:cNvPr>
        <xdr:cNvSpPr txBox="1"/>
      </xdr:nvSpPr>
      <xdr:spPr>
        <a:xfrm>
          <a:off x="230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139700</xdr:rowOff>
    </xdr:from>
    <xdr:to>
      <xdr:col>28</xdr:col>
      <xdr:colOff>114300</xdr:colOff>
      <xdr:row>70</xdr:row>
      <xdr:rowOff>139700</xdr:rowOff>
    </xdr:to>
    <xdr:cxnSp macro="">
      <xdr:nvCxnSpPr>
        <xdr:cNvPr id="166" name="直線コネクタ 165">
          <a:extLst>
            <a:ext uri="{FF2B5EF4-FFF2-40B4-BE49-F238E27FC236}">
              <a16:creationId xmlns:a16="http://schemas.microsoft.com/office/drawing/2014/main" id="{00000000-0008-0000-0600-0000A6000000}"/>
            </a:ext>
          </a:extLst>
        </xdr:cNvPr>
        <xdr:cNvCxnSpPr/>
      </xdr:nvCxnSpPr>
      <xdr:spPr>
        <a:xfrm>
          <a:off x="762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168927</xdr:rowOff>
    </xdr:from>
    <xdr:ext cx="531299" cy="259045"/>
    <xdr:sp macro="" textlink="">
      <xdr:nvSpPr>
        <xdr:cNvPr id="167" name="テキスト ボックス 166">
          <a:extLst>
            <a:ext uri="{FF2B5EF4-FFF2-40B4-BE49-F238E27FC236}">
              <a16:creationId xmlns:a16="http://schemas.microsoft.com/office/drawing/2014/main" id="{00000000-0008-0000-0600-0000A7000000}"/>
            </a:ext>
          </a:extLst>
        </xdr:cNvPr>
        <xdr:cNvSpPr txBox="1"/>
      </xdr:nvSpPr>
      <xdr:spPr>
        <a:xfrm>
          <a:off x="230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8" name="直線コネクタ 167">
          <a:extLst>
            <a:ext uri="{FF2B5EF4-FFF2-40B4-BE49-F238E27FC236}">
              <a16:creationId xmlns:a16="http://schemas.microsoft.com/office/drawing/2014/main" id="{00000000-0008-0000-0600-0000A8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69" name="テキスト ボックス 168">
          <a:extLst>
            <a:ext uri="{FF2B5EF4-FFF2-40B4-BE49-F238E27FC236}">
              <a16:creationId xmlns:a16="http://schemas.microsoft.com/office/drawing/2014/main" id="{00000000-0008-0000-0600-0000A9000000}"/>
            </a:ext>
          </a:extLst>
        </xdr:cNvPr>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0" name="維持補修費グラフ枠">
          <a:extLst>
            <a:ext uri="{FF2B5EF4-FFF2-40B4-BE49-F238E27FC236}">
              <a16:creationId xmlns:a16="http://schemas.microsoft.com/office/drawing/2014/main" id="{00000000-0008-0000-0600-0000AA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90871</xdr:rowOff>
    </xdr:from>
    <xdr:to>
      <xdr:col>24</xdr:col>
      <xdr:colOff>62865</xdr:colOff>
      <xdr:row>78</xdr:row>
      <xdr:rowOff>112999</xdr:rowOff>
    </xdr:to>
    <xdr:cxnSp macro="">
      <xdr:nvCxnSpPr>
        <xdr:cNvPr id="171" name="直線コネクタ 170">
          <a:extLst>
            <a:ext uri="{FF2B5EF4-FFF2-40B4-BE49-F238E27FC236}">
              <a16:creationId xmlns:a16="http://schemas.microsoft.com/office/drawing/2014/main" id="{00000000-0008-0000-0600-0000AB000000}"/>
            </a:ext>
          </a:extLst>
        </xdr:cNvPr>
        <xdr:cNvCxnSpPr/>
      </xdr:nvCxnSpPr>
      <xdr:spPr>
        <a:xfrm flipV="1">
          <a:off x="4633595" y="12092371"/>
          <a:ext cx="1270" cy="13937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116826</xdr:rowOff>
    </xdr:from>
    <xdr:ext cx="378565" cy="259045"/>
    <xdr:sp macro="" textlink="">
      <xdr:nvSpPr>
        <xdr:cNvPr id="172" name="維持補修費最小値テキスト">
          <a:extLst>
            <a:ext uri="{FF2B5EF4-FFF2-40B4-BE49-F238E27FC236}">
              <a16:creationId xmlns:a16="http://schemas.microsoft.com/office/drawing/2014/main" id="{00000000-0008-0000-0600-0000AC000000}"/>
            </a:ext>
          </a:extLst>
        </xdr:cNvPr>
        <xdr:cNvSpPr txBox="1"/>
      </xdr:nvSpPr>
      <xdr:spPr>
        <a:xfrm>
          <a:off x="4686300" y="1348992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112999</xdr:rowOff>
    </xdr:from>
    <xdr:to>
      <xdr:col>24</xdr:col>
      <xdr:colOff>152400</xdr:colOff>
      <xdr:row>78</xdr:row>
      <xdr:rowOff>112999</xdr:rowOff>
    </xdr:to>
    <xdr:cxnSp macro="">
      <xdr:nvCxnSpPr>
        <xdr:cNvPr id="173" name="直線コネクタ 172">
          <a:extLst>
            <a:ext uri="{FF2B5EF4-FFF2-40B4-BE49-F238E27FC236}">
              <a16:creationId xmlns:a16="http://schemas.microsoft.com/office/drawing/2014/main" id="{00000000-0008-0000-0600-0000AD000000}"/>
            </a:ext>
          </a:extLst>
        </xdr:cNvPr>
        <xdr:cNvCxnSpPr/>
      </xdr:nvCxnSpPr>
      <xdr:spPr>
        <a:xfrm>
          <a:off x="4546600" y="134860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37548</xdr:rowOff>
    </xdr:from>
    <xdr:ext cx="534377" cy="259045"/>
    <xdr:sp macro="" textlink="">
      <xdr:nvSpPr>
        <xdr:cNvPr id="174" name="維持補修費最大値テキスト">
          <a:extLst>
            <a:ext uri="{FF2B5EF4-FFF2-40B4-BE49-F238E27FC236}">
              <a16:creationId xmlns:a16="http://schemas.microsoft.com/office/drawing/2014/main" id="{00000000-0008-0000-0600-0000AE000000}"/>
            </a:ext>
          </a:extLst>
        </xdr:cNvPr>
        <xdr:cNvSpPr txBox="1"/>
      </xdr:nvSpPr>
      <xdr:spPr>
        <a:xfrm>
          <a:off x="4686300" y="118675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15,534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70</xdr:row>
      <xdr:rowOff>90871</xdr:rowOff>
    </xdr:from>
    <xdr:to>
      <xdr:col>24</xdr:col>
      <xdr:colOff>152400</xdr:colOff>
      <xdr:row>70</xdr:row>
      <xdr:rowOff>90871</xdr:rowOff>
    </xdr:to>
    <xdr:cxnSp macro="">
      <xdr:nvCxnSpPr>
        <xdr:cNvPr id="175" name="直線コネクタ 174">
          <a:extLst>
            <a:ext uri="{FF2B5EF4-FFF2-40B4-BE49-F238E27FC236}">
              <a16:creationId xmlns:a16="http://schemas.microsoft.com/office/drawing/2014/main" id="{00000000-0008-0000-0600-0000AF000000}"/>
            </a:ext>
          </a:extLst>
        </xdr:cNvPr>
        <xdr:cNvCxnSpPr/>
      </xdr:nvCxnSpPr>
      <xdr:spPr>
        <a:xfrm>
          <a:off x="4546600" y="120923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75</xdr:row>
      <xdr:rowOff>142718</xdr:rowOff>
    </xdr:from>
    <xdr:to>
      <xdr:col>24</xdr:col>
      <xdr:colOff>63500</xdr:colOff>
      <xdr:row>76</xdr:row>
      <xdr:rowOff>72492</xdr:rowOff>
    </xdr:to>
    <xdr:cxnSp macro="">
      <xdr:nvCxnSpPr>
        <xdr:cNvPr id="176" name="直線コネクタ 175">
          <a:extLst>
            <a:ext uri="{FF2B5EF4-FFF2-40B4-BE49-F238E27FC236}">
              <a16:creationId xmlns:a16="http://schemas.microsoft.com/office/drawing/2014/main" id="{00000000-0008-0000-0600-0000B0000000}"/>
            </a:ext>
          </a:extLst>
        </xdr:cNvPr>
        <xdr:cNvCxnSpPr/>
      </xdr:nvCxnSpPr>
      <xdr:spPr>
        <a:xfrm flipV="1">
          <a:off x="3797300" y="13001468"/>
          <a:ext cx="838200" cy="1012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138467</xdr:rowOff>
    </xdr:from>
    <xdr:ext cx="469744" cy="259045"/>
    <xdr:sp macro="" textlink="">
      <xdr:nvSpPr>
        <xdr:cNvPr id="177" name="維持補修費平均値テキスト">
          <a:extLst>
            <a:ext uri="{FF2B5EF4-FFF2-40B4-BE49-F238E27FC236}">
              <a16:creationId xmlns:a16="http://schemas.microsoft.com/office/drawing/2014/main" id="{00000000-0008-0000-0600-0000B1000000}"/>
            </a:ext>
          </a:extLst>
        </xdr:cNvPr>
        <xdr:cNvSpPr txBox="1"/>
      </xdr:nvSpPr>
      <xdr:spPr>
        <a:xfrm>
          <a:off x="4686300" y="1299721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4,847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160040</xdr:rowOff>
    </xdr:from>
    <xdr:to>
      <xdr:col>24</xdr:col>
      <xdr:colOff>114300</xdr:colOff>
      <xdr:row>76</xdr:row>
      <xdr:rowOff>90190</xdr:rowOff>
    </xdr:to>
    <xdr:sp macro="" textlink="">
      <xdr:nvSpPr>
        <xdr:cNvPr id="178" name="フローチャート: 判断 177">
          <a:extLst>
            <a:ext uri="{FF2B5EF4-FFF2-40B4-BE49-F238E27FC236}">
              <a16:creationId xmlns:a16="http://schemas.microsoft.com/office/drawing/2014/main" id="{00000000-0008-0000-0600-0000B2000000}"/>
            </a:ext>
          </a:extLst>
        </xdr:cNvPr>
        <xdr:cNvSpPr/>
      </xdr:nvSpPr>
      <xdr:spPr>
        <a:xfrm>
          <a:off x="4584700" y="130187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76</xdr:row>
      <xdr:rowOff>72492</xdr:rowOff>
    </xdr:from>
    <xdr:to>
      <xdr:col>19</xdr:col>
      <xdr:colOff>177800</xdr:colOff>
      <xdr:row>77</xdr:row>
      <xdr:rowOff>20737</xdr:rowOff>
    </xdr:to>
    <xdr:cxnSp macro="">
      <xdr:nvCxnSpPr>
        <xdr:cNvPr id="179" name="直線コネクタ 178">
          <a:extLst>
            <a:ext uri="{FF2B5EF4-FFF2-40B4-BE49-F238E27FC236}">
              <a16:creationId xmlns:a16="http://schemas.microsoft.com/office/drawing/2014/main" id="{00000000-0008-0000-0600-0000B3000000}"/>
            </a:ext>
          </a:extLst>
        </xdr:cNvPr>
        <xdr:cNvCxnSpPr/>
      </xdr:nvCxnSpPr>
      <xdr:spPr>
        <a:xfrm flipV="1">
          <a:off x="2908300" y="13102692"/>
          <a:ext cx="889000" cy="1196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75</xdr:row>
      <xdr:rowOff>152360</xdr:rowOff>
    </xdr:from>
    <xdr:to>
      <xdr:col>20</xdr:col>
      <xdr:colOff>38100</xdr:colOff>
      <xdr:row>76</xdr:row>
      <xdr:rowOff>82510</xdr:rowOff>
    </xdr:to>
    <xdr:sp macro="" textlink="">
      <xdr:nvSpPr>
        <xdr:cNvPr id="180" name="フローチャート: 判断 179">
          <a:extLst>
            <a:ext uri="{FF2B5EF4-FFF2-40B4-BE49-F238E27FC236}">
              <a16:creationId xmlns:a16="http://schemas.microsoft.com/office/drawing/2014/main" id="{00000000-0008-0000-0600-0000B4000000}"/>
            </a:ext>
          </a:extLst>
        </xdr:cNvPr>
        <xdr:cNvSpPr/>
      </xdr:nvSpPr>
      <xdr:spPr>
        <a:xfrm>
          <a:off x="3746500" y="130111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74</xdr:row>
      <xdr:rowOff>99037</xdr:rowOff>
    </xdr:from>
    <xdr:ext cx="469744" cy="259045"/>
    <xdr:sp macro="" textlink="">
      <xdr:nvSpPr>
        <xdr:cNvPr id="181" name="テキスト ボックス 180">
          <a:extLst>
            <a:ext uri="{FF2B5EF4-FFF2-40B4-BE49-F238E27FC236}">
              <a16:creationId xmlns:a16="http://schemas.microsoft.com/office/drawing/2014/main" id="{00000000-0008-0000-0600-0000B5000000}"/>
            </a:ext>
          </a:extLst>
        </xdr:cNvPr>
        <xdr:cNvSpPr txBox="1"/>
      </xdr:nvSpPr>
      <xdr:spPr>
        <a:xfrm>
          <a:off x="3562428" y="127863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77</xdr:row>
      <xdr:rowOff>20737</xdr:rowOff>
    </xdr:from>
    <xdr:to>
      <xdr:col>15</xdr:col>
      <xdr:colOff>50800</xdr:colOff>
      <xdr:row>77</xdr:row>
      <xdr:rowOff>75692</xdr:rowOff>
    </xdr:to>
    <xdr:cxnSp macro="">
      <xdr:nvCxnSpPr>
        <xdr:cNvPr id="182" name="直線コネクタ 181">
          <a:extLst>
            <a:ext uri="{FF2B5EF4-FFF2-40B4-BE49-F238E27FC236}">
              <a16:creationId xmlns:a16="http://schemas.microsoft.com/office/drawing/2014/main" id="{00000000-0008-0000-0600-0000B6000000}"/>
            </a:ext>
          </a:extLst>
        </xdr:cNvPr>
        <xdr:cNvCxnSpPr/>
      </xdr:nvCxnSpPr>
      <xdr:spPr>
        <a:xfrm flipV="1">
          <a:off x="2019300" y="13222387"/>
          <a:ext cx="889000" cy="549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75</xdr:row>
      <xdr:rowOff>138735</xdr:rowOff>
    </xdr:from>
    <xdr:to>
      <xdr:col>15</xdr:col>
      <xdr:colOff>101600</xdr:colOff>
      <xdr:row>76</xdr:row>
      <xdr:rowOff>68886</xdr:rowOff>
    </xdr:to>
    <xdr:sp macro="" textlink="">
      <xdr:nvSpPr>
        <xdr:cNvPr id="183" name="フローチャート: 判断 182">
          <a:extLst>
            <a:ext uri="{FF2B5EF4-FFF2-40B4-BE49-F238E27FC236}">
              <a16:creationId xmlns:a16="http://schemas.microsoft.com/office/drawing/2014/main" id="{00000000-0008-0000-0600-0000B7000000}"/>
            </a:ext>
          </a:extLst>
        </xdr:cNvPr>
        <xdr:cNvSpPr/>
      </xdr:nvSpPr>
      <xdr:spPr>
        <a:xfrm>
          <a:off x="2857500" y="12997485"/>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74</xdr:row>
      <xdr:rowOff>85412</xdr:rowOff>
    </xdr:from>
    <xdr:ext cx="469744" cy="259045"/>
    <xdr:sp macro="" textlink="">
      <xdr:nvSpPr>
        <xdr:cNvPr id="184" name="テキスト ボックス 183">
          <a:extLst>
            <a:ext uri="{FF2B5EF4-FFF2-40B4-BE49-F238E27FC236}">
              <a16:creationId xmlns:a16="http://schemas.microsoft.com/office/drawing/2014/main" id="{00000000-0008-0000-0600-0000B8000000}"/>
            </a:ext>
          </a:extLst>
        </xdr:cNvPr>
        <xdr:cNvSpPr txBox="1"/>
      </xdr:nvSpPr>
      <xdr:spPr>
        <a:xfrm>
          <a:off x="2673428" y="127727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77</xdr:row>
      <xdr:rowOff>36373</xdr:rowOff>
    </xdr:from>
    <xdr:to>
      <xdr:col>10</xdr:col>
      <xdr:colOff>114300</xdr:colOff>
      <xdr:row>77</xdr:row>
      <xdr:rowOff>75692</xdr:rowOff>
    </xdr:to>
    <xdr:cxnSp macro="">
      <xdr:nvCxnSpPr>
        <xdr:cNvPr id="185" name="直線コネクタ 184">
          <a:extLst>
            <a:ext uri="{FF2B5EF4-FFF2-40B4-BE49-F238E27FC236}">
              <a16:creationId xmlns:a16="http://schemas.microsoft.com/office/drawing/2014/main" id="{00000000-0008-0000-0600-0000B9000000}"/>
            </a:ext>
          </a:extLst>
        </xdr:cNvPr>
        <xdr:cNvCxnSpPr/>
      </xdr:nvCxnSpPr>
      <xdr:spPr>
        <a:xfrm>
          <a:off x="1130300" y="13238023"/>
          <a:ext cx="889000" cy="393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75</xdr:row>
      <xdr:rowOff>154370</xdr:rowOff>
    </xdr:from>
    <xdr:to>
      <xdr:col>10</xdr:col>
      <xdr:colOff>165100</xdr:colOff>
      <xdr:row>76</xdr:row>
      <xdr:rowOff>84520</xdr:rowOff>
    </xdr:to>
    <xdr:sp macro="" textlink="">
      <xdr:nvSpPr>
        <xdr:cNvPr id="186" name="フローチャート: 判断 185">
          <a:extLst>
            <a:ext uri="{FF2B5EF4-FFF2-40B4-BE49-F238E27FC236}">
              <a16:creationId xmlns:a16="http://schemas.microsoft.com/office/drawing/2014/main" id="{00000000-0008-0000-0600-0000BA000000}"/>
            </a:ext>
          </a:extLst>
        </xdr:cNvPr>
        <xdr:cNvSpPr/>
      </xdr:nvSpPr>
      <xdr:spPr>
        <a:xfrm>
          <a:off x="1968500" y="13013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74</xdr:row>
      <xdr:rowOff>101048</xdr:rowOff>
    </xdr:from>
    <xdr:ext cx="469744" cy="259045"/>
    <xdr:sp macro="" textlink="">
      <xdr:nvSpPr>
        <xdr:cNvPr id="187" name="テキスト ボックス 186">
          <a:extLst>
            <a:ext uri="{FF2B5EF4-FFF2-40B4-BE49-F238E27FC236}">
              <a16:creationId xmlns:a16="http://schemas.microsoft.com/office/drawing/2014/main" id="{00000000-0008-0000-0600-0000BB000000}"/>
            </a:ext>
          </a:extLst>
        </xdr:cNvPr>
        <xdr:cNvSpPr txBox="1"/>
      </xdr:nvSpPr>
      <xdr:spPr>
        <a:xfrm>
          <a:off x="1784428" y="127883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56987</xdr:rowOff>
    </xdr:from>
    <xdr:to>
      <xdr:col>6</xdr:col>
      <xdr:colOff>38100</xdr:colOff>
      <xdr:row>76</xdr:row>
      <xdr:rowOff>158587</xdr:rowOff>
    </xdr:to>
    <xdr:sp macro="" textlink="">
      <xdr:nvSpPr>
        <xdr:cNvPr id="188" name="フローチャート: 判断 187">
          <a:extLst>
            <a:ext uri="{FF2B5EF4-FFF2-40B4-BE49-F238E27FC236}">
              <a16:creationId xmlns:a16="http://schemas.microsoft.com/office/drawing/2014/main" id="{00000000-0008-0000-0600-0000BC000000}"/>
            </a:ext>
          </a:extLst>
        </xdr:cNvPr>
        <xdr:cNvSpPr/>
      </xdr:nvSpPr>
      <xdr:spPr>
        <a:xfrm>
          <a:off x="1079500" y="130871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75</xdr:row>
      <xdr:rowOff>3664</xdr:rowOff>
    </xdr:from>
    <xdr:ext cx="469744" cy="259045"/>
    <xdr:sp macro="" textlink="">
      <xdr:nvSpPr>
        <xdr:cNvPr id="189" name="テキスト ボックス 188">
          <a:extLst>
            <a:ext uri="{FF2B5EF4-FFF2-40B4-BE49-F238E27FC236}">
              <a16:creationId xmlns:a16="http://schemas.microsoft.com/office/drawing/2014/main" id="{00000000-0008-0000-0600-0000BD000000}"/>
            </a:ext>
          </a:extLst>
        </xdr:cNvPr>
        <xdr:cNvSpPr txBox="1"/>
      </xdr:nvSpPr>
      <xdr:spPr>
        <a:xfrm>
          <a:off x="895428" y="128624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600-0000BE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600-0000BF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600-0000C0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600-0000C1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600-0000C2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91918</xdr:rowOff>
    </xdr:from>
    <xdr:to>
      <xdr:col>24</xdr:col>
      <xdr:colOff>114300</xdr:colOff>
      <xdr:row>76</xdr:row>
      <xdr:rowOff>22067</xdr:rowOff>
    </xdr:to>
    <xdr:sp macro="" textlink="">
      <xdr:nvSpPr>
        <xdr:cNvPr id="195" name="楕円 194">
          <a:extLst>
            <a:ext uri="{FF2B5EF4-FFF2-40B4-BE49-F238E27FC236}">
              <a16:creationId xmlns:a16="http://schemas.microsoft.com/office/drawing/2014/main" id="{00000000-0008-0000-0600-0000C3000000}"/>
            </a:ext>
          </a:extLst>
        </xdr:cNvPr>
        <xdr:cNvSpPr/>
      </xdr:nvSpPr>
      <xdr:spPr>
        <a:xfrm>
          <a:off x="4584700" y="12950668"/>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74</xdr:row>
      <xdr:rowOff>114795</xdr:rowOff>
    </xdr:from>
    <xdr:ext cx="469744" cy="259045"/>
    <xdr:sp macro="" textlink="">
      <xdr:nvSpPr>
        <xdr:cNvPr id="196" name="維持補修費該当値テキスト">
          <a:extLst>
            <a:ext uri="{FF2B5EF4-FFF2-40B4-BE49-F238E27FC236}">
              <a16:creationId xmlns:a16="http://schemas.microsoft.com/office/drawing/2014/main" id="{00000000-0008-0000-0600-0000C4000000}"/>
            </a:ext>
          </a:extLst>
        </xdr:cNvPr>
        <xdr:cNvSpPr txBox="1"/>
      </xdr:nvSpPr>
      <xdr:spPr>
        <a:xfrm>
          <a:off x="4686300" y="128020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5,592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76</xdr:row>
      <xdr:rowOff>21692</xdr:rowOff>
    </xdr:from>
    <xdr:to>
      <xdr:col>20</xdr:col>
      <xdr:colOff>38100</xdr:colOff>
      <xdr:row>76</xdr:row>
      <xdr:rowOff>123292</xdr:rowOff>
    </xdr:to>
    <xdr:sp macro="" textlink="">
      <xdr:nvSpPr>
        <xdr:cNvPr id="197" name="楕円 196">
          <a:extLst>
            <a:ext uri="{FF2B5EF4-FFF2-40B4-BE49-F238E27FC236}">
              <a16:creationId xmlns:a16="http://schemas.microsoft.com/office/drawing/2014/main" id="{00000000-0008-0000-0600-0000C5000000}"/>
            </a:ext>
          </a:extLst>
        </xdr:cNvPr>
        <xdr:cNvSpPr/>
      </xdr:nvSpPr>
      <xdr:spPr>
        <a:xfrm>
          <a:off x="3746500" y="130518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76</xdr:row>
      <xdr:rowOff>114419</xdr:rowOff>
    </xdr:from>
    <xdr:ext cx="469744" cy="259045"/>
    <xdr:sp macro="" textlink="">
      <xdr:nvSpPr>
        <xdr:cNvPr id="198" name="テキスト ボックス 197">
          <a:extLst>
            <a:ext uri="{FF2B5EF4-FFF2-40B4-BE49-F238E27FC236}">
              <a16:creationId xmlns:a16="http://schemas.microsoft.com/office/drawing/2014/main" id="{00000000-0008-0000-0600-0000C6000000}"/>
            </a:ext>
          </a:extLst>
        </xdr:cNvPr>
        <xdr:cNvSpPr txBox="1"/>
      </xdr:nvSpPr>
      <xdr:spPr>
        <a:xfrm>
          <a:off x="3562428" y="131446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76</xdr:row>
      <xdr:rowOff>141387</xdr:rowOff>
    </xdr:from>
    <xdr:to>
      <xdr:col>15</xdr:col>
      <xdr:colOff>101600</xdr:colOff>
      <xdr:row>77</xdr:row>
      <xdr:rowOff>71537</xdr:rowOff>
    </xdr:to>
    <xdr:sp macro="" textlink="">
      <xdr:nvSpPr>
        <xdr:cNvPr id="199" name="楕円 198">
          <a:extLst>
            <a:ext uri="{FF2B5EF4-FFF2-40B4-BE49-F238E27FC236}">
              <a16:creationId xmlns:a16="http://schemas.microsoft.com/office/drawing/2014/main" id="{00000000-0008-0000-0600-0000C7000000}"/>
            </a:ext>
          </a:extLst>
        </xdr:cNvPr>
        <xdr:cNvSpPr/>
      </xdr:nvSpPr>
      <xdr:spPr>
        <a:xfrm>
          <a:off x="2857500" y="131715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77</xdr:row>
      <xdr:rowOff>62664</xdr:rowOff>
    </xdr:from>
    <xdr:ext cx="469744" cy="259045"/>
    <xdr:sp macro="" textlink="">
      <xdr:nvSpPr>
        <xdr:cNvPr id="200" name="テキスト ボックス 199">
          <a:extLst>
            <a:ext uri="{FF2B5EF4-FFF2-40B4-BE49-F238E27FC236}">
              <a16:creationId xmlns:a16="http://schemas.microsoft.com/office/drawing/2014/main" id="{00000000-0008-0000-0600-0000C8000000}"/>
            </a:ext>
          </a:extLst>
        </xdr:cNvPr>
        <xdr:cNvSpPr txBox="1"/>
      </xdr:nvSpPr>
      <xdr:spPr>
        <a:xfrm>
          <a:off x="2673428" y="132643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77</xdr:row>
      <xdr:rowOff>24892</xdr:rowOff>
    </xdr:from>
    <xdr:to>
      <xdr:col>10</xdr:col>
      <xdr:colOff>165100</xdr:colOff>
      <xdr:row>77</xdr:row>
      <xdr:rowOff>126492</xdr:rowOff>
    </xdr:to>
    <xdr:sp macro="" textlink="">
      <xdr:nvSpPr>
        <xdr:cNvPr id="201" name="楕円 200">
          <a:extLst>
            <a:ext uri="{FF2B5EF4-FFF2-40B4-BE49-F238E27FC236}">
              <a16:creationId xmlns:a16="http://schemas.microsoft.com/office/drawing/2014/main" id="{00000000-0008-0000-0600-0000C9000000}"/>
            </a:ext>
          </a:extLst>
        </xdr:cNvPr>
        <xdr:cNvSpPr/>
      </xdr:nvSpPr>
      <xdr:spPr>
        <a:xfrm>
          <a:off x="1968500" y="132265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77</xdr:row>
      <xdr:rowOff>117619</xdr:rowOff>
    </xdr:from>
    <xdr:ext cx="469744" cy="259045"/>
    <xdr:sp macro="" textlink="">
      <xdr:nvSpPr>
        <xdr:cNvPr id="202" name="テキスト ボックス 201">
          <a:extLst>
            <a:ext uri="{FF2B5EF4-FFF2-40B4-BE49-F238E27FC236}">
              <a16:creationId xmlns:a16="http://schemas.microsoft.com/office/drawing/2014/main" id="{00000000-0008-0000-0600-0000CA000000}"/>
            </a:ext>
          </a:extLst>
        </xdr:cNvPr>
        <xdr:cNvSpPr txBox="1"/>
      </xdr:nvSpPr>
      <xdr:spPr>
        <a:xfrm>
          <a:off x="1784428" y="133192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157023</xdr:rowOff>
    </xdr:from>
    <xdr:to>
      <xdr:col>6</xdr:col>
      <xdr:colOff>38100</xdr:colOff>
      <xdr:row>77</xdr:row>
      <xdr:rowOff>87173</xdr:rowOff>
    </xdr:to>
    <xdr:sp macro="" textlink="">
      <xdr:nvSpPr>
        <xdr:cNvPr id="203" name="楕円 202">
          <a:extLst>
            <a:ext uri="{FF2B5EF4-FFF2-40B4-BE49-F238E27FC236}">
              <a16:creationId xmlns:a16="http://schemas.microsoft.com/office/drawing/2014/main" id="{00000000-0008-0000-0600-0000CB000000}"/>
            </a:ext>
          </a:extLst>
        </xdr:cNvPr>
        <xdr:cNvSpPr/>
      </xdr:nvSpPr>
      <xdr:spPr>
        <a:xfrm>
          <a:off x="1079500" y="131872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77</xdr:row>
      <xdr:rowOff>78300</xdr:rowOff>
    </xdr:from>
    <xdr:ext cx="469744" cy="259045"/>
    <xdr:sp macro="" textlink="">
      <xdr:nvSpPr>
        <xdr:cNvPr id="204" name="テキスト ボックス 203">
          <a:extLst>
            <a:ext uri="{FF2B5EF4-FFF2-40B4-BE49-F238E27FC236}">
              <a16:creationId xmlns:a16="http://schemas.microsoft.com/office/drawing/2014/main" id="{00000000-0008-0000-0600-0000CC000000}"/>
            </a:ext>
          </a:extLst>
        </xdr:cNvPr>
        <xdr:cNvSpPr txBox="1"/>
      </xdr:nvSpPr>
      <xdr:spPr>
        <a:xfrm>
          <a:off x="895428" y="132799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5" name="正方形/長方形 204">
          <a:extLst>
            <a:ext uri="{FF2B5EF4-FFF2-40B4-BE49-F238E27FC236}">
              <a16:creationId xmlns:a16="http://schemas.microsoft.com/office/drawing/2014/main" id="{00000000-0008-0000-0600-0000CD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6" name="正方形/長方形 205">
          <a:extLst>
            <a:ext uri="{FF2B5EF4-FFF2-40B4-BE49-F238E27FC236}">
              <a16:creationId xmlns:a16="http://schemas.microsoft.com/office/drawing/2014/main" id="{00000000-0008-0000-0600-0000CE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7" name="正方形/長方形 206">
          <a:extLst>
            <a:ext uri="{FF2B5EF4-FFF2-40B4-BE49-F238E27FC236}">
              <a16:creationId xmlns:a16="http://schemas.microsoft.com/office/drawing/2014/main" id="{00000000-0008-0000-0600-0000CF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8" name="正方形/長方形 207">
          <a:extLst>
            <a:ext uri="{FF2B5EF4-FFF2-40B4-BE49-F238E27FC236}">
              <a16:creationId xmlns:a16="http://schemas.microsoft.com/office/drawing/2014/main" id="{00000000-0008-0000-0600-0000D0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9" name="正方形/長方形 208">
          <a:extLst>
            <a:ext uri="{FF2B5EF4-FFF2-40B4-BE49-F238E27FC236}">
              <a16:creationId xmlns:a16="http://schemas.microsoft.com/office/drawing/2014/main" id="{00000000-0008-0000-0600-0000D1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136,130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0" name="正方形/長方形 209">
          <a:extLst>
            <a:ext uri="{FF2B5EF4-FFF2-40B4-BE49-F238E27FC236}">
              <a16:creationId xmlns:a16="http://schemas.microsoft.com/office/drawing/2014/main" id="{00000000-0008-0000-0600-0000D2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1" name="正方形/長方形 210">
          <a:extLst>
            <a:ext uri="{FF2B5EF4-FFF2-40B4-BE49-F238E27FC236}">
              <a16:creationId xmlns:a16="http://schemas.microsoft.com/office/drawing/2014/main" id="{00000000-0008-0000-0600-0000D3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187,365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2" name="正方形/長方形 211">
          <a:extLst>
            <a:ext uri="{FF2B5EF4-FFF2-40B4-BE49-F238E27FC236}">
              <a16:creationId xmlns:a16="http://schemas.microsoft.com/office/drawing/2014/main" id="{00000000-0008-0000-0600-0000D4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3" name="テキスト ボックス 212">
          <a:extLst>
            <a:ext uri="{FF2B5EF4-FFF2-40B4-BE49-F238E27FC236}">
              <a16:creationId xmlns:a16="http://schemas.microsoft.com/office/drawing/2014/main" id="{00000000-0008-0000-0600-0000D5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4" name="直線コネクタ 213">
          <a:extLst>
            <a:ext uri="{FF2B5EF4-FFF2-40B4-BE49-F238E27FC236}">
              <a16:creationId xmlns:a16="http://schemas.microsoft.com/office/drawing/2014/main" id="{00000000-0008-0000-0600-0000D6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15" name="テキスト ボックス 214">
          <a:extLst>
            <a:ext uri="{FF2B5EF4-FFF2-40B4-BE49-F238E27FC236}">
              <a16:creationId xmlns:a16="http://schemas.microsoft.com/office/drawing/2014/main" id="{00000000-0008-0000-0600-0000D7000000}"/>
            </a:ext>
          </a:extLst>
        </xdr:cNvPr>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98879</xdr:rowOff>
    </xdr:from>
    <xdr:to>
      <xdr:col>28</xdr:col>
      <xdr:colOff>114300</xdr:colOff>
      <xdr:row>99</xdr:row>
      <xdr:rowOff>98879</xdr:rowOff>
    </xdr:to>
    <xdr:cxnSp macro="">
      <xdr:nvCxnSpPr>
        <xdr:cNvPr id="216" name="直線コネクタ 215">
          <a:extLst>
            <a:ext uri="{FF2B5EF4-FFF2-40B4-BE49-F238E27FC236}">
              <a16:creationId xmlns:a16="http://schemas.microsoft.com/office/drawing/2014/main" id="{00000000-0008-0000-0600-0000D8000000}"/>
            </a:ext>
          </a:extLst>
        </xdr:cNvPr>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128106</xdr:rowOff>
    </xdr:from>
    <xdr:ext cx="531299" cy="259045"/>
    <xdr:sp macro="" textlink="">
      <xdr:nvSpPr>
        <xdr:cNvPr id="217" name="テキスト ボックス 216">
          <a:extLst>
            <a:ext uri="{FF2B5EF4-FFF2-40B4-BE49-F238E27FC236}">
              <a16:creationId xmlns:a16="http://schemas.microsoft.com/office/drawing/2014/main" id="{00000000-0008-0000-0600-0000D9000000}"/>
            </a:ext>
          </a:extLst>
        </xdr:cNvPr>
        <xdr:cNvSpPr txBox="1"/>
      </xdr:nvSpPr>
      <xdr:spPr>
        <a:xfrm>
          <a:off x="230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115207</xdr:rowOff>
    </xdr:from>
    <xdr:to>
      <xdr:col>28</xdr:col>
      <xdr:colOff>114300</xdr:colOff>
      <xdr:row>97</xdr:row>
      <xdr:rowOff>115207</xdr:rowOff>
    </xdr:to>
    <xdr:cxnSp macro="">
      <xdr:nvCxnSpPr>
        <xdr:cNvPr id="218" name="直線コネクタ 217">
          <a:extLst>
            <a:ext uri="{FF2B5EF4-FFF2-40B4-BE49-F238E27FC236}">
              <a16:creationId xmlns:a16="http://schemas.microsoft.com/office/drawing/2014/main" id="{00000000-0008-0000-0600-0000DA000000}"/>
            </a:ext>
          </a:extLst>
        </xdr:cNvPr>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96</xdr:row>
      <xdr:rowOff>144434</xdr:rowOff>
    </xdr:from>
    <xdr:ext cx="595419" cy="259045"/>
    <xdr:sp macro="" textlink="">
      <xdr:nvSpPr>
        <xdr:cNvPr id="219" name="テキスト ボックス 218">
          <a:extLst>
            <a:ext uri="{FF2B5EF4-FFF2-40B4-BE49-F238E27FC236}">
              <a16:creationId xmlns:a16="http://schemas.microsoft.com/office/drawing/2014/main" id="{00000000-0008-0000-0600-0000DB000000}"/>
            </a:ext>
          </a:extLst>
        </xdr:cNvPr>
        <xdr:cNvSpPr txBox="1"/>
      </xdr:nvSpPr>
      <xdr:spPr>
        <a:xfrm>
          <a:off x="166581" y="16603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95</xdr:row>
      <xdr:rowOff>131536</xdr:rowOff>
    </xdr:from>
    <xdr:to>
      <xdr:col>28</xdr:col>
      <xdr:colOff>114300</xdr:colOff>
      <xdr:row>95</xdr:row>
      <xdr:rowOff>131536</xdr:rowOff>
    </xdr:to>
    <xdr:cxnSp macro="">
      <xdr:nvCxnSpPr>
        <xdr:cNvPr id="220" name="直線コネクタ 219">
          <a:extLst>
            <a:ext uri="{FF2B5EF4-FFF2-40B4-BE49-F238E27FC236}">
              <a16:creationId xmlns:a16="http://schemas.microsoft.com/office/drawing/2014/main" id="{00000000-0008-0000-0600-0000DC000000}"/>
            </a:ext>
          </a:extLst>
        </xdr:cNvPr>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94</xdr:row>
      <xdr:rowOff>160763</xdr:rowOff>
    </xdr:from>
    <xdr:ext cx="595419" cy="259045"/>
    <xdr:sp macro="" textlink="">
      <xdr:nvSpPr>
        <xdr:cNvPr id="221" name="テキスト ボックス 220">
          <a:extLst>
            <a:ext uri="{FF2B5EF4-FFF2-40B4-BE49-F238E27FC236}">
              <a16:creationId xmlns:a16="http://schemas.microsoft.com/office/drawing/2014/main" id="{00000000-0008-0000-0600-0000DD000000}"/>
            </a:ext>
          </a:extLst>
        </xdr:cNvPr>
        <xdr:cNvSpPr txBox="1"/>
      </xdr:nvSpPr>
      <xdr:spPr>
        <a:xfrm>
          <a:off x="166581" y="16277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147864</xdr:rowOff>
    </xdr:from>
    <xdr:to>
      <xdr:col>28</xdr:col>
      <xdr:colOff>114300</xdr:colOff>
      <xdr:row>93</xdr:row>
      <xdr:rowOff>147864</xdr:rowOff>
    </xdr:to>
    <xdr:cxnSp macro="">
      <xdr:nvCxnSpPr>
        <xdr:cNvPr id="222" name="直線コネクタ 221">
          <a:extLst>
            <a:ext uri="{FF2B5EF4-FFF2-40B4-BE49-F238E27FC236}">
              <a16:creationId xmlns:a16="http://schemas.microsoft.com/office/drawing/2014/main" id="{00000000-0008-0000-0600-0000DE000000}"/>
            </a:ext>
          </a:extLst>
        </xdr:cNvPr>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5641</xdr:rowOff>
    </xdr:from>
    <xdr:ext cx="595419" cy="259045"/>
    <xdr:sp macro="" textlink="">
      <xdr:nvSpPr>
        <xdr:cNvPr id="223" name="テキスト ボックス 222">
          <a:extLst>
            <a:ext uri="{FF2B5EF4-FFF2-40B4-BE49-F238E27FC236}">
              <a16:creationId xmlns:a16="http://schemas.microsoft.com/office/drawing/2014/main" id="{00000000-0008-0000-0600-0000DF000000}"/>
            </a:ext>
          </a:extLst>
        </xdr:cNvPr>
        <xdr:cNvSpPr txBox="1"/>
      </xdr:nvSpPr>
      <xdr:spPr>
        <a:xfrm>
          <a:off x="166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164193</xdr:rowOff>
    </xdr:from>
    <xdr:to>
      <xdr:col>28</xdr:col>
      <xdr:colOff>114300</xdr:colOff>
      <xdr:row>91</xdr:row>
      <xdr:rowOff>164193</xdr:rowOff>
    </xdr:to>
    <xdr:cxnSp macro="">
      <xdr:nvCxnSpPr>
        <xdr:cNvPr id="224" name="直線コネクタ 223">
          <a:extLst>
            <a:ext uri="{FF2B5EF4-FFF2-40B4-BE49-F238E27FC236}">
              <a16:creationId xmlns:a16="http://schemas.microsoft.com/office/drawing/2014/main" id="{00000000-0008-0000-0600-0000E0000000}"/>
            </a:ext>
          </a:extLst>
        </xdr:cNvPr>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21970</xdr:rowOff>
    </xdr:from>
    <xdr:ext cx="595419" cy="259045"/>
    <xdr:sp macro="" textlink="">
      <xdr:nvSpPr>
        <xdr:cNvPr id="225" name="テキスト ボックス 224">
          <a:extLst>
            <a:ext uri="{FF2B5EF4-FFF2-40B4-BE49-F238E27FC236}">
              <a16:creationId xmlns:a16="http://schemas.microsoft.com/office/drawing/2014/main" id="{00000000-0008-0000-0600-0000E1000000}"/>
            </a:ext>
          </a:extLst>
        </xdr:cNvPr>
        <xdr:cNvSpPr txBox="1"/>
      </xdr:nvSpPr>
      <xdr:spPr>
        <a:xfrm>
          <a:off x="166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9071</xdr:rowOff>
    </xdr:from>
    <xdr:to>
      <xdr:col>28</xdr:col>
      <xdr:colOff>114300</xdr:colOff>
      <xdr:row>90</xdr:row>
      <xdr:rowOff>9071</xdr:rowOff>
    </xdr:to>
    <xdr:cxnSp macro="">
      <xdr:nvCxnSpPr>
        <xdr:cNvPr id="226" name="直線コネクタ 225">
          <a:extLst>
            <a:ext uri="{FF2B5EF4-FFF2-40B4-BE49-F238E27FC236}">
              <a16:creationId xmlns:a16="http://schemas.microsoft.com/office/drawing/2014/main" id="{00000000-0008-0000-0600-0000E2000000}"/>
            </a:ext>
          </a:extLst>
        </xdr:cNvPr>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38298</xdr:rowOff>
    </xdr:from>
    <xdr:ext cx="595419" cy="259045"/>
    <xdr:sp macro="" textlink="">
      <xdr:nvSpPr>
        <xdr:cNvPr id="227" name="テキスト ボックス 226">
          <a:extLst>
            <a:ext uri="{FF2B5EF4-FFF2-40B4-BE49-F238E27FC236}">
              <a16:creationId xmlns:a16="http://schemas.microsoft.com/office/drawing/2014/main" id="{00000000-0008-0000-0600-0000E3000000}"/>
            </a:ext>
          </a:extLst>
        </xdr:cNvPr>
        <xdr:cNvSpPr txBox="1"/>
      </xdr:nvSpPr>
      <xdr:spPr>
        <a:xfrm>
          <a:off x="166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8" name="直線コネクタ 227">
          <a:extLst>
            <a:ext uri="{FF2B5EF4-FFF2-40B4-BE49-F238E27FC236}">
              <a16:creationId xmlns:a16="http://schemas.microsoft.com/office/drawing/2014/main" id="{00000000-0008-0000-0600-0000E4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9" name="テキスト ボックス 228">
          <a:extLst>
            <a:ext uri="{FF2B5EF4-FFF2-40B4-BE49-F238E27FC236}">
              <a16:creationId xmlns:a16="http://schemas.microsoft.com/office/drawing/2014/main" id="{00000000-0008-0000-0600-0000E5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0" name="扶助費グラフ枠">
          <a:extLst>
            <a:ext uri="{FF2B5EF4-FFF2-40B4-BE49-F238E27FC236}">
              <a16:creationId xmlns:a16="http://schemas.microsoft.com/office/drawing/2014/main" id="{00000000-0008-0000-0600-0000E6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91</xdr:row>
      <xdr:rowOff>2257</xdr:rowOff>
    </xdr:from>
    <xdr:to>
      <xdr:col>24</xdr:col>
      <xdr:colOff>62865</xdr:colOff>
      <xdr:row>99</xdr:row>
      <xdr:rowOff>58024</xdr:rowOff>
    </xdr:to>
    <xdr:cxnSp macro="">
      <xdr:nvCxnSpPr>
        <xdr:cNvPr id="231" name="直線コネクタ 230">
          <a:extLst>
            <a:ext uri="{FF2B5EF4-FFF2-40B4-BE49-F238E27FC236}">
              <a16:creationId xmlns:a16="http://schemas.microsoft.com/office/drawing/2014/main" id="{00000000-0008-0000-0600-0000E7000000}"/>
            </a:ext>
          </a:extLst>
        </xdr:cNvPr>
        <xdr:cNvCxnSpPr/>
      </xdr:nvCxnSpPr>
      <xdr:spPr>
        <a:xfrm flipV="1">
          <a:off x="4633595" y="15604207"/>
          <a:ext cx="1270" cy="142736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61851</xdr:rowOff>
    </xdr:from>
    <xdr:ext cx="534377" cy="259045"/>
    <xdr:sp macro="" textlink="">
      <xdr:nvSpPr>
        <xdr:cNvPr id="232" name="扶助費最小値テキスト">
          <a:extLst>
            <a:ext uri="{FF2B5EF4-FFF2-40B4-BE49-F238E27FC236}">
              <a16:creationId xmlns:a16="http://schemas.microsoft.com/office/drawing/2014/main" id="{00000000-0008-0000-0600-0000E8000000}"/>
            </a:ext>
          </a:extLst>
        </xdr:cNvPr>
        <xdr:cNvSpPr txBox="1"/>
      </xdr:nvSpPr>
      <xdr:spPr>
        <a:xfrm>
          <a:off x="4686300" y="170354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93,753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58024</xdr:rowOff>
    </xdr:from>
    <xdr:to>
      <xdr:col>24</xdr:col>
      <xdr:colOff>152400</xdr:colOff>
      <xdr:row>99</xdr:row>
      <xdr:rowOff>58024</xdr:rowOff>
    </xdr:to>
    <xdr:cxnSp macro="">
      <xdr:nvCxnSpPr>
        <xdr:cNvPr id="233" name="直線コネクタ 232">
          <a:extLst>
            <a:ext uri="{FF2B5EF4-FFF2-40B4-BE49-F238E27FC236}">
              <a16:creationId xmlns:a16="http://schemas.microsoft.com/office/drawing/2014/main" id="{00000000-0008-0000-0600-0000E9000000}"/>
            </a:ext>
          </a:extLst>
        </xdr:cNvPr>
        <xdr:cNvCxnSpPr/>
      </xdr:nvCxnSpPr>
      <xdr:spPr>
        <a:xfrm>
          <a:off x="4546600" y="170315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120384</xdr:rowOff>
    </xdr:from>
    <xdr:ext cx="599010" cy="259045"/>
    <xdr:sp macro="" textlink="">
      <xdr:nvSpPr>
        <xdr:cNvPr id="234" name="扶助費最大値テキスト">
          <a:extLst>
            <a:ext uri="{FF2B5EF4-FFF2-40B4-BE49-F238E27FC236}">
              <a16:creationId xmlns:a16="http://schemas.microsoft.com/office/drawing/2014/main" id="{00000000-0008-0000-0600-0000EA000000}"/>
            </a:ext>
          </a:extLst>
        </xdr:cNvPr>
        <xdr:cNvSpPr txBox="1"/>
      </xdr:nvSpPr>
      <xdr:spPr>
        <a:xfrm>
          <a:off x="4686300" y="153794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224,876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91</xdr:row>
      <xdr:rowOff>2257</xdr:rowOff>
    </xdr:from>
    <xdr:to>
      <xdr:col>24</xdr:col>
      <xdr:colOff>152400</xdr:colOff>
      <xdr:row>91</xdr:row>
      <xdr:rowOff>2257</xdr:rowOff>
    </xdr:to>
    <xdr:cxnSp macro="">
      <xdr:nvCxnSpPr>
        <xdr:cNvPr id="235" name="直線コネクタ 234">
          <a:extLst>
            <a:ext uri="{FF2B5EF4-FFF2-40B4-BE49-F238E27FC236}">
              <a16:creationId xmlns:a16="http://schemas.microsoft.com/office/drawing/2014/main" id="{00000000-0008-0000-0600-0000EB000000}"/>
            </a:ext>
          </a:extLst>
        </xdr:cNvPr>
        <xdr:cNvCxnSpPr/>
      </xdr:nvCxnSpPr>
      <xdr:spPr>
        <a:xfrm>
          <a:off x="4546600" y="156042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94</xdr:row>
      <xdr:rowOff>169266</xdr:rowOff>
    </xdr:from>
    <xdr:to>
      <xdr:col>24</xdr:col>
      <xdr:colOff>63500</xdr:colOff>
      <xdr:row>95</xdr:row>
      <xdr:rowOff>84510</xdr:rowOff>
    </xdr:to>
    <xdr:cxnSp macro="">
      <xdr:nvCxnSpPr>
        <xdr:cNvPr id="236" name="直線コネクタ 235">
          <a:extLst>
            <a:ext uri="{FF2B5EF4-FFF2-40B4-BE49-F238E27FC236}">
              <a16:creationId xmlns:a16="http://schemas.microsoft.com/office/drawing/2014/main" id="{00000000-0008-0000-0600-0000EC000000}"/>
            </a:ext>
          </a:extLst>
        </xdr:cNvPr>
        <xdr:cNvCxnSpPr/>
      </xdr:nvCxnSpPr>
      <xdr:spPr>
        <a:xfrm flipV="1">
          <a:off x="3797300" y="16285566"/>
          <a:ext cx="838200" cy="866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155207</xdr:rowOff>
    </xdr:from>
    <xdr:ext cx="599010" cy="259045"/>
    <xdr:sp macro="" textlink="">
      <xdr:nvSpPr>
        <xdr:cNvPr id="237" name="扶助費平均値テキスト">
          <a:extLst>
            <a:ext uri="{FF2B5EF4-FFF2-40B4-BE49-F238E27FC236}">
              <a16:creationId xmlns:a16="http://schemas.microsoft.com/office/drawing/2014/main" id="{00000000-0008-0000-0600-0000ED000000}"/>
            </a:ext>
          </a:extLst>
        </xdr:cNvPr>
        <xdr:cNvSpPr txBox="1"/>
      </xdr:nvSpPr>
      <xdr:spPr>
        <a:xfrm>
          <a:off x="4686300" y="1644295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141,177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5330</xdr:rowOff>
    </xdr:from>
    <xdr:to>
      <xdr:col>24</xdr:col>
      <xdr:colOff>114300</xdr:colOff>
      <xdr:row>96</xdr:row>
      <xdr:rowOff>106930</xdr:rowOff>
    </xdr:to>
    <xdr:sp macro="" textlink="">
      <xdr:nvSpPr>
        <xdr:cNvPr id="238" name="フローチャート: 判断 237">
          <a:extLst>
            <a:ext uri="{FF2B5EF4-FFF2-40B4-BE49-F238E27FC236}">
              <a16:creationId xmlns:a16="http://schemas.microsoft.com/office/drawing/2014/main" id="{00000000-0008-0000-0600-0000EE000000}"/>
            </a:ext>
          </a:extLst>
        </xdr:cNvPr>
        <xdr:cNvSpPr/>
      </xdr:nvSpPr>
      <xdr:spPr>
        <a:xfrm>
          <a:off x="4584700" y="164645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95</xdr:row>
      <xdr:rowOff>14024</xdr:rowOff>
    </xdr:from>
    <xdr:to>
      <xdr:col>19</xdr:col>
      <xdr:colOff>177800</xdr:colOff>
      <xdr:row>95</xdr:row>
      <xdr:rowOff>84510</xdr:rowOff>
    </xdr:to>
    <xdr:cxnSp macro="">
      <xdr:nvCxnSpPr>
        <xdr:cNvPr id="239" name="直線コネクタ 238">
          <a:extLst>
            <a:ext uri="{FF2B5EF4-FFF2-40B4-BE49-F238E27FC236}">
              <a16:creationId xmlns:a16="http://schemas.microsoft.com/office/drawing/2014/main" id="{00000000-0008-0000-0600-0000EF000000}"/>
            </a:ext>
          </a:extLst>
        </xdr:cNvPr>
        <xdr:cNvCxnSpPr/>
      </xdr:nvCxnSpPr>
      <xdr:spPr>
        <a:xfrm>
          <a:off x="2908300" y="16301774"/>
          <a:ext cx="889000" cy="704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90805</xdr:rowOff>
    </xdr:from>
    <xdr:to>
      <xdr:col>20</xdr:col>
      <xdr:colOff>38100</xdr:colOff>
      <xdr:row>97</xdr:row>
      <xdr:rowOff>20955</xdr:rowOff>
    </xdr:to>
    <xdr:sp macro="" textlink="">
      <xdr:nvSpPr>
        <xdr:cNvPr id="240" name="フローチャート: 判断 239">
          <a:extLst>
            <a:ext uri="{FF2B5EF4-FFF2-40B4-BE49-F238E27FC236}">
              <a16:creationId xmlns:a16="http://schemas.microsoft.com/office/drawing/2014/main" id="{00000000-0008-0000-0600-0000F0000000}"/>
            </a:ext>
          </a:extLst>
        </xdr:cNvPr>
        <xdr:cNvSpPr/>
      </xdr:nvSpPr>
      <xdr:spPr>
        <a:xfrm>
          <a:off x="3746500" y="165500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97</xdr:row>
      <xdr:rowOff>12082</xdr:rowOff>
    </xdr:from>
    <xdr:ext cx="599010" cy="259045"/>
    <xdr:sp macro="" textlink="">
      <xdr:nvSpPr>
        <xdr:cNvPr id="241" name="テキスト ボックス 240">
          <a:extLst>
            <a:ext uri="{FF2B5EF4-FFF2-40B4-BE49-F238E27FC236}">
              <a16:creationId xmlns:a16="http://schemas.microsoft.com/office/drawing/2014/main" id="{00000000-0008-0000-0600-0000F1000000}"/>
            </a:ext>
          </a:extLst>
        </xdr:cNvPr>
        <xdr:cNvSpPr txBox="1"/>
      </xdr:nvSpPr>
      <xdr:spPr>
        <a:xfrm>
          <a:off x="3497795" y="1664273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133,325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95</xdr:row>
      <xdr:rowOff>14024</xdr:rowOff>
    </xdr:from>
    <xdr:to>
      <xdr:col>15</xdr:col>
      <xdr:colOff>50800</xdr:colOff>
      <xdr:row>96</xdr:row>
      <xdr:rowOff>141029</xdr:rowOff>
    </xdr:to>
    <xdr:cxnSp macro="">
      <xdr:nvCxnSpPr>
        <xdr:cNvPr id="242" name="直線コネクタ 241">
          <a:extLst>
            <a:ext uri="{FF2B5EF4-FFF2-40B4-BE49-F238E27FC236}">
              <a16:creationId xmlns:a16="http://schemas.microsoft.com/office/drawing/2014/main" id="{00000000-0008-0000-0600-0000F2000000}"/>
            </a:ext>
          </a:extLst>
        </xdr:cNvPr>
        <xdr:cNvCxnSpPr/>
      </xdr:nvCxnSpPr>
      <xdr:spPr>
        <a:xfrm flipV="1">
          <a:off x="2019300" y="16301774"/>
          <a:ext cx="889000" cy="2984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95</xdr:row>
      <xdr:rowOff>153550</xdr:rowOff>
    </xdr:from>
    <xdr:to>
      <xdr:col>15</xdr:col>
      <xdr:colOff>101600</xdr:colOff>
      <xdr:row>96</xdr:row>
      <xdr:rowOff>83700</xdr:rowOff>
    </xdr:to>
    <xdr:sp macro="" textlink="">
      <xdr:nvSpPr>
        <xdr:cNvPr id="243" name="フローチャート: 判断 242">
          <a:extLst>
            <a:ext uri="{FF2B5EF4-FFF2-40B4-BE49-F238E27FC236}">
              <a16:creationId xmlns:a16="http://schemas.microsoft.com/office/drawing/2014/main" id="{00000000-0008-0000-0600-0000F3000000}"/>
            </a:ext>
          </a:extLst>
        </xdr:cNvPr>
        <xdr:cNvSpPr/>
      </xdr:nvSpPr>
      <xdr:spPr>
        <a:xfrm>
          <a:off x="2857500" y="16441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96</xdr:row>
      <xdr:rowOff>74827</xdr:rowOff>
    </xdr:from>
    <xdr:ext cx="599010" cy="259045"/>
    <xdr:sp macro="" textlink="">
      <xdr:nvSpPr>
        <xdr:cNvPr id="244" name="テキスト ボックス 243">
          <a:extLst>
            <a:ext uri="{FF2B5EF4-FFF2-40B4-BE49-F238E27FC236}">
              <a16:creationId xmlns:a16="http://schemas.microsoft.com/office/drawing/2014/main" id="{00000000-0008-0000-0600-0000F4000000}"/>
            </a:ext>
          </a:extLst>
        </xdr:cNvPr>
        <xdr:cNvSpPr txBox="1"/>
      </xdr:nvSpPr>
      <xdr:spPr>
        <a:xfrm>
          <a:off x="2608795" y="165340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143,311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96</xdr:row>
      <xdr:rowOff>141029</xdr:rowOff>
    </xdr:from>
    <xdr:to>
      <xdr:col>10</xdr:col>
      <xdr:colOff>114300</xdr:colOff>
      <xdr:row>97</xdr:row>
      <xdr:rowOff>63140</xdr:rowOff>
    </xdr:to>
    <xdr:cxnSp macro="">
      <xdr:nvCxnSpPr>
        <xdr:cNvPr id="245" name="直線コネクタ 244">
          <a:extLst>
            <a:ext uri="{FF2B5EF4-FFF2-40B4-BE49-F238E27FC236}">
              <a16:creationId xmlns:a16="http://schemas.microsoft.com/office/drawing/2014/main" id="{00000000-0008-0000-0600-0000F5000000}"/>
            </a:ext>
          </a:extLst>
        </xdr:cNvPr>
        <xdr:cNvCxnSpPr/>
      </xdr:nvCxnSpPr>
      <xdr:spPr>
        <a:xfrm flipV="1">
          <a:off x="1130300" y="16600229"/>
          <a:ext cx="889000" cy="935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97</xdr:row>
      <xdr:rowOff>85939</xdr:rowOff>
    </xdr:from>
    <xdr:to>
      <xdr:col>10</xdr:col>
      <xdr:colOff>165100</xdr:colOff>
      <xdr:row>98</xdr:row>
      <xdr:rowOff>16089</xdr:rowOff>
    </xdr:to>
    <xdr:sp macro="" textlink="">
      <xdr:nvSpPr>
        <xdr:cNvPr id="246" name="フローチャート: 判断 245">
          <a:extLst>
            <a:ext uri="{FF2B5EF4-FFF2-40B4-BE49-F238E27FC236}">
              <a16:creationId xmlns:a16="http://schemas.microsoft.com/office/drawing/2014/main" id="{00000000-0008-0000-0600-0000F6000000}"/>
            </a:ext>
          </a:extLst>
        </xdr:cNvPr>
        <xdr:cNvSpPr/>
      </xdr:nvSpPr>
      <xdr:spPr>
        <a:xfrm>
          <a:off x="1968500" y="167165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98</xdr:row>
      <xdr:rowOff>7216</xdr:rowOff>
    </xdr:from>
    <xdr:ext cx="599010" cy="259045"/>
    <xdr:sp macro="" textlink="">
      <xdr:nvSpPr>
        <xdr:cNvPr id="247" name="テキスト ボックス 246">
          <a:extLst>
            <a:ext uri="{FF2B5EF4-FFF2-40B4-BE49-F238E27FC236}">
              <a16:creationId xmlns:a16="http://schemas.microsoft.com/office/drawing/2014/main" id="{00000000-0008-0000-0600-0000F7000000}"/>
            </a:ext>
          </a:extLst>
        </xdr:cNvPr>
        <xdr:cNvSpPr txBox="1"/>
      </xdr:nvSpPr>
      <xdr:spPr>
        <a:xfrm>
          <a:off x="1719795" y="168093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118,022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131899</xdr:rowOff>
    </xdr:from>
    <xdr:to>
      <xdr:col>6</xdr:col>
      <xdr:colOff>38100</xdr:colOff>
      <xdr:row>98</xdr:row>
      <xdr:rowOff>62049</xdr:rowOff>
    </xdr:to>
    <xdr:sp macro="" textlink="">
      <xdr:nvSpPr>
        <xdr:cNvPr id="248" name="フローチャート: 判断 247">
          <a:extLst>
            <a:ext uri="{FF2B5EF4-FFF2-40B4-BE49-F238E27FC236}">
              <a16:creationId xmlns:a16="http://schemas.microsoft.com/office/drawing/2014/main" id="{00000000-0008-0000-0600-0000F8000000}"/>
            </a:ext>
          </a:extLst>
        </xdr:cNvPr>
        <xdr:cNvSpPr/>
      </xdr:nvSpPr>
      <xdr:spPr>
        <a:xfrm>
          <a:off x="1079500" y="167625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98</xdr:row>
      <xdr:rowOff>53176</xdr:rowOff>
    </xdr:from>
    <xdr:ext cx="599010" cy="259045"/>
    <xdr:sp macro="" textlink="">
      <xdr:nvSpPr>
        <xdr:cNvPr id="249" name="テキスト ボックス 248">
          <a:extLst>
            <a:ext uri="{FF2B5EF4-FFF2-40B4-BE49-F238E27FC236}">
              <a16:creationId xmlns:a16="http://schemas.microsoft.com/office/drawing/2014/main" id="{00000000-0008-0000-0600-0000F9000000}"/>
            </a:ext>
          </a:extLst>
        </xdr:cNvPr>
        <xdr:cNvSpPr txBox="1"/>
      </xdr:nvSpPr>
      <xdr:spPr>
        <a:xfrm>
          <a:off x="830795" y="168552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113,800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600-0000FA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600-0000FB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600-0000FC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3" name="テキスト ボックス 252">
          <a:extLst>
            <a:ext uri="{FF2B5EF4-FFF2-40B4-BE49-F238E27FC236}">
              <a16:creationId xmlns:a16="http://schemas.microsoft.com/office/drawing/2014/main" id="{00000000-0008-0000-0600-0000FD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4" name="テキスト ボックス 253">
          <a:extLst>
            <a:ext uri="{FF2B5EF4-FFF2-40B4-BE49-F238E27FC236}">
              <a16:creationId xmlns:a16="http://schemas.microsoft.com/office/drawing/2014/main" id="{00000000-0008-0000-0600-0000FE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94</xdr:row>
      <xdr:rowOff>118466</xdr:rowOff>
    </xdr:from>
    <xdr:to>
      <xdr:col>24</xdr:col>
      <xdr:colOff>114300</xdr:colOff>
      <xdr:row>95</xdr:row>
      <xdr:rowOff>48616</xdr:rowOff>
    </xdr:to>
    <xdr:sp macro="" textlink="">
      <xdr:nvSpPr>
        <xdr:cNvPr id="255" name="楕円 254">
          <a:extLst>
            <a:ext uri="{FF2B5EF4-FFF2-40B4-BE49-F238E27FC236}">
              <a16:creationId xmlns:a16="http://schemas.microsoft.com/office/drawing/2014/main" id="{00000000-0008-0000-0600-0000FF000000}"/>
            </a:ext>
          </a:extLst>
        </xdr:cNvPr>
        <xdr:cNvSpPr/>
      </xdr:nvSpPr>
      <xdr:spPr>
        <a:xfrm>
          <a:off x="4584700" y="162347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93</xdr:row>
      <xdr:rowOff>141343</xdr:rowOff>
    </xdr:from>
    <xdr:ext cx="599010" cy="259045"/>
    <xdr:sp macro="" textlink="">
      <xdr:nvSpPr>
        <xdr:cNvPr id="256" name="扶助費該当値テキスト">
          <a:extLst>
            <a:ext uri="{FF2B5EF4-FFF2-40B4-BE49-F238E27FC236}">
              <a16:creationId xmlns:a16="http://schemas.microsoft.com/office/drawing/2014/main" id="{00000000-0008-0000-0600-000000010000}"/>
            </a:ext>
          </a:extLst>
        </xdr:cNvPr>
        <xdr:cNvSpPr txBox="1"/>
      </xdr:nvSpPr>
      <xdr:spPr>
        <a:xfrm>
          <a:off x="4686300" y="1608619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162,284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95</xdr:row>
      <xdr:rowOff>33710</xdr:rowOff>
    </xdr:from>
    <xdr:to>
      <xdr:col>20</xdr:col>
      <xdr:colOff>38100</xdr:colOff>
      <xdr:row>95</xdr:row>
      <xdr:rowOff>135310</xdr:rowOff>
    </xdr:to>
    <xdr:sp macro="" textlink="">
      <xdr:nvSpPr>
        <xdr:cNvPr id="257" name="楕円 256">
          <a:extLst>
            <a:ext uri="{FF2B5EF4-FFF2-40B4-BE49-F238E27FC236}">
              <a16:creationId xmlns:a16="http://schemas.microsoft.com/office/drawing/2014/main" id="{00000000-0008-0000-0600-000001010000}"/>
            </a:ext>
          </a:extLst>
        </xdr:cNvPr>
        <xdr:cNvSpPr/>
      </xdr:nvSpPr>
      <xdr:spPr>
        <a:xfrm>
          <a:off x="3746500" y="163214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93</xdr:row>
      <xdr:rowOff>151837</xdr:rowOff>
    </xdr:from>
    <xdr:ext cx="599010" cy="259045"/>
    <xdr:sp macro="" textlink="">
      <xdr:nvSpPr>
        <xdr:cNvPr id="258" name="テキスト ボックス 257">
          <a:extLst>
            <a:ext uri="{FF2B5EF4-FFF2-40B4-BE49-F238E27FC236}">
              <a16:creationId xmlns:a16="http://schemas.microsoft.com/office/drawing/2014/main" id="{00000000-0008-0000-0600-000002010000}"/>
            </a:ext>
          </a:extLst>
        </xdr:cNvPr>
        <xdr:cNvSpPr txBox="1"/>
      </xdr:nvSpPr>
      <xdr:spPr>
        <a:xfrm>
          <a:off x="3497795" y="1609668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154,320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94</xdr:row>
      <xdr:rowOff>134674</xdr:rowOff>
    </xdr:from>
    <xdr:to>
      <xdr:col>15</xdr:col>
      <xdr:colOff>101600</xdr:colOff>
      <xdr:row>95</xdr:row>
      <xdr:rowOff>64824</xdr:rowOff>
    </xdr:to>
    <xdr:sp macro="" textlink="">
      <xdr:nvSpPr>
        <xdr:cNvPr id="259" name="楕円 258">
          <a:extLst>
            <a:ext uri="{FF2B5EF4-FFF2-40B4-BE49-F238E27FC236}">
              <a16:creationId xmlns:a16="http://schemas.microsoft.com/office/drawing/2014/main" id="{00000000-0008-0000-0600-000003010000}"/>
            </a:ext>
          </a:extLst>
        </xdr:cNvPr>
        <xdr:cNvSpPr/>
      </xdr:nvSpPr>
      <xdr:spPr>
        <a:xfrm>
          <a:off x="2857500" y="162509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93</xdr:row>
      <xdr:rowOff>81351</xdr:rowOff>
    </xdr:from>
    <xdr:ext cx="599010" cy="259045"/>
    <xdr:sp macro="" textlink="">
      <xdr:nvSpPr>
        <xdr:cNvPr id="260" name="テキスト ボックス 259">
          <a:extLst>
            <a:ext uri="{FF2B5EF4-FFF2-40B4-BE49-F238E27FC236}">
              <a16:creationId xmlns:a16="http://schemas.microsoft.com/office/drawing/2014/main" id="{00000000-0008-0000-0600-000004010000}"/>
            </a:ext>
          </a:extLst>
        </xdr:cNvPr>
        <xdr:cNvSpPr txBox="1"/>
      </xdr:nvSpPr>
      <xdr:spPr>
        <a:xfrm>
          <a:off x="2608795" y="160262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160,795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96</xdr:row>
      <xdr:rowOff>90229</xdr:rowOff>
    </xdr:from>
    <xdr:to>
      <xdr:col>10</xdr:col>
      <xdr:colOff>165100</xdr:colOff>
      <xdr:row>97</xdr:row>
      <xdr:rowOff>20379</xdr:rowOff>
    </xdr:to>
    <xdr:sp macro="" textlink="">
      <xdr:nvSpPr>
        <xdr:cNvPr id="261" name="楕円 260">
          <a:extLst>
            <a:ext uri="{FF2B5EF4-FFF2-40B4-BE49-F238E27FC236}">
              <a16:creationId xmlns:a16="http://schemas.microsoft.com/office/drawing/2014/main" id="{00000000-0008-0000-0600-000005010000}"/>
            </a:ext>
          </a:extLst>
        </xdr:cNvPr>
        <xdr:cNvSpPr/>
      </xdr:nvSpPr>
      <xdr:spPr>
        <a:xfrm>
          <a:off x="1968500" y="165494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95</xdr:row>
      <xdr:rowOff>36906</xdr:rowOff>
    </xdr:from>
    <xdr:ext cx="599010" cy="259045"/>
    <xdr:sp macro="" textlink="">
      <xdr:nvSpPr>
        <xdr:cNvPr id="262" name="テキスト ボックス 261">
          <a:extLst>
            <a:ext uri="{FF2B5EF4-FFF2-40B4-BE49-F238E27FC236}">
              <a16:creationId xmlns:a16="http://schemas.microsoft.com/office/drawing/2014/main" id="{00000000-0008-0000-0600-000006010000}"/>
            </a:ext>
          </a:extLst>
        </xdr:cNvPr>
        <xdr:cNvSpPr txBox="1"/>
      </xdr:nvSpPr>
      <xdr:spPr>
        <a:xfrm>
          <a:off x="1719795" y="163246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133,378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12340</xdr:rowOff>
    </xdr:from>
    <xdr:to>
      <xdr:col>6</xdr:col>
      <xdr:colOff>38100</xdr:colOff>
      <xdr:row>97</xdr:row>
      <xdr:rowOff>113940</xdr:rowOff>
    </xdr:to>
    <xdr:sp macro="" textlink="">
      <xdr:nvSpPr>
        <xdr:cNvPr id="263" name="楕円 262">
          <a:extLst>
            <a:ext uri="{FF2B5EF4-FFF2-40B4-BE49-F238E27FC236}">
              <a16:creationId xmlns:a16="http://schemas.microsoft.com/office/drawing/2014/main" id="{00000000-0008-0000-0600-000007010000}"/>
            </a:ext>
          </a:extLst>
        </xdr:cNvPr>
        <xdr:cNvSpPr/>
      </xdr:nvSpPr>
      <xdr:spPr>
        <a:xfrm>
          <a:off x="1079500" y="166429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95</xdr:row>
      <xdr:rowOff>130467</xdr:rowOff>
    </xdr:from>
    <xdr:ext cx="599010" cy="259045"/>
    <xdr:sp macro="" textlink="">
      <xdr:nvSpPr>
        <xdr:cNvPr id="264" name="テキスト ボックス 263">
          <a:extLst>
            <a:ext uri="{FF2B5EF4-FFF2-40B4-BE49-F238E27FC236}">
              <a16:creationId xmlns:a16="http://schemas.microsoft.com/office/drawing/2014/main" id="{00000000-0008-0000-0600-000008010000}"/>
            </a:ext>
          </a:extLst>
        </xdr:cNvPr>
        <xdr:cNvSpPr txBox="1"/>
      </xdr:nvSpPr>
      <xdr:spPr>
        <a:xfrm>
          <a:off x="830795" y="1641821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124,783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5" name="正方形/長方形 264">
          <a:extLst>
            <a:ext uri="{FF2B5EF4-FFF2-40B4-BE49-F238E27FC236}">
              <a16:creationId xmlns:a16="http://schemas.microsoft.com/office/drawing/2014/main" id="{00000000-0008-0000-0600-000009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6" name="正方形/長方形 265">
          <a:extLst>
            <a:ext uri="{FF2B5EF4-FFF2-40B4-BE49-F238E27FC236}">
              <a16:creationId xmlns:a16="http://schemas.microsoft.com/office/drawing/2014/main" id="{00000000-0008-0000-0600-00000A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7" name="正方形/長方形 266">
          <a:extLst>
            <a:ext uri="{FF2B5EF4-FFF2-40B4-BE49-F238E27FC236}">
              <a16:creationId xmlns:a16="http://schemas.microsoft.com/office/drawing/2014/main" id="{00000000-0008-0000-0600-00000B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8" name="正方形/長方形 267">
          <a:extLst>
            <a:ext uri="{FF2B5EF4-FFF2-40B4-BE49-F238E27FC236}">
              <a16:creationId xmlns:a16="http://schemas.microsoft.com/office/drawing/2014/main" id="{00000000-0008-0000-0600-00000C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9" name="正方形/長方形 268">
          <a:extLst>
            <a:ext uri="{FF2B5EF4-FFF2-40B4-BE49-F238E27FC236}">
              <a16:creationId xmlns:a16="http://schemas.microsoft.com/office/drawing/2014/main" id="{00000000-0008-0000-0600-00000D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0" name="正方形/長方形 269">
          <a:extLst>
            <a:ext uri="{FF2B5EF4-FFF2-40B4-BE49-F238E27FC236}">
              <a16:creationId xmlns:a16="http://schemas.microsoft.com/office/drawing/2014/main" id="{00000000-0008-0000-0600-00000E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1" name="正方形/長方形 270">
          <a:extLst>
            <a:ext uri="{FF2B5EF4-FFF2-40B4-BE49-F238E27FC236}">
              <a16:creationId xmlns:a16="http://schemas.microsoft.com/office/drawing/2014/main" id="{00000000-0008-0000-0600-00000F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45,852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2" name="正方形/長方形 271">
          <a:extLst>
            <a:ext uri="{FF2B5EF4-FFF2-40B4-BE49-F238E27FC236}">
              <a16:creationId xmlns:a16="http://schemas.microsoft.com/office/drawing/2014/main" id="{00000000-0008-0000-0600-000010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3" name="テキスト ボックス 272">
          <a:extLst>
            <a:ext uri="{FF2B5EF4-FFF2-40B4-BE49-F238E27FC236}">
              <a16:creationId xmlns:a16="http://schemas.microsoft.com/office/drawing/2014/main" id="{00000000-0008-0000-0600-000011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4" name="直線コネクタ 273">
          <a:extLst>
            <a:ext uri="{FF2B5EF4-FFF2-40B4-BE49-F238E27FC236}">
              <a16:creationId xmlns:a16="http://schemas.microsoft.com/office/drawing/2014/main" id="{00000000-0008-0000-0600-000012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98878</xdr:rowOff>
    </xdr:from>
    <xdr:to>
      <xdr:col>59</xdr:col>
      <xdr:colOff>50800</xdr:colOff>
      <xdr:row>39</xdr:row>
      <xdr:rowOff>98878</xdr:rowOff>
    </xdr:to>
    <xdr:cxnSp macro="">
      <xdr:nvCxnSpPr>
        <xdr:cNvPr id="275" name="直線コネクタ 274">
          <a:extLst>
            <a:ext uri="{FF2B5EF4-FFF2-40B4-BE49-F238E27FC236}">
              <a16:creationId xmlns:a16="http://schemas.microsoft.com/office/drawing/2014/main" id="{00000000-0008-0000-0600-000013010000}"/>
            </a:ext>
          </a:extLst>
        </xdr:cNvPr>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128105</xdr:rowOff>
    </xdr:from>
    <xdr:ext cx="248786" cy="259045"/>
    <xdr:sp macro="" textlink="">
      <xdr:nvSpPr>
        <xdr:cNvPr id="276" name="テキスト ボックス 275">
          <a:extLst>
            <a:ext uri="{FF2B5EF4-FFF2-40B4-BE49-F238E27FC236}">
              <a16:creationId xmlns:a16="http://schemas.microsoft.com/office/drawing/2014/main" id="{00000000-0008-0000-0600-000014010000}"/>
            </a:ext>
          </a:extLst>
        </xdr:cNvPr>
        <xdr:cNvSpPr txBox="1"/>
      </xdr:nvSpPr>
      <xdr:spPr>
        <a:xfrm>
          <a:off x="6355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115207</xdr:rowOff>
    </xdr:from>
    <xdr:to>
      <xdr:col>59</xdr:col>
      <xdr:colOff>50800</xdr:colOff>
      <xdr:row>37</xdr:row>
      <xdr:rowOff>115207</xdr:rowOff>
    </xdr:to>
    <xdr:cxnSp macro="">
      <xdr:nvCxnSpPr>
        <xdr:cNvPr id="277" name="直線コネクタ 276">
          <a:extLst>
            <a:ext uri="{FF2B5EF4-FFF2-40B4-BE49-F238E27FC236}">
              <a16:creationId xmlns:a16="http://schemas.microsoft.com/office/drawing/2014/main" id="{00000000-0008-0000-0600-000015010000}"/>
            </a:ext>
          </a:extLst>
        </xdr:cNvPr>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144434</xdr:rowOff>
    </xdr:from>
    <xdr:ext cx="531299" cy="259045"/>
    <xdr:sp macro="" textlink="">
      <xdr:nvSpPr>
        <xdr:cNvPr id="278" name="テキスト ボックス 277">
          <a:extLst>
            <a:ext uri="{FF2B5EF4-FFF2-40B4-BE49-F238E27FC236}">
              <a16:creationId xmlns:a16="http://schemas.microsoft.com/office/drawing/2014/main" id="{00000000-0008-0000-0600-000016010000}"/>
            </a:ext>
          </a:extLst>
        </xdr:cNvPr>
        <xdr:cNvSpPr txBox="1"/>
      </xdr:nvSpPr>
      <xdr:spPr>
        <a:xfrm>
          <a:off x="6072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131536</xdr:rowOff>
    </xdr:from>
    <xdr:to>
      <xdr:col>59</xdr:col>
      <xdr:colOff>50800</xdr:colOff>
      <xdr:row>35</xdr:row>
      <xdr:rowOff>131536</xdr:rowOff>
    </xdr:to>
    <xdr:cxnSp macro="">
      <xdr:nvCxnSpPr>
        <xdr:cNvPr id="279" name="直線コネクタ 278">
          <a:extLst>
            <a:ext uri="{FF2B5EF4-FFF2-40B4-BE49-F238E27FC236}">
              <a16:creationId xmlns:a16="http://schemas.microsoft.com/office/drawing/2014/main" id="{00000000-0008-0000-0600-000017010000}"/>
            </a:ext>
          </a:extLst>
        </xdr:cNvPr>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34</xdr:row>
      <xdr:rowOff>160763</xdr:rowOff>
    </xdr:from>
    <xdr:ext cx="531299" cy="259045"/>
    <xdr:sp macro="" textlink="">
      <xdr:nvSpPr>
        <xdr:cNvPr id="280" name="テキスト ボックス 279">
          <a:extLst>
            <a:ext uri="{FF2B5EF4-FFF2-40B4-BE49-F238E27FC236}">
              <a16:creationId xmlns:a16="http://schemas.microsoft.com/office/drawing/2014/main" id="{00000000-0008-0000-0600-000018010000}"/>
            </a:ext>
          </a:extLst>
        </xdr:cNvPr>
        <xdr:cNvSpPr txBox="1"/>
      </xdr:nvSpPr>
      <xdr:spPr>
        <a:xfrm>
          <a:off x="6072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147864</xdr:rowOff>
    </xdr:from>
    <xdr:to>
      <xdr:col>59</xdr:col>
      <xdr:colOff>50800</xdr:colOff>
      <xdr:row>33</xdr:row>
      <xdr:rowOff>147864</xdr:rowOff>
    </xdr:to>
    <xdr:cxnSp macro="">
      <xdr:nvCxnSpPr>
        <xdr:cNvPr id="281" name="直線コネクタ 280">
          <a:extLst>
            <a:ext uri="{FF2B5EF4-FFF2-40B4-BE49-F238E27FC236}">
              <a16:creationId xmlns:a16="http://schemas.microsoft.com/office/drawing/2014/main" id="{00000000-0008-0000-0600-000019010000}"/>
            </a:ext>
          </a:extLst>
        </xdr:cNvPr>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33</xdr:row>
      <xdr:rowOff>5641</xdr:rowOff>
    </xdr:from>
    <xdr:ext cx="531299" cy="259045"/>
    <xdr:sp macro="" textlink="">
      <xdr:nvSpPr>
        <xdr:cNvPr id="282" name="テキスト ボックス 281">
          <a:extLst>
            <a:ext uri="{FF2B5EF4-FFF2-40B4-BE49-F238E27FC236}">
              <a16:creationId xmlns:a16="http://schemas.microsoft.com/office/drawing/2014/main" id="{00000000-0008-0000-0600-00001A010000}"/>
            </a:ext>
          </a:extLst>
        </xdr:cNvPr>
        <xdr:cNvSpPr txBox="1"/>
      </xdr:nvSpPr>
      <xdr:spPr>
        <a:xfrm>
          <a:off x="6072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164193</xdr:rowOff>
    </xdr:from>
    <xdr:to>
      <xdr:col>59</xdr:col>
      <xdr:colOff>50800</xdr:colOff>
      <xdr:row>31</xdr:row>
      <xdr:rowOff>164193</xdr:rowOff>
    </xdr:to>
    <xdr:cxnSp macro="">
      <xdr:nvCxnSpPr>
        <xdr:cNvPr id="283" name="直線コネクタ 282">
          <a:extLst>
            <a:ext uri="{FF2B5EF4-FFF2-40B4-BE49-F238E27FC236}">
              <a16:creationId xmlns:a16="http://schemas.microsoft.com/office/drawing/2014/main" id="{00000000-0008-0000-0600-00001B010000}"/>
            </a:ext>
          </a:extLst>
        </xdr:cNvPr>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21970</xdr:rowOff>
    </xdr:from>
    <xdr:ext cx="595419" cy="259045"/>
    <xdr:sp macro="" textlink="">
      <xdr:nvSpPr>
        <xdr:cNvPr id="284" name="テキスト ボックス 283">
          <a:extLst>
            <a:ext uri="{FF2B5EF4-FFF2-40B4-BE49-F238E27FC236}">
              <a16:creationId xmlns:a16="http://schemas.microsoft.com/office/drawing/2014/main" id="{00000000-0008-0000-0600-00001C010000}"/>
            </a:ext>
          </a:extLst>
        </xdr:cNvPr>
        <xdr:cNvSpPr txBox="1"/>
      </xdr:nvSpPr>
      <xdr:spPr>
        <a:xfrm>
          <a:off x="6008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9072</xdr:rowOff>
    </xdr:from>
    <xdr:to>
      <xdr:col>59</xdr:col>
      <xdr:colOff>50800</xdr:colOff>
      <xdr:row>30</xdr:row>
      <xdr:rowOff>9072</xdr:rowOff>
    </xdr:to>
    <xdr:cxnSp macro="">
      <xdr:nvCxnSpPr>
        <xdr:cNvPr id="285" name="直線コネクタ 284">
          <a:extLst>
            <a:ext uri="{FF2B5EF4-FFF2-40B4-BE49-F238E27FC236}">
              <a16:creationId xmlns:a16="http://schemas.microsoft.com/office/drawing/2014/main" id="{00000000-0008-0000-0600-00001D010000}"/>
            </a:ext>
          </a:extLst>
        </xdr:cNvPr>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38299</xdr:rowOff>
    </xdr:from>
    <xdr:ext cx="595419" cy="259045"/>
    <xdr:sp macro="" textlink="">
      <xdr:nvSpPr>
        <xdr:cNvPr id="286" name="テキスト ボックス 285">
          <a:extLst>
            <a:ext uri="{FF2B5EF4-FFF2-40B4-BE49-F238E27FC236}">
              <a16:creationId xmlns:a16="http://schemas.microsoft.com/office/drawing/2014/main" id="{00000000-0008-0000-0600-00001E010000}"/>
            </a:ext>
          </a:extLst>
        </xdr:cNvPr>
        <xdr:cNvSpPr txBox="1"/>
      </xdr:nvSpPr>
      <xdr:spPr>
        <a:xfrm>
          <a:off x="6008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7" name="直線コネクタ 286">
          <a:extLst>
            <a:ext uri="{FF2B5EF4-FFF2-40B4-BE49-F238E27FC236}">
              <a16:creationId xmlns:a16="http://schemas.microsoft.com/office/drawing/2014/main" id="{00000000-0008-0000-0600-00001F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8" name="テキスト ボックス 287">
          <a:extLst>
            <a:ext uri="{FF2B5EF4-FFF2-40B4-BE49-F238E27FC236}">
              <a16:creationId xmlns:a16="http://schemas.microsoft.com/office/drawing/2014/main" id="{00000000-0008-0000-0600-000020010000}"/>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9" name="補助費等グラフ枠">
          <a:extLst>
            <a:ext uri="{FF2B5EF4-FFF2-40B4-BE49-F238E27FC236}">
              <a16:creationId xmlns:a16="http://schemas.microsoft.com/office/drawing/2014/main" id="{00000000-0008-0000-0600-000021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34</xdr:row>
      <xdr:rowOff>36242</xdr:rowOff>
    </xdr:from>
    <xdr:to>
      <xdr:col>54</xdr:col>
      <xdr:colOff>189865</xdr:colOff>
      <xdr:row>38</xdr:row>
      <xdr:rowOff>46910</xdr:rowOff>
    </xdr:to>
    <xdr:cxnSp macro="">
      <xdr:nvCxnSpPr>
        <xdr:cNvPr id="290" name="直線コネクタ 289">
          <a:extLst>
            <a:ext uri="{FF2B5EF4-FFF2-40B4-BE49-F238E27FC236}">
              <a16:creationId xmlns:a16="http://schemas.microsoft.com/office/drawing/2014/main" id="{00000000-0008-0000-0600-000022010000}"/>
            </a:ext>
          </a:extLst>
        </xdr:cNvPr>
        <xdr:cNvCxnSpPr/>
      </xdr:nvCxnSpPr>
      <xdr:spPr>
        <a:xfrm flipV="1">
          <a:off x="10475595" y="5865542"/>
          <a:ext cx="1270" cy="69646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50737</xdr:rowOff>
    </xdr:from>
    <xdr:ext cx="534377" cy="259045"/>
    <xdr:sp macro="" textlink="">
      <xdr:nvSpPr>
        <xdr:cNvPr id="291" name="補助費等最小値テキスト">
          <a:extLst>
            <a:ext uri="{FF2B5EF4-FFF2-40B4-BE49-F238E27FC236}">
              <a16:creationId xmlns:a16="http://schemas.microsoft.com/office/drawing/2014/main" id="{00000000-0008-0000-0600-000023010000}"/>
            </a:ext>
          </a:extLst>
        </xdr:cNvPr>
        <xdr:cNvSpPr txBox="1"/>
      </xdr:nvSpPr>
      <xdr:spPr>
        <a:xfrm>
          <a:off x="10528300" y="65658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20,524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46910</xdr:rowOff>
    </xdr:from>
    <xdr:to>
      <xdr:col>55</xdr:col>
      <xdr:colOff>88900</xdr:colOff>
      <xdr:row>38</xdr:row>
      <xdr:rowOff>46910</xdr:rowOff>
    </xdr:to>
    <xdr:cxnSp macro="">
      <xdr:nvCxnSpPr>
        <xdr:cNvPr id="292" name="直線コネクタ 291">
          <a:extLst>
            <a:ext uri="{FF2B5EF4-FFF2-40B4-BE49-F238E27FC236}">
              <a16:creationId xmlns:a16="http://schemas.microsoft.com/office/drawing/2014/main" id="{00000000-0008-0000-0600-000024010000}"/>
            </a:ext>
          </a:extLst>
        </xdr:cNvPr>
        <xdr:cNvCxnSpPr/>
      </xdr:nvCxnSpPr>
      <xdr:spPr>
        <a:xfrm>
          <a:off x="10388600" y="65620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32</xdr:row>
      <xdr:rowOff>154369</xdr:rowOff>
    </xdr:from>
    <xdr:ext cx="534377" cy="259045"/>
    <xdr:sp macro="" textlink="">
      <xdr:nvSpPr>
        <xdr:cNvPr id="293" name="補助費等最大値テキスト">
          <a:extLst>
            <a:ext uri="{FF2B5EF4-FFF2-40B4-BE49-F238E27FC236}">
              <a16:creationId xmlns:a16="http://schemas.microsoft.com/office/drawing/2014/main" id="{00000000-0008-0000-0600-000025010000}"/>
            </a:ext>
          </a:extLst>
        </xdr:cNvPr>
        <xdr:cNvSpPr txBox="1"/>
      </xdr:nvSpPr>
      <xdr:spPr>
        <a:xfrm>
          <a:off x="10528300" y="56407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84,504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34</xdr:row>
      <xdr:rowOff>36242</xdr:rowOff>
    </xdr:from>
    <xdr:to>
      <xdr:col>55</xdr:col>
      <xdr:colOff>88900</xdr:colOff>
      <xdr:row>34</xdr:row>
      <xdr:rowOff>36242</xdr:rowOff>
    </xdr:to>
    <xdr:cxnSp macro="">
      <xdr:nvCxnSpPr>
        <xdr:cNvPr id="294" name="直線コネクタ 293">
          <a:extLst>
            <a:ext uri="{FF2B5EF4-FFF2-40B4-BE49-F238E27FC236}">
              <a16:creationId xmlns:a16="http://schemas.microsoft.com/office/drawing/2014/main" id="{00000000-0008-0000-0600-000026010000}"/>
            </a:ext>
          </a:extLst>
        </xdr:cNvPr>
        <xdr:cNvCxnSpPr/>
      </xdr:nvCxnSpPr>
      <xdr:spPr>
        <a:xfrm>
          <a:off x="10388600" y="58655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37</xdr:row>
      <xdr:rowOff>46725</xdr:rowOff>
    </xdr:from>
    <xdr:to>
      <xdr:col>55</xdr:col>
      <xdr:colOff>0</xdr:colOff>
      <xdr:row>37</xdr:row>
      <xdr:rowOff>49719</xdr:rowOff>
    </xdr:to>
    <xdr:cxnSp macro="">
      <xdr:nvCxnSpPr>
        <xdr:cNvPr id="295" name="直線コネクタ 294">
          <a:extLst>
            <a:ext uri="{FF2B5EF4-FFF2-40B4-BE49-F238E27FC236}">
              <a16:creationId xmlns:a16="http://schemas.microsoft.com/office/drawing/2014/main" id="{00000000-0008-0000-0600-000027010000}"/>
            </a:ext>
          </a:extLst>
        </xdr:cNvPr>
        <xdr:cNvCxnSpPr/>
      </xdr:nvCxnSpPr>
      <xdr:spPr>
        <a:xfrm flipV="1">
          <a:off x="9639300" y="6390375"/>
          <a:ext cx="838200" cy="29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35</xdr:row>
      <xdr:rowOff>161372</xdr:rowOff>
    </xdr:from>
    <xdr:ext cx="534377" cy="259045"/>
    <xdr:sp macro="" textlink="">
      <xdr:nvSpPr>
        <xdr:cNvPr id="296" name="補助費等平均値テキスト">
          <a:extLst>
            <a:ext uri="{FF2B5EF4-FFF2-40B4-BE49-F238E27FC236}">
              <a16:creationId xmlns:a16="http://schemas.microsoft.com/office/drawing/2014/main" id="{00000000-0008-0000-0600-000028010000}"/>
            </a:ext>
          </a:extLst>
        </xdr:cNvPr>
        <xdr:cNvSpPr txBox="1"/>
      </xdr:nvSpPr>
      <xdr:spPr>
        <a:xfrm>
          <a:off x="10528300" y="616212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38,944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138495</xdr:rowOff>
    </xdr:from>
    <xdr:to>
      <xdr:col>55</xdr:col>
      <xdr:colOff>50800</xdr:colOff>
      <xdr:row>37</xdr:row>
      <xdr:rowOff>68645</xdr:rowOff>
    </xdr:to>
    <xdr:sp macro="" textlink="">
      <xdr:nvSpPr>
        <xdr:cNvPr id="297" name="フローチャート: 判断 296">
          <a:extLst>
            <a:ext uri="{FF2B5EF4-FFF2-40B4-BE49-F238E27FC236}">
              <a16:creationId xmlns:a16="http://schemas.microsoft.com/office/drawing/2014/main" id="{00000000-0008-0000-0600-000029010000}"/>
            </a:ext>
          </a:extLst>
        </xdr:cNvPr>
        <xdr:cNvSpPr/>
      </xdr:nvSpPr>
      <xdr:spPr>
        <a:xfrm>
          <a:off x="10426700" y="63106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37</xdr:row>
      <xdr:rowOff>46801</xdr:rowOff>
    </xdr:from>
    <xdr:to>
      <xdr:col>50</xdr:col>
      <xdr:colOff>114300</xdr:colOff>
      <xdr:row>37</xdr:row>
      <xdr:rowOff>49719</xdr:rowOff>
    </xdr:to>
    <xdr:cxnSp macro="">
      <xdr:nvCxnSpPr>
        <xdr:cNvPr id="298" name="直線コネクタ 297">
          <a:extLst>
            <a:ext uri="{FF2B5EF4-FFF2-40B4-BE49-F238E27FC236}">
              <a16:creationId xmlns:a16="http://schemas.microsoft.com/office/drawing/2014/main" id="{00000000-0008-0000-0600-00002A010000}"/>
            </a:ext>
          </a:extLst>
        </xdr:cNvPr>
        <xdr:cNvCxnSpPr/>
      </xdr:nvCxnSpPr>
      <xdr:spPr>
        <a:xfrm>
          <a:off x="8750300" y="6390451"/>
          <a:ext cx="889000" cy="29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98686</xdr:rowOff>
    </xdr:from>
    <xdr:to>
      <xdr:col>50</xdr:col>
      <xdr:colOff>165100</xdr:colOff>
      <xdr:row>37</xdr:row>
      <xdr:rowOff>28836</xdr:rowOff>
    </xdr:to>
    <xdr:sp macro="" textlink="">
      <xdr:nvSpPr>
        <xdr:cNvPr id="299" name="フローチャート: 判断 298">
          <a:extLst>
            <a:ext uri="{FF2B5EF4-FFF2-40B4-BE49-F238E27FC236}">
              <a16:creationId xmlns:a16="http://schemas.microsoft.com/office/drawing/2014/main" id="{00000000-0008-0000-0600-00002B010000}"/>
            </a:ext>
          </a:extLst>
        </xdr:cNvPr>
        <xdr:cNvSpPr/>
      </xdr:nvSpPr>
      <xdr:spPr>
        <a:xfrm>
          <a:off x="9588500" y="62708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35</xdr:row>
      <xdr:rowOff>45363</xdr:rowOff>
    </xdr:from>
    <xdr:ext cx="534377" cy="259045"/>
    <xdr:sp macro="" textlink="">
      <xdr:nvSpPr>
        <xdr:cNvPr id="300" name="テキスト ボックス 299">
          <a:extLst>
            <a:ext uri="{FF2B5EF4-FFF2-40B4-BE49-F238E27FC236}">
              <a16:creationId xmlns:a16="http://schemas.microsoft.com/office/drawing/2014/main" id="{00000000-0008-0000-0600-00002C010000}"/>
            </a:ext>
          </a:extLst>
        </xdr:cNvPr>
        <xdr:cNvSpPr txBox="1"/>
      </xdr:nvSpPr>
      <xdr:spPr>
        <a:xfrm>
          <a:off x="9372111" y="60461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31</xdr:row>
      <xdr:rowOff>10683</xdr:rowOff>
    </xdr:from>
    <xdr:to>
      <xdr:col>45</xdr:col>
      <xdr:colOff>177800</xdr:colOff>
      <xdr:row>37</xdr:row>
      <xdr:rowOff>46801</xdr:rowOff>
    </xdr:to>
    <xdr:cxnSp macro="">
      <xdr:nvCxnSpPr>
        <xdr:cNvPr id="301" name="直線コネクタ 300">
          <a:extLst>
            <a:ext uri="{FF2B5EF4-FFF2-40B4-BE49-F238E27FC236}">
              <a16:creationId xmlns:a16="http://schemas.microsoft.com/office/drawing/2014/main" id="{00000000-0008-0000-0600-00002D010000}"/>
            </a:ext>
          </a:extLst>
        </xdr:cNvPr>
        <xdr:cNvCxnSpPr/>
      </xdr:nvCxnSpPr>
      <xdr:spPr>
        <a:xfrm>
          <a:off x="7861300" y="5325633"/>
          <a:ext cx="889000" cy="10648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137853</xdr:rowOff>
    </xdr:from>
    <xdr:to>
      <xdr:col>46</xdr:col>
      <xdr:colOff>38100</xdr:colOff>
      <xdr:row>37</xdr:row>
      <xdr:rowOff>68003</xdr:rowOff>
    </xdr:to>
    <xdr:sp macro="" textlink="">
      <xdr:nvSpPr>
        <xdr:cNvPr id="302" name="フローチャート: 判断 301">
          <a:extLst>
            <a:ext uri="{FF2B5EF4-FFF2-40B4-BE49-F238E27FC236}">
              <a16:creationId xmlns:a16="http://schemas.microsoft.com/office/drawing/2014/main" id="{00000000-0008-0000-0600-00002E010000}"/>
            </a:ext>
          </a:extLst>
        </xdr:cNvPr>
        <xdr:cNvSpPr/>
      </xdr:nvSpPr>
      <xdr:spPr>
        <a:xfrm>
          <a:off x="8699500" y="63100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35</xdr:row>
      <xdr:rowOff>84530</xdr:rowOff>
    </xdr:from>
    <xdr:ext cx="534377" cy="259045"/>
    <xdr:sp macro="" textlink="">
      <xdr:nvSpPr>
        <xdr:cNvPr id="303" name="テキスト ボックス 302">
          <a:extLst>
            <a:ext uri="{FF2B5EF4-FFF2-40B4-BE49-F238E27FC236}">
              <a16:creationId xmlns:a16="http://schemas.microsoft.com/office/drawing/2014/main" id="{00000000-0008-0000-0600-00002F010000}"/>
            </a:ext>
          </a:extLst>
        </xdr:cNvPr>
        <xdr:cNvSpPr txBox="1"/>
      </xdr:nvSpPr>
      <xdr:spPr>
        <a:xfrm>
          <a:off x="8483111" y="60852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39,003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31</xdr:row>
      <xdr:rowOff>10683</xdr:rowOff>
    </xdr:from>
    <xdr:to>
      <xdr:col>41</xdr:col>
      <xdr:colOff>50800</xdr:colOff>
      <xdr:row>37</xdr:row>
      <xdr:rowOff>111647</xdr:rowOff>
    </xdr:to>
    <xdr:cxnSp macro="">
      <xdr:nvCxnSpPr>
        <xdr:cNvPr id="304" name="直線コネクタ 303">
          <a:extLst>
            <a:ext uri="{FF2B5EF4-FFF2-40B4-BE49-F238E27FC236}">
              <a16:creationId xmlns:a16="http://schemas.microsoft.com/office/drawing/2014/main" id="{00000000-0008-0000-0600-000030010000}"/>
            </a:ext>
          </a:extLst>
        </xdr:cNvPr>
        <xdr:cNvCxnSpPr/>
      </xdr:nvCxnSpPr>
      <xdr:spPr>
        <a:xfrm flipV="1">
          <a:off x="6972300" y="5325633"/>
          <a:ext cx="889000" cy="11296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30</xdr:row>
      <xdr:rowOff>81062</xdr:rowOff>
    </xdr:from>
    <xdr:to>
      <xdr:col>41</xdr:col>
      <xdr:colOff>101600</xdr:colOff>
      <xdr:row>31</xdr:row>
      <xdr:rowOff>11212</xdr:rowOff>
    </xdr:to>
    <xdr:sp macro="" textlink="">
      <xdr:nvSpPr>
        <xdr:cNvPr id="305" name="フローチャート: 判断 304">
          <a:extLst>
            <a:ext uri="{FF2B5EF4-FFF2-40B4-BE49-F238E27FC236}">
              <a16:creationId xmlns:a16="http://schemas.microsoft.com/office/drawing/2014/main" id="{00000000-0008-0000-0600-000031010000}"/>
            </a:ext>
          </a:extLst>
        </xdr:cNvPr>
        <xdr:cNvSpPr/>
      </xdr:nvSpPr>
      <xdr:spPr>
        <a:xfrm>
          <a:off x="7810500" y="52245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29</xdr:row>
      <xdr:rowOff>27739</xdr:rowOff>
    </xdr:from>
    <xdr:ext cx="599010" cy="259045"/>
    <xdr:sp macro="" textlink="">
      <xdr:nvSpPr>
        <xdr:cNvPr id="306" name="テキスト ボックス 305">
          <a:extLst>
            <a:ext uri="{FF2B5EF4-FFF2-40B4-BE49-F238E27FC236}">
              <a16:creationId xmlns:a16="http://schemas.microsoft.com/office/drawing/2014/main" id="{00000000-0008-0000-0600-000032010000}"/>
            </a:ext>
          </a:extLst>
        </xdr:cNvPr>
        <xdr:cNvSpPr txBox="1"/>
      </xdr:nvSpPr>
      <xdr:spPr>
        <a:xfrm>
          <a:off x="7561795" y="499978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138,720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47948</xdr:rowOff>
    </xdr:from>
    <xdr:to>
      <xdr:col>36</xdr:col>
      <xdr:colOff>165100</xdr:colOff>
      <xdr:row>37</xdr:row>
      <xdr:rowOff>149548</xdr:rowOff>
    </xdr:to>
    <xdr:sp macro="" textlink="">
      <xdr:nvSpPr>
        <xdr:cNvPr id="307" name="フローチャート: 判断 306">
          <a:extLst>
            <a:ext uri="{FF2B5EF4-FFF2-40B4-BE49-F238E27FC236}">
              <a16:creationId xmlns:a16="http://schemas.microsoft.com/office/drawing/2014/main" id="{00000000-0008-0000-0600-000033010000}"/>
            </a:ext>
          </a:extLst>
        </xdr:cNvPr>
        <xdr:cNvSpPr/>
      </xdr:nvSpPr>
      <xdr:spPr>
        <a:xfrm>
          <a:off x="6921500" y="63915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35</xdr:row>
      <xdr:rowOff>166075</xdr:rowOff>
    </xdr:from>
    <xdr:ext cx="534377" cy="259045"/>
    <xdr:sp macro="" textlink="">
      <xdr:nvSpPr>
        <xdr:cNvPr id="308" name="テキスト ボックス 307">
          <a:extLst>
            <a:ext uri="{FF2B5EF4-FFF2-40B4-BE49-F238E27FC236}">
              <a16:creationId xmlns:a16="http://schemas.microsoft.com/office/drawing/2014/main" id="{00000000-0008-0000-0600-000034010000}"/>
            </a:ext>
          </a:extLst>
        </xdr:cNvPr>
        <xdr:cNvSpPr txBox="1"/>
      </xdr:nvSpPr>
      <xdr:spPr>
        <a:xfrm>
          <a:off x="6705111" y="61668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31,512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9" name="テキスト ボックス 308">
          <a:extLst>
            <a:ext uri="{FF2B5EF4-FFF2-40B4-BE49-F238E27FC236}">
              <a16:creationId xmlns:a16="http://schemas.microsoft.com/office/drawing/2014/main" id="{00000000-0008-0000-0600-000035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10" name="テキスト ボックス 309">
          <a:extLst>
            <a:ext uri="{FF2B5EF4-FFF2-40B4-BE49-F238E27FC236}">
              <a16:creationId xmlns:a16="http://schemas.microsoft.com/office/drawing/2014/main" id="{00000000-0008-0000-0600-000036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11" name="テキスト ボックス 310">
          <a:extLst>
            <a:ext uri="{FF2B5EF4-FFF2-40B4-BE49-F238E27FC236}">
              <a16:creationId xmlns:a16="http://schemas.microsoft.com/office/drawing/2014/main" id="{00000000-0008-0000-0600-000037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2" name="テキスト ボックス 311">
          <a:extLst>
            <a:ext uri="{FF2B5EF4-FFF2-40B4-BE49-F238E27FC236}">
              <a16:creationId xmlns:a16="http://schemas.microsoft.com/office/drawing/2014/main" id="{00000000-0008-0000-0600-000038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3" name="テキスト ボックス 312">
          <a:extLst>
            <a:ext uri="{FF2B5EF4-FFF2-40B4-BE49-F238E27FC236}">
              <a16:creationId xmlns:a16="http://schemas.microsoft.com/office/drawing/2014/main" id="{00000000-0008-0000-0600-000039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167375</xdr:rowOff>
    </xdr:from>
    <xdr:to>
      <xdr:col>55</xdr:col>
      <xdr:colOff>50800</xdr:colOff>
      <xdr:row>37</xdr:row>
      <xdr:rowOff>97525</xdr:rowOff>
    </xdr:to>
    <xdr:sp macro="" textlink="">
      <xdr:nvSpPr>
        <xdr:cNvPr id="314" name="楕円 313">
          <a:extLst>
            <a:ext uri="{FF2B5EF4-FFF2-40B4-BE49-F238E27FC236}">
              <a16:creationId xmlns:a16="http://schemas.microsoft.com/office/drawing/2014/main" id="{00000000-0008-0000-0600-00003A010000}"/>
            </a:ext>
          </a:extLst>
        </xdr:cNvPr>
        <xdr:cNvSpPr/>
      </xdr:nvSpPr>
      <xdr:spPr>
        <a:xfrm>
          <a:off x="10426700" y="63395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36</xdr:row>
      <xdr:rowOff>145802</xdr:rowOff>
    </xdr:from>
    <xdr:ext cx="534377" cy="259045"/>
    <xdr:sp macro="" textlink="">
      <xdr:nvSpPr>
        <xdr:cNvPr id="315" name="補助費等該当値テキスト">
          <a:extLst>
            <a:ext uri="{FF2B5EF4-FFF2-40B4-BE49-F238E27FC236}">
              <a16:creationId xmlns:a16="http://schemas.microsoft.com/office/drawing/2014/main" id="{00000000-0008-0000-0600-00003B010000}"/>
            </a:ext>
          </a:extLst>
        </xdr:cNvPr>
        <xdr:cNvSpPr txBox="1"/>
      </xdr:nvSpPr>
      <xdr:spPr>
        <a:xfrm>
          <a:off x="10528300" y="63180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36,291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36</xdr:row>
      <xdr:rowOff>170369</xdr:rowOff>
    </xdr:from>
    <xdr:to>
      <xdr:col>50</xdr:col>
      <xdr:colOff>165100</xdr:colOff>
      <xdr:row>37</xdr:row>
      <xdr:rowOff>100519</xdr:rowOff>
    </xdr:to>
    <xdr:sp macro="" textlink="">
      <xdr:nvSpPr>
        <xdr:cNvPr id="316" name="楕円 315">
          <a:extLst>
            <a:ext uri="{FF2B5EF4-FFF2-40B4-BE49-F238E27FC236}">
              <a16:creationId xmlns:a16="http://schemas.microsoft.com/office/drawing/2014/main" id="{00000000-0008-0000-0600-00003C010000}"/>
            </a:ext>
          </a:extLst>
        </xdr:cNvPr>
        <xdr:cNvSpPr/>
      </xdr:nvSpPr>
      <xdr:spPr>
        <a:xfrm>
          <a:off x="9588500" y="63425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37</xdr:row>
      <xdr:rowOff>91646</xdr:rowOff>
    </xdr:from>
    <xdr:ext cx="534377" cy="259045"/>
    <xdr:sp macro="" textlink="">
      <xdr:nvSpPr>
        <xdr:cNvPr id="317" name="テキスト ボックス 316">
          <a:extLst>
            <a:ext uri="{FF2B5EF4-FFF2-40B4-BE49-F238E27FC236}">
              <a16:creationId xmlns:a16="http://schemas.microsoft.com/office/drawing/2014/main" id="{00000000-0008-0000-0600-00003D010000}"/>
            </a:ext>
          </a:extLst>
        </xdr:cNvPr>
        <xdr:cNvSpPr txBox="1"/>
      </xdr:nvSpPr>
      <xdr:spPr>
        <a:xfrm>
          <a:off x="9372111" y="64352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36,016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36</xdr:row>
      <xdr:rowOff>167451</xdr:rowOff>
    </xdr:from>
    <xdr:to>
      <xdr:col>46</xdr:col>
      <xdr:colOff>38100</xdr:colOff>
      <xdr:row>37</xdr:row>
      <xdr:rowOff>97601</xdr:rowOff>
    </xdr:to>
    <xdr:sp macro="" textlink="">
      <xdr:nvSpPr>
        <xdr:cNvPr id="318" name="楕円 317">
          <a:extLst>
            <a:ext uri="{FF2B5EF4-FFF2-40B4-BE49-F238E27FC236}">
              <a16:creationId xmlns:a16="http://schemas.microsoft.com/office/drawing/2014/main" id="{00000000-0008-0000-0600-00003E010000}"/>
            </a:ext>
          </a:extLst>
        </xdr:cNvPr>
        <xdr:cNvSpPr/>
      </xdr:nvSpPr>
      <xdr:spPr>
        <a:xfrm>
          <a:off x="8699500" y="63396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37</xdr:row>
      <xdr:rowOff>88728</xdr:rowOff>
    </xdr:from>
    <xdr:ext cx="534377" cy="259045"/>
    <xdr:sp macro="" textlink="">
      <xdr:nvSpPr>
        <xdr:cNvPr id="319" name="テキスト ボックス 318">
          <a:extLst>
            <a:ext uri="{FF2B5EF4-FFF2-40B4-BE49-F238E27FC236}">
              <a16:creationId xmlns:a16="http://schemas.microsoft.com/office/drawing/2014/main" id="{00000000-0008-0000-0600-00003F010000}"/>
            </a:ext>
          </a:extLst>
        </xdr:cNvPr>
        <xdr:cNvSpPr txBox="1"/>
      </xdr:nvSpPr>
      <xdr:spPr>
        <a:xfrm>
          <a:off x="8483111" y="64323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36,284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30</xdr:row>
      <xdr:rowOff>131333</xdr:rowOff>
    </xdr:from>
    <xdr:to>
      <xdr:col>41</xdr:col>
      <xdr:colOff>101600</xdr:colOff>
      <xdr:row>31</xdr:row>
      <xdr:rowOff>61483</xdr:rowOff>
    </xdr:to>
    <xdr:sp macro="" textlink="">
      <xdr:nvSpPr>
        <xdr:cNvPr id="320" name="楕円 319">
          <a:extLst>
            <a:ext uri="{FF2B5EF4-FFF2-40B4-BE49-F238E27FC236}">
              <a16:creationId xmlns:a16="http://schemas.microsoft.com/office/drawing/2014/main" id="{00000000-0008-0000-0600-000040010000}"/>
            </a:ext>
          </a:extLst>
        </xdr:cNvPr>
        <xdr:cNvSpPr/>
      </xdr:nvSpPr>
      <xdr:spPr>
        <a:xfrm>
          <a:off x="7810500" y="52748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31</xdr:row>
      <xdr:rowOff>52610</xdr:rowOff>
    </xdr:from>
    <xdr:ext cx="599010" cy="259045"/>
    <xdr:sp macro="" textlink="">
      <xdr:nvSpPr>
        <xdr:cNvPr id="321" name="テキスト ボックス 320">
          <a:extLst>
            <a:ext uri="{FF2B5EF4-FFF2-40B4-BE49-F238E27FC236}">
              <a16:creationId xmlns:a16="http://schemas.microsoft.com/office/drawing/2014/main" id="{00000000-0008-0000-0600-000041010000}"/>
            </a:ext>
          </a:extLst>
        </xdr:cNvPr>
        <xdr:cNvSpPr txBox="1"/>
      </xdr:nvSpPr>
      <xdr:spPr>
        <a:xfrm>
          <a:off x="7561795" y="53675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134,102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60847</xdr:rowOff>
    </xdr:from>
    <xdr:to>
      <xdr:col>36</xdr:col>
      <xdr:colOff>165100</xdr:colOff>
      <xdr:row>37</xdr:row>
      <xdr:rowOff>162447</xdr:rowOff>
    </xdr:to>
    <xdr:sp macro="" textlink="">
      <xdr:nvSpPr>
        <xdr:cNvPr id="322" name="楕円 321">
          <a:extLst>
            <a:ext uri="{FF2B5EF4-FFF2-40B4-BE49-F238E27FC236}">
              <a16:creationId xmlns:a16="http://schemas.microsoft.com/office/drawing/2014/main" id="{00000000-0008-0000-0600-000042010000}"/>
            </a:ext>
          </a:extLst>
        </xdr:cNvPr>
        <xdr:cNvSpPr/>
      </xdr:nvSpPr>
      <xdr:spPr>
        <a:xfrm>
          <a:off x="6921500" y="64044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37</xdr:row>
      <xdr:rowOff>153574</xdr:rowOff>
    </xdr:from>
    <xdr:ext cx="534377" cy="259045"/>
    <xdr:sp macro="" textlink="">
      <xdr:nvSpPr>
        <xdr:cNvPr id="323" name="テキスト ボックス 322">
          <a:extLst>
            <a:ext uri="{FF2B5EF4-FFF2-40B4-BE49-F238E27FC236}">
              <a16:creationId xmlns:a16="http://schemas.microsoft.com/office/drawing/2014/main" id="{00000000-0008-0000-0600-000043010000}"/>
            </a:ext>
          </a:extLst>
        </xdr:cNvPr>
        <xdr:cNvSpPr txBox="1"/>
      </xdr:nvSpPr>
      <xdr:spPr>
        <a:xfrm>
          <a:off x="6705111" y="64972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30,327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4" name="正方形/長方形 323">
          <a:extLst>
            <a:ext uri="{FF2B5EF4-FFF2-40B4-BE49-F238E27FC236}">
              <a16:creationId xmlns:a16="http://schemas.microsoft.com/office/drawing/2014/main" id="{00000000-0008-0000-0600-000044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5" name="正方形/長方形 324">
          <a:extLst>
            <a:ext uri="{FF2B5EF4-FFF2-40B4-BE49-F238E27FC236}">
              <a16:creationId xmlns:a16="http://schemas.microsoft.com/office/drawing/2014/main" id="{00000000-0008-0000-0600-000045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6" name="正方形/長方形 325">
          <a:extLst>
            <a:ext uri="{FF2B5EF4-FFF2-40B4-BE49-F238E27FC236}">
              <a16:creationId xmlns:a16="http://schemas.microsoft.com/office/drawing/2014/main" id="{00000000-0008-0000-0600-000046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7" name="正方形/長方形 326">
          <a:extLst>
            <a:ext uri="{FF2B5EF4-FFF2-40B4-BE49-F238E27FC236}">
              <a16:creationId xmlns:a16="http://schemas.microsoft.com/office/drawing/2014/main" id="{00000000-0008-0000-0600-000047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8" name="正方形/長方形 327">
          <a:extLst>
            <a:ext uri="{FF2B5EF4-FFF2-40B4-BE49-F238E27FC236}">
              <a16:creationId xmlns:a16="http://schemas.microsoft.com/office/drawing/2014/main" id="{00000000-0008-0000-0600-000048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60,753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9" name="正方形/長方形 328">
          <a:extLst>
            <a:ext uri="{FF2B5EF4-FFF2-40B4-BE49-F238E27FC236}">
              <a16:creationId xmlns:a16="http://schemas.microsoft.com/office/drawing/2014/main" id="{00000000-0008-0000-0600-000049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30" name="正方形/長方形 329">
          <a:extLst>
            <a:ext uri="{FF2B5EF4-FFF2-40B4-BE49-F238E27FC236}">
              <a16:creationId xmlns:a16="http://schemas.microsoft.com/office/drawing/2014/main" id="{00000000-0008-0000-0600-00004A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53,438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31" name="正方形/長方形 330">
          <a:extLst>
            <a:ext uri="{FF2B5EF4-FFF2-40B4-BE49-F238E27FC236}">
              <a16:creationId xmlns:a16="http://schemas.microsoft.com/office/drawing/2014/main" id="{00000000-0008-0000-0600-00004B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2" name="テキスト ボックス 331">
          <a:extLst>
            <a:ext uri="{FF2B5EF4-FFF2-40B4-BE49-F238E27FC236}">
              <a16:creationId xmlns:a16="http://schemas.microsoft.com/office/drawing/2014/main" id="{00000000-0008-0000-0600-00004C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3" name="直線コネクタ 332">
          <a:extLst>
            <a:ext uri="{FF2B5EF4-FFF2-40B4-BE49-F238E27FC236}">
              <a16:creationId xmlns:a16="http://schemas.microsoft.com/office/drawing/2014/main" id="{00000000-0008-0000-0600-00004D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60</xdr:row>
      <xdr:rowOff>111777</xdr:rowOff>
    </xdr:from>
    <xdr:ext cx="248786" cy="259045"/>
    <xdr:sp macro="" textlink="">
      <xdr:nvSpPr>
        <xdr:cNvPr id="334" name="テキスト ボックス 333">
          <a:extLst>
            <a:ext uri="{FF2B5EF4-FFF2-40B4-BE49-F238E27FC236}">
              <a16:creationId xmlns:a16="http://schemas.microsoft.com/office/drawing/2014/main" id="{00000000-0008-0000-0600-00004E010000}"/>
            </a:ext>
          </a:extLst>
        </xdr:cNvPr>
        <xdr:cNvSpPr txBox="1"/>
      </xdr:nvSpPr>
      <xdr:spPr>
        <a:xfrm>
          <a:off x="6355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59</xdr:row>
      <xdr:rowOff>98878</xdr:rowOff>
    </xdr:from>
    <xdr:to>
      <xdr:col>59</xdr:col>
      <xdr:colOff>50800</xdr:colOff>
      <xdr:row>59</xdr:row>
      <xdr:rowOff>98878</xdr:rowOff>
    </xdr:to>
    <xdr:cxnSp macro="">
      <xdr:nvCxnSpPr>
        <xdr:cNvPr id="335" name="直線コネクタ 334">
          <a:extLst>
            <a:ext uri="{FF2B5EF4-FFF2-40B4-BE49-F238E27FC236}">
              <a16:creationId xmlns:a16="http://schemas.microsoft.com/office/drawing/2014/main" id="{00000000-0008-0000-0600-00004F010000}"/>
            </a:ext>
          </a:extLst>
        </xdr:cNvPr>
        <xdr:cNvCxnSpPr/>
      </xdr:nvCxnSpPr>
      <xdr:spPr>
        <a:xfrm>
          <a:off x="6604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58</xdr:row>
      <xdr:rowOff>128105</xdr:rowOff>
    </xdr:from>
    <xdr:ext cx="531299" cy="259045"/>
    <xdr:sp macro="" textlink="">
      <xdr:nvSpPr>
        <xdr:cNvPr id="336" name="テキスト ボックス 335">
          <a:extLst>
            <a:ext uri="{FF2B5EF4-FFF2-40B4-BE49-F238E27FC236}">
              <a16:creationId xmlns:a16="http://schemas.microsoft.com/office/drawing/2014/main" id="{00000000-0008-0000-0600-000050010000}"/>
            </a:ext>
          </a:extLst>
        </xdr:cNvPr>
        <xdr:cNvSpPr txBox="1"/>
      </xdr:nvSpPr>
      <xdr:spPr>
        <a:xfrm>
          <a:off x="6072701" y="10072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115207</xdr:rowOff>
    </xdr:from>
    <xdr:to>
      <xdr:col>59</xdr:col>
      <xdr:colOff>50800</xdr:colOff>
      <xdr:row>57</xdr:row>
      <xdr:rowOff>115207</xdr:rowOff>
    </xdr:to>
    <xdr:cxnSp macro="">
      <xdr:nvCxnSpPr>
        <xdr:cNvPr id="337" name="直線コネクタ 336">
          <a:extLst>
            <a:ext uri="{FF2B5EF4-FFF2-40B4-BE49-F238E27FC236}">
              <a16:creationId xmlns:a16="http://schemas.microsoft.com/office/drawing/2014/main" id="{00000000-0008-0000-0600-000051010000}"/>
            </a:ext>
          </a:extLst>
        </xdr:cNvPr>
        <xdr:cNvCxnSpPr/>
      </xdr:nvCxnSpPr>
      <xdr:spPr>
        <a:xfrm>
          <a:off x="6604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144434</xdr:rowOff>
    </xdr:from>
    <xdr:ext cx="531299" cy="259045"/>
    <xdr:sp macro="" textlink="">
      <xdr:nvSpPr>
        <xdr:cNvPr id="338" name="テキスト ボックス 337">
          <a:extLst>
            <a:ext uri="{FF2B5EF4-FFF2-40B4-BE49-F238E27FC236}">
              <a16:creationId xmlns:a16="http://schemas.microsoft.com/office/drawing/2014/main" id="{00000000-0008-0000-0600-000052010000}"/>
            </a:ext>
          </a:extLst>
        </xdr:cNvPr>
        <xdr:cNvSpPr txBox="1"/>
      </xdr:nvSpPr>
      <xdr:spPr>
        <a:xfrm>
          <a:off x="6072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131535</xdr:rowOff>
    </xdr:from>
    <xdr:to>
      <xdr:col>59</xdr:col>
      <xdr:colOff>50800</xdr:colOff>
      <xdr:row>55</xdr:row>
      <xdr:rowOff>131535</xdr:rowOff>
    </xdr:to>
    <xdr:cxnSp macro="">
      <xdr:nvCxnSpPr>
        <xdr:cNvPr id="339" name="直線コネクタ 338">
          <a:extLst>
            <a:ext uri="{FF2B5EF4-FFF2-40B4-BE49-F238E27FC236}">
              <a16:creationId xmlns:a16="http://schemas.microsoft.com/office/drawing/2014/main" id="{00000000-0008-0000-0600-000053010000}"/>
            </a:ext>
          </a:extLst>
        </xdr:cNvPr>
        <xdr:cNvCxnSpPr/>
      </xdr:nvCxnSpPr>
      <xdr:spPr>
        <a:xfrm>
          <a:off x="6604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54</xdr:row>
      <xdr:rowOff>160762</xdr:rowOff>
    </xdr:from>
    <xdr:ext cx="531299" cy="259045"/>
    <xdr:sp macro="" textlink="">
      <xdr:nvSpPr>
        <xdr:cNvPr id="340" name="テキスト ボックス 339">
          <a:extLst>
            <a:ext uri="{FF2B5EF4-FFF2-40B4-BE49-F238E27FC236}">
              <a16:creationId xmlns:a16="http://schemas.microsoft.com/office/drawing/2014/main" id="{00000000-0008-0000-0600-000054010000}"/>
            </a:ext>
          </a:extLst>
        </xdr:cNvPr>
        <xdr:cNvSpPr txBox="1"/>
      </xdr:nvSpPr>
      <xdr:spPr>
        <a:xfrm>
          <a:off x="6072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147865</xdr:rowOff>
    </xdr:from>
    <xdr:to>
      <xdr:col>59</xdr:col>
      <xdr:colOff>50800</xdr:colOff>
      <xdr:row>53</xdr:row>
      <xdr:rowOff>147865</xdr:rowOff>
    </xdr:to>
    <xdr:cxnSp macro="">
      <xdr:nvCxnSpPr>
        <xdr:cNvPr id="341" name="直線コネクタ 340">
          <a:extLst>
            <a:ext uri="{FF2B5EF4-FFF2-40B4-BE49-F238E27FC236}">
              <a16:creationId xmlns:a16="http://schemas.microsoft.com/office/drawing/2014/main" id="{00000000-0008-0000-0600-000055010000}"/>
            </a:ext>
          </a:extLst>
        </xdr:cNvPr>
        <xdr:cNvCxnSpPr/>
      </xdr:nvCxnSpPr>
      <xdr:spPr>
        <a:xfrm>
          <a:off x="6604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5642</xdr:rowOff>
    </xdr:from>
    <xdr:ext cx="531299" cy="259045"/>
    <xdr:sp macro="" textlink="">
      <xdr:nvSpPr>
        <xdr:cNvPr id="342" name="テキスト ボックス 341">
          <a:extLst>
            <a:ext uri="{FF2B5EF4-FFF2-40B4-BE49-F238E27FC236}">
              <a16:creationId xmlns:a16="http://schemas.microsoft.com/office/drawing/2014/main" id="{00000000-0008-0000-0600-000056010000}"/>
            </a:ext>
          </a:extLst>
        </xdr:cNvPr>
        <xdr:cNvSpPr txBox="1"/>
      </xdr:nvSpPr>
      <xdr:spPr>
        <a:xfrm>
          <a:off x="6072701" y="9092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51</xdr:row>
      <xdr:rowOff>164193</xdr:rowOff>
    </xdr:from>
    <xdr:to>
      <xdr:col>59</xdr:col>
      <xdr:colOff>50800</xdr:colOff>
      <xdr:row>51</xdr:row>
      <xdr:rowOff>164193</xdr:rowOff>
    </xdr:to>
    <xdr:cxnSp macro="">
      <xdr:nvCxnSpPr>
        <xdr:cNvPr id="343" name="直線コネクタ 342">
          <a:extLst>
            <a:ext uri="{FF2B5EF4-FFF2-40B4-BE49-F238E27FC236}">
              <a16:creationId xmlns:a16="http://schemas.microsoft.com/office/drawing/2014/main" id="{00000000-0008-0000-0600-000057010000}"/>
            </a:ext>
          </a:extLst>
        </xdr:cNvPr>
        <xdr:cNvCxnSpPr/>
      </xdr:nvCxnSpPr>
      <xdr:spPr>
        <a:xfrm>
          <a:off x="6604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21970</xdr:rowOff>
    </xdr:from>
    <xdr:ext cx="595419" cy="259045"/>
    <xdr:sp macro="" textlink="">
      <xdr:nvSpPr>
        <xdr:cNvPr id="344" name="テキスト ボックス 343">
          <a:extLst>
            <a:ext uri="{FF2B5EF4-FFF2-40B4-BE49-F238E27FC236}">
              <a16:creationId xmlns:a16="http://schemas.microsoft.com/office/drawing/2014/main" id="{00000000-0008-0000-0600-000058010000}"/>
            </a:ext>
          </a:extLst>
        </xdr:cNvPr>
        <xdr:cNvSpPr txBox="1"/>
      </xdr:nvSpPr>
      <xdr:spPr>
        <a:xfrm>
          <a:off x="6008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9072</xdr:rowOff>
    </xdr:from>
    <xdr:to>
      <xdr:col>59</xdr:col>
      <xdr:colOff>50800</xdr:colOff>
      <xdr:row>50</xdr:row>
      <xdr:rowOff>9072</xdr:rowOff>
    </xdr:to>
    <xdr:cxnSp macro="">
      <xdr:nvCxnSpPr>
        <xdr:cNvPr id="345" name="直線コネクタ 344">
          <a:extLst>
            <a:ext uri="{FF2B5EF4-FFF2-40B4-BE49-F238E27FC236}">
              <a16:creationId xmlns:a16="http://schemas.microsoft.com/office/drawing/2014/main" id="{00000000-0008-0000-0600-000059010000}"/>
            </a:ext>
          </a:extLst>
        </xdr:cNvPr>
        <xdr:cNvCxnSpPr/>
      </xdr:nvCxnSpPr>
      <xdr:spPr>
        <a:xfrm>
          <a:off x="6604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38299</xdr:rowOff>
    </xdr:from>
    <xdr:ext cx="595419" cy="259045"/>
    <xdr:sp macro="" textlink="">
      <xdr:nvSpPr>
        <xdr:cNvPr id="346" name="テキスト ボックス 345">
          <a:extLst>
            <a:ext uri="{FF2B5EF4-FFF2-40B4-BE49-F238E27FC236}">
              <a16:creationId xmlns:a16="http://schemas.microsoft.com/office/drawing/2014/main" id="{00000000-0008-0000-0600-00005A010000}"/>
            </a:ext>
          </a:extLst>
        </xdr:cNvPr>
        <xdr:cNvSpPr txBox="1"/>
      </xdr:nvSpPr>
      <xdr:spPr>
        <a:xfrm>
          <a:off x="6008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7" name="直線コネクタ 346">
          <a:extLst>
            <a:ext uri="{FF2B5EF4-FFF2-40B4-BE49-F238E27FC236}">
              <a16:creationId xmlns:a16="http://schemas.microsoft.com/office/drawing/2014/main" id="{00000000-0008-0000-0600-00005B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8" name="テキスト ボックス 347">
          <a:extLst>
            <a:ext uri="{FF2B5EF4-FFF2-40B4-BE49-F238E27FC236}">
              <a16:creationId xmlns:a16="http://schemas.microsoft.com/office/drawing/2014/main" id="{00000000-0008-0000-0600-00005C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9" name="普通建設事業費グラフ枠">
          <a:extLst>
            <a:ext uri="{FF2B5EF4-FFF2-40B4-BE49-F238E27FC236}">
              <a16:creationId xmlns:a16="http://schemas.microsoft.com/office/drawing/2014/main" id="{00000000-0008-0000-0600-00005D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75725</xdr:rowOff>
    </xdr:from>
    <xdr:to>
      <xdr:col>54</xdr:col>
      <xdr:colOff>189865</xdr:colOff>
      <xdr:row>59</xdr:row>
      <xdr:rowOff>69814</xdr:rowOff>
    </xdr:to>
    <xdr:cxnSp macro="">
      <xdr:nvCxnSpPr>
        <xdr:cNvPr id="350" name="直線コネクタ 349">
          <a:extLst>
            <a:ext uri="{FF2B5EF4-FFF2-40B4-BE49-F238E27FC236}">
              <a16:creationId xmlns:a16="http://schemas.microsoft.com/office/drawing/2014/main" id="{00000000-0008-0000-0600-00005E010000}"/>
            </a:ext>
          </a:extLst>
        </xdr:cNvPr>
        <xdr:cNvCxnSpPr/>
      </xdr:nvCxnSpPr>
      <xdr:spPr>
        <a:xfrm flipV="1">
          <a:off x="10475595" y="8648225"/>
          <a:ext cx="1270" cy="15371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73641</xdr:rowOff>
    </xdr:from>
    <xdr:ext cx="534377" cy="259045"/>
    <xdr:sp macro="" textlink="">
      <xdr:nvSpPr>
        <xdr:cNvPr id="351" name="普通建設事業費最小値テキスト">
          <a:extLst>
            <a:ext uri="{FF2B5EF4-FFF2-40B4-BE49-F238E27FC236}">
              <a16:creationId xmlns:a16="http://schemas.microsoft.com/office/drawing/2014/main" id="{00000000-0008-0000-0600-00005F010000}"/>
            </a:ext>
          </a:extLst>
        </xdr:cNvPr>
        <xdr:cNvSpPr txBox="1"/>
      </xdr:nvSpPr>
      <xdr:spPr>
        <a:xfrm>
          <a:off x="10528300" y="101891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21,780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69814</xdr:rowOff>
    </xdr:from>
    <xdr:to>
      <xdr:col>55</xdr:col>
      <xdr:colOff>88900</xdr:colOff>
      <xdr:row>59</xdr:row>
      <xdr:rowOff>69814</xdr:rowOff>
    </xdr:to>
    <xdr:cxnSp macro="">
      <xdr:nvCxnSpPr>
        <xdr:cNvPr id="352" name="直線コネクタ 351">
          <a:extLst>
            <a:ext uri="{FF2B5EF4-FFF2-40B4-BE49-F238E27FC236}">
              <a16:creationId xmlns:a16="http://schemas.microsoft.com/office/drawing/2014/main" id="{00000000-0008-0000-0600-000060010000}"/>
            </a:ext>
          </a:extLst>
        </xdr:cNvPr>
        <xdr:cNvCxnSpPr/>
      </xdr:nvCxnSpPr>
      <xdr:spPr>
        <a:xfrm>
          <a:off x="10388600" y="101853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22402</xdr:rowOff>
    </xdr:from>
    <xdr:ext cx="599010" cy="259045"/>
    <xdr:sp macro="" textlink="">
      <xdr:nvSpPr>
        <xdr:cNvPr id="353" name="普通建設事業費最大値テキスト">
          <a:extLst>
            <a:ext uri="{FF2B5EF4-FFF2-40B4-BE49-F238E27FC236}">
              <a16:creationId xmlns:a16="http://schemas.microsoft.com/office/drawing/2014/main" id="{00000000-0008-0000-0600-000061010000}"/>
            </a:ext>
          </a:extLst>
        </xdr:cNvPr>
        <xdr:cNvSpPr txBox="1"/>
      </xdr:nvSpPr>
      <xdr:spPr>
        <a:xfrm>
          <a:off x="10528300" y="84234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115,918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50</xdr:row>
      <xdr:rowOff>75725</xdr:rowOff>
    </xdr:from>
    <xdr:to>
      <xdr:col>55</xdr:col>
      <xdr:colOff>88900</xdr:colOff>
      <xdr:row>50</xdr:row>
      <xdr:rowOff>75725</xdr:rowOff>
    </xdr:to>
    <xdr:cxnSp macro="">
      <xdr:nvCxnSpPr>
        <xdr:cNvPr id="354" name="直線コネクタ 353">
          <a:extLst>
            <a:ext uri="{FF2B5EF4-FFF2-40B4-BE49-F238E27FC236}">
              <a16:creationId xmlns:a16="http://schemas.microsoft.com/office/drawing/2014/main" id="{00000000-0008-0000-0600-000062010000}"/>
            </a:ext>
          </a:extLst>
        </xdr:cNvPr>
        <xdr:cNvCxnSpPr/>
      </xdr:nvCxnSpPr>
      <xdr:spPr>
        <a:xfrm>
          <a:off x="10388600" y="86482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57</xdr:row>
      <xdr:rowOff>144174</xdr:rowOff>
    </xdr:from>
    <xdr:to>
      <xdr:col>55</xdr:col>
      <xdr:colOff>0</xdr:colOff>
      <xdr:row>59</xdr:row>
      <xdr:rowOff>15423</xdr:rowOff>
    </xdr:to>
    <xdr:cxnSp macro="">
      <xdr:nvCxnSpPr>
        <xdr:cNvPr id="355" name="直線コネクタ 354">
          <a:extLst>
            <a:ext uri="{FF2B5EF4-FFF2-40B4-BE49-F238E27FC236}">
              <a16:creationId xmlns:a16="http://schemas.microsoft.com/office/drawing/2014/main" id="{00000000-0008-0000-0600-000063010000}"/>
            </a:ext>
          </a:extLst>
        </xdr:cNvPr>
        <xdr:cNvCxnSpPr/>
      </xdr:nvCxnSpPr>
      <xdr:spPr>
        <a:xfrm>
          <a:off x="9639300" y="9916824"/>
          <a:ext cx="838200" cy="2141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55</xdr:row>
      <xdr:rowOff>121786</xdr:rowOff>
    </xdr:from>
    <xdr:ext cx="534377" cy="259045"/>
    <xdr:sp macro="" textlink="">
      <xdr:nvSpPr>
        <xdr:cNvPr id="356" name="普通建設事業費平均値テキスト">
          <a:extLst>
            <a:ext uri="{FF2B5EF4-FFF2-40B4-BE49-F238E27FC236}">
              <a16:creationId xmlns:a16="http://schemas.microsoft.com/office/drawing/2014/main" id="{00000000-0008-0000-0600-000064010000}"/>
            </a:ext>
          </a:extLst>
        </xdr:cNvPr>
        <xdr:cNvSpPr txBox="1"/>
      </xdr:nvSpPr>
      <xdr:spPr>
        <a:xfrm>
          <a:off x="10528300" y="955153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48,387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98909</xdr:rowOff>
    </xdr:from>
    <xdr:to>
      <xdr:col>55</xdr:col>
      <xdr:colOff>50800</xdr:colOff>
      <xdr:row>57</xdr:row>
      <xdr:rowOff>29059</xdr:rowOff>
    </xdr:to>
    <xdr:sp macro="" textlink="">
      <xdr:nvSpPr>
        <xdr:cNvPr id="357" name="フローチャート: 判断 356">
          <a:extLst>
            <a:ext uri="{FF2B5EF4-FFF2-40B4-BE49-F238E27FC236}">
              <a16:creationId xmlns:a16="http://schemas.microsoft.com/office/drawing/2014/main" id="{00000000-0008-0000-0600-000065010000}"/>
            </a:ext>
          </a:extLst>
        </xdr:cNvPr>
        <xdr:cNvSpPr/>
      </xdr:nvSpPr>
      <xdr:spPr>
        <a:xfrm>
          <a:off x="10426700" y="97001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57</xdr:row>
      <xdr:rowOff>144174</xdr:rowOff>
    </xdr:from>
    <xdr:to>
      <xdr:col>50</xdr:col>
      <xdr:colOff>114300</xdr:colOff>
      <xdr:row>59</xdr:row>
      <xdr:rowOff>5120</xdr:rowOff>
    </xdr:to>
    <xdr:cxnSp macro="">
      <xdr:nvCxnSpPr>
        <xdr:cNvPr id="358" name="直線コネクタ 357">
          <a:extLst>
            <a:ext uri="{FF2B5EF4-FFF2-40B4-BE49-F238E27FC236}">
              <a16:creationId xmlns:a16="http://schemas.microsoft.com/office/drawing/2014/main" id="{00000000-0008-0000-0600-000066010000}"/>
            </a:ext>
          </a:extLst>
        </xdr:cNvPr>
        <xdr:cNvCxnSpPr/>
      </xdr:nvCxnSpPr>
      <xdr:spPr>
        <a:xfrm flipV="1">
          <a:off x="8750300" y="9916824"/>
          <a:ext cx="889000" cy="2038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114274</xdr:rowOff>
    </xdr:from>
    <xdr:to>
      <xdr:col>50</xdr:col>
      <xdr:colOff>165100</xdr:colOff>
      <xdr:row>57</xdr:row>
      <xdr:rowOff>44424</xdr:rowOff>
    </xdr:to>
    <xdr:sp macro="" textlink="">
      <xdr:nvSpPr>
        <xdr:cNvPr id="359" name="フローチャート: 判断 358">
          <a:extLst>
            <a:ext uri="{FF2B5EF4-FFF2-40B4-BE49-F238E27FC236}">
              <a16:creationId xmlns:a16="http://schemas.microsoft.com/office/drawing/2014/main" id="{00000000-0008-0000-0600-000067010000}"/>
            </a:ext>
          </a:extLst>
        </xdr:cNvPr>
        <xdr:cNvSpPr/>
      </xdr:nvSpPr>
      <xdr:spPr>
        <a:xfrm>
          <a:off x="9588500" y="97154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55</xdr:row>
      <xdr:rowOff>60951</xdr:rowOff>
    </xdr:from>
    <xdr:ext cx="534377" cy="259045"/>
    <xdr:sp macro="" textlink="">
      <xdr:nvSpPr>
        <xdr:cNvPr id="360" name="テキスト ボックス 359">
          <a:extLst>
            <a:ext uri="{FF2B5EF4-FFF2-40B4-BE49-F238E27FC236}">
              <a16:creationId xmlns:a16="http://schemas.microsoft.com/office/drawing/2014/main" id="{00000000-0008-0000-0600-000068010000}"/>
            </a:ext>
          </a:extLst>
        </xdr:cNvPr>
        <xdr:cNvSpPr txBox="1"/>
      </xdr:nvSpPr>
      <xdr:spPr>
        <a:xfrm>
          <a:off x="9372111" y="94907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47,446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59</xdr:row>
      <xdr:rowOff>5120</xdr:rowOff>
    </xdr:from>
    <xdr:to>
      <xdr:col>45</xdr:col>
      <xdr:colOff>177800</xdr:colOff>
      <xdr:row>59</xdr:row>
      <xdr:rowOff>103842</xdr:rowOff>
    </xdr:to>
    <xdr:cxnSp macro="">
      <xdr:nvCxnSpPr>
        <xdr:cNvPr id="361" name="直線コネクタ 360">
          <a:extLst>
            <a:ext uri="{FF2B5EF4-FFF2-40B4-BE49-F238E27FC236}">
              <a16:creationId xmlns:a16="http://schemas.microsoft.com/office/drawing/2014/main" id="{00000000-0008-0000-0600-000069010000}"/>
            </a:ext>
          </a:extLst>
        </xdr:cNvPr>
        <xdr:cNvCxnSpPr/>
      </xdr:nvCxnSpPr>
      <xdr:spPr>
        <a:xfrm flipV="1">
          <a:off x="7861300" y="10120670"/>
          <a:ext cx="889000" cy="987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103514</xdr:rowOff>
    </xdr:from>
    <xdr:to>
      <xdr:col>46</xdr:col>
      <xdr:colOff>38100</xdr:colOff>
      <xdr:row>57</xdr:row>
      <xdr:rowOff>33664</xdr:rowOff>
    </xdr:to>
    <xdr:sp macro="" textlink="">
      <xdr:nvSpPr>
        <xdr:cNvPr id="362" name="フローチャート: 判断 361">
          <a:extLst>
            <a:ext uri="{FF2B5EF4-FFF2-40B4-BE49-F238E27FC236}">
              <a16:creationId xmlns:a16="http://schemas.microsoft.com/office/drawing/2014/main" id="{00000000-0008-0000-0600-00006A010000}"/>
            </a:ext>
          </a:extLst>
        </xdr:cNvPr>
        <xdr:cNvSpPr/>
      </xdr:nvSpPr>
      <xdr:spPr>
        <a:xfrm>
          <a:off x="8699500" y="97047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55</xdr:row>
      <xdr:rowOff>50191</xdr:rowOff>
    </xdr:from>
    <xdr:ext cx="534377" cy="259045"/>
    <xdr:sp macro="" textlink="">
      <xdr:nvSpPr>
        <xdr:cNvPr id="363" name="テキスト ボックス 362">
          <a:extLst>
            <a:ext uri="{FF2B5EF4-FFF2-40B4-BE49-F238E27FC236}">
              <a16:creationId xmlns:a16="http://schemas.microsoft.com/office/drawing/2014/main" id="{00000000-0008-0000-0600-00006B010000}"/>
            </a:ext>
          </a:extLst>
        </xdr:cNvPr>
        <xdr:cNvSpPr txBox="1"/>
      </xdr:nvSpPr>
      <xdr:spPr>
        <a:xfrm>
          <a:off x="8483111" y="94799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48,105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59</xdr:row>
      <xdr:rowOff>58988</xdr:rowOff>
    </xdr:from>
    <xdr:to>
      <xdr:col>41</xdr:col>
      <xdr:colOff>50800</xdr:colOff>
      <xdr:row>59</xdr:row>
      <xdr:rowOff>103842</xdr:rowOff>
    </xdr:to>
    <xdr:cxnSp macro="">
      <xdr:nvCxnSpPr>
        <xdr:cNvPr id="364" name="直線コネクタ 363">
          <a:extLst>
            <a:ext uri="{FF2B5EF4-FFF2-40B4-BE49-F238E27FC236}">
              <a16:creationId xmlns:a16="http://schemas.microsoft.com/office/drawing/2014/main" id="{00000000-0008-0000-0600-00006C010000}"/>
            </a:ext>
          </a:extLst>
        </xdr:cNvPr>
        <xdr:cNvCxnSpPr/>
      </xdr:nvCxnSpPr>
      <xdr:spPr>
        <a:xfrm>
          <a:off x="6972300" y="10174538"/>
          <a:ext cx="889000" cy="448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36795</xdr:rowOff>
    </xdr:from>
    <xdr:to>
      <xdr:col>41</xdr:col>
      <xdr:colOff>101600</xdr:colOff>
      <xdr:row>56</xdr:row>
      <xdr:rowOff>138395</xdr:rowOff>
    </xdr:to>
    <xdr:sp macro="" textlink="">
      <xdr:nvSpPr>
        <xdr:cNvPr id="365" name="フローチャート: 判断 364">
          <a:extLst>
            <a:ext uri="{FF2B5EF4-FFF2-40B4-BE49-F238E27FC236}">
              <a16:creationId xmlns:a16="http://schemas.microsoft.com/office/drawing/2014/main" id="{00000000-0008-0000-0600-00006D010000}"/>
            </a:ext>
          </a:extLst>
        </xdr:cNvPr>
        <xdr:cNvSpPr/>
      </xdr:nvSpPr>
      <xdr:spPr>
        <a:xfrm>
          <a:off x="7810500" y="96379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54</xdr:row>
      <xdr:rowOff>154922</xdr:rowOff>
    </xdr:from>
    <xdr:ext cx="534377" cy="259045"/>
    <xdr:sp macro="" textlink="">
      <xdr:nvSpPr>
        <xdr:cNvPr id="366" name="テキスト ボックス 365">
          <a:extLst>
            <a:ext uri="{FF2B5EF4-FFF2-40B4-BE49-F238E27FC236}">
              <a16:creationId xmlns:a16="http://schemas.microsoft.com/office/drawing/2014/main" id="{00000000-0008-0000-0600-00006E010000}"/>
            </a:ext>
          </a:extLst>
        </xdr:cNvPr>
        <xdr:cNvSpPr txBox="1"/>
      </xdr:nvSpPr>
      <xdr:spPr>
        <a:xfrm>
          <a:off x="7594111" y="94132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52,191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42380</xdr:rowOff>
    </xdr:from>
    <xdr:to>
      <xdr:col>36</xdr:col>
      <xdr:colOff>165100</xdr:colOff>
      <xdr:row>56</xdr:row>
      <xdr:rowOff>143980</xdr:rowOff>
    </xdr:to>
    <xdr:sp macro="" textlink="">
      <xdr:nvSpPr>
        <xdr:cNvPr id="367" name="フローチャート: 判断 366">
          <a:extLst>
            <a:ext uri="{FF2B5EF4-FFF2-40B4-BE49-F238E27FC236}">
              <a16:creationId xmlns:a16="http://schemas.microsoft.com/office/drawing/2014/main" id="{00000000-0008-0000-0600-00006F010000}"/>
            </a:ext>
          </a:extLst>
        </xdr:cNvPr>
        <xdr:cNvSpPr/>
      </xdr:nvSpPr>
      <xdr:spPr>
        <a:xfrm>
          <a:off x="6921500" y="96435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54</xdr:row>
      <xdr:rowOff>160507</xdr:rowOff>
    </xdr:from>
    <xdr:ext cx="534377" cy="259045"/>
    <xdr:sp macro="" textlink="">
      <xdr:nvSpPr>
        <xdr:cNvPr id="368" name="テキスト ボックス 367">
          <a:extLst>
            <a:ext uri="{FF2B5EF4-FFF2-40B4-BE49-F238E27FC236}">
              <a16:creationId xmlns:a16="http://schemas.microsoft.com/office/drawing/2014/main" id="{00000000-0008-0000-0600-000070010000}"/>
            </a:ext>
          </a:extLst>
        </xdr:cNvPr>
        <xdr:cNvSpPr txBox="1"/>
      </xdr:nvSpPr>
      <xdr:spPr>
        <a:xfrm>
          <a:off x="6705111" y="94188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51,849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9" name="テキスト ボックス 368">
          <a:extLst>
            <a:ext uri="{FF2B5EF4-FFF2-40B4-BE49-F238E27FC236}">
              <a16:creationId xmlns:a16="http://schemas.microsoft.com/office/drawing/2014/main" id="{00000000-0008-0000-0600-000071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70" name="テキスト ボックス 369">
          <a:extLst>
            <a:ext uri="{FF2B5EF4-FFF2-40B4-BE49-F238E27FC236}">
              <a16:creationId xmlns:a16="http://schemas.microsoft.com/office/drawing/2014/main" id="{00000000-0008-0000-0600-000072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71" name="テキスト ボックス 370">
          <a:extLst>
            <a:ext uri="{FF2B5EF4-FFF2-40B4-BE49-F238E27FC236}">
              <a16:creationId xmlns:a16="http://schemas.microsoft.com/office/drawing/2014/main" id="{00000000-0008-0000-0600-000073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72" name="テキスト ボックス 371">
          <a:extLst>
            <a:ext uri="{FF2B5EF4-FFF2-40B4-BE49-F238E27FC236}">
              <a16:creationId xmlns:a16="http://schemas.microsoft.com/office/drawing/2014/main" id="{00000000-0008-0000-0600-000074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73" name="テキスト ボックス 372">
          <a:extLst>
            <a:ext uri="{FF2B5EF4-FFF2-40B4-BE49-F238E27FC236}">
              <a16:creationId xmlns:a16="http://schemas.microsoft.com/office/drawing/2014/main" id="{00000000-0008-0000-0600-000075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136073</xdr:rowOff>
    </xdr:from>
    <xdr:to>
      <xdr:col>55</xdr:col>
      <xdr:colOff>50800</xdr:colOff>
      <xdr:row>59</xdr:row>
      <xdr:rowOff>66223</xdr:rowOff>
    </xdr:to>
    <xdr:sp macro="" textlink="">
      <xdr:nvSpPr>
        <xdr:cNvPr id="374" name="楕円 373">
          <a:extLst>
            <a:ext uri="{FF2B5EF4-FFF2-40B4-BE49-F238E27FC236}">
              <a16:creationId xmlns:a16="http://schemas.microsoft.com/office/drawing/2014/main" id="{00000000-0008-0000-0600-000076010000}"/>
            </a:ext>
          </a:extLst>
        </xdr:cNvPr>
        <xdr:cNvSpPr/>
      </xdr:nvSpPr>
      <xdr:spPr>
        <a:xfrm>
          <a:off x="10426700" y="100801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58</xdr:row>
      <xdr:rowOff>51000</xdr:rowOff>
    </xdr:from>
    <xdr:ext cx="534377" cy="259045"/>
    <xdr:sp macro="" textlink="">
      <xdr:nvSpPr>
        <xdr:cNvPr id="375" name="普通建設事業費該当値テキスト">
          <a:extLst>
            <a:ext uri="{FF2B5EF4-FFF2-40B4-BE49-F238E27FC236}">
              <a16:creationId xmlns:a16="http://schemas.microsoft.com/office/drawing/2014/main" id="{00000000-0008-0000-0600-000077010000}"/>
            </a:ext>
          </a:extLst>
        </xdr:cNvPr>
        <xdr:cNvSpPr txBox="1"/>
      </xdr:nvSpPr>
      <xdr:spPr>
        <a:xfrm>
          <a:off x="10528300" y="99951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25,111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57</xdr:row>
      <xdr:rowOff>93374</xdr:rowOff>
    </xdr:from>
    <xdr:to>
      <xdr:col>50</xdr:col>
      <xdr:colOff>165100</xdr:colOff>
      <xdr:row>58</xdr:row>
      <xdr:rowOff>23524</xdr:rowOff>
    </xdr:to>
    <xdr:sp macro="" textlink="">
      <xdr:nvSpPr>
        <xdr:cNvPr id="376" name="楕円 375">
          <a:extLst>
            <a:ext uri="{FF2B5EF4-FFF2-40B4-BE49-F238E27FC236}">
              <a16:creationId xmlns:a16="http://schemas.microsoft.com/office/drawing/2014/main" id="{00000000-0008-0000-0600-000078010000}"/>
            </a:ext>
          </a:extLst>
        </xdr:cNvPr>
        <xdr:cNvSpPr/>
      </xdr:nvSpPr>
      <xdr:spPr>
        <a:xfrm>
          <a:off x="9588500" y="98660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58</xdr:row>
      <xdr:rowOff>14651</xdr:rowOff>
    </xdr:from>
    <xdr:ext cx="534377" cy="259045"/>
    <xdr:sp macro="" textlink="">
      <xdr:nvSpPr>
        <xdr:cNvPr id="377" name="テキスト ボックス 376">
          <a:extLst>
            <a:ext uri="{FF2B5EF4-FFF2-40B4-BE49-F238E27FC236}">
              <a16:creationId xmlns:a16="http://schemas.microsoft.com/office/drawing/2014/main" id="{00000000-0008-0000-0600-000079010000}"/>
            </a:ext>
          </a:extLst>
        </xdr:cNvPr>
        <xdr:cNvSpPr txBox="1"/>
      </xdr:nvSpPr>
      <xdr:spPr>
        <a:xfrm>
          <a:off x="9372111" y="99587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38,226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125770</xdr:rowOff>
    </xdr:from>
    <xdr:to>
      <xdr:col>46</xdr:col>
      <xdr:colOff>38100</xdr:colOff>
      <xdr:row>59</xdr:row>
      <xdr:rowOff>55920</xdr:rowOff>
    </xdr:to>
    <xdr:sp macro="" textlink="">
      <xdr:nvSpPr>
        <xdr:cNvPr id="378" name="楕円 377">
          <a:extLst>
            <a:ext uri="{FF2B5EF4-FFF2-40B4-BE49-F238E27FC236}">
              <a16:creationId xmlns:a16="http://schemas.microsoft.com/office/drawing/2014/main" id="{00000000-0008-0000-0600-00007A010000}"/>
            </a:ext>
          </a:extLst>
        </xdr:cNvPr>
        <xdr:cNvSpPr/>
      </xdr:nvSpPr>
      <xdr:spPr>
        <a:xfrm>
          <a:off x="8699500" y="100698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59</xdr:row>
      <xdr:rowOff>47047</xdr:rowOff>
    </xdr:from>
    <xdr:ext cx="534377" cy="259045"/>
    <xdr:sp macro="" textlink="">
      <xdr:nvSpPr>
        <xdr:cNvPr id="379" name="テキスト ボックス 378">
          <a:extLst>
            <a:ext uri="{FF2B5EF4-FFF2-40B4-BE49-F238E27FC236}">
              <a16:creationId xmlns:a16="http://schemas.microsoft.com/office/drawing/2014/main" id="{00000000-0008-0000-0600-00007B010000}"/>
            </a:ext>
          </a:extLst>
        </xdr:cNvPr>
        <xdr:cNvSpPr txBox="1"/>
      </xdr:nvSpPr>
      <xdr:spPr>
        <a:xfrm>
          <a:off x="8483111" y="101625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25,742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59</xdr:row>
      <xdr:rowOff>53042</xdr:rowOff>
    </xdr:from>
    <xdr:to>
      <xdr:col>41</xdr:col>
      <xdr:colOff>101600</xdr:colOff>
      <xdr:row>59</xdr:row>
      <xdr:rowOff>154642</xdr:rowOff>
    </xdr:to>
    <xdr:sp macro="" textlink="">
      <xdr:nvSpPr>
        <xdr:cNvPr id="380" name="楕円 379">
          <a:extLst>
            <a:ext uri="{FF2B5EF4-FFF2-40B4-BE49-F238E27FC236}">
              <a16:creationId xmlns:a16="http://schemas.microsoft.com/office/drawing/2014/main" id="{00000000-0008-0000-0600-00007C010000}"/>
            </a:ext>
          </a:extLst>
        </xdr:cNvPr>
        <xdr:cNvSpPr/>
      </xdr:nvSpPr>
      <xdr:spPr>
        <a:xfrm>
          <a:off x="7810500" y="101685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59</xdr:row>
      <xdr:rowOff>145769</xdr:rowOff>
    </xdr:from>
    <xdr:ext cx="534377" cy="259045"/>
    <xdr:sp macro="" textlink="">
      <xdr:nvSpPr>
        <xdr:cNvPr id="381" name="テキスト ボックス 380">
          <a:extLst>
            <a:ext uri="{FF2B5EF4-FFF2-40B4-BE49-F238E27FC236}">
              <a16:creationId xmlns:a16="http://schemas.microsoft.com/office/drawing/2014/main" id="{00000000-0008-0000-0600-00007D010000}"/>
            </a:ext>
          </a:extLst>
        </xdr:cNvPr>
        <xdr:cNvSpPr txBox="1"/>
      </xdr:nvSpPr>
      <xdr:spPr>
        <a:xfrm>
          <a:off x="7594111" y="102613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19,696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59</xdr:row>
      <xdr:rowOff>8188</xdr:rowOff>
    </xdr:from>
    <xdr:to>
      <xdr:col>36</xdr:col>
      <xdr:colOff>165100</xdr:colOff>
      <xdr:row>59</xdr:row>
      <xdr:rowOff>109788</xdr:rowOff>
    </xdr:to>
    <xdr:sp macro="" textlink="">
      <xdr:nvSpPr>
        <xdr:cNvPr id="382" name="楕円 381">
          <a:extLst>
            <a:ext uri="{FF2B5EF4-FFF2-40B4-BE49-F238E27FC236}">
              <a16:creationId xmlns:a16="http://schemas.microsoft.com/office/drawing/2014/main" id="{00000000-0008-0000-0600-00007E010000}"/>
            </a:ext>
          </a:extLst>
        </xdr:cNvPr>
        <xdr:cNvSpPr/>
      </xdr:nvSpPr>
      <xdr:spPr>
        <a:xfrm>
          <a:off x="6921500" y="101237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59</xdr:row>
      <xdr:rowOff>100915</xdr:rowOff>
    </xdr:from>
    <xdr:ext cx="534377" cy="259045"/>
    <xdr:sp macro="" textlink="">
      <xdr:nvSpPr>
        <xdr:cNvPr id="383" name="テキスト ボックス 382">
          <a:extLst>
            <a:ext uri="{FF2B5EF4-FFF2-40B4-BE49-F238E27FC236}">
              <a16:creationId xmlns:a16="http://schemas.microsoft.com/office/drawing/2014/main" id="{00000000-0008-0000-0600-00007F010000}"/>
            </a:ext>
          </a:extLst>
        </xdr:cNvPr>
        <xdr:cNvSpPr txBox="1"/>
      </xdr:nvSpPr>
      <xdr:spPr>
        <a:xfrm>
          <a:off x="6705111" y="102164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22,443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84" name="正方形/長方形 383">
          <a:extLst>
            <a:ext uri="{FF2B5EF4-FFF2-40B4-BE49-F238E27FC236}">
              <a16:creationId xmlns:a16="http://schemas.microsoft.com/office/drawing/2014/main" id="{00000000-0008-0000-0600-000080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5" name="正方形/長方形 384">
          <a:extLst>
            <a:ext uri="{FF2B5EF4-FFF2-40B4-BE49-F238E27FC236}">
              <a16:creationId xmlns:a16="http://schemas.microsoft.com/office/drawing/2014/main" id="{00000000-0008-0000-0600-000081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6" name="正方形/長方形 385">
          <a:extLst>
            <a:ext uri="{FF2B5EF4-FFF2-40B4-BE49-F238E27FC236}">
              <a16:creationId xmlns:a16="http://schemas.microsoft.com/office/drawing/2014/main" id="{00000000-0008-0000-0600-000082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7" name="正方形/長方形 386">
          <a:extLst>
            <a:ext uri="{FF2B5EF4-FFF2-40B4-BE49-F238E27FC236}">
              <a16:creationId xmlns:a16="http://schemas.microsoft.com/office/drawing/2014/main" id="{00000000-0008-0000-0600-000083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8" name="正方形/長方形 387">
          <a:extLst>
            <a:ext uri="{FF2B5EF4-FFF2-40B4-BE49-F238E27FC236}">
              <a16:creationId xmlns:a16="http://schemas.microsoft.com/office/drawing/2014/main" id="{00000000-0008-0000-0600-000084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9" name="正方形/長方形 388">
          <a:extLst>
            <a:ext uri="{FF2B5EF4-FFF2-40B4-BE49-F238E27FC236}">
              <a16:creationId xmlns:a16="http://schemas.microsoft.com/office/drawing/2014/main" id="{00000000-0008-0000-0600-000085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90" name="正方形/長方形 389">
          <a:extLst>
            <a:ext uri="{FF2B5EF4-FFF2-40B4-BE49-F238E27FC236}">
              <a16:creationId xmlns:a16="http://schemas.microsoft.com/office/drawing/2014/main" id="{00000000-0008-0000-0600-000086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14,100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91" name="正方形/長方形 390">
          <a:extLst>
            <a:ext uri="{FF2B5EF4-FFF2-40B4-BE49-F238E27FC236}">
              <a16:creationId xmlns:a16="http://schemas.microsoft.com/office/drawing/2014/main" id="{00000000-0008-0000-0600-000087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92" name="テキスト ボックス 391">
          <a:extLst>
            <a:ext uri="{FF2B5EF4-FFF2-40B4-BE49-F238E27FC236}">
              <a16:creationId xmlns:a16="http://schemas.microsoft.com/office/drawing/2014/main" id="{00000000-0008-0000-0600-000088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93" name="直線コネクタ 392">
          <a:extLst>
            <a:ext uri="{FF2B5EF4-FFF2-40B4-BE49-F238E27FC236}">
              <a16:creationId xmlns:a16="http://schemas.microsoft.com/office/drawing/2014/main" id="{00000000-0008-0000-0600-000089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94" name="直線コネクタ 393">
          <a:extLst>
            <a:ext uri="{FF2B5EF4-FFF2-40B4-BE49-F238E27FC236}">
              <a16:creationId xmlns:a16="http://schemas.microsoft.com/office/drawing/2014/main" id="{00000000-0008-0000-0600-00008A010000}"/>
            </a:ext>
          </a:extLst>
        </xdr:cNvPr>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95" name="テキスト ボックス 394">
          <a:extLst>
            <a:ext uri="{FF2B5EF4-FFF2-40B4-BE49-F238E27FC236}">
              <a16:creationId xmlns:a16="http://schemas.microsoft.com/office/drawing/2014/main" id="{00000000-0008-0000-0600-00008B010000}"/>
            </a:ext>
          </a:extLst>
        </xdr:cNvPr>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96" name="直線コネクタ 395">
          <a:extLst>
            <a:ext uri="{FF2B5EF4-FFF2-40B4-BE49-F238E27FC236}">
              <a16:creationId xmlns:a16="http://schemas.microsoft.com/office/drawing/2014/main" id="{00000000-0008-0000-0600-00008C010000}"/>
            </a:ext>
          </a:extLst>
        </xdr:cNvPr>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75</xdr:row>
      <xdr:rowOff>54627</xdr:rowOff>
    </xdr:from>
    <xdr:ext cx="531299" cy="259045"/>
    <xdr:sp macro="" textlink="">
      <xdr:nvSpPr>
        <xdr:cNvPr id="397" name="テキスト ボックス 396">
          <a:extLst>
            <a:ext uri="{FF2B5EF4-FFF2-40B4-BE49-F238E27FC236}">
              <a16:creationId xmlns:a16="http://schemas.microsoft.com/office/drawing/2014/main" id="{00000000-0008-0000-0600-00008D010000}"/>
            </a:ext>
          </a:extLst>
        </xdr:cNvPr>
        <xdr:cNvSpPr txBox="1"/>
      </xdr:nvSpPr>
      <xdr:spPr>
        <a:xfrm>
          <a:off x="6072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98" name="直線コネクタ 397">
          <a:extLst>
            <a:ext uri="{FF2B5EF4-FFF2-40B4-BE49-F238E27FC236}">
              <a16:creationId xmlns:a16="http://schemas.microsoft.com/office/drawing/2014/main" id="{00000000-0008-0000-0600-00008E010000}"/>
            </a:ext>
          </a:extLst>
        </xdr:cNvPr>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72</xdr:row>
      <xdr:rowOff>111777</xdr:rowOff>
    </xdr:from>
    <xdr:ext cx="531299" cy="259045"/>
    <xdr:sp macro="" textlink="">
      <xdr:nvSpPr>
        <xdr:cNvPr id="399" name="テキスト ボックス 398">
          <a:extLst>
            <a:ext uri="{FF2B5EF4-FFF2-40B4-BE49-F238E27FC236}">
              <a16:creationId xmlns:a16="http://schemas.microsoft.com/office/drawing/2014/main" id="{00000000-0008-0000-0600-00008F010000}"/>
            </a:ext>
          </a:extLst>
        </xdr:cNvPr>
        <xdr:cNvSpPr txBox="1"/>
      </xdr:nvSpPr>
      <xdr:spPr>
        <a:xfrm>
          <a:off x="6072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400" name="直線コネクタ 399">
          <a:extLst>
            <a:ext uri="{FF2B5EF4-FFF2-40B4-BE49-F238E27FC236}">
              <a16:creationId xmlns:a16="http://schemas.microsoft.com/office/drawing/2014/main" id="{00000000-0008-0000-0600-000090010000}"/>
            </a:ext>
          </a:extLst>
        </xdr:cNvPr>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168927</xdr:rowOff>
    </xdr:from>
    <xdr:ext cx="531299" cy="259045"/>
    <xdr:sp macro="" textlink="">
      <xdr:nvSpPr>
        <xdr:cNvPr id="401" name="テキスト ボックス 400">
          <a:extLst>
            <a:ext uri="{FF2B5EF4-FFF2-40B4-BE49-F238E27FC236}">
              <a16:creationId xmlns:a16="http://schemas.microsoft.com/office/drawing/2014/main" id="{00000000-0008-0000-0600-000091010000}"/>
            </a:ext>
          </a:extLst>
        </xdr:cNvPr>
        <xdr:cNvSpPr txBox="1"/>
      </xdr:nvSpPr>
      <xdr:spPr>
        <a:xfrm>
          <a:off x="6072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402" name="直線コネクタ 401">
          <a:extLst>
            <a:ext uri="{FF2B5EF4-FFF2-40B4-BE49-F238E27FC236}">
              <a16:creationId xmlns:a16="http://schemas.microsoft.com/office/drawing/2014/main" id="{00000000-0008-0000-0600-000092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403" name="テキスト ボックス 402">
          <a:extLst>
            <a:ext uri="{FF2B5EF4-FFF2-40B4-BE49-F238E27FC236}">
              <a16:creationId xmlns:a16="http://schemas.microsoft.com/office/drawing/2014/main" id="{00000000-0008-0000-0600-000093010000}"/>
            </a:ext>
          </a:extLst>
        </xdr:cNvPr>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4" name="普通建設事業費 （ うち新規整備　）グラフ枠">
          <a:extLst>
            <a:ext uri="{FF2B5EF4-FFF2-40B4-BE49-F238E27FC236}">
              <a16:creationId xmlns:a16="http://schemas.microsoft.com/office/drawing/2014/main" id="{00000000-0008-0000-0600-000094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62547</xdr:rowOff>
    </xdr:from>
    <xdr:to>
      <xdr:col>54</xdr:col>
      <xdr:colOff>189865</xdr:colOff>
      <xdr:row>78</xdr:row>
      <xdr:rowOff>135060</xdr:rowOff>
    </xdr:to>
    <xdr:cxnSp macro="">
      <xdr:nvCxnSpPr>
        <xdr:cNvPr id="405" name="直線コネクタ 404">
          <a:extLst>
            <a:ext uri="{FF2B5EF4-FFF2-40B4-BE49-F238E27FC236}">
              <a16:creationId xmlns:a16="http://schemas.microsoft.com/office/drawing/2014/main" id="{00000000-0008-0000-0600-000095010000}"/>
            </a:ext>
          </a:extLst>
        </xdr:cNvPr>
        <xdr:cNvCxnSpPr/>
      </xdr:nvCxnSpPr>
      <xdr:spPr>
        <a:xfrm flipV="1">
          <a:off x="10475595" y="12064047"/>
          <a:ext cx="1270" cy="144411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138887</xdr:rowOff>
    </xdr:from>
    <xdr:ext cx="378565" cy="259045"/>
    <xdr:sp macro="" textlink="">
      <xdr:nvSpPr>
        <xdr:cNvPr id="406" name="普通建設事業費 （ うち新規整備　）最小値テキスト">
          <a:extLst>
            <a:ext uri="{FF2B5EF4-FFF2-40B4-BE49-F238E27FC236}">
              <a16:creationId xmlns:a16="http://schemas.microsoft.com/office/drawing/2014/main" id="{00000000-0008-0000-0600-000096010000}"/>
            </a:ext>
          </a:extLst>
        </xdr:cNvPr>
        <xdr:cNvSpPr txBox="1"/>
      </xdr:nvSpPr>
      <xdr:spPr>
        <a:xfrm>
          <a:off x="10528300" y="1351198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135060</xdr:rowOff>
    </xdr:from>
    <xdr:to>
      <xdr:col>55</xdr:col>
      <xdr:colOff>88900</xdr:colOff>
      <xdr:row>78</xdr:row>
      <xdr:rowOff>135060</xdr:rowOff>
    </xdr:to>
    <xdr:cxnSp macro="">
      <xdr:nvCxnSpPr>
        <xdr:cNvPr id="407" name="直線コネクタ 406">
          <a:extLst>
            <a:ext uri="{FF2B5EF4-FFF2-40B4-BE49-F238E27FC236}">
              <a16:creationId xmlns:a16="http://schemas.microsoft.com/office/drawing/2014/main" id="{00000000-0008-0000-0600-000097010000}"/>
            </a:ext>
          </a:extLst>
        </xdr:cNvPr>
        <xdr:cNvCxnSpPr/>
      </xdr:nvCxnSpPr>
      <xdr:spPr>
        <a:xfrm>
          <a:off x="10388600" y="135081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9224</xdr:rowOff>
    </xdr:from>
    <xdr:ext cx="534377" cy="259045"/>
    <xdr:sp macro="" textlink="">
      <xdr:nvSpPr>
        <xdr:cNvPr id="408" name="普通建設事業費 （ うち新規整備　）最大値テキスト">
          <a:extLst>
            <a:ext uri="{FF2B5EF4-FFF2-40B4-BE49-F238E27FC236}">
              <a16:creationId xmlns:a16="http://schemas.microsoft.com/office/drawing/2014/main" id="{00000000-0008-0000-0600-000098010000}"/>
            </a:ext>
          </a:extLst>
        </xdr:cNvPr>
        <xdr:cNvSpPr txBox="1"/>
      </xdr:nvSpPr>
      <xdr:spPr>
        <a:xfrm>
          <a:off x="10528300" y="118392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63,375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70</xdr:row>
      <xdr:rowOff>62547</xdr:rowOff>
    </xdr:from>
    <xdr:to>
      <xdr:col>55</xdr:col>
      <xdr:colOff>88900</xdr:colOff>
      <xdr:row>70</xdr:row>
      <xdr:rowOff>62547</xdr:rowOff>
    </xdr:to>
    <xdr:cxnSp macro="">
      <xdr:nvCxnSpPr>
        <xdr:cNvPr id="409" name="直線コネクタ 408">
          <a:extLst>
            <a:ext uri="{FF2B5EF4-FFF2-40B4-BE49-F238E27FC236}">
              <a16:creationId xmlns:a16="http://schemas.microsoft.com/office/drawing/2014/main" id="{00000000-0008-0000-0600-000099010000}"/>
            </a:ext>
          </a:extLst>
        </xdr:cNvPr>
        <xdr:cNvCxnSpPr/>
      </xdr:nvCxnSpPr>
      <xdr:spPr>
        <a:xfrm>
          <a:off x="10388600" y="1206404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75</xdr:row>
      <xdr:rowOff>148501</xdr:rowOff>
    </xdr:from>
    <xdr:to>
      <xdr:col>55</xdr:col>
      <xdr:colOff>0</xdr:colOff>
      <xdr:row>78</xdr:row>
      <xdr:rowOff>71715</xdr:rowOff>
    </xdr:to>
    <xdr:cxnSp macro="">
      <xdr:nvCxnSpPr>
        <xdr:cNvPr id="410" name="直線コネクタ 409">
          <a:extLst>
            <a:ext uri="{FF2B5EF4-FFF2-40B4-BE49-F238E27FC236}">
              <a16:creationId xmlns:a16="http://schemas.microsoft.com/office/drawing/2014/main" id="{00000000-0008-0000-0600-00009A010000}"/>
            </a:ext>
          </a:extLst>
        </xdr:cNvPr>
        <xdr:cNvCxnSpPr/>
      </xdr:nvCxnSpPr>
      <xdr:spPr>
        <a:xfrm>
          <a:off x="9639300" y="13007251"/>
          <a:ext cx="838200" cy="4375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39037</xdr:rowOff>
    </xdr:from>
    <xdr:ext cx="534377" cy="259045"/>
    <xdr:sp macro="" textlink="">
      <xdr:nvSpPr>
        <xdr:cNvPr id="411" name="普通建設事業費 （ うち新規整備　）平均値テキスト">
          <a:extLst>
            <a:ext uri="{FF2B5EF4-FFF2-40B4-BE49-F238E27FC236}">
              <a16:creationId xmlns:a16="http://schemas.microsoft.com/office/drawing/2014/main" id="{00000000-0008-0000-0600-00009B010000}"/>
            </a:ext>
          </a:extLst>
        </xdr:cNvPr>
        <xdr:cNvSpPr txBox="1"/>
      </xdr:nvSpPr>
      <xdr:spPr>
        <a:xfrm>
          <a:off x="10528300" y="1306923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10,682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16160</xdr:rowOff>
    </xdr:from>
    <xdr:to>
      <xdr:col>55</xdr:col>
      <xdr:colOff>50800</xdr:colOff>
      <xdr:row>77</xdr:row>
      <xdr:rowOff>117760</xdr:rowOff>
    </xdr:to>
    <xdr:sp macro="" textlink="">
      <xdr:nvSpPr>
        <xdr:cNvPr id="412" name="フローチャート: 判断 411">
          <a:extLst>
            <a:ext uri="{FF2B5EF4-FFF2-40B4-BE49-F238E27FC236}">
              <a16:creationId xmlns:a16="http://schemas.microsoft.com/office/drawing/2014/main" id="{00000000-0008-0000-0600-00009C010000}"/>
            </a:ext>
          </a:extLst>
        </xdr:cNvPr>
        <xdr:cNvSpPr/>
      </xdr:nvSpPr>
      <xdr:spPr>
        <a:xfrm>
          <a:off x="10426700" y="132178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75</xdr:row>
      <xdr:rowOff>148501</xdr:rowOff>
    </xdr:from>
    <xdr:to>
      <xdr:col>50</xdr:col>
      <xdr:colOff>114300</xdr:colOff>
      <xdr:row>78</xdr:row>
      <xdr:rowOff>119354</xdr:rowOff>
    </xdr:to>
    <xdr:cxnSp macro="">
      <xdr:nvCxnSpPr>
        <xdr:cNvPr id="413" name="直線コネクタ 412">
          <a:extLst>
            <a:ext uri="{FF2B5EF4-FFF2-40B4-BE49-F238E27FC236}">
              <a16:creationId xmlns:a16="http://schemas.microsoft.com/office/drawing/2014/main" id="{00000000-0008-0000-0600-00009D010000}"/>
            </a:ext>
          </a:extLst>
        </xdr:cNvPr>
        <xdr:cNvCxnSpPr/>
      </xdr:nvCxnSpPr>
      <xdr:spPr>
        <a:xfrm flipV="1">
          <a:off x="8750300" y="13007251"/>
          <a:ext cx="889000" cy="4852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76</xdr:row>
      <xdr:rowOff>147490</xdr:rowOff>
    </xdr:from>
    <xdr:to>
      <xdr:col>50</xdr:col>
      <xdr:colOff>165100</xdr:colOff>
      <xdr:row>77</xdr:row>
      <xdr:rowOff>77640</xdr:rowOff>
    </xdr:to>
    <xdr:sp macro="" textlink="">
      <xdr:nvSpPr>
        <xdr:cNvPr id="414" name="フローチャート: 判断 413">
          <a:extLst>
            <a:ext uri="{FF2B5EF4-FFF2-40B4-BE49-F238E27FC236}">
              <a16:creationId xmlns:a16="http://schemas.microsoft.com/office/drawing/2014/main" id="{00000000-0008-0000-0600-00009E010000}"/>
            </a:ext>
          </a:extLst>
        </xdr:cNvPr>
        <xdr:cNvSpPr/>
      </xdr:nvSpPr>
      <xdr:spPr>
        <a:xfrm>
          <a:off x="9588500" y="131776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77</xdr:row>
      <xdr:rowOff>68767</xdr:rowOff>
    </xdr:from>
    <xdr:ext cx="534377" cy="259045"/>
    <xdr:sp macro="" textlink="">
      <xdr:nvSpPr>
        <xdr:cNvPr id="415" name="テキスト ボックス 414">
          <a:extLst>
            <a:ext uri="{FF2B5EF4-FFF2-40B4-BE49-F238E27FC236}">
              <a16:creationId xmlns:a16="http://schemas.microsoft.com/office/drawing/2014/main" id="{00000000-0008-0000-0600-00009F010000}"/>
            </a:ext>
          </a:extLst>
        </xdr:cNvPr>
        <xdr:cNvSpPr txBox="1"/>
      </xdr:nvSpPr>
      <xdr:spPr>
        <a:xfrm>
          <a:off x="9372111" y="132704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87464</xdr:rowOff>
    </xdr:from>
    <xdr:to>
      <xdr:col>45</xdr:col>
      <xdr:colOff>177800</xdr:colOff>
      <xdr:row>78</xdr:row>
      <xdr:rowOff>119354</xdr:rowOff>
    </xdr:to>
    <xdr:cxnSp macro="">
      <xdr:nvCxnSpPr>
        <xdr:cNvPr id="416" name="直線コネクタ 415">
          <a:extLst>
            <a:ext uri="{FF2B5EF4-FFF2-40B4-BE49-F238E27FC236}">
              <a16:creationId xmlns:a16="http://schemas.microsoft.com/office/drawing/2014/main" id="{00000000-0008-0000-0600-0000A0010000}"/>
            </a:ext>
          </a:extLst>
        </xdr:cNvPr>
        <xdr:cNvCxnSpPr/>
      </xdr:nvCxnSpPr>
      <xdr:spPr>
        <a:xfrm>
          <a:off x="7861300" y="13460564"/>
          <a:ext cx="889000" cy="318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76</xdr:row>
      <xdr:rowOff>134117</xdr:rowOff>
    </xdr:from>
    <xdr:to>
      <xdr:col>46</xdr:col>
      <xdr:colOff>38100</xdr:colOff>
      <xdr:row>77</xdr:row>
      <xdr:rowOff>64267</xdr:rowOff>
    </xdr:to>
    <xdr:sp macro="" textlink="">
      <xdr:nvSpPr>
        <xdr:cNvPr id="417" name="フローチャート: 判断 416">
          <a:extLst>
            <a:ext uri="{FF2B5EF4-FFF2-40B4-BE49-F238E27FC236}">
              <a16:creationId xmlns:a16="http://schemas.microsoft.com/office/drawing/2014/main" id="{00000000-0008-0000-0600-0000A1010000}"/>
            </a:ext>
          </a:extLst>
        </xdr:cNvPr>
        <xdr:cNvSpPr/>
      </xdr:nvSpPr>
      <xdr:spPr>
        <a:xfrm>
          <a:off x="8699500" y="131643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75</xdr:row>
      <xdr:rowOff>80794</xdr:rowOff>
    </xdr:from>
    <xdr:ext cx="534377" cy="259045"/>
    <xdr:sp macro="" textlink="">
      <xdr:nvSpPr>
        <xdr:cNvPr id="418" name="テキスト ボックス 417">
          <a:extLst>
            <a:ext uri="{FF2B5EF4-FFF2-40B4-BE49-F238E27FC236}">
              <a16:creationId xmlns:a16="http://schemas.microsoft.com/office/drawing/2014/main" id="{00000000-0008-0000-0600-0000A2010000}"/>
            </a:ext>
          </a:extLst>
        </xdr:cNvPr>
        <xdr:cNvSpPr txBox="1"/>
      </xdr:nvSpPr>
      <xdr:spPr>
        <a:xfrm>
          <a:off x="8483111" y="129395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13,022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77</xdr:row>
      <xdr:rowOff>166720</xdr:rowOff>
    </xdr:from>
    <xdr:to>
      <xdr:col>41</xdr:col>
      <xdr:colOff>50800</xdr:colOff>
      <xdr:row>78</xdr:row>
      <xdr:rowOff>87464</xdr:rowOff>
    </xdr:to>
    <xdr:cxnSp macro="">
      <xdr:nvCxnSpPr>
        <xdr:cNvPr id="419" name="直線コネクタ 418">
          <a:extLst>
            <a:ext uri="{FF2B5EF4-FFF2-40B4-BE49-F238E27FC236}">
              <a16:creationId xmlns:a16="http://schemas.microsoft.com/office/drawing/2014/main" id="{00000000-0008-0000-0600-0000A3010000}"/>
            </a:ext>
          </a:extLst>
        </xdr:cNvPr>
        <xdr:cNvCxnSpPr/>
      </xdr:nvCxnSpPr>
      <xdr:spPr>
        <a:xfrm>
          <a:off x="6972300" y="13368370"/>
          <a:ext cx="889000" cy="921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76</xdr:row>
      <xdr:rowOff>116241</xdr:rowOff>
    </xdr:from>
    <xdr:to>
      <xdr:col>41</xdr:col>
      <xdr:colOff>101600</xdr:colOff>
      <xdr:row>77</xdr:row>
      <xdr:rowOff>46391</xdr:rowOff>
    </xdr:to>
    <xdr:sp macro="" textlink="">
      <xdr:nvSpPr>
        <xdr:cNvPr id="420" name="フローチャート: 判断 419">
          <a:extLst>
            <a:ext uri="{FF2B5EF4-FFF2-40B4-BE49-F238E27FC236}">
              <a16:creationId xmlns:a16="http://schemas.microsoft.com/office/drawing/2014/main" id="{00000000-0008-0000-0600-0000A4010000}"/>
            </a:ext>
          </a:extLst>
        </xdr:cNvPr>
        <xdr:cNvSpPr/>
      </xdr:nvSpPr>
      <xdr:spPr>
        <a:xfrm>
          <a:off x="7810500" y="131464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75</xdr:row>
      <xdr:rowOff>62917</xdr:rowOff>
    </xdr:from>
    <xdr:ext cx="534377" cy="259045"/>
    <xdr:sp macro="" textlink="">
      <xdr:nvSpPr>
        <xdr:cNvPr id="421" name="テキスト ボックス 420">
          <a:extLst>
            <a:ext uri="{FF2B5EF4-FFF2-40B4-BE49-F238E27FC236}">
              <a16:creationId xmlns:a16="http://schemas.microsoft.com/office/drawing/2014/main" id="{00000000-0008-0000-0600-0000A5010000}"/>
            </a:ext>
          </a:extLst>
        </xdr:cNvPr>
        <xdr:cNvSpPr txBox="1"/>
      </xdr:nvSpPr>
      <xdr:spPr>
        <a:xfrm>
          <a:off x="7594111" y="129216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143033</xdr:rowOff>
    </xdr:from>
    <xdr:to>
      <xdr:col>36</xdr:col>
      <xdr:colOff>165100</xdr:colOff>
      <xdr:row>77</xdr:row>
      <xdr:rowOff>73183</xdr:rowOff>
    </xdr:to>
    <xdr:sp macro="" textlink="">
      <xdr:nvSpPr>
        <xdr:cNvPr id="422" name="フローチャート: 判断 421">
          <a:extLst>
            <a:ext uri="{FF2B5EF4-FFF2-40B4-BE49-F238E27FC236}">
              <a16:creationId xmlns:a16="http://schemas.microsoft.com/office/drawing/2014/main" id="{00000000-0008-0000-0600-0000A6010000}"/>
            </a:ext>
          </a:extLst>
        </xdr:cNvPr>
        <xdr:cNvSpPr/>
      </xdr:nvSpPr>
      <xdr:spPr>
        <a:xfrm>
          <a:off x="6921500" y="131732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75</xdr:row>
      <xdr:rowOff>89709</xdr:rowOff>
    </xdr:from>
    <xdr:ext cx="534377" cy="259045"/>
    <xdr:sp macro="" textlink="">
      <xdr:nvSpPr>
        <xdr:cNvPr id="423" name="テキスト ボックス 422">
          <a:extLst>
            <a:ext uri="{FF2B5EF4-FFF2-40B4-BE49-F238E27FC236}">
              <a16:creationId xmlns:a16="http://schemas.microsoft.com/office/drawing/2014/main" id="{00000000-0008-0000-0600-0000A7010000}"/>
            </a:ext>
          </a:extLst>
        </xdr:cNvPr>
        <xdr:cNvSpPr txBox="1"/>
      </xdr:nvSpPr>
      <xdr:spPr>
        <a:xfrm>
          <a:off x="6705111" y="129484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4" name="テキスト ボックス 423">
          <a:extLst>
            <a:ext uri="{FF2B5EF4-FFF2-40B4-BE49-F238E27FC236}">
              <a16:creationId xmlns:a16="http://schemas.microsoft.com/office/drawing/2014/main" id="{00000000-0008-0000-0600-0000A8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5" name="テキスト ボックス 424">
          <a:extLst>
            <a:ext uri="{FF2B5EF4-FFF2-40B4-BE49-F238E27FC236}">
              <a16:creationId xmlns:a16="http://schemas.microsoft.com/office/drawing/2014/main" id="{00000000-0008-0000-0600-0000A9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6" name="テキスト ボックス 425">
          <a:extLst>
            <a:ext uri="{FF2B5EF4-FFF2-40B4-BE49-F238E27FC236}">
              <a16:creationId xmlns:a16="http://schemas.microsoft.com/office/drawing/2014/main" id="{00000000-0008-0000-0600-0000AA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7" name="テキスト ボックス 426">
          <a:extLst>
            <a:ext uri="{FF2B5EF4-FFF2-40B4-BE49-F238E27FC236}">
              <a16:creationId xmlns:a16="http://schemas.microsoft.com/office/drawing/2014/main" id="{00000000-0008-0000-0600-0000AB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8" name="テキスト ボックス 427">
          <a:extLst>
            <a:ext uri="{FF2B5EF4-FFF2-40B4-BE49-F238E27FC236}">
              <a16:creationId xmlns:a16="http://schemas.microsoft.com/office/drawing/2014/main" id="{00000000-0008-0000-0600-0000AC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20915</xdr:rowOff>
    </xdr:from>
    <xdr:to>
      <xdr:col>55</xdr:col>
      <xdr:colOff>50800</xdr:colOff>
      <xdr:row>78</xdr:row>
      <xdr:rowOff>122515</xdr:rowOff>
    </xdr:to>
    <xdr:sp macro="" textlink="">
      <xdr:nvSpPr>
        <xdr:cNvPr id="429" name="楕円 428">
          <a:extLst>
            <a:ext uri="{FF2B5EF4-FFF2-40B4-BE49-F238E27FC236}">
              <a16:creationId xmlns:a16="http://schemas.microsoft.com/office/drawing/2014/main" id="{00000000-0008-0000-0600-0000AD010000}"/>
            </a:ext>
          </a:extLst>
        </xdr:cNvPr>
        <xdr:cNvSpPr/>
      </xdr:nvSpPr>
      <xdr:spPr>
        <a:xfrm>
          <a:off x="10426700" y="133940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107292</xdr:rowOff>
    </xdr:from>
    <xdr:ext cx="469744" cy="259045"/>
    <xdr:sp macro="" textlink="">
      <xdr:nvSpPr>
        <xdr:cNvPr id="430" name="普通建設事業費 （ うち新規整備　）該当値テキスト">
          <a:extLst>
            <a:ext uri="{FF2B5EF4-FFF2-40B4-BE49-F238E27FC236}">
              <a16:creationId xmlns:a16="http://schemas.microsoft.com/office/drawing/2014/main" id="{00000000-0008-0000-0600-0000AE010000}"/>
            </a:ext>
          </a:extLst>
        </xdr:cNvPr>
        <xdr:cNvSpPr txBox="1"/>
      </xdr:nvSpPr>
      <xdr:spPr>
        <a:xfrm>
          <a:off x="10528300" y="133089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2,974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75</xdr:row>
      <xdr:rowOff>97701</xdr:rowOff>
    </xdr:from>
    <xdr:to>
      <xdr:col>50</xdr:col>
      <xdr:colOff>165100</xdr:colOff>
      <xdr:row>76</xdr:row>
      <xdr:rowOff>27851</xdr:rowOff>
    </xdr:to>
    <xdr:sp macro="" textlink="">
      <xdr:nvSpPr>
        <xdr:cNvPr id="431" name="楕円 430">
          <a:extLst>
            <a:ext uri="{FF2B5EF4-FFF2-40B4-BE49-F238E27FC236}">
              <a16:creationId xmlns:a16="http://schemas.microsoft.com/office/drawing/2014/main" id="{00000000-0008-0000-0600-0000AF010000}"/>
            </a:ext>
          </a:extLst>
        </xdr:cNvPr>
        <xdr:cNvSpPr/>
      </xdr:nvSpPr>
      <xdr:spPr>
        <a:xfrm>
          <a:off x="9588500" y="129564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74</xdr:row>
      <xdr:rowOff>44378</xdr:rowOff>
    </xdr:from>
    <xdr:ext cx="534377" cy="259045"/>
    <xdr:sp macro="" textlink="">
      <xdr:nvSpPr>
        <xdr:cNvPr id="432" name="テキスト ボックス 431">
          <a:extLst>
            <a:ext uri="{FF2B5EF4-FFF2-40B4-BE49-F238E27FC236}">
              <a16:creationId xmlns:a16="http://schemas.microsoft.com/office/drawing/2014/main" id="{00000000-0008-0000-0600-0000B0010000}"/>
            </a:ext>
          </a:extLst>
        </xdr:cNvPr>
        <xdr:cNvSpPr txBox="1"/>
      </xdr:nvSpPr>
      <xdr:spPr>
        <a:xfrm>
          <a:off x="9372111" y="127316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22,115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68554</xdr:rowOff>
    </xdr:from>
    <xdr:to>
      <xdr:col>46</xdr:col>
      <xdr:colOff>38100</xdr:colOff>
      <xdr:row>78</xdr:row>
      <xdr:rowOff>170154</xdr:rowOff>
    </xdr:to>
    <xdr:sp macro="" textlink="">
      <xdr:nvSpPr>
        <xdr:cNvPr id="433" name="楕円 432">
          <a:extLst>
            <a:ext uri="{FF2B5EF4-FFF2-40B4-BE49-F238E27FC236}">
              <a16:creationId xmlns:a16="http://schemas.microsoft.com/office/drawing/2014/main" id="{00000000-0008-0000-0600-0000B1010000}"/>
            </a:ext>
          </a:extLst>
        </xdr:cNvPr>
        <xdr:cNvSpPr/>
      </xdr:nvSpPr>
      <xdr:spPr>
        <a:xfrm>
          <a:off x="8699500" y="134416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78</xdr:row>
      <xdr:rowOff>161281</xdr:rowOff>
    </xdr:from>
    <xdr:ext cx="378565" cy="259045"/>
    <xdr:sp macro="" textlink="">
      <xdr:nvSpPr>
        <xdr:cNvPr id="434" name="テキスト ボックス 433">
          <a:extLst>
            <a:ext uri="{FF2B5EF4-FFF2-40B4-BE49-F238E27FC236}">
              <a16:creationId xmlns:a16="http://schemas.microsoft.com/office/drawing/2014/main" id="{00000000-0008-0000-0600-0000B2010000}"/>
            </a:ext>
          </a:extLst>
        </xdr:cNvPr>
        <xdr:cNvSpPr txBox="1"/>
      </xdr:nvSpPr>
      <xdr:spPr>
        <a:xfrm>
          <a:off x="8561017" y="1353438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36664</xdr:rowOff>
    </xdr:from>
    <xdr:to>
      <xdr:col>41</xdr:col>
      <xdr:colOff>101600</xdr:colOff>
      <xdr:row>78</xdr:row>
      <xdr:rowOff>138264</xdr:rowOff>
    </xdr:to>
    <xdr:sp macro="" textlink="">
      <xdr:nvSpPr>
        <xdr:cNvPr id="435" name="楕円 434">
          <a:extLst>
            <a:ext uri="{FF2B5EF4-FFF2-40B4-BE49-F238E27FC236}">
              <a16:creationId xmlns:a16="http://schemas.microsoft.com/office/drawing/2014/main" id="{00000000-0008-0000-0600-0000B3010000}"/>
            </a:ext>
          </a:extLst>
        </xdr:cNvPr>
        <xdr:cNvSpPr/>
      </xdr:nvSpPr>
      <xdr:spPr>
        <a:xfrm>
          <a:off x="7810500" y="134097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78</xdr:row>
      <xdr:rowOff>129391</xdr:rowOff>
    </xdr:from>
    <xdr:ext cx="469744" cy="259045"/>
    <xdr:sp macro="" textlink="">
      <xdr:nvSpPr>
        <xdr:cNvPr id="436" name="テキスト ボックス 435">
          <a:extLst>
            <a:ext uri="{FF2B5EF4-FFF2-40B4-BE49-F238E27FC236}">
              <a16:creationId xmlns:a16="http://schemas.microsoft.com/office/drawing/2014/main" id="{00000000-0008-0000-0600-0000B4010000}"/>
            </a:ext>
          </a:extLst>
        </xdr:cNvPr>
        <xdr:cNvSpPr txBox="1"/>
      </xdr:nvSpPr>
      <xdr:spPr>
        <a:xfrm>
          <a:off x="7626428" y="135024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115920</xdr:rowOff>
    </xdr:from>
    <xdr:to>
      <xdr:col>36</xdr:col>
      <xdr:colOff>165100</xdr:colOff>
      <xdr:row>78</xdr:row>
      <xdr:rowOff>46070</xdr:rowOff>
    </xdr:to>
    <xdr:sp macro="" textlink="">
      <xdr:nvSpPr>
        <xdr:cNvPr id="437" name="楕円 436">
          <a:extLst>
            <a:ext uri="{FF2B5EF4-FFF2-40B4-BE49-F238E27FC236}">
              <a16:creationId xmlns:a16="http://schemas.microsoft.com/office/drawing/2014/main" id="{00000000-0008-0000-0600-0000B5010000}"/>
            </a:ext>
          </a:extLst>
        </xdr:cNvPr>
        <xdr:cNvSpPr/>
      </xdr:nvSpPr>
      <xdr:spPr>
        <a:xfrm>
          <a:off x="6921500" y="133175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78</xdr:row>
      <xdr:rowOff>37197</xdr:rowOff>
    </xdr:from>
    <xdr:ext cx="469744" cy="259045"/>
    <xdr:sp macro="" textlink="">
      <xdr:nvSpPr>
        <xdr:cNvPr id="438" name="テキスト ボックス 437">
          <a:extLst>
            <a:ext uri="{FF2B5EF4-FFF2-40B4-BE49-F238E27FC236}">
              <a16:creationId xmlns:a16="http://schemas.microsoft.com/office/drawing/2014/main" id="{00000000-0008-0000-0600-0000B6010000}"/>
            </a:ext>
          </a:extLst>
        </xdr:cNvPr>
        <xdr:cNvSpPr txBox="1"/>
      </xdr:nvSpPr>
      <xdr:spPr>
        <a:xfrm>
          <a:off x="6737428" y="134102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9" name="正方形/長方形 438">
          <a:extLst>
            <a:ext uri="{FF2B5EF4-FFF2-40B4-BE49-F238E27FC236}">
              <a16:creationId xmlns:a16="http://schemas.microsoft.com/office/drawing/2014/main" id="{00000000-0008-0000-0600-0000B7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40" name="正方形/長方形 439">
          <a:extLst>
            <a:ext uri="{FF2B5EF4-FFF2-40B4-BE49-F238E27FC236}">
              <a16:creationId xmlns:a16="http://schemas.microsoft.com/office/drawing/2014/main" id="{00000000-0008-0000-0600-0000B8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41" name="正方形/長方形 440">
          <a:extLst>
            <a:ext uri="{FF2B5EF4-FFF2-40B4-BE49-F238E27FC236}">
              <a16:creationId xmlns:a16="http://schemas.microsoft.com/office/drawing/2014/main" id="{00000000-0008-0000-0600-0000B9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42" name="正方形/長方形 441">
          <a:extLst>
            <a:ext uri="{FF2B5EF4-FFF2-40B4-BE49-F238E27FC236}">
              <a16:creationId xmlns:a16="http://schemas.microsoft.com/office/drawing/2014/main" id="{00000000-0008-0000-0600-0000BA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43" name="正方形/長方形 442">
          <a:extLst>
            <a:ext uri="{FF2B5EF4-FFF2-40B4-BE49-F238E27FC236}">
              <a16:creationId xmlns:a16="http://schemas.microsoft.com/office/drawing/2014/main" id="{00000000-0008-0000-0600-0000BB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35,689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4" name="正方形/長方形 443">
          <a:extLst>
            <a:ext uri="{FF2B5EF4-FFF2-40B4-BE49-F238E27FC236}">
              <a16:creationId xmlns:a16="http://schemas.microsoft.com/office/drawing/2014/main" id="{00000000-0008-0000-0600-0000BC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5" name="正方形/長方形 444">
          <a:extLst>
            <a:ext uri="{FF2B5EF4-FFF2-40B4-BE49-F238E27FC236}">
              <a16:creationId xmlns:a16="http://schemas.microsoft.com/office/drawing/2014/main" id="{00000000-0008-0000-0600-0000BD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6" name="正方形/長方形 445">
          <a:extLst>
            <a:ext uri="{FF2B5EF4-FFF2-40B4-BE49-F238E27FC236}">
              <a16:creationId xmlns:a16="http://schemas.microsoft.com/office/drawing/2014/main" id="{00000000-0008-0000-0600-0000BE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7" name="テキスト ボックス 446">
          <a:extLst>
            <a:ext uri="{FF2B5EF4-FFF2-40B4-BE49-F238E27FC236}">
              <a16:creationId xmlns:a16="http://schemas.microsoft.com/office/drawing/2014/main" id="{00000000-0008-0000-0600-0000BF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8" name="直線コネクタ 447">
          <a:extLst>
            <a:ext uri="{FF2B5EF4-FFF2-40B4-BE49-F238E27FC236}">
              <a16:creationId xmlns:a16="http://schemas.microsoft.com/office/drawing/2014/main" id="{00000000-0008-0000-0600-0000C0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49" name="直線コネクタ 448">
          <a:extLst>
            <a:ext uri="{FF2B5EF4-FFF2-40B4-BE49-F238E27FC236}">
              <a16:creationId xmlns:a16="http://schemas.microsoft.com/office/drawing/2014/main" id="{00000000-0008-0000-0600-0000C1010000}"/>
            </a:ext>
          </a:extLst>
        </xdr:cNvPr>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50" name="テキスト ボックス 449">
          <a:extLst>
            <a:ext uri="{FF2B5EF4-FFF2-40B4-BE49-F238E27FC236}">
              <a16:creationId xmlns:a16="http://schemas.microsoft.com/office/drawing/2014/main" id="{00000000-0008-0000-0600-0000C2010000}"/>
            </a:ext>
          </a:extLst>
        </xdr:cNvPr>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51" name="直線コネクタ 450">
          <a:extLst>
            <a:ext uri="{FF2B5EF4-FFF2-40B4-BE49-F238E27FC236}">
              <a16:creationId xmlns:a16="http://schemas.microsoft.com/office/drawing/2014/main" id="{00000000-0008-0000-0600-0000C3010000}"/>
            </a:ext>
          </a:extLst>
        </xdr:cNvPr>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52" name="テキスト ボックス 451">
          <a:extLst>
            <a:ext uri="{FF2B5EF4-FFF2-40B4-BE49-F238E27FC236}">
              <a16:creationId xmlns:a16="http://schemas.microsoft.com/office/drawing/2014/main" id="{00000000-0008-0000-0600-0000C4010000}"/>
            </a:ext>
          </a:extLst>
        </xdr:cNvPr>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53" name="直線コネクタ 452">
          <a:extLst>
            <a:ext uri="{FF2B5EF4-FFF2-40B4-BE49-F238E27FC236}">
              <a16:creationId xmlns:a16="http://schemas.microsoft.com/office/drawing/2014/main" id="{00000000-0008-0000-0600-0000C5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168927</xdr:rowOff>
    </xdr:from>
    <xdr:ext cx="531299" cy="259045"/>
    <xdr:sp macro="" textlink="">
      <xdr:nvSpPr>
        <xdr:cNvPr id="454" name="テキスト ボックス 453">
          <a:extLst>
            <a:ext uri="{FF2B5EF4-FFF2-40B4-BE49-F238E27FC236}">
              <a16:creationId xmlns:a16="http://schemas.microsoft.com/office/drawing/2014/main" id="{00000000-0008-0000-0600-0000C6010000}"/>
            </a:ext>
          </a:extLst>
        </xdr:cNvPr>
        <xdr:cNvSpPr txBox="1"/>
      </xdr:nvSpPr>
      <xdr:spPr>
        <a:xfrm>
          <a:off x="6072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55" name="直線コネクタ 454">
          <a:extLst>
            <a:ext uri="{FF2B5EF4-FFF2-40B4-BE49-F238E27FC236}">
              <a16:creationId xmlns:a16="http://schemas.microsoft.com/office/drawing/2014/main" id="{00000000-0008-0000-0600-0000C7010000}"/>
            </a:ext>
          </a:extLst>
        </xdr:cNvPr>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130827</xdr:rowOff>
    </xdr:from>
    <xdr:ext cx="531299" cy="259045"/>
    <xdr:sp macro="" textlink="">
      <xdr:nvSpPr>
        <xdr:cNvPr id="456" name="テキスト ボックス 455">
          <a:extLst>
            <a:ext uri="{FF2B5EF4-FFF2-40B4-BE49-F238E27FC236}">
              <a16:creationId xmlns:a16="http://schemas.microsoft.com/office/drawing/2014/main" id="{00000000-0008-0000-0600-0000C8010000}"/>
            </a:ext>
          </a:extLst>
        </xdr:cNvPr>
        <xdr:cNvSpPr txBox="1"/>
      </xdr:nvSpPr>
      <xdr:spPr>
        <a:xfrm>
          <a:off x="6072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57" name="直線コネクタ 456">
          <a:extLst>
            <a:ext uri="{FF2B5EF4-FFF2-40B4-BE49-F238E27FC236}">
              <a16:creationId xmlns:a16="http://schemas.microsoft.com/office/drawing/2014/main" id="{00000000-0008-0000-0600-0000C9010000}"/>
            </a:ext>
          </a:extLst>
        </xdr:cNvPr>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89</xdr:row>
      <xdr:rowOff>92727</xdr:rowOff>
    </xdr:from>
    <xdr:ext cx="531299" cy="259045"/>
    <xdr:sp macro="" textlink="">
      <xdr:nvSpPr>
        <xdr:cNvPr id="458" name="テキスト ボックス 457">
          <a:extLst>
            <a:ext uri="{FF2B5EF4-FFF2-40B4-BE49-F238E27FC236}">
              <a16:creationId xmlns:a16="http://schemas.microsoft.com/office/drawing/2014/main" id="{00000000-0008-0000-0600-0000CA010000}"/>
            </a:ext>
          </a:extLst>
        </xdr:cNvPr>
        <xdr:cNvSpPr txBox="1"/>
      </xdr:nvSpPr>
      <xdr:spPr>
        <a:xfrm>
          <a:off x="6072701" y="1535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9" name="直線コネクタ 458">
          <a:extLst>
            <a:ext uri="{FF2B5EF4-FFF2-40B4-BE49-F238E27FC236}">
              <a16:creationId xmlns:a16="http://schemas.microsoft.com/office/drawing/2014/main" id="{00000000-0008-0000-0600-0000CB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60" name="テキスト ボックス 459">
          <a:extLst>
            <a:ext uri="{FF2B5EF4-FFF2-40B4-BE49-F238E27FC236}">
              <a16:creationId xmlns:a16="http://schemas.microsoft.com/office/drawing/2014/main" id="{00000000-0008-0000-0600-0000CC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61" name="普通建設事業費 （ うち更新整備　）グラフ枠">
          <a:extLst>
            <a:ext uri="{FF2B5EF4-FFF2-40B4-BE49-F238E27FC236}">
              <a16:creationId xmlns:a16="http://schemas.microsoft.com/office/drawing/2014/main" id="{00000000-0008-0000-0600-0000CD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91</xdr:row>
      <xdr:rowOff>123050</xdr:rowOff>
    </xdr:from>
    <xdr:to>
      <xdr:col>54</xdr:col>
      <xdr:colOff>189865</xdr:colOff>
      <xdr:row>98</xdr:row>
      <xdr:rowOff>42450</xdr:rowOff>
    </xdr:to>
    <xdr:cxnSp macro="">
      <xdr:nvCxnSpPr>
        <xdr:cNvPr id="462" name="直線コネクタ 461">
          <a:extLst>
            <a:ext uri="{FF2B5EF4-FFF2-40B4-BE49-F238E27FC236}">
              <a16:creationId xmlns:a16="http://schemas.microsoft.com/office/drawing/2014/main" id="{00000000-0008-0000-0600-0000CE010000}"/>
            </a:ext>
          </a:extLst>
        </xdr:cNvPr>
        <xdr:cNvCxnSpPr/>
      </xdr:nvCxnSpPr>
      <xdr:spPr>
        <a:xfrm flipV="1">
          <a:off x="10475595" y="15725000"/>
          <a:ext cx="1270" cy="11195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46277</xdr:rowOff>
    </xdr:from>
    <xdr:ext cx="469744" cy="259045"/>
    <xdr:sp macro="" textlink="">
      <xdr:nvSpPr>
        <xdr:cNvPr id="463" name="普通建設事業費 （ うち更新整備　）最小値テキスト">
          <a:extLst>
            <a:ext uri="{FF2B5EF4-FFF2-40B4-BE49-F238E27FC236}">
              <a16:creationId xmlns:a16="http://schemas.microsoft.com/office/drawing/2014/main" id="{00000000-0008-0000-0600-0000CF010000}"/>
            </a:ext>
          </a:extLst>
        </xdr:cNvPr>
        <xdr:cNvSpPr txBox="1"/>
      </xdr:nvSpPr>
      <xdr:spPr>
        <a:xfrm>
          <a:off x="10528300" y="168483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42450</xdr:rowOff>
    </xdr:from>
    <xdr:to>
      <xdr:col>55</xdr:col>
      <xdr:colOff>88900</xdr:colOff>
      <xdr:row>98</xdr:row>
      <xdr:rowOff>42450</xdr:rowOff>
    </xdr:to>
    <xdr:cxnSp macro="">
      <xdr:nvCxnSpPr>
        <xdr:cNvPr id="464" name="直線コネクタ 463">
          <a:extLst>
            <a:ext uri="{FF2B5EF4-FFF2-40B4-BE49-F238E27FC236}">
              <a16:creationId xmlns:a16="http://schemas.microsoft.com/office/drawing/2014/main" id="{00000000-0008-0000-0600-0000D0010000}"/>
            </a:ext>
          </a:extLst>
        </xdr:cNvPr>
        <xdr:cNvCxnSpPr/>
      </xdr:nvCxnSpPr>
      <xdr:spPr>
        <a:xfrm>
          <a:off x="10388600" y="168445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90</xdr:row>
      <xdr:rowOff>69727</xdr:rowOff>
    </xdr:from>
    <xdr:ext cx="534377" cy="259045"/>
    <xdr:sp macro="" textlink="">
      <xdr:nvSpPr>
        <xdr:cNvPr id="465" name="普通建設事業費 （ うち更新整備　）最大値テキスト">
          <a:extLst>
            <a:ext uri="{FF2B5EF4-FFF2-40B4-BE49-F238E27FC236}">
              <a16:creationId xmlns:a16="http://schemas.microsoft.com/office/drawing/2014/main" id="{00000000-0008-0000-0600-0000D1010000}"/>
            </a:ext>
          </a:extLst>
        </xdr:cNvPr>
        <xdr:cNvSpPr txBox="1"/>
      </xdr:nvSpPr>
      <xdr:spPr>
        <a:xfrm>
          <a:off x="10528300" y="155002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67,874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91</xdr:row>
      <xdr:rowOff>123050</xdr:rowOff>
    </xdr:from>
    <xdr:to>
      <xdr:col>55</xdr:col>
      <xdr:colOff>88900</xdr:colOff>
      <xdr:row>91</xdr:row>
      <xdr:rowOff>123050</xdr:rowOff>
    </xdr:to>
    <xdr:cxnSp macro="">
      <xdr:nvCxnSpPr>
        <xdr:cNvPr id="466" name="直線コネクタ 465">
          <a:extLst>
            <a:ext uri="{FF2B5EF4-FFF2-40B4-BE49-F238E27FC236}">
              <a16:creationId xmlns:a16="http://schemas.microsoft.com/office/drawing/2014/main" id="{00000000-0008-0000-0600-0000D2010000}"/>
            </a:ext>
          </a:extLst>
        </xdr:cNvPr>
        <xdr:cNvCxnSpPr/>
      </xdr:nvCxnSpPr>
      <xdr:spPr>
        <a:xfrm>
          <a:off x="10388600" y="1572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12218</xdr:rowOff>
    </xdr:from>
    <xdr:to>
      <xdr:col>55</xdr:col>
      <xdr:colOff>0</xdr:colOff>
      <xdr:row>97</xdr:row>
      <xdr:rowOff>134062</xdr:rowOff>
    </xdr:to>
    <xdr:cxnSp macro="">
      <xdr:nvCxnSpPr>
        <xdr:cNvPr id="467" name="直線コネクタ 466">
          <a:extLst>
            <a:ext uri="{FF2B5EF4-FFF2-40B4-BE49-F238E27FC236}">
              <a16:creationId xmlns:a16="http://schemas.microsoft.com/office/drawing/2014/main" id="{00000000-0008-0000-0600-0000D3010000}"/>
            </a:ext>
          </a:extLst>
        </xdr:cNvPr>
        <xdr:cNvCxnSpPr/>
      </xdr:nvCxnSpPr>
      <xdr:spPr>
        <a:xfrm flipV="1">
          <a:off x="9639300" y="16642868"/>
          <a:ext cx="838200" cy="1218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94</xdr:row>
      <xdr:rowOff>155306</xdr:rowOff>
    </xdr:from>
    <xdr:ext cx="534377" cy="259045"/>
    <xdr:sp macro="" textlink="">
      <xdr:nvSpPr>
        <xdr:cNvPr id="468" name="普通建設事業費 （ うち更新整備　）平均値テキスト">
          <a:extLst>
            <a:ext uri="{FF2B5EF4-FFF2-40B4-BE49-F238E27FC236}">
              <a16:creationId xmlns:a16="http://schemas.microsoft.com/office/drawing/2014/main" id="{00000000-0008-0000-0600-0000D4010000}"/>
            </a:ext>
          </a:extLst>
        </xdr:cNvPr>
        <xdr:cNvSpPr txBox="1"/>
      </xdr:nvSpPr>
      <xdr:spPr>
        <a:xfrm>
          <a:off x="10528300" y="1627160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28,715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132429</xdr:rowOff>
    </xdr:from>
    <xdr:to>
      <xdr:col>55</xdr:col>
      <xdr:colOff>50800</xdr:colOff>
      <xdr:row>96</xdr:row>
      <xdr:rowOff>62579</xdr:rowOff>
    </xdr:to>
    <xdr:sp macro="" textlink="">
      <xdr:nvSpPr>
        <xdr:cNvPr id="469" name="フローチャート: 判断 468">
          <a:extLst>
            <a:ext uri="{FF2B5EF4-FFF2-40B4-BE49-F238E27FC236}">
              <a16:creationId xmlns:a16="http://schemas.microsoft.com/office/drawing/2014/main" id="{00000000-0008-0000-0600-0000D5010000}"/>
            </a:ext>
          </a:extLst>
        </xdr:cNvPr>
        <xdr:cNvSpPr/>
      </xdr:nvSpPr>
      <xdr:spPr>
        <a:xfrm>
          <a:off x="10426700" y="164201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96</xdr:row>
      <xdr:rowOff>133432</xdr:rowOff>
    </xdr:from>
    <xdr:to>
      <xdr:col>50</xdr:col>
      <xdr:colOff>114300</xdr:colOff>
      <xdr:row>97</xdr:row>
      <xdr:rowOff>134062</xdr:rowOff>
    </xdr:to>
    <xdr:cxnSp macro="">
      <xdr:nvCxnSpPr>
        <xdr:cNvPr id="470" name="直線コネクタ 469">
          <a:extLst>
            <a:ext uri="{FF2B5EF4-FFF2-40B4-BE49-F238E27FC236}">
              <a16:creationId xmlns:a16="http://schemas.microsoft.com/office/drawing/2014/main" id="{00000000-0008-0000-0600-0000D6010000}"/>
            </a:ext>
          </a:extLst>
        </xdr:cNvPr>
        <xdr:cNvCxnSpPr/>
      </xdr:nvCxnSpPr>
      <xdr:spPr>
        <a:xfrm>
          <a:off x="8750300" y="16592632"/>
          <a:ext cx="889000" cy="1720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4451</xdr:rowOff>
    </xdr:from>
    <xdr:to>
      <xdr:col>50</xdr:col>
      <xdr:colOff>165100</xdr:colOff>
      <xdr:row>96</xdr:row>
      <xdr:rowOff>106051</xdr:rowOff>
    </xdr:to>
    <xdr:sp macro="" textlink="">
      <xdr:nvSpPr>
        <xdr:cNvPr id="471" name="フローチャート: 判断 470">
          <a:extLst>
            <a:ext uri="{FF2B5EF4-FFF2-40B4-BE49-F238E27FC236}">
              <a16:creationId xmlns:a16="http://schemas.microsoft.com/office/drawing/2014/main" id="{00000000-0008-0000-0600-0000D7010000}"/>
            </a:ext>
          </a:extLst>
        </xdr:cNvPr>
        <xdr:cNvSpPr/>
      </xdr:nvSpPr>
      <xdr:spPr>
        <a:xfrm>
          <a:off x="9588500" y="164636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94</xdr:row>
      <xdr:rowOff>122578</xdr:rowOff>
    </xdr:from>
    <xdr:ext cx="534377" cy="259045"/>
    <xdr:sp macro="" textlink="">
      <xdr:nvSpPr>
        <xdr:cNvPr id="472" name="テキスト ボックス 471">
          <a:extLst>
            <a:ext uri="{FF2B5EF4-FFF2-40B4-BE49-F238E27FC236}">
              <a16:creationId xmlns:a16="http://schemas.microsoft.com/office/drawing/2014/main" id="{00000000-0008-0000-0600-0000D8010000}"/>
            </a:ext>
          </a:extLst>
        </xdr:cNvPr>
        <xdr:cNvSpPr txBox="1"/>
      </xdr:nvSpPr>
      <xdr:spPr>
        <a:xfrm>
          <a:off x="9372111" y="162388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26,433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96</xdr:row>
      <xdr:rowOff>133432</xdr:rowOff>
    </xdr:from>
    <xdr:to>
      <xdr:col>45</xdr:col>
      <xdr:colOff>177800</xdr:colOff>
      <xdr:row>97</xdr:row>
      <xdr:rowOff>116878</xdr:rowOff>
    </xdr:to>
    <xdr:cxnSp macro="">
      <xdr:nvCxnSpPr>
        <xdr:cNvPr id="473" name="直線コネクタ 472">
          <a:extLst>
            <a:ext uri="{FF2B5EF4-FFF2-40B4-BE49-F238E27FC236}">
              <a16:creationId xmlns:a16="http://schemas.microsoft.com/office/drawing/2014/main" id="{00000000-0008-0000-0600-0000D9010000}"/>
            </a:ext>
          </a:extLst>
        </xdr:cNvPr>
        <xdr:cNvCxnSpPr/>
      </xdr:nvCxnSpPr>
      <xdr:spPr>
        <a:xfrm flipV="1">
          <a:off x="7861300" y="16592632"/>
          <a:ext cx="889000" cy="1548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18835</xdr:rowOff>
    </xdr:from>
    <xdr:to>
      <xdr:col>46</xdr:col>
      <xdr:colOff>38100</xdr:colOff>
      <xdr:row>96</xdr:row>
      <xdr:rowOff>120435</xdr:rowOff>
    </xdr:to>
    <xdr:sp macro="" textlink="">
      <xdr:nvSpPr>
        <xdr:cNvPr id="474" name="フローチャート: 判断 473">
          <a:extLst>
            <a:ext uri="{FF2B5EF4-FFF2-40B4-BE49-F238E27FC236}">
              <a16:creationId xmlns:a16="http://schemas.microsoft.com/office/drawing/2014/main" id="{00000000-0008-0000-0600-0000DA010000}"/>
            </a:ext>
          </a:extLst>
        </xdr:cNvPr>
        <xdr:cNvSpPr/>
      </xdr:nvSpPr>
      <xdr:spPr>
        <a:xfrm>
          <a:off x="8699500" y="164780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94</xdr:row>
      <xdr:rowOff>136962</xdr:rowOff>
    </xdr:from>
    <xdr:ext cx="534377" cy="259045"/>
    <xdr:sp macro="" textlink="">
      <xdr:nvSpPr>
        <xdr:cNvPr id="475" name="テキスト ボックス 474">
          <a:extLst>
            <a:ext uri="{FF2B5EF4-FFF2-40B4-BE49-F238E27FC236}">
              <a16:creationId xmlns:a16="http://schemas.microsoft.com/office/drawing/2014/main" id="{00000000-0008-0000-0600-0000DB010000}"/>
            </a:ext>
          </a:extLst>
        </xdr:cNvPr>
        <xdr:cNvSpPr txBox="1"/>
      </xdr:nvSpPr>
      <xdr:spPr>
        <a:xfrm>
          <a:off x="8483111" y="162532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25,678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97</xdr:row>
      <xdr:rowOff>116878</xdr:rowOff>
    </xdr:from>
    <xdr:to>
      <xdr:col>41</xdr:col>
      <xdr:colOff>50800</xdr:colOff>
      <xdr:row>97</xdr:row>
      <xdr:rowOff>166160</xdr:rowOff>
    </xdr:to>
    <xdr:cxnSp macro="">
      <xdr:nvCxnSpPr>
        <xdr:cNvPr id="476" name="直線コネクタ 475">
          <a:extLst>
            <a:ext uri="{FF2B5EF4-FFF2-40B4-BE49-F238E27FC236}">
              <a16:creationId xmlns:a16="http://schemas.microsoft.com/office/drawing/2014/main" id="{00000000-0008-0000-0600-0000DC010000}"/>
            </a:ext>
          </a:extLst>
        </xdr:cNvPr>
        <xdr:cNvCxnSpPr/>
      </xdr:nvCxnSpPr>
      <xdr:spPr>
        <a:xfrm flipV="1">
          <a:off x="6972300" y="16747528"/>
          <a:ext cx="889000" cy="492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95</xdr:row>
      <xdr:rowOff>153708</xdr:rowOff>
    </xdr:from>
    <xdr:to>
      <xdr:col>41</xdr:col>
      <xdr:colOff>101600</xdr:colOff>
      <xdr:row>96</xdr:row>
      <xdr:rowOff>83858</xdr:rowOff>
    </xdr:to>
    <xdr:sp macro="" textlink="">
      <xdr:nvSpPr>
        <xdr:cNvPr id="477" name="フローチャート: 判断 476">
          <a:extLst>
            <a:ext uri="{FF2B5EF4-FFF2-40B4-BE49-F238E27FC236}">
              <a16:creationId xmlns:a16="http://schemas.microsoft.com/office/drawing/2014/main" id="{00000000-0008-0000-0600-0000DD010000}"/>
            </a:ext>
          </a:extLst>
        </xdr:cNvPr>
        <xdr:cNvSpPr/>
      </xdr:nvSpPr>
      <xdr:spPr>
        <a:xfrm>
          <a:off x="7810500" y="164414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94</xdr:row>
      <xdr:rowOff>100385</xdr:rowOff>
    </xdr:from>
    <xdr:ext cx="534377" cy="259045"/>
    <xdr:sp macro="" textlink="">
      <xdr:nvSpPr>
        <xdr:cNvPr id="478" name="テキスト ボックス 477">
          <a:extLst>
            <a:ext uri="{FF2B5EF4-FFF2-40B4-BE49-F238E27FC236}">
              <a16:creationId xmlns:a16="http://schemas.microsoft.com/office/drawing/2014/main" id="{00000000-0008-0000-0600-0000DE010000}"/>
            </a:ext>
          </a:extLst>
        </xdr:cNvPr>
        <xdr:cNvSpPr txBox="1"/>
      </xdr:nvSpPr>
      <xdr:spPr>
        <a:xfrm>
          <a:off x="7594111" y="162166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27,598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95</xdr:row>
      <xdr:rowOff>136125</xdr:rowOff>
    </xdr:from>
    <xdr:to>
      <xdr:col>36</xdr:col>
      <xdr:colOff>165100</xdr:colOff>
      <xdr:row>96</xdr:row>
      <xdr:rowOff>66275</xdr:rowOff>
    </xdr:to>
    <xdr:sp macro="" textlink="">
      <xdr:nvSpPr>
        <xdr:cNvPr id="479" name="フローチャート: 判断 478">
          <a:extLst>
            <a:ext uri="{FF2B5EF4-FFF2-40B4-BE49-F238E27FC236}">
              <a16:creationId xmlns:a16="http://schemas.microsoft.com/office/drawing/2014/main" id="{00000000-0008-0000-0600-0000DF010000}"/>
            </a:ext>
          </a:extLst>
        </xdr:cNvPr>
        <xdr:cNvSpPr/>
      </xdr:nvSpPr>
      <xdr:spPr>
        <a:xfrm>
          <a:off x="6921500" y="164238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94</xdr:row>
      <xdr:rowOff>82802</xdr:rowOff>
    </xdr:from>
    <xdr:ext cx="534377" cy="259045"/>
    <xdr:sp macro="" textlink="">
      <xdr:nvSpPr>
        <xdr:cNvPr id="480" name="テキスト ボックス 479">
          <a:extLst>
            <a:ext uri="{FF2B5EF4-FFF2-40B4-BE49-F238E27FC236}">
              <a16:creationId xmlns:a16="http://schemas.microsoft.com/office/drawing/2014/main" id="{00000000-0008-0000-0600-0000E0010000}"/>
            </a:ext>
          </a:extLst>
        </xdr:cNvPr>
        <xdr:cNvSpPr txBox="1"/>
      </xdr:nvSpPr>
      <xdr:spPr>
        <a:xfrm>
          <a:off x="6705111" y="161991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28,521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81" name="テキスト ボックス 480">
          <a:extLst>
            <a:ext uri="{FF2B5EF4-FFF2-40B4-BE49-F238E27FC236}">
              <a16:creationId xmlns:a16="http://schemas.microsoft.com/office/drawing/2014/main" id="{00000000-0008-0000-0600-0000E1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82" name="テキスト ボックス 481">
          <a:extLst>
            <a:ext uri="{FF2B5EF4-FFF2-40B4-BE49-F238E27FC236}">
              <a16:creationId xmlns:a16="http://schemas.microsoft.com/office/drawing/2014/main" id="{00000000-0008-0000-0600-0000E2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3" name="テキスト ボックス 482">
          <a:extLst>
            <a:ext uri="{FF2B5EF4-FFF2-40B4-BE49-F238E27FC236}">
              <a16:creationId xmlns:a16="http://schemas.microsoft.com/office/drawing/2014/main" id="{00000000-0008-0000-0600-0000E3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4" name="テキスト ボックス 483">
          <a:extLst>
            <a:ext uri="{FF2B5EF4-FFF2-40B4-BE49-F238E27FC236}">
              <a16:creationId xmlns:a16="http://schemas.microsoft.com/office/drawing/2014/main" id="{00000000-0008-0000-0600-0000E4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5" name="テキスト ボックス 484">
          <a:extLst>
            <a:ext uri="{FF2B5EF4-FFF2-40B4-BE49-F238E27FC236}">
              <a16:creationId xmlns:a16="http://schemas.microsoft.com/office/drawing/2014/main" id="{00000000-0008-0000-0600-0000E5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132868</xdr:rowOff>
    </xdr:from>
    <xdr:to>
      <xdr:col>55</xdr:col>
      <xdr:colOff>50800</xdr:colOff>
      <xdr:row>97</xdr:row>
      <xdr:rowOff>63018</xdr:rowOff>
    </xdr:to>
    <xdr:sp macro="" textlink="">
      <xdr:nvSpPr>
        <xdr:cNvPr id="486" name="楕円 485">
          <a:extLst>
            <a:ext uri="{FF2B5EF4-FFF2-40B4-BE49-F238E27FC236}">
              <a16:creationId xmlns:a16="http://schemas.microsoft.com/office/drawing/2014/main" id="{00000000-0008-0000-0600-0000E6010000}"/>
            </a:ext>
          </a:extLst>
        </xdr:cNvPr>
        <xdr:cNvSpPr/>
      </xdr:nvSpPr>
      <xdr:spPr>
        <a:xfrm>
          <a:off x="10426700" y="165920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96</xdr:row>
      <xdr:rowOff>111295</xdr:rowOff>
    </xdr:from>
    <xdr:ext cx="534377" cy="259045"/>
    <xdr:sp macro="" textlink="">
      <xdr:nvSpPr>
        <xdr:cNvPr id="487" name="普通建設事業費 （ うち更新整備　）該当値テキスト">
          <a:extLst>
            <a:ext uri="{FF2B5EF4-FFF2-40B4-BE49-F238E27FC236}">
              <a16:creationId xmlns:a16="http://schemas.microsoft.com/office/drawing/2014/main" id="{00000000-0008-0000-0600-0000E7010000}"/>
            </a:ext>
          </a:extLst>
        </xdr:cNvPr>
        <xdr:cNvSpPr txBox="1"/>
      </xdr:nvSpPr>
      <xdr:spPr>
        <a:xfrm>
          <a:off x="10528300" y="165704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19,692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83262</xdr:rowOff>
    </xdr:from>
    <xdr:to>
      <xdr:col>50</xdr:col>
      <xdr:colOff>165100</xdr:colOff>
      <xdr:row>98</xdr:row>
      <xdr:rowOff>13412</xdr:rowOff>
    </xdr:to>
    <xdr:sp macro="" textlink="">
      <xdr:nvSpPr>
        <xdr:cNvPr id="488" name="楕円 487">
          <a:extLst>
            <a:ext uri="{FF2B5EF4-FFF2-40B4-BE49-F238E27FC236}">
              <a16:creationId xmlns:a16="http://schemas.microsoft.com/office/drawing/2014/main" id="{00000000-0008-0000-0600-0000E8010000}"/>
            </a:ext>
          </a:extLst>
        </xdr:cNvPr>
        <xdr:cNvSpPr/>
      </xdr:nvSpPr>
      <xdr:spPr>
        <a:xfrm>
          <a:off x="9588500" y="167139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98</xdr:row>
      <xdr:rowOff>4539</xdr:rowOff>
    </xdr:from>
    <xdr:ext cx="534377" cy="259045"/>
    <xdr:sp macro="" textlink="">
      <xdr:nvSpPr>
        <xdr:cNvPr id="489" name="テキスト ボックス 488">
          <a:extLst>
            <a:ext uri="{FF2B5EF4-FFF2-40B4-BE49-F238E27FC236}">
              <a16:creationId xmlns:a16="http://schemas.microsoft.com/office/drawing/2014/main" id="{00000000-0008-0000-0600-0000E9010000}"/>
            </a:ext>
          </a:extLst>
        </xdr:cNvPr>
        <xdr:cNvSpPr txBox="1"/>
      </xdr:nvSpPr>
      <xdr:spPr>
        <a:xfrm>
          <a:off x="9372111" y="168066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13,296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96</xdr:row>
      <xdr:rowOff>82632</xdr:rowOff>
    </xdr:from>
    <xdr:to>
      <xdr:col>46</xdr:col>
      <xdr:colOff>38100</xdr:colOff>
      <xdr:row>97</xdr:row>
      <xdr:rowOff>12782</xdr:rowOff>
    </xdr:to>
    <xdr:sp macro="" textlink="">
      <xdr:nvSpPr>
        <xdr:cNvPr id="490" name="楕円 489">
          <a:extLst>
            <a:ext uri="{FF2B5EF4-FFF2-40B4-BE49-F238E27FC236}">
              <a16:creationId xmlns:a16="http://schemas.microsoft.com/office/drawing/2014/main" id="{00000000-0008-0000-0600-0000EA010000}"/>
            </a:ext>
          </a:extLst>
        </xdr:cNvPr>
        <xdr:cNvSpPr/>
      </xdr:nvSpPr>
      <xdr:spPr>
        <a:xfrm>
          <a:off x="8699500" y="165418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3909</xdr:rowOff>
    </xdr:from>
    <xdr:ext cx="534377" cy="259045"/>
    <xdr:sp macro="" textlink="">
      <xdr:nvSpPr>
        <xdr:cNvPr id="491" name="テキスト ボックス 490">
          <a:extLst>
            <a:ext uri="{FF2B5EF4-FFF2-40B4-BE49-F238E27FC236}">
              <a16:creationId xmlns:a16="http://schemas.microsoft.com/office/drawing/2014/main" id="{00000000-0008-0000-0600-0000EB010000}"/>
            </a:ext>
          </a:extLst>
        </xdr:cNvPr>
        <xdr:cNvSpPr txBox="1"/>
      </xdr:nvSpPr>
      <xdr:spPr>
        <a:xfrm>
          <a:off x="8483111" y="166345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22,329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66078</xdr:rowOff>
    </xdr:from>
    <xdr:to>
      <xdr:col>41</xdr:col>
      <xdr:colOff>101600</xdr:colOff>
      <xdr:row>97</xdr:row>
      <xdr:rowOff>167678</xdr:rowOff>
    </xdr:to>
    <xdr:sp macro="" textlink="">
      <xdr:nvSpPr>
        <xdr:cNvPr id="492" name="楕円 491">
          <a:extLst>
            <a:ext uri="{FF2B5EF4-FFF2-40B4-BE49-F238E27FC236}">
              <a16:creationId xmlns:a16="http://schemas.microsoft.com/office/drawing/2014/main" id="{00000000-0008-0000-0600-0000EC010000}"/>
            </a:ext>
          </a:extLst>
        </xdr:cNvPr>
        <xdr:cNvSpPr/>
      </xdr:nvSpPr>
      <xdr:spPr>
        <a:xfrm>
          <a:off x="7810500" y="166967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158805</xdr:rowOff>
    </xdr:from>
    <xdr:ext cx="534377" cy="259045"/>
    <xdr:sp macro="" textlink="">
      <xdr:nvSpPr>
        <xdr:cNvPr id="493" name="テキスト ボックス 492">
          <a:extLst>
            <a:ext uri="{FF2B5EF4-FFF2-40B4-BE49-F238E27FC236}">
              <a16:creationId xmlns:a16="http://schemas.microsoft.com/office/drawing/2014/main" id="{00000000-0008-0000-0600-0000ED010000}"/>
            </a:ext>
          </a:extLst>
        </xdr:cNvPr>
        <xdr:cNvSpPr txBox="1"/>
      </xdr:nvSpPr>
      <xdr:spPr>
        <a:xfrm>
          <a:off x="7594111" y="167894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14,198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115360</xdr:rowOff>
    </xdr:from>
    <xdr:to>
      <xdr:col>36</xdr:col>
      <xdr:colOff>165100</xdr:colOff>
      <xdr:row>98</xdr:row>
      <xdr:rowOff>45510</xdr:rowOff>
    </xdr:to>
    <xdr:sp macro="" textlink="">
      <xdr:nvSpPr>
        <xdr:cNvPr id="494" name="楕円 493">
          <a:extLst>
            <a:ext uri="{FF2B5EF4-FFF2-40B4-BE49-F238E27FC236}">
              <a16:creationId xmlns:a16="http://schemas.microsoft.com/office/drawing/2014/main" id="{00000000-0008-0000-0600-0000EE010000}"/>
            </a:ext>
          </a:extLst>
        </xdr:cNvPr>
        <xdr:cNvSpPr/>
      </xdr:nvSpPr>
      <xdr:spPr>
        <a:xfrm>
          <a:off x="6921500" y="167460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36637</xdr:rowOff>
    </xdr:from>
    <xdr:ext cx="534377" cy="259045"/>
    <xdr:sp macro="" textlink="">
      <xdr:nvSpPr>
        <xdr:cNvPr id="495" name="テキスト ボックス 494">
          <a:extLst>
            <a:ext uri="{FF2B5EF4-FFF2-40B4-BE49-F238E27FC236}">
              <a16:creationId xmlns:a16="http://schemas.microsoft.com/office/drawing/2014/main" id="{00000000-0008-0000-0600-0000EF010000}"/>
            </a:ext>
          </a:extLst>
        </xdr:cNvPr>
        <xdr:cNvSpPr txBox="1"/>
      </xdr:nvSpPr>
      <xdr:spPr>
        <a:xfrm>
          <a:off x="6705111" y="168387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6" name="正方形/長方形 495">
          <a:extLst>
            <a:ext uri="{FF2B5EF4-FFF2-40B4-BE49-F238E27FC236}">
              <a16:creationId xmlns:a16="http://schemas.microsoft.com/office/drawing/2014/main" id="{00000000-0008-0000-0600-0000F0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7" name="正方形/長方形 496">
          <a:extLst>
            <a:ext uri="{FF2B5EF4-FFF2-40B4-BE49-F238E27FC236}">
              <a16:creationId xmlns:a16="http://schemas.microsoft.com/office/drawing/2014/main" id="{00000000-0008-0000-0600-0000F1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8" name="正方形/長方形 497">
          <a:extLst>
            <a:ext uri="{FF2B5EF4-FFF2-40B4-BE49-F238E27FC236}">
              <a16:creationId xmlns:a16="http://schemas.microsoft.com/office/drawing/2014/main" id="{00000000-0008-0000-0600-0000F2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9" name="正方形/長方形 498">
          <a:extLst>
            <a:ext uri="{FF2B5EF4-FFF2-40B4-BE49-F238E27FC236}">
              <a16:creationId xmlns:a16="http://schemas.microsoft.com/office/drawing/2014/main" id="{00000000-0008-0000-0600-0000F3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500" name="正方形/長方形 499">
          <a:extLst>
            <a:ext uri="{FF2B5EF4-FFF2-40B4-BE49-F238E27FC236}">
              <a16:creationId xmlns:a16="http://schemas.microsoft.com/office/drawing/2014/main" id="{00000000-0008-0000-0600-0000F4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501" name="正方形/長方形 500">
          <a:extLst>
            <a:ext uri="{FF2B5EF4-FFF2-40B4-BE49-F238E27FC236}">
              <a16:creationId xmlns:a16="http://schemas.microsoft.com/office/drawing/2014/main" id="{00000000-0008-0000-0600-0000F5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502" name="正方形/長方形 501">
          <a:extLst>
            <a:ext uri="{FF2B5EF4-FFF2-40B4-BE49-F238E27FC236}">
              <a16:creationId xmlns:a16="http://schemas.microsoft.com/office/drawing/2014/main" id="{00000000-0008-0000-0600-0000F6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3" name="正方形/長方形 502">
          <a:extLst>
            <a:ext uri="{FF2B5EF4-FFF2-40B4-BE49-F238E27FC236}">
              <a16:creationId xmlns:a16="http://schemas.microsoft.com/office/drawing/2014/main" id="{00000000-0008-0000-0600-0000F7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4" name="テキスト ボックス 503">
          <a:extLst>
            <a:ext uri="{FF2B5EF4-FFF2-40B4-BE49-F238E27FC236}">
              <a16:creationId xmlns:a16="http://schemas.microsoft.com/office/drawing/2014/main" id="{00000000-0008-0000-0600-0000F8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5" name="直線コネクタ 504">
          <a:extLst>
            <a:ext uri="{FF2B5EF4-FFF2-40B4-BE49-F238E27FC236}">
              <a16:creationId xmlns:a16="http://schemas.microsoft.com/office/drawing/2014/main" id="{00000000-0008-0000-0600-0000F9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44450</xdr:rowOff>
    </xdr:from>
    <xdr:to>
      <xdr:col>89</xdr:col>
      <xdr:colOff>177800</xdr:colOff>
      <xdr:row>39</xdr:row>
      <xdr:rowOff>44450</xdr:rowOff>
    </xdr:to>
    <xdr:cxnSp macro="">
      <xdr:nvCxnSpPr>
        <xdr:cNvPr id="506" name="直線コネクタ 505">
          <a:extLst>
            <a:ext uri="{FF2B5EF4-FFF2-40B4-BE49-F238E27FC236}">
              <a16:creationId xmlns:a16="http://schemas.microsoft.com/office/drawing/2014/main" id="{00000000-0008-0000-0600-0000FA010000}"/>
            </a:ext>
          </a:extLst>
        </xdr:cNvPr>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73677</xdr:rowOff>
    </xdr:from>
    <xdr:ext cx="248786" cy="259045"/>
    <xdr:sp macro="" textlink="">
      <xdr:nvSpPr>
        <xdr:cNvPr id="507" name="テキスト ボックス 506">
          <a:extLst>
            <a:ext uri="{FF2B5EF4-FFF2-40B4-BE49-F238E27FC236}">
              <a16:creationId xmlns:a16="http://schemas.microsoft.com/office/drawing/2014/main" id="{00000000-0008-0000-0600-0000FB010000}"/>
            </a:ext>
          </a:extLst>
        </xdr:cNvPr>
        <xdr:cNvSpPr txBox="1"/>
      </xdr:nvSpPr>
      <xdr:spPr>
        <a:xfrm>
          <a:off x="12197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508" name="直線コネクタ 507">
          <a:extLst>
            <a:ext uri="{FF2B5EF4-FFF2-40B4-BE49-F238E27FC236}">
              <a16:creationId xmlns:a16="http://schemas.microsoft.com/office/drawing/2014/main" id="{00000000-0008-0000-0600-0000FC010000}"/>
            </a:ext>
          </a:extLst>
        </xdr:cNvPr>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36</xdr:row>
      <xdr:rowOff>35577</xdr:rowOff>
    </xdr:from>
    <xdr:ext cx="467179" cy="259045"/>
    <xdr:sp macro="" textlink="">
      <xdr:nvSpPr>
        <xdr:cNvPr id="509" name="テキスト ボックス 508">
          <a:extLst>
            <a:ext uri="{FF2B5EF4-FFF2-40B4-BE49-F238E27FC236}">
              <a16:creationId xmlns:a16="http://schemas.microsoft.com/office/drawing/2014/main" id="{00000000-0008-0000-0600-0000FD010000}"/>
            </a:ext>
          </a:extLst>
        </xdr:cNvPr>
        <xdr:cNvSpPr txBox="1"/>
      </xdr:nvSpPr>
      <xdr:spPr>
        <a:xfrm>
          <a:off x="11978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10" name="直線コネクタ 509">
          <a:extLst>
            <a:ext uri="{FF2B5EF4-FFF2-40B4-BE49-F238E27FC236}">
              <a16:creationId xmlns:a16="http://schemas.microsoft.com/office/drawing/2014/main" id="{00000000-0008-0000-0600-0000FE010000}"/>
            </a:ext>
          </a:extLst>
        </xdr:cNvPr>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168927</xdr:rowOff>
    </xdr:from>
    <xdr:ext cx="531299" cy="259045"/>
    <xdr:sp macro="" textlink="">
      <xdr:nvSpPr>
        <xdr:cNvPr id="511" name="テキスト ボックス 510">
          <a:extLst>
            <a:ext uri="{FF2B5EF4-FFF2-40B4-BE49-F238E27FC236}">
              <a16:creationId xmlns:a16="http://schemas.microsoft.com/office/drawing/2014/main" id="{00000000-0008-0000-0600-0000FF010000}"/>
            </a:ext>
          </a:extLst>
        </xdr:cNvPr>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12" name="直線コネクタ 511">
          <a:extLst>
            <a:ext uri="{FF2B5EF4-FFF2-40B4-BE49-F238E27FC236}">
              <a16:creationId xmlns:a16="http://schemas.microsoft.com/office/drawing/2014/main" id="{00000000-0008-0000-0600-000000020000}"/>
            </a:ext>
          </a:extLst>
        </xdr:cNvPr>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130827</xdr:rowOff>
    </xdr:from>
    <xdr:ext cx="531299" cy="259045"/>
    <xdr:sp macro="" textlink="">
      <xdr:nvSpPr>
        <xdr:cNvPr id="513" name="テキスト ボックス 512">
          <a:extLst>
            <a:ext uri="{FF2B5EF4-FFF2-40B4-BE49-F238E27FC236}">
              <a16:creationId xmlns:a16="http://schemas.microsoft.com/office/drawing/2014/main" id="{00000000-0008-0000-0600-000001020000}"/>
            </a:ext>
          </a:extLst>
        </xdr:cNvPr>
        <xdr:cNvSpPr txBox="1"/>
      </xdr:nvSpPr>
      <xdr:spPr>
        <a:xfrm>
          <a:off x="11914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14" name="直線コネクタ 513">
          <a:extLst>
            <a:ext uri="{FF2B5EF4-FFF2-40B4-BE49-F238E27FC236}">
              <a16:creationId xmlns:a16="http://schemas.microsoft.com/office/drawing/2014/main" id="{00000000-0008-0000-0600-000002020000}"/>
            </a:ext>
          </a:extLst>
        </xdr:cNvPr>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92727</xdr:rowOff>
    </xdr:from>
    <xdr:ext cx="531299" cy="259045"/>
    <xdr:sp macro="" textlink="">
      <xdr:nvSpPr>
        <xdr:cNvPr id="515" name="テキスト ボックス 514">
          <a:extLst>
            <a:ext uri="{FF2B5EF4-FFF2-40B4-BE49-F238E27FC236}">
              <a16:creationId xmlns:a16="http://schemas.microsoft.com/office/drawing/2014/main" id="{00000000-0008-0000-0600-000003020000}"/>
            </a:ext>
          </a:extLst>
        </xdr:cNvPr>
        <xdr:cNvSpPr txBox="1"/>
      </xdr:nvSpPr>
      <xdr:spPr>
        <a:xfrm>
          <a:off x="11914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6" name="直線コネクタ 515">
          <a:extLst>
            <a:ext uri="{FF2B5EF4-FFF2-40B4-BE49-F238E27FC236}">
              <a16:creationId xmlns:a16="http://schemas.microsoft.com/office/drawing/2014/main" id="{00000000-0008-0000-0600-00000402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17" name="テキスト ボックス 516">
          <a:extLst>
            <a:ext uri="{FF2B5EF4-FFF2-40B4-BE49-F238E27FC236}">
              <a16:creationId xmlns:a16="http://schemas.microsoft.com/office/drawing/2014/main" id="{00000000-0008-0000-0600-000005020000}"/>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8" name="災害復旧事業費グラフ枠">
          <a:extLst>
            <a:ext uri="{FF2B5EF4-FFF2-40B4-BE49-F238E27FC236}">
              <a16:creationId xmlns:a16="http://schemas.microsoft.com/office/drawing/2014/main" id="{00000000-0008-0000-0600-000006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129337</xdr:rowOff>
    </xdr:from>
    <xdr:to>
      <xdr:col>85</xdr:col>
      <xdr:colOff>126364</xdr:colOff>
      <xdr:row>39</xdr:row>
      <xdr:rowOff>44450</xdr:rowOff>
    </xdr:to>
    <xdr:cxnSp macro="">
      <xdr:nvCxnSpPr>
        <xdr:cNvPr id="519" name="直線コネクタ 518">
          <a:extLst>
            <a:ext uri="{FF2B5EF4-FFF2-40B4-BE49-F238E27FC236}">
              <a16:creationId xmlns:a16="http://schemas.microsoft.com/office/drawing/2014/main" id="{00000000-0008-0000-0600-000007020000}"/>
            </a:ext>
          </a:extLst>
        </xdr:cNvPr>
        <xdr:cNvCxnSpPr/>
      </xdr:nvCxnSpPr>
      <xdr:spPr>
        <a:xfrm flipV="1">
          <a:off x="16317595" y="5444287"/>
          <a:ext cx="1269" cy="128671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48277</xdr:rowOff>
    </xdr:from>
    <xdr:ext cx="249299" cy="259045"/>
    <xdr:sp macro="" textlink="">
      <xdr:nvSpPr>
        <xdr:cNvPr id="520" name="災害復旧事業費最小値テキスト">
          <a:extLst>
            <a:ext uri="{FF2B5EF4-FFF2-40B4-BE49-F238E27FC236}">
              <a16:creationId xmlns:a16="http://schemas.microsoft.com/office/drawing/2014/main" id="{00000000-0008-0000-0600-000008020000}"/>
            </a:ext>
          </a:extLst>
        </xdr:cNvPr>
        <xdr:cNvSpPr txBox="1"/>
      </xdr:nvSpPr>
      <xdr:spPr>
        <a:xfrm>
          <a:off x="16370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44450</xdr:rowOff>
    </xdr:from>
    <xdr:to>
      <xdr:col>86</xdr:col>
      <xdr:colOff>25400</xdr:colOff>
      <xdr:row>39</xdr:row>
      <xdr:rowOff>44450</xdr:rowOff>
    </xdr:to>
    <xdr:cxnSp macro="">
      <xdr:nvCxnSpPr>
        <xdr:cNvPr id="521" name="直線コネクタ 520">
          <a:extLst>
            <a:ext uri="{FF2B5EF4-FFF2-40B4-BE49-F238E27FC236}">
              <a16:creationId xmlns:a16="http://schemas.microsoft.com/office/drawing/2014/main" id="{00000000-0008-0000-0600-000009020000}"/>
            </a:ext>
          </a:extLst>
        </xdr:cNvPr>
        <xdr:cNvCxnSpPr/>
      </xdr:nvCxnSpPr>
      <xdr:spPr>
        <a:xfrm>
          <a:off x="16230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30</xdr:row>
      <xdr:rowOff>76014</xdr:rowOff>
    </xdr:from>
    <xdr:ext cx="534377" cy="259045"/>
    <xdr:sp macro="" textlink="">
      <xdr:nvSpPr>
        <xdr:cNvPr id="522" name="災害復旧事業費最大値テキスト">
          <a:extLst>
            <a:ext uri="{FF2B5EF4-FFF2-40B4-BE49-F238E27FC236}">
              <a16:creationId xmlns:a16="http://schemas.microsoft.com/office/drawing/2014/main" id="{00000000-0008-0000-0600-00000A020000}"/>
            </a:ext>
          </a:extLst>
        </xdr:cNvPr>
        <xdr:cNvSpPr txBox="1"/>
      </xdr:nvSpPr>
      <xdr:spPr>
        <a:xfrm>
          <a:off x="16370300" y="52195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16,886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31</xdr:row>
      <xdr:rowOff>129337</xdr:rowOff>
    </xdr:from>
    <xdr:to>
      <xdr:col>86</xdr:col>
      <xdr:colOff>25400</xdr:colOff>
      <xdr:row>31</xdr:row>
      <xdr:rowOff>129337</xdr:rowOff>
    </xdr:to>
    <xdr:cxnSp macro="">
      <xdr:nvCxnSpPr>
        <xdr:cNvPr id="523" name="直線コネクタ 522">
          <a:extLst>
            <a:ext uri="{FF2B5EF4-FFF2-40B4-BE49-F238E27FC236}">
              <a16:creationId xmlns:a16="http://schemas.microsoft.com/office/drawing/2014/main" id="{00000000-0008-0000-0600-00000B020000}"/>
            </a:ext>
          </a:extLst>
        </xdr:cNvPr>
        <xdr:cNvCxnSpPr/>
      </xdr:nvCxnSpPr>
      <xdr:spPr>
        <a:xfrm>
          <a:off x="16230600" y="54442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39</xdr:row>
      <xdr:rowOff>44450</xdr:rowOff>
    </xdr:from>
    <xdr:to>
      <xdr:col>85</xdr:col>
      <xdr:colOff>127000</xdr:colOff>
      <xdr:row>39</xdr:row>
      <xdr:rowOff>44450</xdr:rowOff>
    </xdr:to>
    <xdr:cxnSp macro="">
      <xdr:nvCxnSpPr>
        <xdr:cNvPr id="524" name="直線コネクタ 523">
          <a:extLst>
            <a:ext uri="{FF2B5EF4-FFF2-40B4-BE49-F238E27FC236}">
              <a16:creationId xmlns:a16="http://schemas.microsoft.com/office/drawing/2014/main" id="{00000000-0008-0000-0600-00000C020000}"/>
            </a:ext>
          </a:extLst>
        </xdr:cNvPr>
        <xdr:cNvCxnSpPr/>
      </xdr:nvCxnSpPr>
      <xdr:spPr>
        <a:xfrm>
          <a:off x="15481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103700</xdr:rowOff>
    </xdr:from>
    <xdr:ext cx="469744" cy="259045"/>
    <xdr:sp macro="" textlink="">
      <xdr:nvSpPr>
        <xdr:cNvPr id="525" name="災害復旧事業費平均値テキスト">
          <a:extLst>
            <a:ext uri="{FF2B5EF4-FFF2-40B4-BE49-F238E27FC236}">
              <a16:creationId xmlns:a16="http://schemas.microsoft.com/office/drawing/2014/main" id="{00000000-0008-0000-0600-00000D020000}"/>
            </a:ext>
          </a:extLst>
        </xdr:cNvPr>
        <xdr:cNvSpPr txBox="1"/>
      </xdr:nvSpPr>
      <xdr:spPr>
        <a:xfrm>
          <a:off x="16370300" y="644735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80823</xdr:rowOff>
    </xdr:from>
    <xdr:to>
      <xdr:col>85</xdr:col>
      <xdr:colOff>177800</xdr:colOff>
      <xdr:row>39</xdr:row>
      <xdr:rowOff>10973</xdr:rowOff>
    </xdr:to>
    <xdr:sp macro="" textlink="">
      <xdr:nvSpPr>
        <xdr:cNvPr id="526" name="フローチャート: 判断 525">
          <a:extLst>
            <a:ext uri="{FF2B5EF4-FFF2-40B4-BE49-F238E27FC236}">
              <a16:creationId xmlns:a16="http://schemas.microsoft.com/office/drawing/2014/main" id="{00000000-0008-0000-0600-00000E020000}"/>
            </a:ext>
          </a:extLst>
        </xdr:cNvPr>
        <xdr:cNvSpPr/>
      </xdr:nvSpPr>
      <xdr:spPr>
        <a:xfrm>
          <a:off x="16268700" y="65959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39</xdr:row>
      <xdr:rowOff>44450</xdr:rowOff>
    </xdr:from>
    <xdr:to>
      <xdr:col>81</xdr:col>
      <xdr:colOff>50800</xdr:colOff>
      <xdr:row>39</xdr:row>
      <xdr:rowOff>44450</xdr:rowOff>
    </xdr:to>
    <xdr:cxnSp macro="">
      <xdr:nvCxnSpPr>
        <xdr:cNvPr id="527" name="直線コネクタ 526">
          <a:extLst>
            <a:ext uri="{FF2B5EF4-FFF2-40B4-BE49-F238E27FC236}">
              <a16:creationId xmlns:a16="http://schemas.microsoft.com/office/drawing/2014/main" id="{00000000-0008-0000-0600-00000F020000}"/>
            </a:ext>
          </a:extLst>
        </xdr:cNvPr>
        <xdr:cNvCxnSpPr/>
      </xdr:nvCxnSpPr>
      <xdr:spPr>
        <a:xfrm>
          <a:off x="14592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106273</xdr:rowOff>
    </xdr:from>
    <xdr:to>
      <xdr:col>81</xdr:col>
      <xdr:colOff>101600</xdr:colOff>
      <xdr:row>39</xdr:row>
      <xdr:rowOff>36423</xdr:rowOff>
    </xdr:to>
    <xdr:sp macro="" textlink="">
      <xdr:nvSpPr>
        <xdr:cNvPr id="528" name="フローチャート: 判断 527">
          <a:extLst>
            <a:ext uri="{FF2B5EF4-FFF2-40B4-BE49-F238E27FC236}">
              <a16:creationId xmlns:a16="http://schemas.microsoft.com/office/drawing/2014/main" id="{00000000-0008-0000-0600-000010020000}"/>
            </a:ext>
          </a:extLst>
        </xdr:cNvPr>
        <xdr:cNvSpPr/>
      </xdr:nvSpPr>
      <xdr:spPr>
        <a:xfrm>
          <a:off x="15430500" y="66213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37</xdr:row>
      <xdr:rowOff>52951</xdr:rowOff>
    </xdr:from>
    <xdr:ext cx="378565" cy="259045"/>
    <xdr:sp macro="" textlink="">
      <xdr:nvSpPr>
        <xdr:cNvPr id="529" name="テキスト ボックス 528">
          <a:extLst>
            <a:ext uri="{FF2B5EF4-FFF2-40B4-BE49-F238E27FC236}">
              <a16:creationId xmlns:a16="http://schemas.microsoft.com/office/drawing/2014/main" id="{00000000-0008-0000-0600-000011020000}"/>
            </a:ext>
          </a:extLst>
        </xdr:cNvPr>
        <xdr:cNvSpPr txBox="1"/>
      </xdr:nvSpPr>
      <xdr:spPr>
        <a:xfrm>
          <a:off x="15292017" y="639660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39</xdr:row>
      <xdr:rowOff>44450</xdr:rowOff>
    </xdr:from>
    <xdr:to>
      <xdr:col>76</xdr:col>
      <xdr:colOff>114300</xdr:colOff>
      <xdr:row>39</xdr:row>
      <xdr:rowOff>44450</xdr:rowOff>
    </xdr:to>
    <xdr:cxnSp macro="">
      <xdr:nvCxnSpPr>
        <xdr:cNvPr id="530" name="直線コネクタ 529">
          <a:extLst>
            <a:ext uri="{FF2B5EF4-FFF2-40B4-BE49-F238E27FC236}">
              <a16:creationId xmlns:a16="http://schemas.microsoft.com/office/drawing/2014/main" id="{00000000-0008-0000-0600-000012020000}"/>
            </a:ext>
          </a:extLst>
        </xdr:cNvPr>
        <xdr:cNvCxnSpPr/>
      </xdr:nvCxnSpPr>
      <xdr:spPr>
        <a:xfrm>
          <a:off x="13703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62535</xdr:rowOff>
    </xdr:from>
    <xdr:to>
      <xdr:col>76</xdr:col>
      <xdr:colOff>165100</xdr:colOff>
      <xdr:row>38</xdr:row>
      <xdr:rowOff>164135</xdr:rowOff>
    </xdr:to>
    <xdr:sp macro="" textlink="">
      <xdr:nvSpPr>
        <xdr:cNvPr id="531" name="フローチャート: 判断 530">
          <a:extLst>
            <a:ext uri="{FF2B5EF4-FFF2-40B4-BE49-F238E27FC236}">
              <a16:creationId xmlns:a16="http://schemas.microsoft.com/office/drawing/2014/main" id="{00000000-0008-0000-0600-000013020000}"/>
            </a:ext>
          </a:extLst>
        </xdr:cNvPr>
        <xdr:cNvSpPr/>
      </xdr:nvSpPr>
      <xdr:spPr>
        <a:xfrm>
          <a:off x="14541500" y="65776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37</xdr:row>
      <xdr:rowOff>9212</xdr:rowOff>
    </xdr:from>
    <xdr:ext cx="469744" cy="259045"/>
    <xdr:sp macro="" textlink="">
      <xdr:nvSpPr>
        <xdr:cNvPr id="532" name="テキスト ボックス 531">
          <a:extLst>
            <a:ext uri="{FF2B5EF4-FFF2-40B4-BE49-F238E27FC236}">
              <a16:creationId xmlns:a16="http://schemas.microsoft.com/office/drawing/2014/main" id="{00000000-0008-0000-0600-000014020000}"/>
            </a:ext>
          </a:extLst>
        </xdr:cNvPr>
        <xdr:cNvSpPr txBox="1"/>
      </xdr:nvSpPr>
      <xdr:spPr>
        <a:xfrm>
          <a:off x="14357428" y="63528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39</xdr:row>
      <xdr:rowOff>39192</xdr:rowOff>
    </xdr:from>
    <xdr:to>
      <xdr:col>71</xdr:col>
      <xdr:colOff>177800</xdr:colOff>
      <xdr:row>39</xdr:row>
      <xdr:rowOff>44450</xdr:rowOff>
    </xdr:to>
    <xdr:cxnSp macro="">
      <xdr:nvCxnSpPr>
        <xdr:cNvPr id="533" name="直線コネクタ 532">
          <a:extLst>
            <a:ext uri="{FF2B5EF4-FFF2-40B4-BE49-F238E27FC236}">
              <a16:creationId xmlns:a16="http://schemas.microsoft.com/office/drawing/2014/main" id="{00000000-0008-0000-0600-000015020000}"/>
            </a:ext>
          </a:extLst>
        </xdr:cNvPr>
        <xdr:cNvCxnSpPr/>
      </xdr:nvCxnSpPr>
      <xdr:spPr>
        <a:xfrm>
          <a:off x="12814300" y="6725742"/>
          <a:ext cx="889000" cy="52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108102</xdr:rowOff>
    </xdr:from>
    <xdr:to>
      <xdr:col>72</xdr:col>
      <xdr:colOff>38100</xdr:colOff>
      <xdr:row>38</xdr:row>
      <xdr:rowOff>38252</xdr:rowOff>
    </xdr:to>
    <xdr:sp macro="" textlink="">
      <xdr:nvSpPr>
        <xdr:cNvPr id="534" name="フローチャート: 判断 533">
          <a:extLst>
            <a:ext uri="{FF2B5EF4-FFF2-40B4-BE49-F238E27FC236}">
              <a16:creationId xmlns:a16="http://schemas.microsoft.com/office/drawing/2014/main" id="{00000000-0008-0000-0600-000016020000}"/>
            </a:ext>
          </a:extLst>
        </xdr:cNvPr>
        <xdr:cNvSpPr/>
      </xdr:nvSpPr>
      <xdr:spPr>
        <a:xfrm>
          <a:off x="13652500" y="64517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36</xdr:row>
      <xdr:rowOff>54779</xdr:rowOff>
    </xdr:from>
    <xdr:ext cx="469744" cy="259045"/>
    <xdr:sp macro="" textlink="">
      <xdr:nvSpPr>
        <xdr:cNvPr id="535" name="テキスト ボックス 534">
          <a:extLst>
            <a:ext uri="{FF2B5EF4-FFF2-40B4-BE49-F238E27FC236}">
              <a16:creationId xmlns:a16="http://schemas.microsoft.com/office/drawing/2014/main" id="{00000000-0008-0000-0600-000017020000}"/>
            </a:ext>
          </a:extLst>
        </xdr:cNvPr>
        <xdr:cNvSpPr txBox="1"/>
      </xdr:nvSpPr>
      <xdr:spPr>
        <a:xfrm>
          <a:off x="13468428" y="62269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140030</xdr:rowOff>
    </xdr:from>
    <xdr:to>
      <xdr:col>67</xdr:col>
      <xdr:colOff>101600</xdr:colOff>
      <xdr:row>38</xdr:row>
      <xdr:rowOff>70180</xdr:rowOff>
    </xdr:to>
    <xdr:sp macro="" textlink="">
      <xdr:nvSpPr>
        <xdr:cNvPr id="536" name="フローチャート: 判断 535">
          <a:extLst>
            <a:ext uri="{FF2B5EF4-FFF2-40B4-BE49-F238E27FC236}">
              <a16:creationId xmlns:a16="http://schemas.microsoft.com/office/drawing/2014/main" id="{00000000-0008-0000-0600-000018020000}"/>
            </a:ext>
          </a:extLst>
        </xdr:cNvPr>
        <xdr:cNvSpPr/>
      </xdr:nvSpPr>
      <xdr:spPr>
        <a:xfrm>
          <a:off x="12763500" y="6483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36</xdr:row>
      <xdr:rowOff>86707</xdr:rowOff>
    </xdr:from>
    <xdr:ext cx="469744" cy="259045"/>
    <xdr:sp macro="" textlink="">
      <xdr:nvSpPr>
        <xdr:cNvPr id="537" name="テキスト ボックス 536">
          <a:extLst>
            <a:ext uri="{FF2B5EF4-FFF2-40B4-BE49-F238E27FC236}">
              <a16:creationId xmlns:a16="http://schemas.microsoft.com/office/drawing/2014/main" id="{00000000-0008-0000-0600-000019020000}"/>
            </a:ext>
          </a:extLst>
        </xdr:cNvPr>
        <xdr:cNvSpPr txBox="1"/>
      </xdr:nvSpPr>
      <xdr:spPr>
        <a:xfrm>
          <a:off x="12579428" y="62589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8" name="テキスト ボックス 537">
          <a:extLst>
            <a:ext uri="{FF2B5EF4-FFF2-40B4-BE49-F238E27FC236}">
              <a16:creationId xmlns:a16="http://schemas.microsoft.com/office/drawing/2014/main" id="{00000000-0008-0000-0600-00001A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9" name="テキスト ボックス 538">
          <a:extLst>
            <a:ext uri="{FF2B5EF4-FFF2-40B4-BE49-F238E27FC236}">
              <a16:creationId xmlns:a16="http://schemas.microsoft.com/office/drawing/2014/main" id="{00000000-0008-0000-0600-00001B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40" name="テキスト ボックス 539">
          <a:extLst>
            <a:ext uri="{FF2B5EF4-FFF2-40B4-BE49-F238E27FC236}">
              <a16:creationId xmlns:a16="http://schemas.microsoft.com/office/drawing/2014/main" id="{00000000-0008-0000-0600-00001C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41" name="テキスト ボックス 540">
          <a:extLst>
            <a:ext uri="{FF2B5EF4-FFF2-40B4-BE49-F238E27FC236}">
              <a16:creationId xmlns:a16="http://schemas.microsoft.com/office/drawing/2014/main" id="{00000000-0008-0000-0600-00001D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42" name="テキスト ボックス 541">
          <a:extLst>
            <a:ext uri="{FF2B5EF4-FFF2-40B4-BE49-F238E27FC236}">
              <a16:creationId xmlns:a16="http://schemas.microsoft.com/office/drawing/2014/main" id="{00000000-0008-0000-0600-00001E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165100</xdr:rowOff>
    </xdr:from>
    <xdr:to>
      <xdr:col>85</xdr:col>
      <xdr:colOff>177800</xdr:colOff>
      <xdr:row>39</xdr:row>
      <xdr:rowOff>95250</xdr:rowOff>
    </xdr:to>
    <xdr:sp macro="" textlink="">
      <xdr:nvSpPr>
        <xdr:cNvPr id="543" name="楕円 542">
          <a:extLst>
            <a:ext uri="{FF2B5EF4-FFF2-40B4-BE49-F238E27FC236}">
              <a16:creationId xmlns:a16="http://schemas.microsoft.com/office/drawing/2014/main" id="{00000000-0008-0000-0600-00001F020000}"/>
            </a:ext>
          </a:extLst>
        </xdr:cNvPr>
        <xdr:cNvSpPr/>
      </xdr:nvSpPr>
      <xdr:spPr>
        <a:xfrm>
          <a:off x="16268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80027</xdr:rowOff>
    </xdr:from>
    <xdr:ext cx="249299" cy="259045"/>
    <xdr:sp macro="" textlink="">
      <xdr:nvSpPr>
        <xdr:cNvPr id="544" name="災害復旧事業費該当値テキスト">
          <a:extLst>
            <a:ext uri="{FF2B5EF4-FFF2-40B4-BE49-F238E27FC236}">
              <a16:creationId xmlns:a16="http://schemas.microsoft.com/office/drawing/2014/main" id="{00000000-0008-0000-0600-000020020000}"/>
            </a:ext>
          </a:extLst>
        </xdr:cNvPr>
        <xdr:cNvSpPr txBox="1"/>
      </xdr:nvSpPr>
      <xdr:spPr>
        <a:xfrm>
          <a:off x="16370300" y="6595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165100</xdr:rowOff>
    </xdr:from>
    <xdr:to>
      <xdr:col>81</xdr:col>
      <xdr:colOff>101600</xdr:colOff>
      <xdr:row>39</xdr:row>
      <xdr:rowOff>95250</xdr:rowOff>
    </xdr:to>
    <xdr:sp macro="" textlink="">
      <xdr:nvSpPr>
        <xdr:cNvPr id="545" name="楕円 544">
          <a:extLst>
            <a:ext uri="{FF2B5EF4-FFF2-40B4-BE49-F238E27FC236}">
              <a16:creationId xmlns:a16="http://schemas.microsoft.com/office/drawing/2014/main" id="{00000000-0008-0000-0600-000021020000}"/>
            </a:ext>
          </a:extLst>
        </xdr:cNvPr>
        <xdr:cNvSpPr/>
      </xdr:nvSpPr>
      <xdr:spPr>
        <a:xfrm>
          <a:off x="15430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39</xdr:row>
      <xdr:rowOff>86377</xdr:rowOff>
    </xdr:from>
    <xdr:ext cx="249299" cy="259045"/>
    <xdr:sp macro="" textlink="">
      <xdr:nvSpPr>
        <xdr:cNvPr id="546" name="テキスト ボックス 545">
          <a:extLst>
            <a:ext uri="{FF2B5EF4-FFF2-40B4-BE49-F238E27FC236}">
              <a16:creationId xmlns:a16="http://schemas.microsoft.com/office/drawing/2014/main" id="{00000000-0008-0000-0600-000022020000}"/>
            </a:ext>
          </a:extLst>
        </xdr:cNvPr>
        <xdr:cNvSpPr txBox="1"/>
      </xdr:nvSpPr>
      <xdr:spPr>
        <a:xfrm>
          <a:off x="15356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165100</xdr:rowOff>
    </xdr:from>
    <xdr:to>
      <xdr:col>76</xdr:col>
      <xdr:colOff>165100</xdr:colOff>
      <xdr:row>39</xdr:row>
      <xdr:rowOff>95250</xdr:rowOff>
    </xdr:to>
    <xdr:sp macro="" textlink="">
      <xdr:nvSpPr>
        <xdr:cNvPr id="547" name="楕円 546">
          <a:extLst>
            <a:ext uri="{FF2B5EF4-FFF2-40B4-BE49-F238E27FC236}">
              <a16:creationId xmlns:a16="http://schemas.microsoft.com/office/drawing/2014/main" id="{00000000-0008-0000-0600-000023020000}"/>
            </a:ext>
          </a:extLst>
        </xdr:cNvPr>
        <xdr:cNvSpPr/>
      </xdr:nvSpPr>
      <xdr:spPr>
        <a:xfrm>
          <a:off x="14541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39</xdr:row>
      <xdr:rowOff>86377</xdr:rowOff>
    </xdr:from>
    <xdr:ext cx="249299" cy="259045"/>
    <xdr:sp macro="" textlink="">
      <xdr:nvSpPr>
        <xdr:cNvPr id="548" name="テキスト ボックス 547">
          <a:extLst>
            <a:ext uri="{FF2B5EF4-FFF2-40B4-BE49-F238E27FC236}">
              <a16:creationId xmlns:a16="http://schemas.microsoft.com/office/drawing/2014/main" id="{00000000-0008-0000-0600-000024020000}"/>
            </a:ext>
          </a:extLst>
        </xdr:cNvPr>
        <xdr:cNvSpPr txBox="1"/>
      </xdr:nvSpPr>
      <xdr:spPr>
        <a:xfrm>
          <a:off x="14467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165100</xdr:rowOff>
    </xdr:from>
    <xdr:to>
      <xdr:col>72</xdr:col>
      <xdr:colOff>38100</xdr:colOff>
      <xdr:row>39</xdr:row>
      <xdr:rowOff>95250</xdr:rowOff>
    </xdr:to>
    <xdr:sp macro="" textlink="">
      <xdr:nvSpPr>
        <xdr:cNvPr id="549" name="楕円 548">
          <a:extLst>
            <a:ext uri="{FF2B5EF4-FFF2-40B4-BE49-F238E27FC236}">
              <a16:creationId xmlns:a16="http://schemas.microsoft.com/office/drawing/2014/main" id="{00000000-0008-0000-0600-000025020000}"/>
            </a:ext>
          </a:extLst>
        </xdr:cNvPr>
        <xdr:cNvSpPr/>
      </xdr:nvSpPr>
      <xdr:spPr>
        <a:xfrm>
          <a:off x="1365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39</xdr:row>
      <xdr:rowOff>86377</xdr:rowOff>
    </xdr:from>
    <xdr:ext cx="249299" cy="259045"/>
    <xdr:sp macro="" textlink="">
      <xdr:nvSpPr>
        <xdr:cNvPr id="550" name="テキスト ボックス 549">
          <a:extLst>
            <a:ext uri="{FF2B5EF4-FFF2-40B4-BE49-F238E27FC236}">
              <a16:creationId xmlns:a16="http://schemas.microsoft.com/office/drawing/2014/main" id="{00000000-0008-0000-0600-000026020000}"/>
            </a:ext>
          </a:extLst>
        </xdr:cNvPr>
        <xdr:cNvSpPr txBox="1"/>
      </xdr:nvSpPr>
      <xdr:spPr>
        <a:xfrm>
          <a:off x="13578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159842</xdr:rowOff>
    </xdr:from>
    <xdr:to>
      <xdr:col>67</xdr:col>
      <xdr:colOff>101600</xdr:colOff>
      <xdr:row>39</xdr:row>
      <xdr:rowOff>89992</xdr:rowOff>
    </xdr:to>
    <xdr:sp macro="" textlink="">
      <xdr:nvSpPr>
        <xdr:cNvPr id="551" name="楕円 550">
          <a:extLst>
            <a:ext uri="{FF2B5EF4-FFF2-40B4-BE49-F238E27FC236}">
              <a16:creationId xmlns:a16="http://schemas.microsoft.com/office/drawing/2014/main" id="{00000000-0008-0000-0600-000027020000}"/>
            </a:ext>
          </a:extLst>
        </xdr:cNvPr>
        <xdr:cNvSpPr/>
      </xdr:nvSpPr>
      <xdr:spPr>
        <a:xfrm>
          <a:off x="12763500" y="66749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84333</xdr:colOff>
      <xdr:row>39</xdr:row>
      <xdr:rowOff>81119</xdr:rowOff>
    </xdr:from>
    <xdr:ext cx="313932" cy="259045"/>
    <xdr:sp macro="" textlink="">
      <xdr:nvSpPr>
        <xdr:cNvPr id="552" name="テキスト ボックス 551">
          <a:extLst>
            <a:ext uri="{FF2B5EF4-FFF2-40B4-BE49-F238E27FC236}">
              <a16:creationId xmlns:a16="http://schemas.microsoft.com/office/drawing/2014/main" id="{00000000-0008-0000-0600-000028020000}"/>
            </a:ext>
          </a:extLst>
        </xdr:cNvPr>
        <xdr:cNvSpPr txBox="1"/>
      </xdr:nvSpPr>
      <xdr:spPr>
        <a:xfrm>
          <a:off x="12657333" y="6767669"/>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3" name="正方形/長方形 552">
          <a:extLst>
            <a:ext uri="{FF2B5EF4-FFF2-40B4-BE49-F238E27FC236}">
              <a16:creationId xmlns:a16="http://schemas.microsoft.com/office/drawing/2014/main" id="{00000000-0008-0000-0600-000029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4" name="正方形/長方形 553">
          <a:extLst>
            <a:ext uri="{FF2B5EF4-FFF2-40B4-BE49-F238E27FC236}">
              <a16:creationId xmlns:a16="http://schemas.microsoft.com/office/drawing/2014/main" id="{00000000-0008-0000-0600-00002A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5" name="正方形/長方形 554">
          <a:extLst>
            <a:ext uri="{FF2B5EF4-FFF2-40B4-BE49-F238E27FC236}">
              <a16:creationId xmlns:a16="http://schemas.microsoft.com/office/drawing/2014/main" id="{00000000-0008-0000-0600-00002B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6" name="正方形/長方形 555">
          <a:extLst>
            <a:ext uri="{FF2B5EF4-FFF2-40B4-BE49-F238E27FC236}">
              <a16:creationId xmlns:a16="http://schemas.microsoft.com/office/drawing/2014/main" id="{00000000-0008-0000-0600-00002C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7" name="正方形/長方形 556">
          <a:extLst>
            <a:ext uri="{FF2B5EF4-FFF2-40B4-BE49-F238E27FC236}">
              <a16:creationId xmlns:a16="http://schemas.microsoft.com/office/drawing/2014/main" id="{00000000-0008-0000-0600-00002D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8" name="正方形/長方形 557">
          <a:extLst>
            <a:ext uri="{FF2B5EF4-FFF2-40B4-BE49-F238E27FC236}">
              <a16:creationId xmlns:a16="http://schemas.microsoft.com/office/drawing/2014/main" id="{00000000-0008-0000-0600-00002E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9" name="正方形/長方形 558">
          <a:extLst>
            <a:ext uri="{FF2B5EF4-FFF2-40B4-BE49-F238E27FC236}">
              <a16:creationId xmlns:a16="http://schemas.microsoft.com/office/drawing/2014/main" id="{00000000-0008-0000-0600-00002F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60" name="正方形/長方形 559">
          <a:extLst>
            <a:ext uri="{FF2B5EF4-FFF2-40B4-BE49-F238E27FC236}">
              <a16:creationId xmlns:a16="http://schemas.microsoft.com/office/drawing/2014/main" id="{00000000-0008-0000-0600-000030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61" name="テキスト ボックス 560">
          <a:extLst>
            <a:ext uri="{FF2B5EF4-FFF2-40B4-BE49-F238E27FC236}">
              <a16:creationId xmlns:a16="http://schemas.microsoft.com/office/drawing/2014/main" id="{00000000-0008-0000-0600-000031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62" name="直線コネクタ 561">
          <a:extLst>
            <a:ext uri="{FF2B5EF4-FFF2-40B4-BE49-F238E27FC236}">
              <a16:creationId xmlns:a16="http://schemas.microsoft.com/office/drawing/2014/main" id="{00000000-0008-0000-0600-000032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63" name="直線コネクタ 562">
          <a:extLst>
            <a:ext uri="{FF2B5EF4-FFF2-40B4-BE49-F238E27FC236}">
              <a16:creationId xmlns:a16="http://schemas.microsoft.com/office/drawing/2014/main" id="{00000000-0008-0000-0600-000033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64" name="テキスト ボックス 563">
          <a:extLst>
            <a:ext uri="{FF2B5EF4-FFF2-40B4-BE49-F238E27FC236}">
              <a16:creationId xmlns:a16="http://schemas.microsoft.com/office/drawing/2014/main" id="{00000000-0008-0000-0600-000034020000}"/>
            </a:ext>
          </a:extLst>
        </xdr:cNvPr>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5" name="直線コネクタ 564">
          <a:extLst>
            <a:ext uri="{FF2B5EF4-FFF2-40B4-BE49-F238E27FC236}">
              <a16:creationId xmlns:a16="http://schemas.microsoft.com/office/drawing/2014/main" id="{00000000-0008-0000-0600-000035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66" name="テキスト ボックス 565">
          <a:extLst>
            <a:ext uri="{FF2B5EF4-FFF2-40B4-BE49-F238E27FC236}">
              <a16:creationId xmlns:a16="http://schemas.microsoft.com/office/drawing/2014/main" id="{00000000-0008-0000-0600-000036020000}"/>
            </a:ext>
          </a:extLst>
        </xdr:cNvPr>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7" name="失業対策事業費グラフ枠">
          <a:extLst>
            <a:ext uri="{FF2B5EF4-FFF2-40B4-BE49-F238E27FC236}">
              <a16:creationId xmlns:a16="http://schemas.microsoft.com/office/drawing/2014/main" id="{00000000-0008-0000-0600-000037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68" name="直線コネクタ 567">
          <a:extLst>
            <a:ext uri="{FF2B5EF4-FFF2-40B4-BE49-F238E27FC236}">
              <a16:creationId xmlns:a16="http://schemas.microsoft.com/office/drawing/2014/main" id="{00000000-0008-0000-0600-000038020000}"/>
            </a:ext>
          </a:extLst>
        </xdr:cNvPr>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69" name="失業対策事業費最小値テキスト">
          <a:extLst>
            <a:ext uri="{FF2B5EF4-FFF2-40B4-BE49-F238E27FC236}">
              <a16:creationId xmlns:a16="http://schemas.microsoft.com/office/drawing/2014/main" id="{00000000-0008-0000-0600-000039020000}"/>
            </a:ext>
          </a:extLst>
        </xdr:cNvPr>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70" name="直線コネクタ 569">
          <a:extLst>
            <a:ext uri="{FF2B5EF4-FFF2-40B4-BE49-F238E27FC236}">
              <a16:creationId xmlns:a16="http://schemas.microsoft.com/office/drawing/2014/main" id="{00000000-0008-0000-0600-00003A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71" name="失業対策事業費最大値テキスト">
          <a:extLst>
            <a:ext uri="{FF2B5EF4-FFF2-40B4-BE49-F238E27FC236}">
              <a16:creationId xmlns:a16="http://schemas.microsoft.com/office/drawing/2014/main" id="{00000000-0008-0000-0600-00003B020000}"/>
            </a:ext>
          </a:extLst>
        </xdr:cNvPr>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72" name="直線コネクタ 571">
          <a:extLst>
            <a:ext uri="{FF2B5EF4-FFF2-40B4-BE49-F238E27FC236}">
              <a16:creationId xmlns:a16="http://schemas.microsoft.com/office/drawing/2014/main" id="{00000000-0008-0000-0600-00003C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73" name="直線コネクタ 572">
          <a:extLst>
            <a:ext uri="{FF2B5EF4-FFF2-40B4-BE49-F238E27FC236}">
              <a16:creationId xmlns:a16="http://schemas.microsoft.com/office/drawing/2014/main" id="{00000000-0008-0000-0600-00003D020000}"/>
            </a:ext>
          </a:extLst>
        </xdr:cNvPr>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74" name="失業対策事業費平均値テキスト">
          <a:extLst>
            <a:ext uri="{FF2B5EF4-FFF2-40B4-BE49-F238E27FC236}">
              <a16:creationId xmlns:a16="http://schemas.microsoft.com/office/drawing/2014/main" id="{00000000-0008-0000-0600-00003E020000}"/>
            </a:ext>
          </a:extLst>
        </xdr:cNvPr>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75" name="フローチャート: 判断 574">
          <a:extLst>
            <a:ext uri="{FF2B5EF4-FFF2-40B4-BE49-F238E27FC236}">
              <a16:creationId xmlns:a16="http://schemas.microsoft.com/office/drawing/2014/main" id="{00000000-0008-0000-0600-00003F020000}"/>
            </a:ext>
          </a:extLst>
        </xdr:cNvPr>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76" name="直線コネクタ 575">
          <a:extLst>
            <a:ext uri="{FF2B5EF4-FFF2-40B4-BE49-F238E27FC236}">
              <a16:creationId xmlns:a16="http://schemas.microsoft.com/office/drawing/2014/main" id="{00000000-0008-0000-0600-000040020000}"/>
            </a:ext>
          </a:extLst>
        </xdr:cNvPr>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77" name="フローチャート: 判断 576">
          <a:extLst>
            <a:ext uri="{FF2B5EF4-FFF2-40B4-BE49-F238E27FC236}">
              <a16:creationId xmlns:a16="http://schemas.microsoft.com/office/drawing/2014/main" id="{00000000-0008-0000-0600-000041020000}"/>
            </a:ext>
          </a:extLst>
        </xdr:cNvPr>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78" name="テキスト ボックス 577">
          <a:extLst>
            <a:ext uri="{FF2B5EF4-FFF2-40B4-BE49-F238E27FC236}">
              <a16:creationId xmlns:a16="http://schemas.microsoft.com/office/drawing/2014/main" id="{00000000-0008-0000-0600-000042020000}"/>
            </a:ext>
          </a:extLst>
        </xdr:cNvPr>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79" name="直線コネクタ 578">
          <a:extLst>
            <a:ext uri="{FF2B5EF4-FFF2-40B4-BE49-F238E27FC236}">
              <a16:creationId xmlns:a16="http://schemas.microsoft.com/office/drawing/2014/main" id="{00000000-0008-0000-0600-000043020000}"/>
            </a:ext>
          </a:extLst>
        </xdr:cNvPr>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80" name="フローチャート: 判断 579">
          <a:extLst>
            <a:ext uri="{FF2B5EF4-FFF2-40B4-BE49-F238E27FC236}">
              <a16:creationId xmlns:a16="http://schemas.microsoft.com/office/drawing/2014/main" id="{00000000-0008-0000-0600-000044020000}"/>
            </a:ext>
          </a:extLst>
        </xdr:cNvPr>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81" name="テキスト ボックス 580">
          <a:extLst>
            <a:ext uri="{FF2B5EF4-FFF2-40B4-BE49-F238E27FC236}">
              <a16:creationId xmlns:a16="http://schemas.microsoft.com/office/drawing/2014/main" id="{00000000-0008-0000-0600-000045020000}"/>
            </a:ext>
          </a:extLst>
        </xdr:cNvPr>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82" name="直線コネクタ 581">
          <a:extLst>
            <a:ext uri="{FF2B5EF4-FFF2-40B4-BE49-F238E27FC236}">
              <a16:creationId xmlns:a16="http://schemas.microsoft.com/office/drawing/2014/main" id="{00000000-0008-0000-0600-000046020000}"/>
            </a:ext>
          </a:extLst>
        </xdr:cNvPr>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83" name="フローチャート: 判断 582">
          <a:extLst>
            <a:ext uri="{FF2B5EF4-FFF2-40B4-BE49-F238E27FC236}">
              <a16:creationId xmlns:a16="http://schemas.microsoft.com/office/drawing/2014/main" id="{00000000-0008-0000-0600-000047020000}"/>
            </a:ext>
          </a:extLst>
        </xdr:cNvPr>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84" name="テキスト ボックス 583">
          <a:extLst>
            <a:ext uri="{FF2B5EF4-FFF2-40B4-BE49-F238E27FC236}">
              <a16:creationId xmlns:a16="http://schemas.microsoft.com/office/drawing/2014/main" id="{00000000-0008-0000-0600-000048020000}"/>
            </a:ext>
          </a:extLst>
        </xdr:cNvPr>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85" name="フローチャート: 判断 584">
          <a:extLst>
            <a:ext uri="{FF2B5EF4-FFF2-40B4-BE49-F238E27FC236}">
              <a16:creationId xmlns:a16="http://schemas.microsoft.com/office/drawing/2014/main" id="{00000000-0008-0000-0600-000049020000}"/>
            </a:ext>
          </a:extLst>
        </xdr:cNvPr>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86" name="テキスト ボックス 585">
          <a:extLst>
            <a:ext uri="{FF2B5EF4-FFF2-40B4-BE49-F238E27FC236}">
              <a16:creationId xmlns:a16="http://schemas.microsoft.com/office/drawing/2014/main" id="{00000000-0008-0000-0600-00004A020000}"/>
            </a:ext>
          </a:extLst>
        </xdr:cNvPr>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7" name="テキスト ボックス 586">
          <a:extLst>
            <a:ext uri="{FF2B5EF4-FFF2-40B4-BE49-F238E27FC236}">
              <a16:creationId xmlns:a16="http://schemas.microsoft.com/office/drawing/2014/main" id="{00000000-0008-0000-0600-00004B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8" name="テキスト ボックス 587">
          <a:extLst>
            <a:ext uri="{FF2B5EF4-FFF2-40B4-BE49-F238E27FC236}">
              <a16:creationId xmlns:a16="http://schemas.microsoft.com/office/drawing/2014/main" id="{00000000-0008-0000-0600-00004C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9" name="テキスト ボックス 588">
          <a:extLst>
            <a:ext uri="{FF2B5EF4-FFF2-40B4-BE49-F238E27FC236}">
              <a16:creationId xmlns:a16="http://schemas.microsoft.com/office/drawing/2014/main" id="{00000000-0008-0000-0600-00004D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0" name="テキスト ボックス 589">
          <a:extLst>
            <a:ext uri="{FF2B5EF4-FFF2-40B4-BE49-F238E27FC236}">
              <a16:creationId xmlns:a16="http://schemas.microsoft.com/office/drawing/2014/main" id="{00000000-0008-0000-0600-00004E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1" name="テキスト ボックス 590">
          <a:extLst>
            <a:ext uri="{FF2B5EF4-FFF2-40B4-BE49-F238E27FC236}">
              <a16:creationId xmlns:a16="http://schemas.microsoft.com/office/drawing/2014/main" id="{00000000-0008-0000-0600-00004F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92" name="楕円 591">
          <a:extLst>
            <a:ext uri="{FF2B5EF4-FFF2-40B4-BE49-F238E27FC236}">
              <a16:creationId xmlns:a16="http://schemas.microsoft.com/office/drawing/2014/main" id="{00000000-0008-0000-0600-000050020000}"/>
            </a:ext>
          </a:extLst>
        </xdr:cNvPr>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93" name="失業対策事業費該当値テキスト">
          <a:extLst>
            <a:ext uri="{FF2B5EF4-FFF2-40B4-BE49-F238E27FC236}">
              <a16:creationId xmlns:a16="http://schemas.microsoft.com/office/drawing/2014/main" id="{00000000-0008-0000-0600-000051020000}"/>
            </a:ext>
          </a:extLst>
        </xdr:cNvPr>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94" name="楕円 593">
          <a:extLst>
            <a:ext uri="{FF2B5EF4-FFF2-40B4-BE49-F238E27FC236}">
              <a16:creationId xmlns:a16="http://schemas.microsoft.com/office/drawing/2014/main" id="{00000000-0008-0000-0600-000052020000}"/>
            </a:ext>
          </a:extLst>
        </xdr:cNvPr>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95" name="テキスト ボックス 594">
          <a:extLst>
            <a:ext uri="{FF2B5EF4-FFF2-40B4-BE49-F238E27FC236}">
              <a16:creationId xmlns:a16="http://schemas.microsoft.com/office/drawing/2014/main" id="{00000000-0008-0000-0600-000053020000}"/>
            </a:ext>
          </a:extLst>
        </xdr:cNvPr>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96" name="楕円 595">
          <a:extLst>
            <a:ext uri="{FF2B5EF4-FFF2-40B4-BE49-F238E27FC236}">
              <a16:creationId xmlns:a16="http://schemas.microsoft.com/office/drawing/2014/main" id="{00000000-0008-0000-0600-000054020000}"/>
            </a:ext>
          </a:extLst>
        </xdr:cNvPr>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97" name="テキスト ボックス 596">
          <a:extLst>
            <a:ext uri="{FF2B5EF4-FFF2-40B4-BE49-F238E27FC236}">
              <a16:creationId xmlns:a16="http://schemas.microsoft.com/office/drawing/2014/main" id="{00000000-0008-0000-0600-000055020000}"/>
            </a:ext>
          </a:extLst>
        </xdr:cNvPr>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98" name="楕円 597">
          <a:extLst>
            <a:ext uri="{FF2B5EF4-FFF2-40B4-BE49-F238E27FC236}">
              <a16:creationId xmlns:a16="http://schemas.microsoft.com/office/drawing/2014/main" id="{00000000-0008-0000-0600-000056020000}"/>
            </a:ext>
          </a:extLst>
        </xdr:cNvPr>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99" name="テキスト ボックス 598">
          <a:extLst>
            <a:ext uri="{FF2B5EF4-FFF2-40B4-BE49-F238E27FC236}">
              <a16:creationId xmlns:a16="http://schemas.microsoft.com/office/drawing/2014/main" id="{00000000-0008-0000-0600-000057020000}"/>
            </a:ext>
          </a:extLst>
        </xdr:cNvPr>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600" name="楕円 599">
          <a:extLst>
            <a:ext uri="{FF2B5EF4-FFF2-40B4-BE49-F238E27FC236}">
              <a16:creationId xmlns:a16="http://schemas.microsoft.com/office/drawing/2014/main" id="{00000000-0008-0000-0600-000058020000}"/>
            </a:ext>
          </a:extLst>
        </xdr:cNvPr>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601" name="テキスト ボックス 600">
          <a:extLst>
            <a:ext uri="{FF2B5EF4-FFF2-40B4-BE49-F238E27FC236}">
              <a16:creationId xmlns:a16="http://schemas.microsoft.com/office/drawing/2014/main" id="{00000000-0008-0000-0600-000059020000}"/>
            </a:ext>
          </a:extLst>
        </xdr:cNvPr>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2" name="正方形/長方形 601">
          <a:extLst>
            <a:ext uri="{FF2B5EF4-FFF2-40B4-BE49-F238E27FC236}">
              <a16:creationId xmlns:a16="http://schemas.microsoft.com/office/drawing/2014/main" id="{00000000-0008-0000-0600-00005A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3" name="正方形/長方形 602">
          <a:extLst>
            <a:ext uri="{FF2B5EF4-FFF2-40B4-BE49-F238E27FC236}">
              <a16:creationId xmlns:a16="http://schemas.microsoft.com/office/drawing/2014/main" id="{00000000-0008-0000-0600-00005B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4" name="正方形/長方形 603">
          <a:extLst>
            <a:ext uri="{FF2B5EF4-FFF2-40B4-BE49-F238E27FC236}">
              <a16:creationId xmlns:a16="http://schemas.microsoft.com/office/drawing/2014/main" id="{00000000-0008-0000-0600-00005C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5" name="正方形/長方形 604">
          <a:extLst>
            <a:ext uri="{FF2B5EF4-FFF2-40B4-BE49-F238E27FC236}">
              <a16:creationId xmlns:a16="http://schemas.microsoft.com/office/drawing/2014/main" id="{00000000-0008-0000-0600-00005D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6" name="正方形/長方形 605">
          <a:extLst>
            <a:ext uri="{FF2B5EF4-FFF2-40B4-BE49-F238E27FC236}">
              <a16:creationId xmlns:a16="http://schemas.microsoft.com/office/drawing/2014/main" id="{00000000-0008-0000-0600-00005E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7" name="正方形/長方形 606">
          <a:extLst>
            <a:ext uri="{FF2B5EF4-FFF2-40B4-BE49-F238E27FC236}">
              <a16:creationId xmlns:a16="http://schemas.microsoft.com/office/drawing/2014/main" id="{00000000-0008-0000-0600-00005F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8" name="正方形/長方形 607">
          <a:extLst>
            <a:ext uri="{FF2B5EF4-FFF2-40B4-BE49-F238E27FC236}">
              <a16:creationId xmlns:a16="http://schemas.microsoft.com/office/drawing/2014/main" id="{00000000-0008-0000-0600-000060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48,413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9" name="正方形/長方形 608">
          <a:extLst>
            <a:ext uri="{FF2B5EF4-FFF2-40B4-BE49-F238E27FC236}">
              <a16:creationId xmlns:a16="http://schemas.microsoft.com/office/drawing/2014/main" id="{00000000-0008-0000-0600-000061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0" name="テキスト ボックス 609">
          <a:extLst>
            <a:ext uri="{FF2B5EF4-FFF2-40B4-BE49-F238E27FC236}">
              <a16:creationId xmlns:a16="http://schemas.microsoft.com/office/drawing/2014/main" id="{00000000-0008-0000-0600-000062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1" name="直線コネクタ 610">
          <a:extLst>
            <a:ext uri="{FF2B5EF4-FFF2-40B4-BE49-F238E27FC236}">
              <a16:creationId xmlns:a16="http://schemas.microsoft.com/office/drawing/2014/main" id="{00000000-0008-0000-0600-000063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80</xdr:row>
      <xdr:rowOff>111777</xdr:rowOff>
    </xdr:from>
    <xdr:ext cx="248786" cy="259045"/>
    <xdr:sp macro="" textlink="">
      <xdr:nvSpPr>
        <xdr:cNvPr id="612" name="テキスト ボックス 611">
          <a:extLst>
            <a:ext uri="{FF2B5EF4-FFF2-40B4-BE49-F238E27FC236}">
              <a16:creationId xmlns:a16="http://schemas.microsoft.com/office/drawing/2014/main" id="{00000000-0008-0000-0600-000064020000}"/>
            </a:ext>
          </a:extLst>
        </xdr:cNvPr>
        <xdr:cNvSpPr txBox="1"/>
      </xdr:nvSpPr>
      <xdr:spPr>
        <a:xfrm>
          <a:off x="12197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79</xdr:row>
      <xdr:rowOff>139700</xdr:rowOff>
    </xdr:from>
    <xdr:to>
      <xdr:col>89</xdr:col>
      <xdr:colOff>177800</xdr:colOff>
      <xdr:row>79</xdr:row>
      <xdr:rowOff>139700</xdr:rowOff>
    </xdr:to>
    <xdr:cxnSp macro="">
      <xdr:nvCxnSpPr>
        <xdr:cNvPr id="613" name="直線コネクタ 612">
          <a:extLst>
            <a:ext uri="{FF2B5EF4-FFF2-40B4-BE49-F238E27FC236}">
              <a16:creationId xmlns:a16="http://schemas.microsoft.com/office/drawing/2014/main" id="{00000000-0008-0000-0600-000065020000}"/>
            </a:ext>
          </a:extLst>
        </xdr:cNvPr>
        <xdr:cNvCxnSpPr/>
      </xdr:nvCxnSpPr>
      <xdr:spPr>
        <a:xfrm>
          <a:off x="12446000" y="13684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78</xdr:row>
      <xdr:rowOff>168927</xdr:rowOff>
    </xdr:from>
    <xdr:ext cx="531299" cy="259045"/>
    <xdr:sp macro="" textlink="">
      <xdr:nvSpPr>
        <xdr:cNvPr id="614" name="テキスト ボックス 613">
          <a:extLst>
            <a:ext uri="{FF2B5EF4-FFF2-40B4-BE49-F238E27FC236}">
              <a16:creationId xmlns:a16="http://schemas.microsoft.com/office/drawing/2014/main" id="{00000000-0008-0000-0600-000066020000}"/>
            </a:ext>
          </a:extLst>
        </xdr:cNvPr>
        <xdr:cNvSpPr txBox="1"/>
      </xdr:nvSpPr>
      <xdr:spPr>
        <a:xfrm>
          <a:off x="11914701" y="135420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78</xdr:row>
      <xdr:rowOff>25400</xdr:rowOff>
    </xdr:from>
    <xdr:to>
      <xdr:col>89</xdr:col>
      <xdr:colOff>177800</xdr:colOff>
      <xdr:row>78</xdr:row>
      <xdr:rowOff>25400</xdr:rowOff>
    </xdr:to>
    <xdr:cxnSp macro="">
      <xdr:nvCxnSpPr>
        <xdr:cNvPr id="615" name="直線コネクタ 614">
          <a:extLst>
            <a:ext uri="{FF2B5EF4-FFF2-40B4-BE49-F238E27FC236}">
              <a16:creationId xmlns:a16="http://schemas.microsoft.com/office/drawing/2014/main" id="{00000000-0008-0000-0600-000067020000}"/>
            </a:ext>
          </a:extLst>
        </xdr:cNvPr>
        <xdr:cNvCxnSpPr/>
      </xdr:nvCxnSpPr>
      <xdr:spPr>
        <a:xfrm>
          <a:off x="12446000" y="1339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77</xdr:row>
      <xdr:rowOff>54627</xdr:rowOff>
    </xdr:from>
    <xdr:ext cx="531299" cy="259045"/>
    <xdr:sp macro="" textlink="">
      <xdr:nvSpPr>
        <xdr:cNvPr id="616" name="テキスト ボックス 615">
          <a:extLst>
            <a:ext uri="{FF2B5EF4-FFF2-40B4-BE49-F238E27FC236}">
              <a16:creationId xmlns:a16="http://schemas.microsoft.com/office/drawing/2014/main" id="{00000000-0008-0000-0600-000068020000}"/>
            </a:ext>
          </a:extLst>
        </xdr:cNvPr>
        <xdr:cNvSpPr txBox="1"/>
      </xdr:nvSpPr>
      <xdr:spPr>
        <a:xfrm>
          <a:off x="11914701" y="13256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76</xdr:row>
      <xdr:rowOff>82550</xdr:rowOff>
    </xdr:from>
    <xdr:to>
      <xdr:col>89</xdr:col>
      <xdr:colOff>177800</xdr:colOff>
      <xdr:row>76</xdr:row>
      <xdr:rowOff>82550</xdr:rowOff>
    </xdr:to>
    <xdr:cxnSp macro="">
      <xdr:nvCxnSpPr>
        <xdr:cNvPr id="617" name="直線コネクタ 616">
          <a:extLst>
            <a:ext uri="{FF2B5EF4-FFF2-40B4-BE49-F238E27FC236}">
              <a16:creationId xmlns:a16="http://schemas.microsoft.com/office/drawing/2014/main" id="{00000000-0008-0000-0600-000069020000}"/>
            </a:ext>
          </a:extLst>
        </xdr:cNvPr>
        <xdr:cNvCxnSpPr/>
      </xdr:nvCxnSpPr>
      <xdr:spPr>
        <a:xfrm>
          <a:off x="12446000" y="13112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75</xdr:row>
      <xdr:rowOff>111777</xdr:rowOff>
    </xdr:from>
    <xdr:ext cx="531299" cy="259045"/>
    <xdr:sp macro="" textlink="">
      <xdr:nvSpPr>
        <xdr:cNvPr id="618" name="テキスト ボックス 617">
          <a:extLst>
            <a:ext uri="{FF2B5EF4-FFF2-40B4-BE49-F238E27FC236}">
              <a16:creationId xmlns:a16="http://schemas.microsoft.com/office/drawing/2014/main" id="{00000000-0008-0000-0600-00006A020000}"/>
            </a:ext>
          </a:extLst>
        </xdr:cNvPr>
        <xdr:cNvSpPr txBox="1"/>
      </xdr:nvSpPr>
      <xdr:spPr>
        <a:xfrm>
          <a:off x="11914701" y="129705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19" name="直線コネクタ 618">
          <a:extLst>
            <a:ext uri="{FF2B5EF4-FFF2-40B4-BE49-F238E27FC236}">
              <a16:creationId xmlns:a16="http://schemas.microsoft.com/office/drawing/2014/main" id="{00000000-0008-0000-0600-00006B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168927</xdr:rowOff>
    </xdr:from>
    <xdr:ext cx="531299" cy="259045"/>
    <xdr:sp macro="" textlink="">
      <xdr:nvSpPr>
        <xdr:cNvPr id="620" name="テキスト ボックス 619">
          <a:extLst>
            <a:ext uri="{FF2B5EF4-FFF2-40B4-BE49-F238E27FC236}">
              <a16:creationId xmlns:a16="http://schemas.microsoft.com/office/drawing/2014/main" id="{00000000-0008-0000-0600-00006C020000}"/>
            </a:ext>
          </a:extLst>
        </xdr:cNvPr>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25400</xdr:rowOff>
    </xdr:from>
    <xdr:to>
      <xdr:col>89</xdr:col>
      <xdr:colOff>177800</xdr:colOff>
      <xdr:row>73</xdr:row>
      <xdr:rowOff>25400</xdr:rowOff>
    </xdr:to>
    <xdr:cxnSp macro="">
      <xdr:nvCxnSpPr>
        <xdr:cNvPr id="621" name="直線コネクタ 620">
          <a:extLst>
            <a:ext uri="{FF2B5EF4-FFF2-40B4-BE49-F238E27FC236}">
              <a16:creationId xmlns:a16="http://schemas.microsoft.com/office/drawing/2014/main" id="{00000000-0008-0000-0600-00006D020000}"/>
            </a:ext>
          </a:extLst>
        </xdr:cNvPr>
        <xdr:cNvCxnSpPr/>
      </xdr:nvCxnSpPr>
      <xdr:spPr>
        <a:xfrm>
          <a:off x="12446000" y="12541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72</xdr:row>
      <xdr:rowOff>54627</xdr:rowOff>
    </xdr:from>
    <xdr:ext cx="531299" cy="259045"/>
    <xdr:sp macro="" textlink="">
      <xdr:nvSpPr>
        <xdr:cNvPr id="622" name="テキスト ボックス 621">
          <a:extLst>
            <a:ext uri="{FF2B5EF4-FFF2-40B4-BE49-F238E27FC236}">
              <a16:creationId xmlns:a16="http://schemas.microsoft.com/office/drawing/2014/main" id="{00000000-0008-0000-0600-00006E020000}"/>
            </a:ext>
          </a:extLst>
        </xdr:cNvPr>
        <xdr:cNvSpPr txBox="1"/>
      </xdr:nvSpPr>
      <xdr:spPr>
        <a:xfrm>
          <a:off x="11914701" y="123990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71</xdr:row>
      <xdr:rowOff>82550</xdr:rowOff>
    </xdr:from>
    <xdr:to>
      <xdr:col>89</xdr:col>
      <xdr:colOff>177800</xdr:colOff>
      <xdr:row>71</xdr:row>
      <xdr:rowOff>82550</xdr:rowOff>
    </xdr:to>
    <xdr:cxnSp macro="">
      <xdr:nvCxnSpPr>
        <xdr:cNvPr id="623" name="直線コネクタ 622">
          <a:extLst>
            <a:ext uri="{FF2B5EF4-FFF2-40B4-BE49-F238E27FC236}">
              <a16:creationId xmlns:a16="http://schemas.microsoft.com/office/drawing/2014/main" id="{00000000-0008-0000-0600-00006F020000}"/>
            </a:ext>
          </a:extLst>
        </xdr:cNvPr>
        <xdr:cNvCxnSpPr/>
      </xdr:nvCxnSpPr>
      <xdr:spPr>
        <a:xfrm>
          <a:off x="12446000" y="1225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70</xdr:row>
      <xdr:rowOff>111777</xdr:rowOff>
    </xdr:from>
    <xdr:ext cx="531299" cy="259045"/>
    <xdr:sp macro="" textlink="">
      <xdr:nvSpPr>
        <xdr:cNvPr id="624" name="テキスト ボックス 623">
          <a:extLst>
            <a:ext uri="{FF2B5EF4-FFF2-40B4-BE49-F238E27FC236}">
              <a16:creationId xmlns:a16="http://schemas.microsoft.com/office/drawing/2014/main" id="{00000000-0008-0000-0600-000070020000}"/>
            </a:ext>
          </a:extLst>
        </xdr:cNvPr>
        <xdr:cNvSpPr txBox="1"/>
      </xdr:nvSpPr>
      <xdr:spPr>
        <a:xfrm>
          <a:off x="11914701" y="12113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69</xdr:row>
      <xdr:rowOff>139700</xdr:rowOff>
    </xdr:from>
    <xdr:to>
      <xdr:col>89</xdr:col>
      <xdr:colOff>177800</xdr:colOff>
      <xdr:row>69</xdr:row>
      <xdr:rowOff>139700</xdr:rowOff>
    </xdr:to>
    <xdr:cxnSp macro="">
      <xdr:nvCxnSpPr>
        <xdr:cNvPr id="625" name="直線コネクタ 624">
          <a:extLst>
            <a:ext uri="{FF2B5EF4-FFF2-40B4-BE49-F238E27FC236}">
              <a16:creationId xmlns:a16="http://schemas.microsoft.com/office/drawing/2014/main" id="{00000000-0008-0000-0600-000071020000}"/>
            </a:ext>
          </a:extLst>
        </xdr:cNvPr>
        <xdr:cNvCxnSpPr/>
      </xdr:nvCxnSpPr>
      <xdr:spPr>
        <a:xfrm>
          <a:off x="12446000" y="11969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68</xdr:row>
      <xdr:rowOff>168927</xdr:rowOff>
    </xdr:from>
    <xdr:ext cx="531299" cy="259045"/>
    <xdr:sp macro="" textlink="">
      <xdr:nvSpPr>
        <xdr:cNvPr id="626" name="テキスト ボックス 625">
          <a:extLst>
            <a:ext uri="{FF2B5EF4-FFF2-40B4-BE49-F238E27FC236}">
              <a16:creationId xmlns:a16="http://schemas.microsoft.com/office/drawing/2014/main" id="{00000000-0008-0000-0600-000072020000}"/>
            </a:ext>
          </a:extLst>
        </xdr:cNvPr>
        <xdr:cNvSpPr txBox="1"/>
      </xdr:nvSpPr>
      <xdr:spPr>
        <a:xfrm>
          <a:off x="11914701" y="118275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7" name="直線コネクタ 626">
          <a:extLst>
            <a:ext uri="{FF2B5EF4-FFF2-40B4-BE49-F238E27FC236}">
              <a16:creationId xmlns:a16="http://schemas.microsoft.com/office/drawing/2014/main" id="{00000000-0008-0000-0600-000073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67</xdr:row>
      <xdr:rowOff>54627</xdr:rowOff>
    </xdr:from>
    <xdr:ext cx="531299" cy="259045"/>
    <xdr:sp macro="" textlink="">
      <xdr:nvSpPr>
        <xdr:cNvPr id="628" name="テキスト ボックス 627">
          <a:extLst>
            <a:ext uri="{FF2B5EF4-FFF2-40B4-BE49-F238E27FC236}">
              <a16:creationId xmlns:a16="http://schemas.microsoft.com/office/drawing/2014/main" id="{00000000-0008-0000-0600-000074020000}"/>
            </a:ext>
          </a:extLst>
        </xdr:cNvPr>
        <xdr:cNvSpPr txBox="1"/>
      </xdr:nvSpPr>
      <xdr:spPr>
        <a:xfrm>
          <a:off x="11914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9" name="公債費グラフ枠">
          <a:extLst>
            <a:ext uri="{FF2B5EF4-FFF2-40B4-BE49-F238E27FC236}">
              <a16:creationId xmlns:a16="http://schemas.microsoft.com/office/drawing/2014/main" id="{00000000-0008-0000-0600-000075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142129</xdr:rowOff>
    </xdr:from>
    <xdr:to>
      <xdr:col>85</xdr:col>
      <xdr:colOff>126364</xdr:colOff>
      <xdr:row>78</xdr:row>
      <xdr:rowOff>98067</xdr:rowOff>
    </xdr:to>
    <xdr:cxnSp macro="">
      <xdr:nvCxnSpPr>
        <xdr:cNvPr id="630" name="直線コネクタ 629">
          <a:extLst>
            <a:ext uri="{FF2B5EF4-FFF2-40B4-BE49-F238E27FC236}">
              <a16:creationId xmlns:a16="http://schemas.microsoft.com/office/drawing/2014/main" id="{00000000-0008-0000-0600-000076020000}"/>
            </a:ext>
          </a:extLst>
        </xdr:cNvPr>
        <xdr:cNvCxnSpPr/>
      </xdr:nvCxnSpPr>
      <xdr:spPr>
        <a:xfrm flipV="1">
          <a:off x="16317595" y="12143629"/>
          <a:ext cx="1269" cy="132753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101894</xdr:rowOff>
    </xdr:from>
    <xdr:ext cx="534377" cy="259045"/>
    <xdr:sp macro="" textlink="">
      <xdr:nvSpPr>
        <xdr:cNvPr id="631" name="公債費最小値テキスト">
          <a:extLst>
            <a:ext uri="{FF2B5EF4-FFF2-40B4-BE49-F238E27FC236}">
              <a16:creationId xmlns:a16="http://schemas.microsoft.com/office/drawing/2014/main" id="{00000000-0008-0000-0600-000077020000}"/>
            </a:ext>
          </a:extLst>
        </xdr:cNvPr>
        <xdr:cNvSpPr txBox="1"/>
      </xdr:nvSpPr>
      <xdr:spPr>
        <a:xfrm>
          <a:off x="16370300" y="134749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17,457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98067</xdr:rowOff>
    </xdr:from>
    <xdr:to>
      <xdr:col>86</xdr:col>
      <xdr:colOff>25400</xdr:colOff>
      <xdr:row>78</xdr:row>
      <xdr:rowOff>98067</xdr:rowOff>
    </xdr:to>
    <xdr:cxnSp macro="">
      <xdr:nvCxnSpPr>
        <xdr:cNvPr id="632" name="直線コネクタ 631">
          <a:extLst>
            <a:ext uri="{FF2B5EF4-FFF2-40B4-BE49-F238E27FC236}">
              <a16:creationId xmlns:a16="http://schemas.microsoft.com/office/drawing/2014/main" id="{00000000-0008-0000-0600-000078020000}"/>
            </a:ext>
          </a:extLst>
        </xdr:cNvPr>
        <xdr:cNvCxnSpPr/>
      </xdr:nvCxnSpPr>
      <xdr:spPr>
        <a:xfrm>
          <a:off x="16230600" y="134711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88806</xdr:rowOff>
    </xdr:from>
    <xdr:ext cx="534377" cy="259045"/>
    <xdr:sp macro="" textlink="">
      <xdr:nvSpPr>
        <xdr:cNvPr id="633" name="公債費最大値テキスト">
          <a:extLst>
            <a:ext uri="{FF2B5EF4-FFF2-40B4-BE49-F238E27FC236}">
              <a16:creationId xmlns:a16="http://schemas.microsoft.com/office/drawing/2014/main" id="{00000000-0008-0000-0600-000079020000}"/>
            </a:ext>
          </a:extLst>
        </xdr:cNvPr>
        <xdr:cNvSpPr txBox="1"/>
      </xdr:nvSpPr>
      <xdr:spPr>
        <a:xfrm>
          <a:off x="16370300" y="119188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63,915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142129</xdr:rowOff>
    </xdr:from>
    <xdr:to>
      <xdr:col>86</xdr:col>
      <xdr:colOff>25400</xdr:colOff>
      <xdr:row>70</xdr:row>
      <xdr:rowOff>142129</xdr:rowOff>
    </xdr:to>
    <xdr:cxnSp macro="">
      <xdr:nvCxnSpPr>
        <xdr:cNvPr id="634" name="直線コネクタ 633">
          <a:extLst>
            <a:ext uri="{FF2B5EF4-FFF2-40B4-BE49-F238E27FC236}">
              <a16:creationId xmlns:a16="http://schemas.microsoft.com/office/drawing/2014/main" id="{00000000-0008-0000-0600-00007A020000}"/>
            </a:ext>
          </a:extLst>
        </xdr:cNvPr>
        <xdr:cNvCxnSpPr/>
      </xdr:nvCxnSpPr>
      <xdr:spPr>
        <a:xfrm>
          <a:off x="16230600" y="121436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77</xdr:row>
      <xdr:rowOff>125013</xdr:rowOff>
    </xdr:from>
    <xdr:to>
      <xdr:col>85</xdr:col>
      <xdr:colOff>127000</xdr:colOff>
      <xdr:row>77</xdr:row>
      <xdr:rowOff>145786</xdr:rowOff>
    </xdr:to>
    <xdr:cxnSp macro="">
      <xdr:nvCxnSpPr>
        <xdr:cNvPr id="635" name="直線コネクタ 634">
          <a:extLst>
            <a:ext uri="{FF2B5EF4-FFF2-40B4-BE49-F238E27FC236}">
              <a16:creationId xmlns:a16="http://schemas.microsoft.com/office/drawing/2014/main" id="{00000000-0008-0000-0600-00007B020000}"/>
            </a:ext>
          </a:extLst>
        </xdr:cNvPr>
        <xdr:cNvCxnSpPr/>
      </xdr:nvCxnSpPr>
      <xdr:spPr>
        <a:xfrm>
          <a:off x="15481300" y="13326663"/>
          <a:ext cx="838200" cy="207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74</xdr:row>
      <xdr:rowOff>11651</xdr:rowOff>
    </xdr:from>
    <xdr:ext cx="534377" cy="259045"/>
    <xdr:sp macro="" textlink="">
      <xdr:nvSpPr>
        <xdr:cNvPr id="636" name="公債費平均値テキスト">
          <a:extLst>
            <a:ext uri="{FF2B5EF4-FFF2-40B4-BE49-F238E27FC236}">
              <a16:creationId xmlns:a16="http://schemas.microsoft.com/office/drawing/2014/main" id="{00000000-0008-0000-0600-00007C020000}"/>
            </a:ext>
          </a:extLst>
        </xdr:cNvPr>
        <xdr:cNvSpPr txBox="1"/>
      </xdr:nvSpPr>
      <xdr:spPr>
        <a:xfrm>
          <a:off x="16370300" y="1269895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37,504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74</xdr:row>
      <xdr:rowOff>160224</xdr:rowOff>
    </xdr:from>
    <xdr:to>
      <xdr:col>85</xdr:col>
      <xdr:colOff>177800</xdr:colOff>
      <xdr:row>75</xdr:row>
      <xdr:rowOff>90374</xdr:rowOff>
    </xdr:to>
    <xdr:sp macro="" textlink="">
      <xdr:nvSpPr>
        <xdr:cNvPr id="637" name="フローチャート: 判断 636">
          <a:extLst>
            <a:ext uri="{FF2B5EF4-FFF2-40B4-BE49-F238E27FC236}">
              <a16:creationId xmlns:a16="http://schemas.microsoft.com/office/drawing/2014/main" id="{00000000-0008-0000-0600-00007D020000}"/>
            </a:ext>
          </a:extLst>
        </xdr:cNvPr>
        <xdr:cNvSpPr/>
      </xdr:nvSpPr>
      <xdr:spPr>
        <a:xfrm>
          <a:off x="16268700" y="128475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77</xdr:row>
      <xdr:rowOff>103609</xdr:rowOff>
    </xdr:from>
    <xdr:to>
      <xdr:col>81</xdr:col>
      <xdr:colOff>50800</xdr:colOff>
      <xdr:row>77</xdr:row>
      <xdr:rowOff>125013</xdr:rowOff>
    </xdr:to>
    <xdr:cxnSp macro="">
      <xdr:nvCxnSpPr>
        <xdr:cNvPr id="638" name="直線コネクタ 637">
          <a:extLst>
            <a:ext uri="{FF2B5EF4-FFF2-40B4-BE49-F238E27FC236}">
              <a16:creationId xmlns:a16="http://schemas.microsoft.com/office/drawing/2014/main" id="{00000000-0008-0000-0600-00007E020000}"/>
            </a:ext>
          </a:extLst>
        </xdr:cNvPr>
        <xdr:cNvCxnSpPr/>
      </xdr:nvCxnSpPr>
      <xdr:spPr>
        <a:xfrm>
          <a:off x="14592300" y="13305259"/>
          <a:ext cx="889000" cy="214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74</xdr:row>
      <xdr:rowOff>157337</xdr:rowOff>
    </xdr:from>
    <xdr:to>
      <xdr:col>81</xdr:col>
      <xdr:colOff>101600</xdr:colOff>
      <xdr:row>75</xdr:row>
      <xdr:rowOff>87487</xdr:rowOff>
    </xdr:to>
    <xdr:sp macro="" textlink="">
      <xdr:nvSpPr>
        <xdr:cNvPr id="639" name="フローチャート: 判断 638">
          <a:extLst>
            <a:ext uri="{FF2B5EF4-FFF2-40B4-BE49-F238E27FC236}">
              <a16:creationId xmlns:a16="http://schemas.microsoft.com/office/drawing/2014/main" id="{00000000-0008-0000-0600-00007F020000}"/>
            </a:ext>
          </a:extLst>
        </xdr:cNvPr>
        <xdr:cNvSpPr/>
      </xdr:nvSpPr>
      <xdr:spPr>
        <a:xfrm>
          <a:off x="15430500" y="128446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73</xdr:row>
      <xdr:rowOff>104014</xdr:rowOff>
    </xdr:from>
    <xdr:ext cx="534377" cy="259045"/>
    <xdr:sp macro="" textlink="">
      <xdr:nvSpPr>
        <xdr:cNvPr id="640" name="テキスト ボックス 639">
          <a:extLst>
            <a:ext uri="{FF2B5EF4-FFF2-40B4-BE49-F238E27FC236}">
              <a16:creationId xmlns:a16="http://schemas.microsoft.com/office/drawing/2014/main" id="{00000000-0008-0000-0600-000080020000}"/>
            </a:ext>
          </a:extLst>
        </xdr:cNvPr>
        <xdr:cNvSpPr txBox="1"/>
      </xdr:nvSpPr>
      <xdr:spPr>
        <a:xfrm>
          <a:off x="15214111" y="126198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77</xdr:row>
      <xdr:rowOff>91466</xdr:rowOff>
    </xdr:from>
    <xdr:to>
      <xdr:col>76</xdr:col>
      <xdr:colOff>114300</xdr:colOff>
      <xdr:row>77</xdr:row>
      <xdr:rowOff>103609</xdr:rowOff>
    </xdr:to>
    <xdr:cxnSp macro="">
      <xdr:nvCxnSpPr>
        <xdr:cNvPr id="641" name="直線コネクタ 640">
          <a:extLst>
            <a:ext uri="{FF2B5EF4-FFF2-40B4-BE49-F238E27FC236}">
              <a16:creationId xmlns:a16="http://schemas.microsoft.com/office/drawing/2014/main" id="{00000000-0008-0000-0600-000081020000}"/>
            </a:ext>
          </a:extLst>
        </xdr:cNvPr>
        <xdr:cNvCxnSpPr/>
      </xdr:nvCxnSpPr>
      <xdr:spPr>
        <a:xfrm>
          <a:off x="13703300" y="13293116"/>
          <a:ext cx="889000" cy="121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74</xdr:row>
      <xdr:rowOff>161652</xdr:rowOff>
    </xdr:from>
    <xdr:to>
      <xdr:col>76</xdr:col>
      <xdr:colOff>165100</xdr:colOff>
      <xdr:row>75</xdr:row>
      <xdr:rowOff>91802</xdr:rowOff>
    </xdr:to>
    <xdr:sp macro="" textlink="">
      <xdr:nvSpPr>
        <xdr:cNvPr id="642" name="フローチャート: 判断 641">
          <a:extLst>
            <a:ext uri="{FF2B5EF4-FFF2-40B4-BE49-F238E27FC236}">
              <a16:creationId xmlns:a16="http://schemas.microsoft.com/office/drawing/2014/main" id="{00000000-0008-0000-0600-000082020000}"/>
            </a:ext>
          </a:extLst>
        </xdr:cNvPr>
        <xdr:cNvSpPr/>
      </xdr:nvSpPr>
      <xdr:spPr>
        <a:xfrm>
          <a:off x="14541500" y="128489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73</xdr:row>
      <xdr:rowOff>108329</xdr:rowOff>
    </xdr:from>
    <xdr:ext cx="534377" cy="259045"/>
    <xdr:sp macro="" textlink="">
      <xdr:nvSpPr>
        <xdr:cNvPr id="643" name="テキスト ボックス 642">
          <a:extLst>
            <a:ext uri="{FF2B5EF4-FFF2-40B4-BE49-F238E27FC236}">
              <a16:creationId xmlns:a16="http://schemas.microsoft.com/office/drawing/2014/main" id="{00000000-0008-0000-0600-000083020000}"/>
            </a:ext>
          </a:extLst>
        </xdr:cNvPr>
        <xdr:cNvSpPr txBox="1"/>
      </xdr:nvSpPr>
      <xdr:spPr>
        <a:xfrm>
          <a:off x="14325111" y="126241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37,454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77</xdr:row>
      <xdr:rowOff>86694</xdr:rowOff>
    </xdr:from>
    <xdr:to>
      <xdr:col>71</xdr:col>
      <xdr:colOff>177800</xdr:colOff>
      <xdr:row>77</xdr:row>
      <xdr:rowOff>91466</xdr:rowOff>
    </xdr:to>
    <xdr:cxnSp macro="">
      <xdr:nvCxnSpPr>
        <xdr:cNvPr id="644" name="直線コネクタ 643">
          <a:extLst>
            <a:ext uri="{FF2B5EF4-FFF2-40B4-BE49-F238E27FC236}">
              <a16:creationId xmlns:a16="http://schemas.microsoft.com/office/drawing/2014/main" id="{00000000-0008-0000-0600-000084020000}"/>
            </a:ext>
          </a:extLst>
        </xdr:cNvPr>
        <xdr:cNvCxnSpPr/>
      </xdr:nvCxnSpPr>
      <xdr:spPr>
        <a:xfrm>
          <a:off x="12814300" y="13288344"/>
          <a:ext cx="889000" cy="47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75</xdr:row>
      <xdr:rowOff>10861</xdr:rowOff>
    </xdr:from>
    <xdr:to>
      <xdr:col>72</xdr:col>
      <xdr:colOff>38100</xdr:colOff>
      <xdr:row>75</xdr:row>
      <xdr:rowOff>112461</xdr:rowOff>
    </xdr:to>
    <xdr:sp macro="" textlink="">
      <xdr:nvSpPr>
        <xdr:cNvPr id="645" name="フローチャート: 判断 644">
          <a:extLst>
            <a:ext uri="{FF2B5EF4-FFF2-40B4-BE49-F238E27FC236}">
              <a16:creationId xmlns:a16="http://schemas.microsoft.com/office/drawing/2014/main" id="{00000000-0008-0000-0600-000085020000}"/>
            </a:ext>
          </a:extLst>
        </xdr:cNvPr>
        <xdr:cNvSpPr/>
      </xdr:nvSpPr>
      <xdr:spPr>
        <a:xfrm>
          <a:off x="13652500" y="128696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73</xdr:row>
      <xdr:rowOff>128988</xdr:rowOff>
    </xdr:from>
    <xdr:ext cx="534377" cy="259045"/>
    <xdr:sp macro="" textlink="">
      <xdr:nvSpPr>
        <xdr:cNvPr id="646" name="テキスト ボックス 645">
          <a:extLst>
            <a:ext uri="{FF2B5EF4-FFF2-40B4-BE49-F238E27FC236}">
              <a16:creationId xmlns:a16="http://schemas.microsoft.com/office/drawing/2014/main" id="{00000000-0008-0000-0600-000086020000}"/>
            </a:ext>
          </a:extLst>
        </xdr:cNvPr>
        <xdr:cNvSpPr txBox="1"/>
      </xdr:nvSpPr>
      <xdr:spPr>
        <a:xfrm>
          <a:off x="13436111" y="126448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36,731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74</xdr:row>
      <xdr:rowOff>162881</xdr:rowOff>
    </xdr:from>
    <xdr:to>
      <xdr:col>67</xdr:col>
      <xdr:colOff>101600</xdr:colOff>
      <xdr:row>75</xdr:row>
      <xdr:rowOff>93031</xdr:rowOff>
    </xdr:to>
    <xdr:sp macro="" textlink="">
      <xdr:nvSpPr>
        <xdr:cNvPr id="647" name="フローチャート: 判断 646">
          <a:extLst>
            <a:ext uri="{FF2B5EF4-FFF2-40B4-BE49-F238E27FC236}">
              <a16:creationId xmlns:a16="http://schemas.microsoft.com/office/drawing/2014/main" id="{00000000-0008-0000-0600-000087020000}"/>
            </a:ext>
          </a:extLst>
        </xdr:cNvPr>
        <xdr:cNvSpPr/>
      </xdr:nvSpPr>
      <xdr:spPr>
        <a:xfrm>
          <a:off x="12763500" y="128501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73</xdr:row>
      <xdr:rowOff>109558</xdr:rowOff>
    </xdr:from>
    <xdr:ext cx="534377" cy="259045"/>
    <xdr:sp macro="" textlink="">
      <xdr:nvSpPr>
        <xdr:cNvPr id="648" name="テキスト ボックス 647">
          <a:extLst>
            <a:ext uri="{FF2B5EF4-FFF2-40B4-BE49-F238E27FC236}">
              <a16:creationId xmlns:a16="http://schemas.microsoft.com/office/drawing/2014/main" id="{00000000-0008-0000-0600-000088020000}"/>
            </a:ext>
          </a:extLst>
        </xdr:cNvPr>
        <xdr:cNvSpPr txBox="1"/>
      </xdr:nvSpPr>
      <xdr:spPr>
        <a:xfrm>
          <a:off x="12547111" y="126254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37,411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9" name="テキスト ボックス 648">
          <a:extLst>
            <a:ext uri="{FF2B5EF4-FFF2-40B4-BE49-F238E27FC236}">
              <a16:creationId xmlns:a16="http://schemas.microsoft.com/office/drawing/2014/main" id="{00000000-0008-0000-0600-000089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50" name="テキスト ボックス 649">
          <a:extLst>
            <a:ext uri="{FF2B5EF4-FFF2-40B4-BE49-F238E27FC236}">
              <a16:creationId xmlns:a16="http://schemas.microsoft.com/office/drawing/2014/main" id="{00000000-0008-0000-0600-00008A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51" name="テキスト ボックス 650">
          <a:extLst>
            <a:ext uri="{FF2B5EF4-FFF2-40B4-BE49-F238E27FC236}">
              <a16:creationId xmlns:a16="http://schemas.microsoft.com/office/drawing/2014/main" id="{00000000-0008-0000-0600-00008B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2" name="テキスト ボックス 651">
          <a:extLst>
            <a:ext uri="{FF2B5EF4-FFF2-40B4-BE49-F238E27FC236}">
              <a16:creationId xmlns:a16="http://schemas.microsoft.com/office/drawing/2014/main" id="{00000000-0008-0000-0600-00008C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3" name="テキスト ボックス 652">
          <a:extLst>
            <a:ext uri="{FF2B5EF4-FFF2-40B4-BE49-F238E27FC236}">
              <a16:creationId xmlns:a16="http://schemas.microsoft.com/office/drawing/2014/main" id="{00000000-0008-0000-0600-00008D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94986</xdr:rowOff>
    </xdr:from>
    <xdr:to>
      <xdr:col>85</xdr:col>
      <xdr:colOff>177800</xdr:colOff>
      <xdr:row>78</xdr:row>
      <xdr:rowOff>25136</xdr:rowOff>
    </xdr:to>
    <xdr:sp macro="" textlink="">
      <xdr:nvSpPr>
        <xdr:cNvPr id="654" name="楕円 653">
          <a:extLst>
            <a:ext uri="{FF2B5EF4-FFF2-40B4-BE49-F238E27FC236}">
              <a16:creationId xmlns:a16="http://schemas.microsoft.com/office/drawing/2014/main" id="{00000000-0008-0000-0600-00008E020000}"/>
            </a:ext>
          </a:extLst>
        </xdr:cNvPr>
        <xdr:cNvSpPr/>
      </xdr:nvSpPr>
      <xdr:spPr>
        <a:xfrm>
          <a:off x="16268700" y="132966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77</xdr:row>
      <xdr:rowOff>9913</xdr:rowOff>
    </xdr:from>
    <xdr:ext cx="534377" cy="259045"/>
    <xdr:sp macro="" textlink="">
      <xdr:nvSpPr>
        <xdr:cNvPr id="655" name="公債費該当値テキスト">
          <a:extLst>
            <a:ext uri="{FF2B5EF4-FFF2-40B4-BE49-F238E27FC236}">
              <a16:creationId xmlns:a16="http://schemas.microsoft.com/office/drawing/2014/main" id="{00000000-0008-0000-0600-00008F020000}"/>
            </a:ext>
          </a:extLst>
        </xdr:cNvPr>
        <xdr:cNvSpPr txBox="1"/>
      </xdr:nvSpPr>
      <xdr:spPr>
        <a:xfrm>
          <a:off x="16370300" y="132115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21,787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77</xdr:row>
      <xdr:rowOff>74213</xdr:rowOff>
    </xdr:from>
    <xdr:to>
      <xdr:col>81</xdr:col>
      <xdr:colOff>101600</xdr:colOff>
      <xdr:row>78</xdr:row>
      <xdr:rowOff>4363</xdr:rowOff>
    </xdr:to>
    <xdr:sp macro="" textlink="">
      <xdr:nvSpPr>
        <xdr:cNvPr id="656" name="楕円 655">
          <a:extLst>
            <a:ext uri="{FF2B5EF4-FFF2-40B4-BE49-F238E27FC236}">
              <a16:creationId xmlns:a16="http://schemas.microsoft.com/office/drawing/2014/main" id="{00000000-0008-0000-0600-000090020000}"/>
            </a:ext>
          </a:extLst>
        </xdr:cNvPr>
        <xdr:cNvSpPr/>
      </xdr:nvSpPr>
      <xdr:spPr>
        <a:xfrm>
          <a:off x="15430500" y="132758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77</xdr:row>
      <xdr:rowOff>166940</xdr:rowOff>
    </xdr:from>
    <xdr:ext cx="534377" cy="259045"/>
    <xdr:sp macro="" textlink="">
      <xdr:nvSpPr>
        <xdr:cNvPr id="657" name="テキスト ボックス 656">
          <a:extLst>
            <a:ext uri="{FF2B5EF4-FFF2-40B4-BE49-F238E27FC236}">
              <a16:creationId xmlns:a16="http://schemas.microsoft.com/office/drawing/2014/main" id="{00000000-0008-0000-0600-000091020000}"/>
            </a:ext>
          </a:extLst>
        </xdr:cNvPr>
        <xdr:cNvSpPr txBox="1"/>
      </xdr:nvSpPr>
      <xdr:spPr>
        <a:xfrm>
          <a:off x="15214111" y="133685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22,514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77</xdr:row>
      <xdr:rowOff>52809</xdr:rowOff>
    </xdr:from>
    <xdr:to>
      <xdr:col>76</xdr:col>
      <xdr:colOff>165100</xdr:colOff>
      <xdr:row>77</xdr:row>
      <xdr:rowOff>154409</xdr:rowOff>
    </xdr:to>
    <xdr:sp macro="" textlink="">
      <xdr:nvSpPr>
        <xdr:cNvPr id="658" name="楕円 657">
          <a:extLst>
            <a:ext uri="{FF2B5EF4-FFF2-40B4-BE49-F238E27FC236}">
              <a16:creationId xmlns:a16="http://schemas.microsoft.com/office/drawing/2014/main" id="{00000000-0008-0000-0600-000092020000}"/>
            </a:ext>
          </a:extLst>
        </xdr:cNvPr>
        <xdr:cNvSpPr/>
      </xdr:nvSpPr>
      <xdr:spPr>
        <a:xfrm>
          <a:off x="14541500" y="132544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77</xdr:row>
      <xdr:rowOff>145536</xdr:rowOff>
    </xdr:from>
    <xdr:ext cx="534377" cy="259045"/>
    <xdr:sp macro="" textlink="">
      <xdr:nvSpPr>
        <xdr:cNvPr id="659" name="テキスト ボックス 658">
          <a:extLst>
            <a:ext uri="{FF2B5EF4-FFF2-40B4-BE49-F238E27FC236}">
              <a16:creationId xmlns:a16="http://schemas.microsoft.com/office/drawing/2014/main" id="{00000000-0008-0000-0600-000093020000}"/>
            </a:ext>
          </a:extLst>
        </xdr:cNvPr>
        <xdr:cNvSpPr txBox="1"/>
      </xdr:nvSpPr>
      <xdr:spPr>
        <a:xfrm>
          <a:off x="14325111" y="133471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23,263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77</xdr:row>
      <xdr:rowOff>40666</xdr:rowOff>
    </xdr:from>
    <xdr:to>
      <xdr:col>72</xdr:col>
      <xdr:colOff>38100</xdr:colOff>
      <xdr:row>77</xdr:row>
      <xdr:rowOff>142266</xdr:rowOff>
    </xdr:to>
    <xdr:sp macro="" textlink="">
      <xdr:nvSpPr>
        <xdr:cNvPr id="660" name="楕円 659">
          <a:extLst>
            <a:ext uri="{FF2B5EF4-FFF2-40B4-BE49-F238E27FC236}">
              <a16:creationId xmlns:a16="http://schemas.microsoft.com/office/drawing/2014/main" id="{00000000-0008-0000-0600-000094020000}"/>
            </a:ext>
          </a:extLst>
        </xdr:cNvPr>
        <xdr:cNvSpPr/>
      </xdr:nvSpPr>
      <xdr:spPr>
        <a:xfrm>
          <a:off x="13652500" y="132423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77</xdr:row>
      <xdr:rowOff>133393</xdr:rowOff>
    </xdr:from>
    <xdr:ext cx="534377" cy="259045"/>
    <xdr:sp macro="" textlink="">
      <xdr:nvSpPr>
        <xdr:cNvPr id="661" name="テキスト ボックス 660">
          <a:extLst>
            <a:ext uri="{FF2B5EF4-FFF2-40B4-BE49-F238E27FC236}">
              <a16:creationId xmlns:a16="http://schemas.microsoft.com/office/drawing/2014/main" id="{00000000-0008-0000-0600-000095020000}"/>
            </a:ext>
          </a:extLst>
        </xdr:cNvPr>
        <xdr:cNvSpPr txBox="1"/>
      </xdr:nvSpPr>
      <xdr:spPr>
        <a:xfrm>
          <a:off x="13436111" y="133350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23,688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35894</xdr:rowOff>
    </xdr:from>
    <xdr:to>
      <xdr:col>67</xdr:col>
      <xdr:colOff>101600</xdr:colOff>
      <xdr:row>77</xdr:row>
      <xdr:rowOff>137494</xdr:rowOff>
    </xdr:to>
    <xdr:sp macro="" textlink="">
      <xdr:nvSpPr>
        <xdr:cNvPr id="662" name="楕円 661">
          <a:extLst>
            <a:ext uri="{FF2B5EF4-FFF2-40B4-BE49-F238E27FC236}">
              <a16:creationId xmlns:a16="http://schemas.microsoft.com/office/drawing/2014/main" id="{00000000-0008-0000-0600-000096020000}"/>
            </a:ext>
          </a:extLst>
        </xdr:cNvPr>
        <xdr:cNvSpPr/>
      </xdr:nvSpPr>
      <xdr:spPr>
        <a:xfrm>
          <a:off x="12763500" y="132375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77</xdr:row>
      <xdr:rowOff>128621</xdr:rowOff>
    </xdr:from>
    <xdr:ext cx="534377" cy="259045"/>
    <xdr:sp macro="" textlink="">
      <xdr:nvSpPr>
        <xdr:cNvPr id="663" name="テキスト ボックス 662">
          <a:extLst>
            <a:ext uri="{FF2B5EF4-FFF2-40B4-BE49-F238E27FC236}">
              <a16:creationId xmlns:a16="http://schemas.microsoft.com/office/drawing/2014/main" id="{00000000-0008-0000-0600-000097020000}"/>
            </a:ext>
          </a:extLst>
        </xdr:cNvPr>
        <xdr:cNvSpPr txBox="1"/>
      </xdr:nvSpPr>
      <xdr:spPr>
        <a:xfrm>
          <a:off x="12547111" y="133302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23,855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4" name="正方形/長方形 663">
          <a:extLst>
            <a:ext uri="{FF2B5EF4-FFF2-40B4-BE49-F238E27FC236}">
              <a16:creationId xmlns:a16="http://schemas.microsoft.com/office/drawing/2014/main" id="{00000000-0008-0000-0600-000098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5" name="正方形/長方形 664">
          <a:extLst>
            <a:ext uri="{FF2B5EF4-FFF2-40B4-BE49-F238E27FC236}">
              <a16:creationId xmlns:a16="http://schemas.microsoft.com/office/drawing/2014/main" id="{00000000-0008-0000-0600-000099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6" name="正方形/長方形 665">
          <a:extLst>
            <a:ext uri="{FF2B5EF4-FFF2-40B4-BE49-F238E27FC236}">
              <a16:creationId xmlns:a16="http://schemas.microsoft.com/office/drawing/2014/main" id="{00000000-0008-0000-0600-00009A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7" name="正方形/長方形 666">
          <a:extLst>
            <a:ext uri="{FF2B5EF4-FFF2-40B4-BE49-F238E27FC236}">
              <a16:creationId xmlns:a16="http://schemas.microsoft.com/office/drawing/2014/main" id="{00000000-0008-0000-0600-00009B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8" name="正方形/長方形 667">
          <a:extLst>
            <a:ext uri="{FF2B5EF4-FFF2-40B4-BE49-F238E27FC236}">
              <a16:creationId xmlns:a16="http://schemas.microsoft.com/office/drawing/2014/main" id="{00000000-0008-0000-0600-00009C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9" name="正方形/長方形 668">
          <a:extLst>
            <a:ext uri="{FF2B5EF4-FFF2-40B4-BE49-F238E27FC236}">
              <a16:creationId xmlns:a16="http://schemas.microsoft.com/office/drawing/2014/main" id="{00000000-0008-0000-0600-00009D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70" name="正方形/長方形 669">
          <a:extLst>
            <a:ext uri="{FF2B5EF4-FFF2-40B4-BE49-F238E27FC236}">
              <a16:creationId xmlns:a16="http://schemas.microsoft.com/office/drawing/2014/main" id="{00000000-0008-0000-0600-00009E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71" name="正方形/長方形 670">
          <a:extLst>
            <a:ext uri="{FF2B5EF4-FFF2-40B4-BE49-F238E27FC236}">
              <a16:creationId xmlns:a16="http://schemas.microsoft.com/office/drawing/2014/main" id="{00000000-0008-0000-0600-00009F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2" name="テキスト ボックス 671">
          <a:extLst>
            <a:ext uri="{FF2B5EF4-FFF2-40B4-BE49-F238E27FC236}">
              <a16:creationId xmlns:a16="http://schemas.microsoft.com/office/drawing/2014/main" id="{00000000-0008-0000-0600-0000A0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3" name="直線コネクタ 672">
          <a:extLst>
            <a:ext uri="{FF2B5EF4-FFF2-40B4-BE49-F238E27FC236}">
              <a16:creationId xmlns:a16="http://schemas.microsoft.com/office/drawing/2014/main" id="{00000000-0008-0000-0600-0000A1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98879</xdr:rowOff>
    </xdr:from>
    <xdr:to>
      <xdr:col>89</xdr:col>
      <xdr:colOff>177800</xdr:colOff>
      <xdr:row>99</xdr:row>
      <xdr:rowOff>98879</xdr:rowOff>
    </xdr:to>
    <xdr:cxnSp macro="">
      <xdr:nvCxnSpPr>
        <xdr:cNvPr id="674" name="直線コネクタ 673">
          <a:extLst>
            <a:ext uri="{FF2B5EF4-FFF2-40B4-BE49-F238E27FC236}">
              <a16:creationId xmlns:a16="http://schemas.microsoft.com/office/drawing/2014/main" id="{00000000-0008-0000-0600-0000A2020000}"/>
            </a:ext>
          </a:extLst>
        </xdr:cNvPr>
        <xdr:cNvCxnSpPr/>
      </xdr:nvCxnSpPr>
      <xdr:spPr>
        <a:xfrm>
          <a:off x="12446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128106</xdr:rowOff>
    </xdr:from>
    <xdr:ext cx="248786" cy="259045"/>
    <xdr:sp macro="" textlink="">
      <xdr:nvSpPr>
        <xdr:cNvPr id="675" name="テキスト ボックス 674">
          <a:extLst>
            <a:ext uri="{FF2B5EF4-FFF2-40B4-BE49-F238E27FC236}">
              <a16:creationId xmlns:a16="http://schemas.microsoft.com/office/drawing/2014/main" id="{00000000-0008-0000-0600-0000A3020000}"/>
            </a:ext>
          </a:extLst>
        </xdr:cNvPr>
        <xdr:cNvSpPr txBox="1"/>
      </xdr:nvSpPr>
      <xdr:spPr>
        <a:xfrm>
          <a:off x="12197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115207</xdr:rowOff>
    </xdr:from>
    <xdr:to>
      <xdr:col>89</xdr:col>
      <xdr:colOff>177800</xdr:colOff>
      <xdr:row>97</xdr:row>
      <xdr:rowOff>115207</xdr:rowOff>
    </xdr:to>
    <xdr:cxnSp macro="">
      <xdr:nvCxnSpPr>
        <xdr:cNvPr id="676" name="直線コネクタ 675">
          <a:extLst>
            <a:ext uri="{FF2B5EF4-FFF2-40B4-BE49-F238E27FC236}">
              <a16:creationId xmlns:a16="http://schemas.microsoft.com/office/drawing/2014/main" id="{00000000-0008-0000-0600-0000A4020000}"/>
            </a:ext>
          </a:extLst>
        </xdr:cNvPr>
        <xdr:cNvCxnSpPr/>
      </xdr:nvCxnSpPr>
      <xdr:spPr>
        <a:xfrm>
          <a:off x="12446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144434</xdr:rowOff>
    </xdr:from>
    <xdr:ext cx="531299" cy="259045"/>
    <xdr:sp macro="" textlink="">
      <xdr:nvSpPr>
        <xdr:cNvPr id="677" name="テキスト ボックス 676">
          <a:extLst>
            <a:ext uri="{FF2B5EF4-FFF2-40B4-BE49-F238E27FC236}">
              <a16:creationId xmlns:a16="http://schemas.microsoft.com/office/drawing/2014/main" id="{00000000-0008-0000-0600-0000A5020000}"/>
            </a:ext>
          </a:extLst>
        </xdr:cNvPr>
        <xdr:cNvSpPr txBox="1"/>
      </xdr:nvSpPr>
      <xdr:spPr>
        <a:xfrm>
          <a:off x="11914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95</xdr:row>
      <xdr:rowOff>131536</xdr:rowOff>
    </xdr:from>
    <xdr:to>
      <xdr:col>89</xdr:col>
      <xdr:colOff>177800</xdr:colOff>
      <xdr:row>95</xdr:row>
      <xdr:rowOff>131536</xdr:rowOff>
    </xdr:to>
    <xdr:cxnSp macro="">
      <xdr:nvCxnSpPr>
        <xdr:cNvPr id="678" name="直線コネクタ 677">
          <a:extLst>
            <a:ext uri="{FF2B5EF4-FFF2-40B4-BE49-F238E27FC236}">
              <a16:creationId xmlns:a16="http://schemas.microsoft.com/office/drawing/2014/main" id="{00000000-0008-0000-0600-0000A6020000}"/>
            </a:ext>
          </a:extLst>
        </xdr:cNvPr>
        <xdr:cNvCxnSpPr/>
      </xdr:nvCxnSpPr>
      <xdr:spPr>
        <a:xfrm>
          <a:off x="12446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94</xdr:row>
      <xdr:rowOff>160763</xdr:rowOff>
    </xdr:from>
    <xdr:ext cx="531299" cy="259045"/>
    <xdr:sp macro="" textlink="">
      <xdr:nvSpPr>
        <xdr:cNvPr id="679" name="テキスト ボックス 678">
          <a:extLst>
            <a:ext uri="{FF2B5EF4-FFF2-40B4-BE49-F238E27FC236}">
              <a16:creationId xmlns:a16="http://schemas.microsoft.com/office/drawing/2014/main" id="{00000000-0008-0000-0600-0000A7020000}"/>
            </a:ext>
          </a:extLst>
        </xdr:cNvPr>
        <xdr:cNvSpPr txBox="1"/>
      </xdr:nvSpPr>
      <xdr:spPr>
        <a:xfrm>
          <a:off x="11914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147864</xdr:rowOff>
    </xdr:from>
    <xdr:to>
      <xdr:col>89</xdr:col>
      <xdr:colOff>177800</xdr:colOff>
      <xdr:row>93</xdr:row>
      <xdr:rowOff>147864</xdr:rowOff>
    </xdr:to>
    <xdr:cxnSp macro="">
      <xdr:nvCxnSpPr>
        <xdr:cNvPr id="680" name="直線コネクタ 679">
          <a:extLst>
            <a:ext uri="{FF2B5EF4-FFF2-40B4-BE49-F238E27FC236}">
              <a16:creationId xmlns:a16="http://schemas.microsoft.com/office/drawing/2014/main" id="{00000000-0008-0000-0600-0000A8020000}"/>
            </a:ext>
          </a:extLst>
        </xdr:cNvPr>
        <xdr:cNvCxnSpPr/>
      </xdr:nvCxnSpPr>
      <xdr:spPr>
        <a:xfrm>
          <a:off x="12446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5641</xdr:rowOff>
    </xdr:from>
    <xdr:ext cx="531299" cy="259045"/>
    <xdr:sp macro="" textlink="">
      <xdr:nvSpPr>
        <xdr:cNvPr id="681" name="テキスト ボックス 680">
          <a:extLst>
            <a:ext uri="{FF2B5EF4-FFF2-40B4-BE49-F238E27FC236}">
              <a16:creationId xmlns:a16="http://schemas.microsoft.com/office/drawing/2014/main" id="{00000000-0008-0000-0600-0000A9020000}"/>
            </a:ext>
          </a:extLst>
        </xdr:cNvPr>
        <xdr:cNvSpPr txBox="1"/>
      </xdr:nvSpPr>
      <xdr:spPr>
        <a:xfrm>
          <a:off x="11914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164193</xdr:rowOff>
    </xdr:from>
    <xdr:to>
      <xdr:col>89</xdr:col>
      <xdr:colOff>177800</xdr:colOff>
      <xdr:row>91</xdr:row>
      <xdr:rowOff>164193</xdr:rowOff>
    </xdr:to>
    <xdr:cxnSp macro="">
      <xdr:nvCxnSpPr>
        <xdr:cNvPr id="682" name="直線コネクタ 681">
          <a:extLst>
            <a:ext uri="{FF2B5EF4-FFF2-40B4-BE49-F238E27FC236}">
              <a16:creationId xmlns:a16="http://schemas.microsoft.com/office/drawing/2014/main" id="{00000000-0008-0000-0600-0000AA020000}"/>
            </a:ext>
          </a:extLst>
        </xdr:cNvPr>
        <xdr:cNvCxnSpPr/>
      </xdr:nvCxnSpPr>
      <xdr:spPr>
        <a:xfrm>
          <a:off x="12446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21970</xdr:rowOff>
    </xdr:from>
    <xdr:ext cx="531299" cy="259045"/>
    <xdr:sp macro="" textlink="">
      <xdr:nvSpPr>
        <xdr:cNvPr id="683" name="テキスト ボックス 682">
          <a:extLst>
            <a:ext uri="{FF2B5EF4-FFF2-40B4-BE49-F238E27FC236}">
              <a16:creationId xmlns:a16="http://schemas.microsoft.com/office/drawing/2014/main" id="{00000000-0008-0000-0600-0000AB020000}"/>
            </a:ext>
          </a:extLst>
        </xdr:cNvPr>
        <xdr:cNvSpPr txBox="1"/>
      </xdr:nvSpPr>
      <xdr:spPr>
        <a:xfrm>
          <a:off x="11914701" y="15623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9071</xdr:rowOff>
    </xdr:from>
    <xdr:to>
      <xdr:col>89</xdr:col>
      <xdr:colOff>177800</xdr:colOff>
      <xdr:row>90</xdr:row>
      <xdr:rowOff>9071</xdr:rowOff>
    </xdr:to>
    <xdr:cxnSp macro="">
      <xdr:nvCxnSpPr>
        <xdr:cNvPr id="684" name="直線コネクタ 683">
          <a:extLst>
            <a:ext uri="{FF2B5EF4-FFF2-40B4-BE49-F238E27FC236}">
              <a16:creationId xmlns:a16="http://schemas.microsoft.com/office/drawing/2014/main" id="{00000000-0008-0000-0600-0000AC020000}"/>
            </a:ext>
          </a:extLst>
        </xdr:cNvPr>
        <xdr:cNvCxnSpPr/>
      </xdr:nvCxnSpPr>
      <xdr:spPr>
        <a:xfrm>
          <a:off x="12446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89</xdr:row>
      <xdr:rowOff>38298</xdr:rowOff>
    </xdr:from>
    <xdr:ext cx="531299" cy="259045"/>
    <xdr:sp macro="" textlink="">
      <xdr:nvSpPr>
        <xdr:cNvPr id="685" name="テキスト ボックス 684">
          <a:extLst>
            <a:ext uri="{FF2B5EF4-FFF2-40B4-BE49-F238E27FC236}">
              <a16:creationId xmlns:a16="http://schemas.microsoft.com/office/drawing/2014/main" id="{00000000-0008-0000-0600-0000AD020000}"/>
            </a:ext>
          </a:extLst>
        </xdr:cNvPr>
        <xdr:cNvSpPr txBox="1"/>
      </xdr:nvSpPr>
      <xdr:spPr>
        <a:xfrm>
          <a:off x="11914701" y="15297348"/>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6" name="直線コネクタ 685">
          <a:extLst>
            <a:ext uri="{FF2B5EF4-FFF2-40B4-BE49-F238E27FC236}">
              <a16:creationId xmlns:a16="http://schemas.microsoft.com/office/drawing/2014/main" id="{00000000-0008-0000-0600-0000AE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87</xdr:row>
      <xdr:rowOff>54627</xdr:rowOff>
    </xdr:from>
    <xdr:ext cx="531299" cy="259045"/>
    <xdr:sp macro="" textlink="">
      <xdr:nvSpPr>
        <xdr:cNvPr id="687" name="テキスト ボックス 686">
          <a:extLst>
            <a:ext uri="{FF2B5EF4-FFF2-40B4-BE49-F238E27FC236}">
              <a16:creationId xmlns:a16="http://schemas.microsoft.com/office/drawing/2014/main" id="{00000000-0008-0000-0600-0000AF020000}"/>
            </a:ext>
          </a:extLst>
        </xdr:cNvPr>
        <xdr:cNvSpPr txBox="1"/>
      </xdr:nvSpPr>
      <xdr:spPr>
        <a:xfrm>
          <a:off x="11914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8" name="積立金グラフ枠">
          <a:extLst>
            <a:ext uri="{FF2B5EF4-FFF2-40B4-BE49-F238E27FC236}">
              <a16:creationId xmlns:a16="http://schemas.microsoft.com/office/drawing/2014/main" id="{00000000-0008-0000-0600-0000B0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143717</xdr:rowOff>
    </xdr:from>
    <xdr:to>
      <xdr:col>85</xdr:col>
      <xdr:colOff>126364</xdr:colOff>
      <xdr:row>99</xdr:row>
      <xdr:rowOff>36111</xdr:rowOff>
    </xdr:to>
    <xdr:cxnSp macro="">
      <xdr:nvCxnSpPr>
        <xdr:cNvPr id="689" name="直線コネクタ 688">
          <a:extLst>
            <a:ext uri="{FF2B5EF4-FFF2-40B4-BE49-F238E27FC236}">
              <a16:creationId xmlns:a16="http://schemas.microsoft.com/office/drawing/2014/main" id="{00000000-0008-0000-0600-0000B1020000}"/>
            </a:ext>
          </a:extLst>
        </xdr:cNvPr>
        <xdr:cNvCxnSpPr/>
      </xdr:nvCxnSpPr>
      <xdr:spPr>
        <a:xfrm flipV="1">
          <a:off x="16317595" y="15574217"/>
          <a:ext cx="1269" cy="14354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39938</xdr:rowOff>
    </xdr:from>
    <xdr:ext cx="469744" cy="259045"/>
    <xdr:sp macro="" textlink="">
      <xdr:nvSpPr>
        <xdr:cNvPr id="690" name="積立金最小値テキスト">
          <a:extLst>
            <a:ext uri="{FF2B5EF4-FFF2-40B4-BE49-F238E27FC236}">
              <a16:creationId xmlns:a16="http://schemas.microsoft.com/office/drawing/2014/main" id="{00000000-0008-0000-0600-0000B2020000}"/>
            </a:ext>
          </a:extLst>
        </xdr:cNvPr>
        <xdr:cNvSpPr txBox="1"/>
      </xdr:nvSpPr>
      <xdr:spPr>
        <a:xfrm>
          <a:off x="16370300" y="170134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36111</xdr:rowOff>
    </xdr:from>
    <xdr:to>
      <xdr:col>86</xdr:col>
      <xdr:colOff>25400</xdr:colOff>
      <xdr:row>99</xdr:row>
      <xdr:rowOff>36111</xdr:rowOff>
    </xdr:to>
    <xdr:cxnSp macro="">
      <xdr:nvCxnSpPr>
        <xdr:cNvPr id="691" name="直線コネクタ 690">
          <a:extLst>
            <a:ext uri="{FF2B5EF4-FFF2-40B4-BE49-F238E27FC236}">
              <a16:creationId xmlns:a16="http://schemas.microsoft.com/office/drawing/2014/main" id="{00000000-0008-0000-0600-0000B3020000}"/>
            </a:ext>
          </a:extLst>
        </xdr:cNvPr>
        <xdr:cNvCxnSpPr/>
      </xdr:nvCxnSpPr>
      <xdr:spPr>
        <a:xfrm>
          <a:off x="16230600" y="170096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90394</xdr:rowOff>
    </xdr:from>
    <xdr:ext cx="534377" cy="259045"/>
    <xdr:sp macro="" textlink="">
      <xdr:nvSpPr>
        <xdr:cNvPr id="692" name="積立金最大値テキスト">
          <a:extLst>
            <a:ext uri="{FF2B5EF4-FFF2-40B4-BE49-F238E27FC236}">
              <a16:creationId xmlns:a16="http://schemas.microsoft.com/office/drawing/2014/main" id="{00000000-0008-0000-0600-0000B4020000}"/>
            </a:ext>
          </a:extLst>
        </xdr:cNvPr>
        <xdr:cNvSpPr txBox="1"/>
      </xdr:nvSpPr>
      <xdr:spPr>
        <a:xfrm>
          <a:off x="16370300" y="153494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45,877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90</xdr:row>
      <xdr:rowOff>143717</xdr:rowOff>
    </xdr:from>
    <xdr:to>
      <xdr:col>86</xdr:col>
      <xdr:colOff>25400</xdr:colOff>
      <xdr:row>90</xdr:row>
      <xdr:rowOff>143717</xdr:rowOff>
    </xdr:to>
    <xdr:cxnSp macro="">
      <xdr:nvCxnSpPr>
        <xdr:cNvPr id="693" name="直線コネクタ 692">
          <a:extLst>
            <a:ext uri="{FF2B5EF4-FFF2-40B4-BE49-F238E27FC236}">
              <a16:creationId xmlns:a16="http://schemas.microsoft.com/office/drawing/2014/main" id="{00000000-0008-0000-0600-0000B5020000}"/>
            </a:ext>
          </a:extLst>
        </xdr:cNvPr>
        <xdr:cNvCxnSpPr/>
      </xdr:nvCxnSpPr>
      <xdr:spPr>
        <a:xfrm>
          <a:off x="16230600" y="155742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95</xdr:row>
      <xdr:rowOff>62694</xdr:rowOff>
    </xdr:from>
    <xdr:to>
      <xdr:col>85</xdr:col>
      <xdr:colOff>127000</xdr:colOff>
      <xdr:row>96</xdr:row>
      <xdr:rowOff>98454</xdr:rowOff>
    </xdr:to>
    <xdr:cxnSp macro="">
      <xdr:nvCxnSpPr>
        <xdr:cNvPr id="694" name="直線コネクタ 693">
          <a:extLst>
            <a:ext uri="{FF2B5EF4-FFF2-40B4-BE49-F238E27FC236}">
              <a16:creationId xmlns:a16="http://schemas.microsoft.com/office/drawing/2014/main" id="{00000000-0008-0000-0600-0000B6020000}"/>
            </a:ext>
          </a:extLst>
        </xdr:cNvPr>
        <xdr:cNvCxnSpPr/>
      </xdr:nvCxnSpPr>
      <xdr:spPr>
        <a:xfrm flipV="1">
          <a:off x="15481300" y="16350444"/>
          <a:ext cx="838200" cy="2072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96</xdr:row>
      <xdr:rowOff>167846</xdr:rowOff>
    </xdr:from>
    <xdr:ext cx="534377" cy="259045"/>
    <xdr:sp macro="" textlink="">
      <xdr:nvSpPr>
        <xdr:cNvPr id="695" name="積立金平均値テキスト">
          <a:extLst>
            <a:ext uri="{FF2B5EF4-FFF2-40B4-BE49-F238E27FC236}">
              <a16:creationId xmlns:a16="http://schemas.microsoft.com/office/drawing/2014/main" id="{00000000-0008-0000-0600-0000B7020000}"/>
            </a:ext>
          </a:extLst>
        </xdr:cNvPr>
        <xdr:cNvSpPr txBox="1"/>
      </xdr:nvSpPr>
      <xdr:spPr>
        <a:xfrm>
          <a:off x="16370300" y="1662704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11,422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17969</xdr:rowOff>
    </xdr:from>
    <xdr:to>
      <xdr:col>85</xdr:col>
      <xdr:colOff>177800</xdr:colOff>
      <xdr:row>97</xdr:row>
      <xdr:rowOff>119569</xdr:rowOff>
    </xdr:to>
    <xdr:sp macro="" textlink="">
      <xdr:nvSpPr>
        <xdr:cNvPr id="696" name="フローチャート: 判断 695">
          <a:extLst>
            <a:ext uri="{FF2B5EF4-FFF2-40B4-BE49-F238E27FC236}">
              <a16:creationId xmlns:a16="http://schemas.microsoft.com/office/drawing/2014/main" id="{00000000-0008-0000-0600-0000B8020000}"/>
            </a:ext>
          </a:extLst>
        </xdr:cNvPr>
        <xdr:cNvSpPr/>
      </xdr:nvSpPr>
      <xdr:spPr>
        <a:xfrm>
          <a:off x="16268700" y="166486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95</xdr:row>
      <xdr:rowOff>91171</xdr:rowOff>
    </xdr:from>
    <xdr:to>
      <xdr:col>81</xdr:col>
      <xdr:colOff>50800</xdr:colOff>
      <xdr:row>96</xdr:row>
      <xdr:rowOff>98454</xdr:rowOff>
    </xdr:to>
    <xdr:cxnSp macro="">
      <xdr:nvCxnSpPr>
        <xdr:cNvPr id="697" name="直線コネクタ 696">
          <a:extLst>
            <a:ext uri="{FF2B5EF4-FFF2-40B4-BE49-F238E27FC236}">
              <a16:creationId xmlns:a16="http://schemas.microsoft.com/office/drawing/2014/main" id="{00000000-0008-0000-0600-0000B9020000}"/>
            </a:ext>
          </a:extLst>
        </xdr:cNvPr>
        <xdr:cNvCxnSpPr/>
      </xdr:nvCxnSpPr>
      <xdr:spPr>
        <a:xfrm>
          <a:off x="14592300" y="16378921"/>
          <a:ext cx="889000" cy="1787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96</xdr:row>
      <xdr:rowOff>154019</xdr:rowOff>
    </xdr:from>
    <xdr:to>
      <xdr:col>81</xdr:col>
      <xdr:colOff>101600</xdr:colOff>
      <xdr:row>97</xdr:row>
      <xdr:rowOff>84169</xdr:rowOff>
    </xdr:to>
    <xdr:sp macro="" textlink="">
      <xdr:nvSpPr>
        <xdr:cNvPr id="698" name="フローチャート: 判断 697">
          <a:extLst>
            <a:ext uri="{FF2B5EF4-FFF2-40B4-BE49-F238E27FC236}">
              <a16:creationId xmlns:a16="http://schemas.microsoft.com/office/drawing/2014/main" id="{00000000-0008-0000-0600-0000BA020000}"/>
            </a:ext>
          </a:extLst>
        </xdr:cNvPr>
        <xdr:cNvSpPr/>
      </xdr:nvSpPr>
      <xdr:spPr>
        <a:xfrm>
          <a:off x="15430500" y="166132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97</xdr:row>
      <xdr:rowOff>75296</xdr:rowOff>
    </xdr:from>
    <xdr:ext cx="534377" cy="259045"/>
    <xdr:sp macro="" textlink="">
      <xdr:nvSpPr>
        <xdr:cNvPr id="699" name="テキスト ボックス 698">
          <a:extLst>
            <a:ext uri="{FF2B5EF4-FFF2-40B4-BE49-F238E27FC236}">
              <a16:creationId xmlns:a16="http://schemas.microsoft.com/office/drawing/2014/main" id="{00000000-0008-0000-0600-0000BB020000}"/>
            </a:ext>
          </a:extLst>
        </xdr:cNvPr>
        <xdr:cNvSpPr txBox="1"/>
      </xdr:nvSpPr>
      <xdr:spPr>
        <a:xfrm>
          <a:off x="15214111" y="167059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95</xdr:row>
      <xdr:rowOff>91171</xdr:rowOff>
    </xdr:from>
    <xdr:to>
      <xdr:col>76</xdr:col>
      <xdr:colOff>114300</xdr:colOff>
      <xdr:row>95</xdr:row>
      <xdr:rowOff>144827</xdr:rowOff>
    </xdr:to>
    <xdr:cxnSp macro="">
      <xdr:nvCxnSpPr>
        <xdr:cNvPr id="700" name="直線コネクタ 699">
          <a:extLst>
            <a:ext uri="{FF2B5EF4-FFF2-40B4-BE49-F238E27FC236}">
              <a16:creationId xmlns:a16="http://schemas.microsoft.com/office/drawing/2014/main" id="{00000000-0008-0000-0600-0000BC020000}"/>
            </a:ext>
          </a:extLst>
        </xdr:cNvPr>
        <xdr:cNvCxnSpPr/>
      </xdr:nvCxnSpPr>
      <xdr:spPr>
        <a:xfrm flipV="1">
          <a:off x="13703300" y="16378921"/>
          <a:ext cx="889000" cy="536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96</xdr:row>
      <xdr:rowOff>147520</xdr:rowOff>
    </xdr:from>
    <xdr:to>
      <xdr:col>76</xdr:col>
      <xdr:colOff>165100</xdr:colOff>
      <xdr:row>97</xdr:row>
      <xdr:rowOff>77670</xdr:rowOff>
    </xdr:to>
    <xdr:sp macro="" textlink="">
      <xdr:nvSpPr>
        <xdr:cNvPr id="701" name="フローチャート: 判断 700">
          <a:extLst>
            <a:ext uri="{FF2B5EF4-FFF2-40B4-BE49-F238E27FC236}">
              <a16:creationId xmlns:a16="http://schemas.microsoft.com/office/drawing/2014/main" id="{00000000-0008-0000-0600-0000BD020000}"/>
            </a:ext>
          </a:extLst>
        </xdr:cNvPr>
        <xdr:cNvSpPr/>
      </xdr:nvSpPr>
      <xdr:spPr>
        <a:xfrm>
          <a:off x="14541500" y="16606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97</xdr:row>
      <xdr:rowOff>68797</xdr:rowOff>
    </xdr:from>
    <xdr:ext cx="534377" cy="259045"/>
    <xdr:sp macro="" textlink="">
      <xdr:nvSpPr>
        <xdr:cNvPr id="702" name="テキスト ボックス 701">
          <a:extLst>
            <a:ext uri="{FF2B5EF4-FFF2-40B4-BE49-F238E27FC236}">
              <a16:creationId xmlns:a16="http://schemas.microsoft.com/office/drawing/2014/main" id="{00000000-0008-0000-0600-0000BE020000}"/>
            </a:ext>
          </a:extLst>
        </xdr:cNvPr>
        <xdr:cNvSpPr txBox="1"/>
      </xdr:nvSpPr>
      <xdr:spPr>
        <a:xfrm>
          <a:off x="14325111" y="166994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95</xdr:row>
      <xdr:rowOff>144827</xdr:rowOff>
    </xdr:from>
    <xdr:to>
      <xdr:col>71</xdr:col>
      <xdr:colOff>177800</xdr:colOff>
      <xdr:row>97</xdr:row>
      <xdr:rowOff>116579</xdr:rowOff>
    </xdr:to>
    <xdr:cxnSp macro="">
      <xdr:nvCxnSpPr>
        <xdr:cNvPr id="703" name="直線コネクタ 702">
          <a:extLst>
            <a:ext uri="{FF2B5EF4-FFF2-40B4-BE49-F238E27FC236}">
              <a16:creationId xmlns:a16="http://schemas.microsoft.com/office/drawing/2014/main" id="{00000000-0008-0000-0600-0000BF020000}"/>
            </a:ext>
          </a:extLst>
        </xdr:cNvPr>
        <xdr:cNvCxnSpPr/>
      </xdr:nvCxnSpPr>
      <xdr:spPr>
        <a:xfrm flipV="1">
          <a:off x="12814300" y="16432577"/>
          <a:ext cx="889000" cy="3146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143013</xdr:rowOff>
    </xdr:from>
    <xdr:to>
      <xdr:col>72</xdr:col>
      <xdr:colOff>38100</xdr:colOff>
      <xdr:row>98</xdr:row>
      <xdr:rowOff>73163</xdr:rowOff>
    </xdr:to>
    <xdr:sp macro="" textlink="">
      <xdr:nvSpPr>
        <xdr:cNvPr id="704" name="フローチャート: 判断 703">
          <a:extLst>
            <a:ext uri="{FF2B5EF4-FFF2-40B4-BE49-F238E27FC236}">
              <a16:creationId xmlns:a16="http://schemas.microsoft.com/office/drawing/2014/main" id="{00000000-0008-0000-0600-0000C0020000}"/>
            </a:ext>
          </a:extLst>
        </xdr:cNvPr>
        <xdr:cNvSpPr/>
      </xdr:nvSpPr>
      <xdr:spPr>
        <a:xfrm>
          <a:off x="13652500" y="167736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98</xdr:row>
      <xdr:rowOff>64290</xdr:rowOff>
    </xdr:from>
    <xdr:ext cx="469744" cy="259045"/>
    <xdr:sp macro="" textlink="">
      <xdr:nvSpPr>
        <xdr:cNvPr id="705" name="テキスト ボックス 704">
          <a:extLst>
            <a:ext uri="{FF2B5EF4-FFF2-40B4-BE49-F238E27FC236}">
              <a16:creationId xmlns:a16="http://schemas.microsoft.com/office/drawing/2014/main" id="{00000000-0008-0000-0600-0000C1020000}"/>
            </a:ext>
          </a:extLst>
        </xdr:cNvPr>
        <xdr:cNvSpPr txBox="1"/>
      </xdr:nvSpPr>
      <xdr:spPr>
        <a:xfrm>
          <a:off x="13468428" y="168663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21365</xdr:rowOff>
    </xdr:from>
    <xdr:to>
      <xdr:col>67</xdr:col>
      <xdr:colOff>101600</xdr:colOff>
      <xdr:row>98</xdr:row>
      <xdr:rowOff>122965</xdr:rowOff>
    </xdr:to>
    <xdr:sp macro="" textlink="">
      <xdr:nvSpPr>
        <xdr:cNvPr id="706" name="フローチャート: 判断 705">
          <a:extLst>
            <a:ext uri="{FF2B5EF4-FFF2-40B4-BE49-F238E27FC236}">
              <a16:creationId xmlns:a16="http://schemas.microsoft.com/office/drawing/2014/main" id="{00000000-0008-0000-0600-0000C2020000}"/>
            </a:ext>
          </a:extLst>
        </xdr:cNvPr>
        <xdr:cNvSpPr/>
      </xdr:nvSpPr>
      <xdr:spPr>
        <a:xfrm>
          <a:off x="12763500" y="168234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98</xdr:row>
      <xdr:rowOff>114092</xdr:rowOff>
    </xdr:from>
    <xdr:ext cx="469744" cy="259045"/>
    <xdr:sp macro="" textlink="">
      <xdr:nvSpPr>
        <xdr:cNvPr id="707" name="テキスト ボックス 706">
          <a:extLst>
            <a:ext uri="{FF2B5EF4-FFF2-40B4-BE49-F238E27FC236}">
              <a16:creationId xmlns:a16="http://schemas.microsoft.com/office/drawing/2014/main" id="{00000000-0008-0000-0600-0000C3020000}"/>
            </a:ext>
          </a:extLst>
        </xdr:cNvPr>
        <xdr:cNvSpPr txBox="1"/>
      </xdr:nvSpPr>
      <xdr:spPr>
        <a:xfrm>
          <a:off x="12579428" y="169161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8" name="テキスト ボックス 707">
          <a:extLst>
            <a:ext uri="{FF2B5EF4-FFF2-40B4-BE49-F238E27FC236}">
              <a16:creationId xmlns:a16="http://schemas.microsoft.com/office/drawing/2014/main" id="{00000000-0008-0000-0600-0000C4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9" name="テキスト ボックス 708">
          <a:extLst>
            <a:ext uri="{FF2B5EF4-FFF2-40B4-BE49-F238E27FC236}">
              <a16:creationId xmlns:a16="http://schemas.microsoft.com/office/drawing/2014/main" id="{00000000-0008-0000-0600-0000C5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10" name="テキスト ボックス 709">
          <a:extLst>
            <a:ext uri="{FF2B5EF4-FFF2-40B4-BE49-F238E27FC236}">
              <a16:creationId xmlns:a16="http://schemas.microsoft.com/office/drawing/2014/main" id="{00000000-0008-0000-0600-0000C6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11" name="テキスト ボックス 710">
          <a:extLst>
            <a:ext uri="{FF2B5EF4-FFF2-40B4-BE49-F238E27FC236}">
              <a16:creationId xmlns:a16="http://schemas.microsoft.com/office/drawing/2014/main" id="{00000000-0008-0000-0600-0000C7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12" name="テキスト ボックス 711">
          <a:extLst>
            <a:ext uri="{FF2B5EF4-FFF2-40B4-BE49-F238E27FC236}">
              <a16:creationId xmlns:a16="http://schemas.microsoft.com/office/drawing/2014/main" id="{00000000-0008-0000-0600-0000C8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95</xdr:row>
      <xdr:rowOff>11894</xdr:rowOff>
    </xdr:from>
    <xdr:to>
      <xdr:col>85</xdr:col>
      <xdr:colOff>177800</xdr:colOff>
      <xdr:row>95</xdr:row>
      <xdr:rowOff>113494</xdr:rowOff>
    </xdr:to>
    <xdr:sp macro="" textlink="">
      <xdr:nvSpPr>
        <xdr:cNvPr id="713" name="楕円 712">
          <a:extLst>
            <a:ext uri="{FF2B5EF4-FFF2-40B4-BE49-F238E27FC236}">
              <a16:creationId xmlns:a16="http://schemas.microsoft.com/office/drawing/2014/main" id="{00000000-0008-0000-0600-0000C9020000}"/>
            </a:ext>
          </a:extLst>
        </xdr:cNvPr>
        <xdr:cNvSpPr/>
      </xdr:nvSpPr>
      <xdr:spPr>
        <a:xfrm>
          <a:off x="16268700" y="162996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94</xdr:row>
      <xdr:rowOff>34771</xdr:rowOff>
    </xdr:from>
    <xdr:ext cx="534377" cy="259045"/>
    <xdr:sp macro="" textlink="">
      <xdr:nvSpPr>
        <xdr:cNvPr id="714" name="積立金該当値テキスト">
          <a:extLst>
            <a:ext uri="{FF2B5EF4-FFF2-40B4-BE49-F238E27FC236}">
              <a16:creationId xmlns:a16="http://schemas.microsoft.com/office/drawing/2014/main" id="{00000000-0008-0000-0600-0000CA020000}"/>
            </a:ext>
          </a:extLst>
        </xdr:cNvPr>
        <xdr:cNvSpPr txBox="1"/>
      </xdr:nvSpPr>
      <xdr:spPr>
        <a:xfrm>
          <a:off x="16370300" y="161510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22,108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96</xdr:row>
      <xdr:rowOff>47654</xdr:rowOff>
    </xdr:from>
    <xdr:to>
      <xdr:col>81</xdr:col>
      <xdr:colOff>101600</xdr:colOff>
      <xdr:row>96</xdr:row>
      <xdr:rowOff>149254</xdr:rowOff>
    </xdr:to>
    <xdr:sp macro="" textlink="">
      <xdr:nvSpPr>
        <xdr:cNvPr id="715" name="楕円 714">
          <a:extLst>
            <a:ext uri="{FF2B5EF4-FFF2-40B4-BE49-F238E27FC236}">
              <a16:creationId xmlns:a16="http://schemas.microsoft.com/office/drawing/2014/main" id="{00000000-0008-0000-0600-0000CB020000}"/>
            </a:ext>
          </a:extLst>
        </xdr:cNvPr>
        <xdr:cNvSpPr/>
      </xdr:nvSpPr>
      <xdr:spPr>
        <a:xfrm>
          <a:off x="15430500" y="165068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94</xdr:row>
      <xdr:rowOff>165781</xdr:rowOff>
    </xdr:from>
    <xdr:ext cx="534377" cy="259045"/>
    <xdr:sp macro="" textlink="">
      <xdr:nvSpPr>
        <xdr:cNvPr id="716" name="テキスト ボックス 715">
          <a:extLst>
            <a:ext uri="{FF2B5EF4-FFF2-40B4-BE49-F238E27FC236}">
              <a16:creationId xmlns:a16="http://schemas.microsoft.com/office/drawing/2014/main" id="{00000000-0008-0000-0600-0000CC020000}"/>
            </a:ext>
          </a:extLst>
        </xdr:cNvPr>
        <xdr:cNvSpPr txBox="1"/>
      </xdr:nvSpPr>
      <xdr:spPr>
        <a:xfrm>
          <a:off x="15214111" y="162820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15,763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95</xdr:row>
      <xdr:rowOff>40371</xdr:rowOff>
    </xdr:from>
    <xdr:to>
      <xdr:col>76</xdr:col>
      <xdr:colOff>165100</xdr:colOff>
      <xdr:row>95</xdr:row>
      <xdr:rowOff>141971</xdr:rowOff>
    </xdr:to>
    <xdr:sp macro="" textlink="">
      <xdr:nvSpPr>
        <xdr:cNvPr id="717" name="楕円 716">
          <a:extLst>
            <a:ext uri="{FF2B5EF4-FFF2-40B4-BE49-F238E27FC236}">
              <a16:creationId xmlns:a16="http://schemas.microsoft.com/office/drawing/2014/main" id="{00000000-0008-0000-0600-0000CD020000}"/>
            </a:ext>
          </a:extLst>
        </xdr:cNvPr>
        <xdr:cNvSpPr/>
      </xdr:nvSpPr>
      <xdr:spPr>
        <a:xfrm>
          <a:off x="14541500" y="163281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93</xdr:row>
      <xdr:rowOff>158498</xdr:rowOff>
    </xdr:from>
    <xdr:ext cx="534377" cy="259045"/>
    <xdr:sp macro="" textlink="">
      <xdr:nvSpPr>
        <xdr:cNvPr id="718" name="テキスト ボックス 717">
          <a:extLst>
            <a:ext uri="{FF2B5EF4-FFF2-40B4-BE49-F238E27FC236}">
              <a16:creationId xmlns:a16="http://schemas.microsoft.com/office/drawing/2014/main" id="{00000000-0008-0000-0600-0000CE020000}"/>
            </a:ext>
          </a:extLst>
        </xdr:cNvPr>
        <xdr:cNvSpPr txBox="1"/>
      </xdr:nvSpPr>
      <xdr:spPr>
        <a:xfrm>
          <a:off x="14325111" y="161033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21,236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95</xdr:row>
      <xdr:rowOff>94027</xdr:rowOff>
    </xdr:from>
    <xdr:to>
      <xdr:col>72</xdr:col>
      <xdr:colOff>38100</xdr:colOff>
      <xdr:row>96</xdr:row>
      <xdr:rowOff>24177</xdr:rowOff>
    </xdr:to>
    <xdr:sp macro="" textlink="">
      <xdr:nvSpPr>
        <xdr:cNvPr id="719" name="楕円 718">
          <a:extLst>
            <a:ext uri="{FF2B5EF4-FFF2-40B4-BE49-F238E27FC236}">
              <a16:creationId xmlns:a16="http://schemas.microsoft.com/office/drawing/2014/main" id="{00000000-0008-0000-0600-0000CF020000}"/>
            </a:ext>
          </a:extLst>
        </xdr:cNvPr>
        <xdr:cNvSpPr/>
      </xdr:nvSpPr>
      <xdr:spPr>
        <a:xfrm>
          <a:off x="13652500" y="163817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94</xdr:row>
      <xdr:rowOff>40704</xdr:rowOff>
    </xdr:from>
    <xdr:ext cx="534377" cy="259045"/>
    <xdr:sp macro="" textlink="">
      <xdr:nvSpPr>
        <xdr:cNvPr id="720" name="テキスト ボックス 719">
          <a:extLst>
            <a:ext uri="{FF2B5EF4-FFF2-40B4-BE49-F238E27FC236}">
              <a16:creationId xmlns:a16="http://schemas.microsoft.com/office/drawing/2014/main" id="{00000000-0008-0000-0600-0000D0020000}"/>
            </a:ext>
          </a:extLst>
        </xdr:cNvPr>
        <xdr:cNvSpPr txBox="1"/>
      </xdr:nvSpPr>
      <xdr:spPr>
        <a:xfrm>
          <a:off x="13436111" y="161570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19,593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65779</xdr:rowOff>
    </xdr:from>
    <xdr:to>
      <xdr:col>67</xdr:col>
      <xdr:colOff>101600</xdr:colOff>
      <xdr:row>97</xdr:row>
      <xdr:rowOff>167379</xdr:rowOff>
    </xdr:to>
    <xdr:sp macro="" textlink="">
      <xdr:nvSpPr>
        <xdr:cNvPr id="721" name="楕円 720">
          <a:extLst>
            <a:ext uri="{FF2B5EF4-FFF2-40B4-BE49-F238E27FC236}">
              <a16:creationId xmlns:a16="http://schemas.microsoft.com/office/drawing/2014/main" id="{00000000-0008-0000-0600-0000D1020000}"/>
            </a:ext>
          </a:extLst>
        </xdr:cNvPr>
        <xdr:cNvSpPr/>
      </xdr:nvSpPr>
      <xdr:spPr>
        <a:xfrm>
          <a:off x="12763500" y="166964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96</xdr:row>
      <xdr:rowOff>12456</xdr:rowOff>
    </xdr:from>
    <xdr:ext cx="469744" cy="259045"/>
    <xdr:sp macro="" textlink="">
      <xdr:nvSpPr>
        <xdr:cNvPr id="722" name="テキスト ボックス 721">
          <a:extLst>
            <a:ext uri="{FF2B5EF4-FFF2-40B4-BE49-F238E27FC236}">
              <a16:creationId xmlns:a16="http://schemas.microsoft.com/office/drawing/2014/main" id="{00000000-0008-0000-0600-0000D2020000}"/>
            </a:ext>
          </a:extLst>
        </xdr:cNvPr>
        <xdr:cNvSpPr txBox="1"/>
      </xdr:nvSpPr>
      <xdr:spPr>
        <a:xfrm>
          <a:off x="12579428" y="164716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23" name="正方形/長方形 722">
          <a:extLst>
            <a:ext uri="{FF2B5EF4-FFF2-40B4-BE49-F238E27FC236}">
              <a16:creationId xmlns:a16="http://schemas.microsoft.com/office/drawing/2014/main" id="{00000000-0008-0000-0600-0000D3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24" name="正方形/長方形 723">
          <a:extLst>
            <a:ext uri="{FF2B5EF4-FFF2-40B4-BE49-F238E27FC236}">
              <a16:creationId xmlns:a16="http://schemas.microsoft.com/office/drawing/2014/main" id="{00000000-0008-0000-0600-0000D4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5" name="正方形/長方形 724">
          <a:extLst>
            <a:ext uri="{FF2B5EF4-FFF2-40B4-BE49-F238E27FC236}">
              <a16:creationId xmlns:a16="http://schemas.microsoft.com/office/drawing/2014/main" id="{00000000-0008-0000-0600-0000D5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6" name="正方形/長方形 725">
          <a:extLst>
            <a:ext uri="{FF2B5EF4-FFF2-40B4-BE49-F238E27FC236}">
              <a16:creationId xmlns:a16="http://schemas.microsoft.com/office/drawing/2014/main" id="{00000000-0008-0000-0600-0000D6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7" name="正方形/長方形 726">
          <a:extLst>
            <a:ext uri="{FF2B5EF4-FFF2-40B4-BE49-F238E27FC236}">
              <a16:creationId xmlns:a16="http://schemas.microsoft.com/office/drawing/2014/main" id="{00000000-0008-0000-0600-0000D7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8" name="正方形/長方形 727">
          <a:extLst>
            <a:ext uri="{FF2B5EF4-FFF2-40B4-BE49-F238E27FC236}">
              <a16:creationId xmlns:a16="http://schemas.microsoft.com/office/drawing/2014/main" id="{00000000-0008-0000-0600-0000D8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9" name="正方形/長方形 728">
          <a:extLst>
            <a:ext uri="{FF2B5EF4-FFF2-40B4-BE49-F238E27FC236}">
              <a16:creationId xmlns:a16="http://schemas.microsoft.com/office/drawing/2014/main" id="{00000000-0008-0000-0600-0000D9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30" name="正方形/長方形 729">
          <a:extLst>
            <a:ext uri="{FF2B5EF4-FFF2-40B4-BE49-F238E27FC236}">
              <a16:creationId xmlns:a16="http://schemas.microsoft.com/office/drawing/2014/main" id="{00000000-0008-0000-0600-0000DA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31" name="テキスト ボックス 730">
          <a:extLst>
            <a:ext uri="{FF2B5EF4-FFF2-40B4-BE49-F238E27FC236}">
              <a16:creationId xmlns:a16="http://schemas.microsoft.com/office/drawing/2014/main" id="{00000000-0008-0000-0600-0000DB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32" name="直線コネクタ 731">
          <a:extLst>
            <a:ext uri="{FF2B5EF4-FFF2-40B4-BE49-F238E27FC236}">
              <a16:creationId xmlns:a16="http://schemas.microsoft.com/office/drawing/2014/main" id="{00000000-0008-0000-0600-0000DC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33" name="直線コネクタ 732">
          <a:extLst>
            <a:ext uri="{FF2B5EF4-FFF2-40B4-BE49-F238E27FC236}">
              <a16:creationId xmlns:a16="http://schemas.microsoft.com/office/drawing/2014/main" id="{00000000-0008-0000-0600-0000DD020000}"/>
            </a:ext>
          </a:extLst>
        </xdr:cNvPr>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34" name="テキスト ボックス 733">
          <a:extLst>
            <a:ext uri="{FF2B5EF4-FFF2-40B4-BE49-F238E27FC236}">
              <a16:creationId xmlns:a16="http://schemas.microsoft.com/office/drawing/2014/main" id="{00000000-0008-0000-0600-0000DE020000}"/>
            </a:ext>
          </a:extLst>
        </xdr:cNvPr>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35" name="直線コネクタ 734">
          <a:extLst>
            <a:ext uri="{FF2B5EF4-FFF2-40B4-BE49-F238E27FC236}">
              <a16:creationId xmlns:a16="http://schemas.microsoft.com/office/drawing/2014/main" id="{00000000-0008-0000-0600-0000DF020000}"/>
            </a:ext>
          </a:extLst>
        </xdr:cNvPr>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35577</xdr:rowOff>
    </xdr:from>
    <xdr:ext cx="467179" cy="259045"/>
    <xdr:sp macro="" textlink="">
      <xdr:nvSpPr>
        <xdr:cNvPr id="736" name="テキスト ボックス 735">
          <a:extLst>
            <a:ext uri="{FF2B5EF4-FFF2-40B4-BE49-F238E27FC236}">
              <a16:creationId xmlns:a16="http://schemas.microsoft.com/office/drawing/2014/main" id="{00000000-0008-0000-0600-0000E0020000}"/>
            </a:ext>
          </a:extLst>
        </xdr:cNvPr>
        <xdr:cNvSpPr txBox="1"/>
      </xdr:nvSpPr>
      <xdr:spPr>
        <a:xfrm>
          <a:off x="17820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37" name="直線コネクタ 736">
          <a:extLst>
            <a:ext uri="{FF2B5EF4-FFF2-40B4-BE49-F238E27FC236}">
              <a16:creationId xmlns:a16="http://schemas.microsoft.com/office/drawing/2014/main" id="{00000000-0008-0000-0600-0000E1020000}"/>
            </a:ext>
          </a:extLst>
        </xdr:cNvPr>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168927</xdr:rowOff>
    </xdr:from>
    <xdr:ext cx="467179" cy="259045"/>
    <xdr:sp macro="" textlink="">
      <xdr:nvSpPr>
        <xdr:cNvPr id="738" name="テキスト ボックス 737">
          <a:extLst>
            <a:ext uri="{FF2B5EF4-FFF2-40B4-BE49-F238E27FC236}">
              <a16:creationId xmlns:a16="http://schemas.microsoft.com/office/drawing/2014/main" id="{00000000-0008-0000-0600-0000E2020000}"/>
            </a:ext>
          </a:extLst>
        </xdr:cNvPr>
        <xdr:cNvSpPr txBox="1"/>
      </xdr:nvSpPr>
      <xdr:spPr>
        <a:xfrm>
          <a:off x="17820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39" name="直線コネクタ 738">
          <a:extLst>
            <a:ext uri="{FF2B5EF4-FFF2-40B4-BE49-F238E27FC236}">
              <a16:creationId xmlns:a16="http://schemas.microsoft.com/office/drawing/2014/main" id="{00000000-0008-0000-0600-0000E3020000}"/>
            </a:ext>
          </a:extLst>
        </xdr:cNvPr>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31</xdr:row>
      <xdr:rowOff>130827</xdr:rowOff>
    </xdr:from>
    <xdr:ext cx="467179" cy="259045"/>
    <xdr:sp macro="" textlink="">
      <xdr:nvSpPr>
        <xdr:cNvPr id="740" name="テキスト ボックス 739">
          <a:extLst>
            <a:ext uri="{FF2B5EF4-FFF2-40B4-BE49-F238E27FC236}">
              <a16:creationId xmlns:a16="http://schemas.microsoft.com/office/drawing/2014/main" id="{00000000-0008-0000-0600-0000E4020000}"/>
            </a:ext>
          </a:extLst>
        </xdr:cNvPr>
        <xdr:cNvSpPr txBox="1"/>
      </xdr:nvSpPr>
      <xdr:spPr>
        <a:xfrm>
          <a:off x="17820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41" name="直線コネクタ 740">
          <a:extLst>
            <a:ext uri="{FF2B5EF4-FFF2-40B4-BE49-F238E27FC236}">
              <a16:creationId xmlns:a16="http://schemas.microsoft.com/office/drawing/2014/main" id="{00000000-0008-0000-0600-0000E5020000}"/>
            </a:ext>
          </a:extLst>
        </xdr:cNvPr>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92727</xdr:rowOff>
    </xdr:from>
    <xdr:ext cx="467179" cy="259045"/>
    <xdr:sp macro="" textlink="">
      <xdr:nvSpPr>
        <xdr:cNvPr id="742" name="テキスト ボックス 741">
          <a:extLst>
            <a:ext uri="{FF2B5EF4-FFF2-40B4-BE49-F238E27FC236}">
              <a16:creationId xmlns:a16="http://schemas.microsoft.com/office/drawing/2014/main" id="{00000000-0008-0000-0600-0000E6020000}"/>
            </a:ext>
          </a:extLst>
        </xdr:cNvPr>
        <xdr:cNvSpPr txBox="1"/>
      </xdr:nvSpPr>
      <xdr:spPr>
        <a:xfrm>
          <a:off x="17820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43" name="直線コネクタ 742">
          <a:extLst>
            <a:ext uri="{FF2B5EF4-FFF2-40B4-BE49-F238E27FC236}">
              <a16:creationId xmlns:a16="http://schemas.microsoft.com/office/drawing/2014/main" id="{00000000-0008-0000-0600-0000E7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44" name="テキスト ボックス 743">
          <a:extLst>
            <a:ext uri="{FF2B5EF4-FFF2-40B4-BE49-F238E27FC236}">
              <a16:creationId xmlns:a16="http://schemas.microsoft.com/office/drawing/2014/main" id="{00000000-0008-0000-0600-0000E8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45" name="投資及び出資金グラフ枠">
          <a:extLst>
            <a:ext uri="{FF2B5EF4-FFF2-40B4-BE49-F238E27FC236}">
              <a16:creationId xmlns:a16="http://schemas.microsoft.com/office/drawing/2014/main" id="{00000000-0008-0000-0600-0000E9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31</xdr:row>
      <xdr:rowOff>114173</xdr:rowOff>
    </xdr:from>
    <xdr:to>
      <xdr:col>116</xdr:col>
      <xdr:colOff>62864</xdr:colOff>
      <xdr:row>39</xdr:row>
      <xdr:rowOff>44450</xdr:rowOff>
    </xdr:to>
    <xdr:cxnSp macro="">
      <xdr:nvCxnSpPr>
        <xdr:cNvPr id="746" name="直線コネクタ 745">
          <a:extLst>
            <a:ext uri="{FF2B5EF4-FFF2-40B4-BE49-F238E27FC236}">
              <a16:creationId xmlns:a16="http://schemas.microsoft.com/office/drawing/2014/main" id="{00000000-0008-0000-0600-0000EA020000}"/>
            </a:ext>
          </a:extLst>
        </xdr:cNvPr>
        <xdr:cNvCxnSpPr/>
      </xdr:nvCxnSpPr>
      <xdr:spPr>
        <a:xfrm flipV="1">
          <a:off x="22159595" y="5429123"/>
          <a:ext cx="1269" cy="130187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48277</xdr:rowOff>
    </xdr:from>
    <xdr:ext cx="249299" cy="259045"/>
    <xdr:sp macro="" textlink="">
      <xdr:nvSpPr>
        <xdr:cNvPr id="747" name="投資及び出資金最小値テキスト">
          <a:extLst>
            <a:ext uri="{FF2B5EF4-FFF2-40B4-BE49-F238E27FC236}">
              <a16:creationId xmlns:a16="http://schemas.microsoft.com/office/drawing/2014/main" id="{00000000-0008-0000-0600-0000EB020000}"/>
            </a:ext>
          </a:extLst>
        </xdr:cNvPr>
        <xdr:cNvSpPr txBox="1"/>
      </xdr:nvSpPr>
      <xdr:spPr>
        <a:xfrm>
          <a:off x="22212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48" name="直線コネクタ 747">
          <a:extLst>
            <a:ext uri="{FF2B5EF4-FFF2-40B4-BE49-F238E27FC236}">
              <a16:creationId xmlns:a16="http://schemas.microsoft.com/office/drawing/2014/main" id="{00000000-0008-0000-0600-0000EC020000}"/>
            </a:ext>
          </a:extLst>
        </xdr:cNvPr>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30</xdr:row>
      <xdr:rowOff>60850</xdr:rowOff>
    </xdr:from>
    <xdr:ext cx="469744" cy="259045"/>
    <xdr:sp macro="" textlink="">
      <xdr:nvSpPr>
        <xdr:cNvPr id="749" name="投資及び出資金最大値テキスト">
          <a:extLst>
            <a:ext uri="{FF2B5EF4-FFF2-40B4-BE49-F238E27FC236}">
              <a16:creationId xmlns:a16="http://schemas.microsoft.com/office/drawing/2014/main" id="{00000000-0008-0000-0600-0000ED020000}"/>
            </a:ext>
          </a:extLst>
        </xdr:cNvPr>
        <xdr:cNvSpPr txBox="1"/>
      </xdr:nvSpPr>
      <xdr:spPr>
        <a:xfrm>
          <a:off x="22212300" y="52043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6,834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31</xdr:row>
      <xdr:rowOff>114173</xdr:rowOff>
    </xdr:from>
    <xdr:to>
      <xdr:col>116</xdr:col>
      <xdr:colOff>152400</xdr:colOff>
      <xdr:row>31</xdr:row>
      <xdr:rowOff>114173</xdr:rowOff>
    </xdr:to>
    <xdr:cxnSp macro="">
      <xdr:nvCxnSpPr>
        <xdr:cNvPr id="750" name="直線コネクタ 749">
          <a:extLst>
            <a:ext uri="{FF2B5EF4-FFF2-40B4-BE49-F238E27FC236}">
              <a16:creationId xmlns:a16="http://schemas.microsoft.com/office/drawing/2014/main" id="{00000000-0008-0000-0600-0000EE020000}"/>
            </a:ext>
          </a:extLst>
        </xdr:cNvPr>
        <xdr:cNvCxnSpPr/>
      </xdr:nvCxnSpPr>
      <xdr:spPr>
        <a:xfrm>
          <a:off x="22072600" y="54291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138176</xdr:rowOff>
    </xdr:from>
    <xdr:to>
      <xdr:col>116</xdr:col>
      <xdr:colOff>63500</xdr:colOff>
      <xdr:row>38</xdr:row>
      <xdr:rowOff>170752</xdr:rowOff>
    </xdr:to>
    <xdr:cxnSp macro="">
      <xdr:nvCxnSpPr>
        <xdr:cNvPr id="751" name="直線コネクタ 750">
          <a:extLst>
            <a:ext uri="{FF2B5EF4-FFF2-40B4-BE49-F238E27FC236}">
              <a16:creationId xmlns:a16="http://schemas.microsoft.com/office/drawing/2014/main" id="{00000000-0008-0000-0600-0000EF020000}"/>
            </a:ext>
          </a:extLst>
        </xdr:cNvPr>
        <xdr:cNvCxnSpPr/>
      </xdr:nvCxnSpPr>
      <xdr:spPr>
        <a:xfrm flipV="1">
          <a:off x="21323300" y="6653276"/>
          <a:ext cx="838200" cy="32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36</xdr:row>
      <xdr:rowOff>3763</xdr:rowOff>
    </xdr:from>
    <xdr:ext cx="469744" cy="259045"/>
    <xdr:sp macro="" textlink="">
      <xdr:nvSpPr>
        <xdr:cNvPr id="752" name="投資及び出資金平均値テキスト">
          <a:extLst>
            <a:ext uri="{FF2B5EF4-FFF2-40B4-BE49-F238E27FC236}">
              <a16:creationId xmlns:a16="http://schemas.microsoft.com/office/drawing/2014/main" id="{00000000-0008-0000-0600-0000F0020000}"/>
            </a:ext>
          </a:extLst>
        </xdr:cNvPr>
        <xdr:cNvSpPr txBox="1"/>
      </xdr:nvSpPr>
      <xdr:spPr>
        <a:xfrm>
          <a:off x="22212300" y="617596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36</xdr:row>
      <xdr:rowOff>152336</xdr:rowOff>
    </xdr:from>
    <xdr:to>
      <xdr:col>116</xdr:col>
      <xdr:colOff>114300</xdr:colOff>
      <xdr:row>37</xdr:row>
      <xdr:rowOff>82486</xdr:rowOff>
    </xdr:to>
    <xdr:sp macro="" textlink="">
      <xdr:nvSpPr>
        <xdr:cNvPr id="753" name="フローチャート: 判断 752">
          <a:extLst>
            <a:ext uri="{FF2B5EF4-FFF2-40B4-BE49-F238E27FC236}">
              <a16:creationId xmlns:a16="http://schemas.microsoft.com/office/drawing/2014/main" id="{00000000-0008-0000-0600-0000F1020000}"/>
            </a:ext>
          </a:extLst>
        </xdr:cNvPr>
        <xdr:cNvSpPr/>
      </xdr:nvSpPr>
      <xdr:spPr>
        <a:xfrm>
          <a:off x="22110700" y="63245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169990</xdr:rowOff>
    </xdr:from>
    <xdr:to>
      <xdr:col>111</xdr:col>
      <xdr:colOff>177800</xdr:colOff>
      <xdr:row>38</xdr:row>
      <xdr:rowOff>170752</xdr:rowOff>
    </xdr:to>
    <xdr:cxnSp macro="">
      <xdr:nvCxnSpPr>
        <xdr:cNvPr id="754" name="直線コネクタ 753">
          <a:extLst>
            <a:ext uri="{FF2B5EF4-FFF2-40B4-BE49-F238E27FC236}">
              <a16:creationId xmlns:a16="http://schemas.microsoft.com/office/drawing/2014/main" id="{00000000-0008-0000-0600-0000F2020000}"/>
            </a:ext>
          </a:extLst>
        </xdr:cNvPr>
        <xdr:cNvCxnSpPr/>
      </xdr:nvCxnSpPr>
      <xdr:spPr>
        <a:xfrm>
          <a:off x="20434300" y="6685090"/>
          <a:ext cx="889000" cy="7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36</xdr:row>
      <xdr:rowOff>139383</xdr:rowOff>
    </xdr:from>
    <xdr:to>
      <xdr:col>112</xdr:col>
      <xdr:colOff>38100</xdr:colOff>
      <xdr:row>37</xdr:row>
      <xdr:rowOff>69533</xdr:rowOff>
    </xdr:to>
    <xdr:sp macro="" textlink="">
      <xdr:nvSpPr>
        <xdr:cNvPr id="755" name="フローチャート: 判断 754">
          <a:extLst>
            <a:ext uri="{FF2B5EF4-FFF2-40B4-BE49-F238E27FC236}">
              <a16:creationId xmlns:a16="http://schemas.microsoft.com/office/drawing/2014/main" id="{00000000-0008-0000-0600-0000F3020000}"/>
            </a:ext>
          </a:extLst>
        </xdr:cNvPr>
        <xdr:cNvSpPr/>
      </xdr:nvSpPr>
      <xdr:spPr>
        <a:xfrm>
          <a:off x="21272500" y="63115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35</xdr:row>
      <xdr:rowOff>86060</xdr:rowOff>
    </xdr:from>
    <xdr:ext cx="469744" cy="259045"/>
    <xdr:sp macro="" textlink="">
      <xdr:nvSpPr>
        <xdr:cNvPr id="756" name="テキスト ボックス 755">
          <a:extLst>
            <a:ext uri="{FF2B5EF4-FFF2-40B4-BE49-F238E27FC236}">
              <a16:creationId xmlns:a16="http://schemas.microsoft.com/office/drawing/2014/main" id="{00000000-0008-0000-0600-0000F4020000}"/>
            </a:ext>
          </a:extLst>
        </xdr:cNvPr>
        <xdr:cNvSpPr txBox="1"/>
      </xdr:nvSpPr>
      <xdr:spPr>
        <a:xfrm>
          <a:off x="21088428" y="60868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129413</xdr:rowOff>
    </xdr:from>
    <xdr:to>
      <xdr:col>107</xdr:col>
      <xdr:colOff>50800</xdr:colOff>
      <xdr:row>38</xdr:row>
      <xdr:rowOff>169990</xdr:rowOff>
    </xdr:to>
    <xdr:cxnSp macro="">
      <xdr:nvCxnSpPr>
        <xdr:cNvPr id="757" name="直線コネクタ 756">
          <a:extLst>
            <a:ext uri="{FF2B5EF4-FFF2-40B4-BE49-F238E27FC236}">
              <a16:creationId xmlns:a16="http://schemas.microsoft.com/office/drawing/2014/main" id="{00000000-0008-0000-0600-0000F5020000}"/>
            </a:ext>
          </a:extLst>
        </xdr:cNvPr>
        <xdr:cNvCxnSpPr/>
      </xdr:nvCxnSpPr>
      <xdr:spPr>
        <a:xfrm>
          <a:off x="19545300" y="6644513"/>
          <a:ext cx="889000" cy="405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36</xdr:row>
      <xdr:rowOff>141859</xdr:rowOff>
    </xdr:from>
    <xdr:to>
      <xdr:col>107</xdr:col>
      <xdr:colOff>101600</xdr:colOff>
      <xdr:row>37</xdr:row>
      <xdr:rowOff>72009</xdr:rowOff>
    </xdr:to>
    <xdr:sp macro="" textlink="">
      <xdr:nvSpPr>
        <xdr:cNvPr id="758" name="フローチャート: 判断 757">
          <a:extLst>
            <a:ext uri="{FF2B5EF4-FFF2-40B4-BE49-F238E27FC236}">
              <a16:creationId xmlns:a16="http://schemas.microsoft.com/office/drawing/2014/main" id="{00000000-0008-0000-0600-0000F6020000}"/>
            </a:ext>
          </a:extLst>
        </xdr:cNvPr>
        <xdr:cNvSpPr/>
      </xdr:nvSpPr>
      <xdr:spPr>
        <a:xfrm>
          <a:off x="20383500" y="63140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35</xdr:row>
      <xdr:rowOff>88536</xdr:rowOff>
    </xdr:from>
    <xdr:ext cx="469744" cy="259045"/>
    <xdr:sp macro="" textlink="">
      <xdr:nvSpPr>
        <xdr:cNvPr id="759" name="テキスト ボックス 758">
          <a:extLst>
            <a:ext uri="{FF2B5EF4-FFF2-40B4-BE49-F238E27FC236}">
              <a16:creationId xmlns:a16="http://schemas.microsoft.com/office/drawing/2014/main" id="{00000000-0008-0000-0600-0000F7020000}"/>
            </a:ext>
          </a:extLst>
        </xdr:cNvPr>
        <xdr:cNvSpPr txBox="1"/>
      </xdr:nvSpPr>
      <xdr:spPr>
        <a:xfrm>
          <a:off x="20199428" y="60892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129413</xdr:rowOff>
    </xdr:from>
    <xdr:to>
      <xdr:col>102</xdr:col>
      <xdr:colOff>114300</xdr:colOff>
      <xdr:row>39</xdr:row>
      <xdr:rowOff>2349</xdr:rowOff>
    </xdr:to>
    <xdr:cxnSp macro="">
      <xdr:nvCxnSpPr>
        <xdr:cNvPr id="760" name="直線コネクタ 759">
          <a:extLst>
            <a:ext uri="{FF2B5EF4-FFF2-40B4-BE49-F238E27FC236}">
              <a16:creationId xmlns:a16="http://schemas.microsoft.com/office/drawing/2014/main" id="{00000000-0008-0000-0600-0000F8020000}"/>
            </a:ext>
          </a:extLst>
        </xdr:cNvPr>
        <xdr:cNvCxnSpPr/>
      </xdr:nvCxnSpPr>
      <xdr:spPr>
        <a:xfrm flipV="1">
          <a:off x="18656300" y="6644513"/>
          <a:ext cx="889000" cy="443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36</xdr:row>
      <xdr:rowOff>142430</xdr:rowOff>
    </xdr:from>
    <xdr:to>
      <xdr:col>102</xdr:col>
      <xdr:colOff>165100</xdr:colOff>
      <xdr:row>37</xdr:row>
      <xdr:rowOff>72580</xdr:rowOff>
    </xdr:to>
    <xdr:sp macro="" textlink="">
      <xdr:nvSpPr>
        <xdr:cNvPr id="761" name="フローチャート: 判断 760">
          <a:extLst>
            <a:ext uri="{FF2B5EF4-FFF2-40B4-BE49-F238E27FC236}">
              <a16:creationId xmlns:a16="http://schemas.microsoft.com/office/drawing/2014/main" id="{00000000-0008-0000-0600-0000F9020000}"/>
            </a:ext>
          </a:extLst>
        </xdr:cNvPr>
        <xdr:cNvSpPr/>
      </xdr:nvSpPr>
      <xdr:spPr>
        <a:xfrm>
          <a:off x="19494500" y="63146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35</xdr:row>
      <xdr:rowOff>89107</xdr:rowOff>
    </xdr:from>
    <xdr:ext cx="469744" cy="259045"/>
    <xdr:sp macro="" textlink="">
      <xdr:nvSpPr>
        <xdr:cNvPr id="762" name="テキスト ボックス 761">
          <a:extLst>
            <a:ext uri="{FF2B5EF4-FFF2-40B4-BE49-F238E27FC236}">
              <a16:creationId xmlns:a16="http://schemas.microsoft.com/office/drawing/2014/main" id="{00000000-0008-0000-0600-0000FA020000}"/>
            </a:ext>
          </a:extLst>
        </xdr:cNvPr>
        <xdr:cNvSpPr txBox="1"/>
      </xdr:nvSpPr>
      <xdr:spPr>
        <a:xfrm>
          <a:off x="19310428" y="60898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36</xdr:row>
      <xdr:rowOff>117284</xdr:rowOff>
    </xdr:from>
    <xdr:to>
      <xdr:col>98</xdr:col>
      <xdr:colOff>38100</xdr:colOff>
      <xdr:row>37</xdr:row>
      <xdr:rowOff>47434</xdr:rowOff>
    </xdr:to>
    <xdr:sp macro="" textlink="">
      <xdr:nvSpPr>
        <xdr:cNvPr id="763" name="フローチャート: 判断 762">
          <a:extLst>
            <a:ext uri="{FF2B5EF4-FFF2-40B4-BE49-F238E27FC236}">
              <a16:creationId xmlns:a16="http://schemas.microsoft.com/office/drawing/2014/main" id="{00000000-0008-0000-0600-0000FB020000}"/>
            </a:ext>
          </a:extLst>
        </xdr:cNvPr>
        <xdr:cNvSpPr/>
      </xdr:nvSpPr>
      <xdr:spPr>
        <a:xfrm>
          <a:off x="18605500" y="62894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35</xdr:row>
      <xdr:rowOff>63961</xdr:rowOff>
    </xdr:from>
    <xdr:ext cx="469744" cy="259045"/>
    <xdr:sp macro="" textlink="">
      <xdr:nvSpPr>
        <xdr:cNvPr id="764" name="テキスト ボックス 763">
          <a:extLst>
            <a:ext uri="{FF2B5EF4-FFF2-40B4-BE49-F238E27FC236}">
              <a16:creationId xmlns:a16="http://schemas.microsoft.com/office/drawing/2014/main" id="{00000000-0008-0000-0600-0000FC020000}"/>
            </a:ext>
          </a:extLst>
        </xdr:cNvPr>
        <xdr:cNvSpPr txBox="1"/>
      </xdr:nvSpPr>
      <xdr:spPr>
        <a:xfrm>
          <a:off x="18421428" y="60647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65" name="テキスト ボックス 764">
          <a:extLst>
            <a:ext uri="{FF2B5EF4-FFF2-40B4-BE49-F238E27FC236}">
              <a16:creationId xmlns:a16="http://schemas.microsoft.com/office/drawing/2014/main" id="{00000000-0008-0000-0600-0000FD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6" name="テキスト ボックス 765">
          <a:extLst>
            <a:ext uri="{FF2B5EF4-FFF2-40B4-BE49-F238E27FC236}">
              <a16:creationId xmlns:a16="http://schemas.microsoft.com/office/drawing/2014/main" id="{00000000-0008-0000-0600-0000FE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7" name="テキスト ボックス 766">
          <a:extLst>
            <a:ext uri="{FF2B5EF4-FFF2-40B4-BE49-F238E27FC236}">
              <a16:creationId xmlns:a16="http://schemas.microsoft.com/office/drawing/2014/main" id="{00000000-0008-0000-0600-0000FF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8" name="テキスト ボックス 767">
          <a:extLst>
            <a:ext uri="{FF2B5EF4-FFF2-40B4-BE49-F238E27FC236}">
              <a16:creationId xmlns:a16="http://schemas.microsoft.com/office/drawing/2014/main" id="{00000000-0008-0000-0600-00000003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9" name="テキスト ボックス 768">
          <a:extLst>
            <a:ext uri="{FF2B5EF4-FFF2-40B4-BE49-F238E27FC236}">
              <a16:creationId xmlns:a16="http://schemas.microsoft.com/office/drawing/2014/main" id="{00000000-0008-0000-0600-00000103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87376</xdr:rowOff>
    </xdr:from>
    <xdr:to>
      <xdr:col>116</xdr:col>
      <xdr:colOff>114300</xdr:colOff>
      <xdr:row>39</xdr:row>
      <xdr:rowOff>17526</xdr:rowOff>
    </xdr:to>
    <xdr:sp macro="" textlink="">
      <xdr:nvSpPr>
        <xdr:cNvPr id="770" name="楕円 769">
          <a:extLst>
            <a:ext uri="{FF2B5EF4-FFF2-40B4-BE49-F238E27FC236}">
              <a16:creationId xmlns:a16="http://schemas.microsoft.com/office/drawing/2014/main" id="{00000000-0008-0000-0600-000002030000}"/>
            </a:ext>
          </a:extLst>
        </xdr:cNvPr>
        <xdr:cNvSpPr/>
      </xdr:nvSpPr>
      <xdr:spPr>
        <a:xfrm>
          <a:off x="22110700" y="66024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2303</xdr:rowOff>
    </xdr:from>
    <xdr:ext cx="378565" cy="259045"/>
    <xdr:sp macro="" textlink="">
      <xdr:nvSpPr>
        <xdr:cNvPr id="771" name="投資及び出資金該当値テキスト">
          <a:extLst>
            <a:ext uri="{FF2B5EF4-FFF2-40B4-BE49-F238E27FC236}">
              <a16:creationId xmlns:a16="http://schemas.microsoft.com/office/drawing/2014/main" id="{00000000-0008-0000-0600-000003030000}"/>
            </a:ext>
          </a:extLst>
        </xdr:cNvPr>
        <xdr:cNvSpPr txBox="1"/>
      </xdr:nvSpPr>
      <xdr:spPr>
        <a:xfrm>
          <a:off x="22212300" y="651740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119952</xdr:rowOff>
    </xdr:from>
    <xdr:to>
      <xdr:col>112</xdr:col>
      <xdr:colOff>38100</xdr:colOff>
      <xdr:row>39</xdr:row>
      <xdr:rowOff>50102</xdr:rowOff>
    </xdr:to>
    <xdr:sp macro="" textlink="">
      <xdr:nvSpPr>
        <xdr:cNvPr id="772" name="楕円 771">
          <a:extLst>
            <a:ext uri="{FF2B5EF4-FFF2-40B4-BE49-F238E27FC236}">
              <a16:creationId xmlns:a16="http://schemas.microsoft.com/office/drawing/2014/main" id="{00000000-0008-0000-0600-000004030000}"/>
            </a:ext>
          </a:extLst>
        </xdr:cNvPr>
        <xdr:cNvSpPr/>
      </xdr:nvSpPr>
      <xdr:spPr>
        <a:xfrm>
          <a:off x="21272500" y="66350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39</xdr:row>
      <xdr:rowOff>41229</xdr:rowOff>
    </xdr:from>
    <xdr:ext cx="378565" cy="259045"/>
    <xdr:sp macro="" textlink="">
      <xdr:nvSpPr>
        <xdr:cNvPr id="773" name="テキスト ボックス 772">
          <a:extLst>
            <a:ext uri="{FF2B5EF4-FFF2-40B4-BE49-F238E27FC236}">
              <a16:creationId xmlns:a16="http://schemas.microsoft.com/office/drawing/2014/main" id="{00000000-0008-0000-0600-000005030000}"/>
            </a:ext>
          </a:extLst>
        </xdr:cNvPr>
        <xdr:cNvSpPr txBox="1"/>
      </xdr:nvSpPr>
      <xdr:spPr>
        <a:xfrm>
          <a:off x="21134017" y="672777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119190</xdr:rowOff>
    </xdr:from>
    <xdr:to>
      <xdr:col>107</xdr:col>
      <xdr:colOff>101600</xdr:colOff>
      <xdr:row>39</xdr:row>
      <xdr:rowOff>49340</xdr:rowOff>
    </xdr:to>
    <xdr:sp macro="" textlink="">
      <xdr:nvSpPr>
        <xdr:cNvPr id="774" name="楕円 773">
          <a:extLst>
            <a:ext uri="{FF2B5EF4-FFF2-40B4-BE49-F238E27FC236}">
              <a16:creationId xmlns:a16="http://schemas.microsoft.com/office/drawing/2014/main" id="{00000000-0008-0000-0600-000006030000}"/>
            </a:ext>
          </a:extLst>
        </xdr:cNvPr>
        <xdr:cNvSpPr/>
      </xdr:nvSpPr>
      <xdr:spPr>
        <a:xfrm>
          <a:off x="20383500" y="66342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39</xdr:row>
      <xdr:rowOff>40467</xdr:rowOff>
    </xdr:from>
    <xdr:ext cx="378565" cy="259045"/>
    <xdr:sp macro="" textlink="">
      <xdr:nvSpPr>
        <xdr:cNvPr id="775" name="テキスト ボックス 774">
          <a:extLst>
            <a:ext uri="{FF2B5EF4-FFF2-40B4-BE49-F238E27FC236}">
              <a16:creationId xmlns:a16="http://schemas.microsoft.com/office/drawing/2014/main" id="{00000000-0008-0000-0600-000007030000}"/>
            </a:ext>
          </a:extLst>
        </xdr:cNvPr>
        <xdr:cNvSpPr txBox="1"/>
      </xdr:nvSpPr>
      <xdr:spPr>
        <a:xfrm>
          <a:off x="20245017" y="672701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78613</xdr:rowOff>
    </xdr:from>
    <xdr:to>
      <xdr:col>102</xdr:col>
      <xdr:colOff>165100</xdr:colOff>
      <xdr:row>39</xdr:row>
      <xdr:rowOff>8763</xdr:rowOff>
    </xdr:to>
    <xdr:sp macro="" textlink="">
      <xdr:nvSpPr>
        <xdr:cNvPr id="776" name="楕円 775">
          <a:extLst>
            <a:ext uri="{FF2B5EF4-FFF2-40B4-BE49-F238E27FC236}">
              <a16:creationId xmlns:a16="http://schemas.microsoft.com/office/drawing/2014/main" id="{00000000-0008-0000-0600-000008030000}"/>
            </a:ext>
          </a:extLst>
        </xdr:cNvPr>
        <xdr:cNvSpPr/>
      </xdr:nvSpPr>
      <xdr:spPr>
        <a:xfrm>
          <a:off x="19494500" y="65937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38</xdr:row>
      <xdr:rowOff>171340</xdr:rowOff>
    </xdr:from>
    <xdr:ext cx="378565" cy="259045"/>
    <xdr:sp macro="" textlink="">
      <xdr:nvSpPr>
        <xdr:cNvPr id="777" name="テキスト ボックス 776">
          <a:extLst>
            <a:ext uri="{FF2B5EF4-FFF2-40B4-BE49-F238E27FC236}">
              <a16:creationId xmlns:a16="http://schemas.microsoft.com/office/drawing/2014/main" id="{00000000-0008-0000-0600-000009030000}"/>
            </a:ext>
          </a:extLst>
        </xdr:cNvPr>
        <xdr:cNvSpPr txBox="1"/>
      </xdr:nvSpPr>
      <xdr:spPr>
        <a:xfrm>
          <a:off x="19356017" y="668644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122999</xdr:rowOff>
    </xdr:from>
    <xdr:to>
      <xdr:col>98</xdr:col>
      <xdr:colOff>38100</xdr:colOff>
      <xdr:row>39</xdr:row>
      <xdr:rowOff>53149</xdr:rowOff>
    </xdr:to>
    <xdr:sp macro="" textlink="">
      <xdr:nvSpPr>
        <xdr:cNvPr id="778" name="楕円 777">
          <a:extLst>
            <a:ext uri="{FF2B5EF4-FFF2-40B4-BE49-F238E27FC236}">
              <a16:creationId xmlns:a16="http://schemas.microsoft.com/office/drawing/2014/main" id="{00000000-0008-0000-0600-00000A030000}"/>
            </a:ext>
          </a:extLst>
        </xdr:cNvPr>
        <xdr:cNvSpPr/>
      </xdr:nvSpPr>
      <xdr:spPr>
        <a:xfrm>
          <a:off x="18605500" y="66380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39</xdr:row>
      <xdr:rowOff>44276</xdr:rowOff>
    </xdr:from>
    <xdr:ext cx="378565" cy="259045"/>
    <xdr:sp macro="" textlink="">
      <xdr:nvSpPr>
        <xdr:cNvPr id="779" name="テキスト ボックス 778">
          <a:extLst>
            <a:ext uri="{FF2B5EF4-FFF2-40B4-BE49-F238E27FC236}">
              <a16:creationId xmlns:a16="http://schemas.microsoft.com/office/drawing/2014/main" id="{00000000-0008-0000-0600-00000B030000}"/>
            </a:ext>
          </a:extLst>
        </xdr:cNvPr>
        <xdr:cNvSpPr txBox="1"/>
      </xdr:nvSpPr>
      <xdr:spPr>
        <a:xfrm>
          <a:off x="18467017" y="673082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80" name="正方形/長方形 779">
          <a:extLst>
            <a:ext uri="{FF2B5EF4-FFF2-40B4-BE49-F238E27FC236}">
              <a16:creationId xmlns:a16="http://schemas.microsoft.com/office/drawing/2014/main" id="{00000000-0008-0000-0600-00000C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81" name="正方形/長方形 780">
          <a:extLst>
            <a:ext uri="{FF2B5EF4-FFF2-40B4-BE49-F238E27FC236}">
              <a16:creationId xmlns:a16="http://schemas.microsoft.com/office/drawing/2014/main" id="{00000000-0008-0000-0600-00000D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82" name="正方形/長方形 781">
          <a:extLst>
            <a:ext uri="{FF2B5EF4-FFF2-40B4-BE49-F238E27FC236}">
              <a16:creationId xmlns:a16="http://schemas.microsoft.com/office/drawing/2014/main" id="{00000000-0008-0000-0600-00000E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83" name="正方形/長方形 782">
          <a:extLst>
            <a:ext uri="{FF2B5EF4-FFF2-40B4-BE49-F238E27FC236}">
              <a16:creationId xmlns:a16="http://schemas.microsoft.com/office/drawing/2014/main" id="{00000000-0008-0000-0600-00000F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84" name="正方形/長方形 783">
          <a:extLst>
            <a:ext uri="{FF2B5EF4-FFF2-40B4-BE49-F238E27FC236}">
              <a16:creationId xmlns:a16="http://schemas.microsoft.com/office/drawing/2014/main" id="{00000000-0008-0000-0600-000010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9,934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85" name="正方形/長方形 784">
          <a:extLst>
            <a:ext uri="{FF2B5EF4-FFF2-40B4-BE49-F238E27FC236}">
              <a16:creationId xmlns:a16="http://schemas.microsoft.com/office/drawing/2014/main" id="{00000000-0008-0000-0600-000011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6" name="正方形/長方形 785">
          <a:extLst>
            <a:ext uri="{FF2B5EF4-FFF2-40B4-BE49-F238E27FC236}">
              <a16:creationId xmlns:a16="http://schemas.microsoft.com/office/drawing/2014/main" id="{00000000-0008-0000-0600-000012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7" name="正方形/長方形 786">
          <a:extLst>
            <a:ext uri="{FF2B5EF4-FFF2-40B4-BE49-F238E27FC236}">
              <a16:creationId xmlns:a16="http://schemas.microsoft.com/office/drawing/2014/main" id="{00000000-0008-0000-0600-000013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8" name="テキスト ボックス 787">
          <a:extLst>
            <a:ext uri="{FF2B5EF4-FFF2-40B4-BE49-F238E27FC236}">
              <a16:creationId xmlns:a16="http://schemas.microsoft.com/office/drawing/2014/main" id="{00000000-0008-0000-0600-000014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9" name="直線コネクタ 788">
          <a:extLst>
            <a:ext uri="{FF2B5EF4-FFF2-40B4-BE49-F238E27FC236}">
              <a16:creationId xmlns:a16="http://schemas.microsoft.com/office/drawing/2014/main" id="{00000000-0008-0000-0600-000015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44450</xdr:rowOff>
    </xdr:from>
    <xdr:to>
      <xdr:col>120</xdr:col>
      <xdr:colOff>114300</xdr:colOff>
      <xdr:row>59</xdr:row>
      <xdr:rowOff>44450</xdr:rowOff>
    </xdr:to>
    <xdr:cxnSp macro="">
      <xdr:nvCxnSpPr>
        <xdr:cNvPr id="790" name="直線コネクタ 789">
          <a:extLst>
            <a:ext uri="{FF2B5EF4-FFF2-40B4-BE49-F238E27FC236}">
              <a16:creationId xmlns:a16="http://schemas.microsoft.com/office/drawing/2014/main" id="{00000000-0008-0000-0600-000016030000}"/>
            </a:ext>
          </a:extLst>
        </xdr:cNvPr>
        <xdr:cNvCxnSpPr/>
      </xdr:nvCxnSpPr>
      <xdr:spPr>
        <a:xfrm>
          <a:off x="18288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73677</xdr:rowOff>
    </xdr:from>
    <xdr:ext cx="248786" cy="259045"/>
    <xdr:sp macro="" textlink="">
      <xdr:nvSpPr>
        <xdr:cNvPr id="791" name="テキスト ボックス 790">
          <a:extLst>
            <a:ext uri="{FF2B5EF4-FFF2-40B4-BE49-F238E27FC236}">
              <a16:creationId xmlns:a16="http://schemas.microsoft.com/office/drawing/2014/main" id="{00000000-0008-0000-0600-000017030000}"/>
            </a:ext>
          </a:extLst>
        </xdr:cNvPr>
        <xdr:cNvSpPr txBox="1"/>
      </xdr:nvSpPr>
      <xdr:spPr>
        <a:xfrm>
          <a:off x="18039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6350</xdr:rowOff>
    </xdr:from>
    <xdr:to>
      <xdr:col>120</xdr:col>
      <xdr:colOff>114300</xdr:colOff>
      <xdr:row>57</xdr:row>
      <xdr:rowOff>6350</xdr:rowOff>
    </xdr:to>
    <xdr:cxnSp macro="">
      <xdr:nvCxnSpPr>
        <xdr:cNvPr id="792" name="直線コネクタ 791">
          <a:extLst>
            <a:ext uri="{FF2B5EF4-FFF2-40B4-BE49-F238E27FC236}">
              <a16:creationId xmlns:a16="http://schemas.microsoft.com/office/drawing/2014/main" id="{00000000-0008-0000-0600-000018030000}"/>
            </a:ext>
          </a:extLst>
        </xdr:cNvPr>
        <xdr:cNvCxnSpPr/>
      </xdr:nvCxnSpPr>
      <xdr:spPr>
        <a:xfrm>
          <a:off x="18288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56</xdr:row>
      <xdr:rowOff>35577</xdr:rowOff>
    </xdr:from>
    <xdr:ext cx="531299" cy="259045"/>
    <xdr:sp macro="" textlink="">
      <xdr:nvSpPr>
        <xdr:cNvPr id="793" name="テキスト ボックス 792">
          <a:extLst>
            <a:ext uri="{FF2B5EF4-FFF2-40B4-BE49-F238E27FC236}">
              <a16:creationId xmlns:a16="http://schemas.microsoft.com/office/drawing/2014/main" id="{00000000-0008-0000-0600-000019030000}"/>
            </a:ext>
          </a:extLst>
        </xdr:cNvPr>
        <xdr:cNvSpPr txBox="1"/>
      </xdr:nvSpPr>
      <xdr:spPr>
        <a:xfrm>
          <a:off x="17756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54</xdr:row>
      <xdr:rowOff>139700</xdr:rowOff>
    </xdr:from>
    <xdr:to>
      <xdr:col>120</xdr:col>
      <xdr:colOff>114300</xdr:colOff>
      <xdr:row>54</xdr:row>
      <xdr:rowOff>139700</xdr:rowOff>
    </xdr:to>
    <xdr:cxnSp macro="">
      <xdr:nvCxnSpPr>
        <xdr:cNvPr id="794" name="直線コネクタ 793">
          <a:extLst>
            <a:ext uri="{FF2B5EF4-FFF2-40B4-BE49-F238E27FC236}">
              <a16:creationId xmlns:a16="http://schemas.microsoft.com/office/drawing/2014/main" id="{00000000-0008-0000-0600-00001A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53</xdr:row>
      <xdr:rowOff>168927</xdr:rowOff>
    </xdr:from>
    <xdr:ext cx="531299" cy="259045"/>
    <xdr:sp macro="" textlink="">
      <xdr:nvSpPr>
        <xdr:cNvPr id="795" name="テキスト ボックス 794">
          <a:extLst>
            <a:ext uri="{FF2B5EF4-FFF2-40B4-BE49-F238E27FC236}">
              <a16:creationId xmlns:a16="http://schemas.microsoft.com/office/drawing/2014/main" id="{00000000-0008-0000-0600-00001B030000}"/>
            </a:ext>
          </a:extLst>
        </xdr:cNvPr>
        <xdr:cNvSpPr txBox="1"/>
      </xdr:nvSpPr>
      <xdr:spPr>
        <a:xfrm>
          <a:off x="17756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52</xdr:row>
      <xdr:rowOff>101600</xdr:rowOff>
    </xdr:from>
    <xdr:to>
      <xdr:col>120</xdr:col>
      <xdr:colOff>114300</xdr:colOff>
      <xdr:row>52</xdr:row>
      <xdr:rowOff>101600</xdr:rowOff>
    </xdr:to>
    <xdr:cxnSp macro="">
      <xdr:nvCxnSpPr>
        <xdr:cNvPr id="796" name="直線コネクタ 795">
          <a:extLst>
            <a:ext uri="{FF2B5EF4-FFF2-40B4-BE49-F238E27FC236}">
              <a16:creationId xmlns:a16="http://schemas.microsoft.com/office/drawing/2014/main" id="{00000000-0008-0000-0600-00001C030000}"/>
            </a:ext>
          </a:extLst>
        </xdr:cNvPr>
        <xdr:cNvCxnSpPr/>
      </xdr:nvCxnSpPr>
      <xdr:spPr>
        <a:xfrm>
          <a:off x="18288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130827</xdr:rowOff>
    </xdr:from>
    <xdr:ext cx="531299" cy="259045"/>
    <xdr:sp macro="" textlink="">
      <xdr:nvSpPr>
        <xdr:cNvPr id="797" name="テキスト ボックス 796">
          <a:extLst>
            <a:ext uri="{FF2B5EF4-FFF2-40B4-BE49-F238E27FC236}">
              <a16:creationId xmlns:a16="http://schemas.microsoft.com/office/drawing/2014/main" id="{00000000-0008-0000-0600-00001D030000}"/>
            </a:ext>
          </a:extLst>
        </xdr:cNvPr>
        <xdr:cNvSpPr txBox="1"/>
      </xdr:nvSpPr>
      <xdr:spPr>
        <a:xfrm>
          <a:off x="17756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63500</xdr:rowOff>
    </xdr:from>
    <xdr:to>
      <xdr:col>120</xdr:col>
      <xdr:colOff>114300</xdr:colOff>
      <xdr:row>50</xdr:row>
      <xdr:rowOff>63500</xdr:rowOff>
    </xdr:to>
    <xdr:cxnSp macro="">
      <xdr:nvCxnSpPr>
        <xdr:cNvPr id="798" name="直線コネクタ 797">
          <a:extLst>
            <a:ext uri="{FF2B5EF4-FFF2-40B4-BE49-F238E27FC236}">
              <a16:creationId xmlns:a16="http://schemas.microsoft.com/office/drawing/2014/main" id="{00000000-0008-0000-0600-00001E030000}"/>
            </a:ext>
          </a:extLst>
        </xdr:cNvPr>
        <xdr:cNvCxnSpPr/>
      </xdr:nvCxnSpPr>
      <xdr:spPr>
        <a:xfrm>
          <a:off x="18288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92727</xdr:rowOff>
    </xdr:from>
    <xdr:ext cx="531299" cy="259045"/>
    <xdr:sp macro="" textlink="">
      <xdr:nvSpPr>
        <xdr:cNvPr id="799" name="テキスト ボックス 798">
          <a:extLst>
            <a:ext uri="{FF2B5EF4-FFF2-40B4-BE49-F238E27FC236}">
              <a16:creationId xmlns:a16="http://schemas.microsoft.com/office/drawing/2014/main" id="{00000000-0008-0000-0600-00001F030000}"/>
            </a:ext>
          </a:extLst>
        </xdr:cNvPr>
        <xdr:cNvSpPr txBox="1"/>
      </xdr:nvSpPr>
      <xdr:spPr>
        <a:xfrm>
          <a:off x="17756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800" name="直線コネクタ 799">
          <a:extLst>
            <a:ext uri="{FF2B5EF4-FFF2-40B4-BE49-F238E27FC236}">
              <a16:creationId xmlns:a16="http://schemas.microsoft.com/office/drawing/2014/main" id="{00000000-0008-0000-0600-000020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47</xdr:row>
      <xdr:rowOff>54627</xdr:rowOff>
    </xdr:from>
    <xdr:ext cx="595419" cy="259045"/>
    <xdr:sp macro="" textlink="">
      <xdr:nvSpPr>
        <xdr:cNvPr id="801" name="テキスト ボックス 800">
          <a:extLst>
            <a:ext uri="{FF2B5EF4-FFF2-40B4-BE49-F238E27FC236}">
              <a16:creationId xmlns:a16="http://schemas.microsoft.com/office/drawing/2014/main" id="{00000000-0008-0000-0600-000021030000}"/>
            </a:ext>
          </a:extLst>
        </xdr:cNvPr>
        <xdr:cNvSpPr txBox="1"/>
      </xdr:nvSpPr>
      <xdr:spPr>
        <a:xfrm>
          <a:off x="17692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802" name="貸付金グラフ枠">
          <a:extLst>
            <a:ext uri="{FF2B5EF4-FFF2-40B4-BE49-F238E27FC236}">
              <a16:creationId xmlns:a16="http://schemas.microsoft.com/office/drawing/2014/main" id="{00000000-0008-0000-0600-000022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51</xdr:row>
      <xdr:rowOff>37973</xdr:rowOff>
    </xdr:from>
    <xdr:to>
      <xdr:col>116</xdr:col>
      <xdr:colOff>62864</xdr:colOff>
      <xdr:row>59</xdr:row>
      <xdr:rowOff>44259</xdr:rowOff>
    </xdr:to>
    <xdr:cxnSp macro="">
      <xdr:nvCxnSpPr>
        <xdr:cNvPr id="803" name="直線コネクタ 802">
          <a:extLst>
            <a:ext uri="{FF2B5EF4-FFF2-40B4-BE49-F238E27FC236}">
              <a16:creationId xmlns:a16="http://schemas.microsoft.com/office/drawing/2014/main" id="{00000000-0008-0000-0600-000023030000}"/>
            </a:ext>
          </a:extLst>
        </xdr:cNvPr>
        <xdr:cNvCxnSpPr/>
      </xdr:nvCxnSpPr>
      <xdr:spPr>
        <a:xfrm flipV="1">
          <a:off x="22159595" y="8781923"/>
          <a:ext cx="1269" cy="13778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48086</xdr:rowOff>
    </xdr:from>
    <xdr:ext cx="313932" cy="259045"/>
    <xdr:sp macro="" textlink="">
      <xdr:nvSpPr>
        <xdr:cNvPr id="804" name="貸付金最小値テキスト">
          <a:extLst>
            <a:ext uri="{FF2B5EF4-FFF2-40B4-BE49-F238E27FC236}">
              <a16:creationId xmlns:a16="http://schemas.microsoft.com/office/drawing/2014/main" id="{00000000-0008-0000-0600-000024030000}"/>
            </a:ext>
          </a:extLst>
        </xdr:cNvPr>
        <xdr:cNvSpPr txBox="1"/>
      </xdr:nvSpPr>
      <xdr:spPr>
        <a:xfrm>
          <a:off x="22212300" y="10163636"/>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44259</xdr:rowOff>
    </xdr:from>
    <xdr:to>
      <xdr:col>116</xdr:col>
      <xdr:colOff>152400</xdr:colOff>
      <xdr:row>59</xdr:row>
      <xdr:rowOff>44259</xdr:rowOff>
    </xdr:to>
    <xdr:cxnSp macro="">
      <xdr:nvCxnSpPr>
        <xdr:cNvPr id="805" name="直線コネクタ 804">
          <a:extLst>
            <a:ext uri="{FF2B5EF4-FFF2-40B4-BE49-F238E27FC236}">
              <a16:creationId xmlns:a16="http://schemas.microsoft.com/office/drawing/2014/main" id="{00000000-0008-0000-0600-000025030000}"/>
            </a:ext>
          </a:extLst>
        </xdr:cNvPr>
        <xdr:cNvCxnSpPr/>
      </xdr:nvCxnSpPr>
      <xdr:spPr>
        <a:xfrm>
          <a:off x="22072600" y="101598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49</xdr:row>
      <xdr:rowOff>156100</xdr:rowOff>
    </xdr:from>
    <xdr:ext cx="534377" cy="259045"/>
    <xdr:sp macro="" textlink="">
      <xdr:nvSpPr>
        <xdr:cNvPr id="806" name="貸付金最大値テキスト">
          <a:extLst>
            <a:ext uri="{FF2B5EF4-FFF2-40B4-BE49-F238E27FC236}">
              <a16:creationId xmlns:a16="http://schemas.microsoft.com/office/drawing/2014/main" id="{00000000-0008-0000-0600-000026030000}"/>
            </a:ext>
          </a:extLst>
        </xdr:cNvPr>
        <xdr:cNvSpPr txBox="1"/>
      </xdr:nvSpPr>
      <xdr:spPr>
        <a:xfrm>
          <a:off x="22212300" y="85571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72,340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51</xdr:row>
      <xdr:rowOff>37973</xdr:rowOff>
    </xdr:from>
    <xdr:to>
      <xdr:col>116</xdr:col>
      <xdr:colOff>152400</xdr:colOff>
      <xdr:row>51</xdr:row>
      <xdr:rowOff>37973</xdr:rowOff>
    </xdr:to>
    <xdr:cxnSp macro="">
      <xdr:nvCxnSpPr>
        <xdr:cNvPr id="807" name="直線コネクタ 806">
          <a:extLst>
            <a:ext uri="{FF2B5EF4-FFF2-40B4-BE49-F238E27FC236}">
              <a16:creationId xmlns:a16="http://schemas.microsoft.com/office/drawing/2014/main" id="{00000000-0008-0000-0600-000027030000}"/>
            </a:ext>
          </a:extLst>
        </xdr:cNvPr>
        <xdr:cNvCxnSpPr/>
      </xdr:nvCxnSpPr>
      <xdr:spPr>
        <a:xfrm>
          <a:off x="22072600" y="87819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59</xdr:row>
      <xdr:rowOff>41745</xdr:rowOff>
    </xdr:from>
    <xdr:to>
      <xdr:col>116</xdr:col>
      <xdr:colOff>63500</xdr:colOff>
      <xdr:row>59</xdr:row>
      <xdr:rowOff>44259</xdr:rowOff>
    </xdr:to>
    <xdr:cxnSp macro="">
      <xdr:nvCxnSpPr>
        <xdr:cNvPr id="808" name="直線コネクタ 807">
          <a:extLst>
            <a:ext uri="{FF2B5EF4-FFF2-40B4-BE49-F238E27FC236}">
              <a16:creationId xmlns:a16="http://schemas.microsoft.com/office/drawing/2014/main" id="{00000000-0008-0000-0600-000028030000}"/>
            </a:ext>
          </a:extLst>
        </xdr:cNvPr>
        <xdr:cNvCxnSpPr/>
      </xdr:nvCxnSpPr>
      <xdr:spPr>
        <a:xfrm>
          <a:off x="21323300" y="10157295"/>
          <a:ext cx="838200" cy="25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45197</xdr:rowOff>
    </xdr:from>
    <xdr:ext cx="469744" cy="259045"/>
    <xdr:sp macro="" textlink="">
      <xdr:nvSpPr>
        <xdr:cNvPr id="809" name="貸付金平均値テキスト">
          <a:extLst>
            <a:ext uri="{FF2B5EF4-FFF2-40B4-BE49-F238E27FC236}">
              <a16:creationId xmlns:a16="http://schemas.microsoft.com/office/drawing/2014/main" id="{00000000-0008-0000-0600-000029030000}"/>
            </a:ext>
          </a:extLst>
        </xdr:cNvPr>
        <xdr:cNvSpPr txBox="1"/>
      </xdr:nvSpPr>
      <xdr:spPr>
        <a:xfrm>
          <a:off x="22212300" y="981784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7,495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22320</xdr:rowOff>
    </xdr:from>
    <xdr:to>
      <xdr:col>116</xdr:col>
      <xdr:colOff>114300</xdr:colOff>
      <xdr:row>58</xdr:row>
      <xdr:rowOff>123920</xdr:rowOff>
    </xdr:to>
    <xdr:sp macro="" textlink="">
      <xdr:nvSpPr>
        <xdr:cNvPr id="810" name="フローチャート: 判断 809">
          <a:extLst>
            <a:ext uri="{FF2B5EF4-FFF2-40B4-BE49-F238E27FC236}">
              <a16:creationId xmlns:a16="http://schemas.microsoft.com/office/drawing/2014/main" id="{00000000-0008-0000-0600-00002A030000}"/>
            </a:ext>
          </a:extLst>
        </xdr:cNvPr>
        <xdr:cNvSpPr/>
      </xdr:nvSpPr>
      <xdr:spPr>
        <a:xfrm>
          <a:off x="22110700" y="9966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40754</xdr:rowOff>
    </xdr:from>
    <xdr:to>
      <xdr:col>111</xdr:col>
      <xdr:colOff>177800</xdr:colOff>
      <xdr:row>59</xdr:row>
      <xdr:rowOff>41745</xdr:rowOff>
    </xdr:to>
    <xdr:cxnSp macro="">
      <xdr:nvCxnSpPr>
        <xdr:cNvPr id="811" name="直線コネクタ 810">
          <a:extLst>
            <a:ext uri="{FF2B5EF4-FFF2-40B4-BE49-F238E27FC236}">
              <a16:creationId xmlns:a16="http://schemas.microsoft.com/office/drawing/2014/main" id="{00000000-0008-0000-0600-00002B030000}"/>
            </a:ext>
          </a:extLst>
        </xdr:cNvPr>
        <xdr:cNvCxnSpPr/>
      </xdr:nvCxnSpPr>
      <xdr:spPr>
        <a:xfrm>
          <a:off x="20434300" y="10156304"/>
          <a:ext cx="889000" cy="9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58</xdr:row>
      <xdr:rowOff>21768</xdr:rowOff>
    </xdr:from>
    <xdr:to>
      <xdr:col>112</xdr:col>
      <xdr:colOff>38100</xdr:colOff>
      <xdr:row>58</xdr:row>
      <xdr:rowOff>123368</xdr:rowOff>
    </xdr:to>
    <xdr:sp macro="" textlink="">
      <xdr:nvSpPr>
        <xdr:cNvPr id="812" name="フローチャート: 判断 811">
          <a:extLst>
            <a:ext uri="{FF2B5EF4-FFF2-40B4-BE49-F238E27FC236}">
              <a16:creationId xmlns:a16="http://schemas.microsoft.com/office/drawing/2014/main" id="{00000000-0008-0000-0600-00002C030000}"/>
            </a:ext>
          </a:extLst>
        </xdr:cNvPr>
        <xdr:cNvSpPr/>
      </xdr:nvSpPr>
      <xdr:spPr>
        <a:xfrm>
          <a:off x="21272500" y="99658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56</xdr:row>
      <xdr:rowOff>139895</xdr:rowOff>
    </xdr:from>
    <xdr:ext cx="469744" cy="259045"/>
    <xdr:sp macro="" textlink="">
      <xdr:nvSpPr>
        <xdr:cNvPr id="813" name="テキスト ボックス 812">
          <a:extLst>
            <a:ext uri="{FF2B5EF4-FFF2-40B4-BE49-F238E27FC236}">
              <a16:creationId xmlns:a16="http://schemas.microsoft.com/office/drawing/2014/main" id="{00000000-0008-0000-0600-00002D030000}"/>
            </a:ext>
          </a:extLst>
        </xdr:cNvPr>
        <xdr:cNvSpPr txBox="1"/>
      </xdr:nvSpPr>
      <xdr:spPr>
        <a:xfrm>
          <a:off x="21088428" y="97410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59</xdr:row>
      <xdr:rowOff>39401</xdr:rowOff>
    </xdr:from>
    <xdr:to>
      <xdr:col>107</xdr:col>
      <xdr:colOff>50800</xdr:colOff>
      <xdr:row>59</xdr:row>
      <xdr:rowOff>40754</xdr:rowOff>
    </xdr:to>
    <xdr:cxnSp macro="">
      <xdr:nvCxnSpPr>
        <xdr:cNvPr id="814" name="直線コネクタ 813">
          <a:extLst>
            <a:ext uri="{FF2B5EF4-FFF2-40B4-BE49-F238E27FC236}">
              <a16:creationId xmlns:a16="http://schemas.microsoft.com/office/drawing/2014/main" id="{00000000-0008-0000-0600-00002E030000}"/>
            </a:ext>
          </a:extLst>
        </xdr:cNvPr>
        <xdr:cNvCxnSpPr/>
      </xdr:nvCxnSpPr>
      <xdr:spPr>
        <a:xfrm>
          <a:off x="19545300" y="10154951"/>
          <a:ext cx="889000" cy="13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9481</xdr:rowOff>
    </xdr:from>
    <xdr:to>
      <xdr:col>107</xdr:col>
      <xdr:colOff>101600</xdr:colOff>
      <xdr:row>58</xdr:row>
      <xdr:rowOff>111081</xdr:rowOff>
    </xdr:to>
    <xdr:sp macro="" textlink="">
      <xdr:nvSpPr>
        <xdr:cNvPr id="815" name="フローチャート: 判断 814">
          <a:extLst>
            <a:ext uri="{FF2B5EF4-FFF2-40B4-BE49-F238E27FC236}">
              <a16:creationId xmlns:a16="http://schemas.microsoft.com/office/drawing/2014/main" id="{00000000-0008-0000-0600-00002F030000}"/>
            </a:ext>
          </a:extLst>
        </xdr:cNvPr>
        <xdr:cNvSpPr/>
      </xdr:nvSpPr>
      <xdr:spPr>
        <a:xfrm>
          <a:off x="20383500" y="99535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56</xdr:row>
      <xdr:rowOff>127608</xdr:rowOff>
    </xdr:from>
    <xdr:ext cx="469744" cy="259045"/>
    <xdr:sp macro="" textlink="">
      <xdr:nvSpPr>
        <xdr:cNvPr id="816" name="テキスト ボックス 815">
          <a:extLst>
            <a:ext uri="{FF2B5EF4-FFF2-40B4-BE49-F238E27FC236}">
              <a16:creationId xmlns:a16="http://schemas.microsoft.com/office/drawing/2014/main" id="{00000000-0008-0000-0600-000030030000}"/>
            </a:ext>
          </a:extLst>
        </xdr:cNvPr>
        <xdr:cNvSpPr txBox="1"/>
      </xdr:nvSpPr>
      <xdr:spPr>
        <a:xfrm>
          <a:off x="20199428" y="97288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59</xdr:row>
      <xdr:rowOff>25762</xdr:rowOff>
    </xdr:from>
    <xdr:to>
      <xdr:col>102</xdr:col>
      <xdr:colOff>114300</xdr:colOff>
      <xdr:row>59</xdr:row>
      <xdr:rowOff>39401</xdr:rowOff>
    </xdr:to>
    <xdr:cxnSp macro="">
      <xdr:nvCxnSpPr>
        <xdr:cNvPr id="817" name="直線コネクタ 816">
          <a:extLst>
            <a:ext uri="{FF2B5EF4-FFF2-40B4-BE49-F238E27FC236}">
              <a16:creationId xmlns:a16="http://schemas.microsoft.com/office/drawing/2014/main" id="{00000000-0008-0000-0600-000031030000}"/>
            </a:ext>
          </a:extLst>
        </xdr:cNvPr>
        <xdr:cNvCxnSpPr/>
      </xdr:nvCxnSpPr>
      <xdr:spPr>
        <a:xfrm>
          <a:off x="18656300" y="10141312"/>
          <a:ext cx="889000" cy="136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57</xdr:row>
      <xdr:rowOff>160547</xdr:rowOff>
    </xdr:from>
    <xdr:to>
      <xdr:col>102</xdr:col>
      <xdr:colOff>165100</xdr:colOff>
      <xdr:row>58</xdr:row>
      <xdr:rowOff>90697</xdr:rowOff>
    </xdr:to>
    <xdr:sp macro="" textlink="">
      <xdr:nvSpPr>
        <xdr:cNvPr id="818" name="フローチャート: 判断 817">
          <a:extLst>
            <a:ext uri="{FF2B5EF4-FFF2-40B4-BE49-F238E27FC236}">
              <a16:creationId xmlns:a16="http://schemas.microsoft.com/office/drawing/2014/main" id="{00000000-0008-0000-0600-000032030000}"/>
            </a:ext>
          </a:extLst>
        </xdr:cNvPr>
        <xdr:cNvSpPr/>
      </xdr:nvSpPr>
      <xdr:spPr>
        <a:xfrm>
          <a:off x="19494500" y="99331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56</xdr:row>
      <xdr:rowOff>107224</xdr:rowOff>
    </xdr:from>
    <xdr:ext cx="469744" cy="259045"/>
    <xdr:sp macro="" textlink="">
      <xdr:nvSpPr>
        <xdr:cNvPr id="819" name="テキスト ボックス 818">
          <a:extLst>
            <a:ext uri="{FF2B5EF4-FFF2-40B4-BE49-F238E27FC236}">
              <a16:creationId xmlns:a16="http://schemas.microsoft.com/office/drawing/2014/main" id="{00000000-0008-0000-0600-000033030000}"/>
            </a:ext>
          </a:extLst>
        </xdr:cNvPr>
        <xdr:cNvSpPr txBox="1"/>
      </xdr:nvSpPr>
      <xdr:spPr>
        <a:xfrm>
          <a:off x="19310428" y="97084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44285</xdr:rowOff>
    </xdr:from>
    <xdr:to>
      <xdr:col>98</xdr:col>
      <xdr:colOff>38100</xdr:colOff>
      <xdr:row>58</xdr:row>
      <xdr:rowOff>145885</xdr:rowOff>
    </xdr:to>
    <xdr:sp macro="" textlink="">
      <xdr:nvSpPr>
        <xdr:cNvPr id="820" name="フローチャート: 判断 819">
          <a:extLst>
            <a:ext uri="{FF2B5EF4-FFF2-40B4-BE49-F238E27FC236}">
              <a16:creationId xmlns:a16="http://schemas.microsoft.com/office/drawing/2014/main" id="{00000000-0008-0000-0600-000034030000}"/>
            </a:ext>
          </a:extLst>
        </xdr:cNvPr>
        <xdr:cNvSpPr/>
      </xdr:nvSpPr>
      <xdr:spPr>
        <a:xfrm>
          <a:off x="18605500" y="99883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56</xdr:row>
      <xdr:rowOff>162412</xdr:rowOff>
    </xdr:from>
    <xdr:ext cx="469744" cy="259045"/>
    <xdr:sp macro="" textlink="">
      <xdr:nvSpPr>
        <xdr:cNvPr id="821" name="テキスト ボックス 820">
          <a:extLst>
            <a:ext uri="{FF2B5EF4-FFF2-40B4-BE49-F238E27FC236}">
              <a16:creationId xmlns:a16="http://schemas.microsoft.com/office/drawing/2014/main" id="{00000000-0008-0000-0600-000035030000}"/>
            </a:ext>
          </a:extLst>
        </xdr:cNvPr>
        <xdr:cNvSpPr txBox="1"/>
      </xdr:nvSpPr>
      <xdr:spPr>
        <a:xfrm>
          <a:off x="18421428" y="97636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22" name="テキスト ボックス 821">
          <a:extLst>
            <a:ext uri="{FF2B5EF4-FFF2-40B4-BE49-F238E27FC236}">
              <a16:creationId xmlns:a16="http://schemas.microsoft.com/office/drawing/2014/main" id="{00000000-0008-0000-0600-000036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23" name="テキスト ボックス 822">
          <a:extLst>
            <a:ext uri="{FF2B5EF4-FFF2-40B4-BE49-F238E27FC236}">
              <a16:creationId xmlns:a16="http://schemas.microsoft.com/office/drawing/2014/main" id="{00000000-0008-0000-0600-000037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24" name="テキスト ボックス 823">
          <a:extLst>
            <a:ext uri="{FF2B5EF4-FFF2-40B4-BE49-F238E27FC236}">
              <a16:creationId xmlns:a16="http://schemas.microsoft.com/office/drawing/2014/main" id="{00000000-0008-0000-0600-000038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25" name="テキスト ボックス 824">
          <a:extLst>
            <a:ext uri="{FF2B5EF4-FFF2-40B4-BE49-F238E27FC236}">
              <a16:creationId xmlns:a16="http://schemas.microsoft.com/office/drawing/2014/main" id="{00000000-0008-0000-0600-000039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26" name="テキスト ボックス 825">
          <a:extLst>
            <a:ext uri="{FF2B5EF4-FFF2-40B4-BE49-F238E27FC236}">
              <a16:creationId xmlns:a16="http://schemas.microsoft.com/office/drawing/2014/main" id="{00000000-0008-0000-0600-00003A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164909</xdr:rowOff>
    </xdr:from>
    <xdr:to>
      <xdr:col>116</xdr:col>
      <xdr:colOff>114300</xdr:colOff>
      <xdr:row>59</xdr:row>
      <xdr:rowOff>95059</xdr:rowOff>
    </xdr:to>
    <xdr:sp macro="" textlink="">
      <xdr:nvSpPr>
        <xdr:cNvPr id="827" name="楕円 826">
          <a:extLst>
            <a:ext uri="{FF2B5EF4-FFF2-40B4-BE49-F238E27FC236}">
              <a16:creationId xmlns:a16="http://schemas.microsoft.com/office/drawing/2014/main" id="{00000000-0008-0000-0600-00003B030000}"/>
            </a:ext>
          </a:extLst>
        </xdr:cNvPr>
        <xdr:cNvSpPr/>
      </xdr:nvSpPr>
      <xdr:spPr>
        <a:xfrm>
          <a:off x="22110700" y="101090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79836</xdr:rowOff>
    </xdr:from>
    <xdr:ext cx="313932" cy="259045"/>
    <xdr:sp macro="" textlink="">
      <xdr:nvSpPr>
        <xdr:cNvPr id="828" name="貸付金該当値テキスト">
          <a:extLst>
            <a:ext uri="{FF2B5EF4-FFF2-40B4-BE49-F238E27FC236}">
              <a16:creationId xmlns:a16="http://schemas.microsoft.com/office/drawing/2014/main" id="{00000000-0008-0000-0600-00003C030000}"/>
            </a:ext>
          </a:extLst>
        </xdr:cNvPr>
        <xdr:cNvSpPr txBox="1"/>
      </xdr:nvSpPr>
      <xdr:spPr>
        <a:xfrm>
          <a:off x="22212300" y="10023936"/>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162395</xdr:rowOff>
    </xdr:from>
    <xdr:to>
      <xdr:col>112</xdr:col>
      <xdr:colOff>38100</xdr:colOff>
      <xdr:row>59</xdr:row>
      <xdr:rowOff>92545</xdr:rowOff>
    </xdr:to>
    <xdr:sp macro="" textlink="">
      <xdr:nvSpPr>
        <xdr:cNvPr id="829" name="楕円 828">
          <a:extLst>
            <a:ext uri="{FF2B5EF4-FFF2-40B4-BE49-F238E27FC236}">
              <a16:creationId xmlns:a16="http://schemas.microsoft.com/office/drawing/2014/main" id="{00000000-0008-0000-0600-00003D030000}"/>
            </a:ext>
          </a:extLst>
        </xdr:cNvPr>
        <xdr:cNvSpPr/>
      </xdr:nvSpPr>
      <xdr:spPr>
        <a:xfrm>
          <a:off x="21272500" y="101064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59</xdr:row>
      <xdr:rowOff>83672</xdr:rowOff>
    </xdr:from>
    <xdr:ext cx="378565" cy="259045"/>
    <xdr:sp macro="" textlink="">
      <xdr:nvSpPr>
        <xdr:cNvPr id="830" name="テキスト ボックス 829">
          <a:extLst>
            <a:ext uri="{FF2B5EF4-FFF2-40B4-BE49-F238E27FC236}">
              <a16:creationId xmlns:a16="http://schemas.microsoft.com/office/drawing/2014/main" id="{00000000-0008-0000-0600-00003E030000}"/>
            </a:ext>
          </a:extLst>
        </xdr:cNvPr>
        <xdr:cNvSpPr txBox="1"/>
      </xdr:nvSpPr>
      <xdr:spPr>
        <a:xfrm>
          <a:off x="21134017" y="1019922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161404</xdr:rowOff>
    </xdr:from>
    <xdr:to>
      <xdr:col>107</xdr:col>
      <xdr:colOff>101600</xdr:colOff>
      <xdr:row>59</xdr:row>
      <xdr:rowOff>91554</xdr:rowOff>
    </xdr:to>
    <xdr:sp macro="" textlink="">
      <xdr:nvSpPr>
        <xdr:cNvPr id="831" name="楕円 830">
          <a:extLst>
            <a:ext uri="{FF2B5EF4-FFF2-40B4-BE49-F238E27FC236}">
              <a16:creationId xmlns:a16="http://schemas.microsoft.com/office/drawing/2014/main" id="{00000000-0008-0000-0600-00003F030000}"/>
            </a:ext>
          </a:extLst>
        </xdr:cNvPr>
        <xdr:cNvSpPr/>
      </xdr:nvSpPr>
      <xdr:spPr>
        <a:xfrm>
          <a:off x="20383500" y="101055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59</xdr:row>
      <xdr:rowOff>82681</xdr:rowOff>
    </xdr:from>
    <xdr:ext cx="378565" cy="259045"/>
    <xdr:sp macro="" textlink="">
      <xdr:nvSpPr>
        <xdr:cNvPr id="832" name="テキスト ボックス 831">
          <a:extLst>
            <a:ext uri="{FF2B5EF4-FFF2-40B4-BE49-F238E27FC236}">
              <a16:creationId xmlns:a16="http://schemas.microsoft.com/office/drawing/2014/main" id="{00000000-0008-0000-0600-000040030000}"/>
            </a:ext>
          </a:extLst>
        </xdr:cNvPr>
        <xdr:cNvSpPr txBox="1"/>
      </xdr:nvSpPr>
      <xdr:spPr>
        <a:xfrm>
          <a:off x="20245017" y="1019823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160051</xdr:rowOff>
    </xdr:from>
    <xdr:to>
      <xdr:col>102</xdr:col>
      <xdr:colOff>165100</xdr:colOff>
      <xdr:row>59</xdr:row>
      <xdr:rowOff>90201</xdr:rowOff>
    </xdr:to>
    <xdr:sp macro="" textlink="">
      <xdr:nvSpPr>
        <xdr:cNvPr id="833" name="楕円 832">
          <a:extLst>
            <a:ext uri="{FF2B5EF4-FFF2-40B4-BE49-F238E27FC236}">
              <a16:creationId xmlns:a16="http://schemas.microsoft.com/office/drawing/2014/main" id="{00000000-0008-0000-0600-000041030000}"/>
            </a:ext>
          </a:extLst>
        </xdr:cNvPr>
        <xdr:cNvSpPr/>
      </xdr:nvSpPr>
      <xdr:spPr>
        <a:xfrm>
          <a:off x="19494500" y="101041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59</xdr:row>
      <xdr:rowOff>81328</xdr:rowOff>
    </xdr:from>
    <xdr:ext cx="378565" cy="259045"/>
    <xdr:sp macro="" textlink="">
      <xdr:nvSpPr>
        <xdr:cNvPr id="834" name="テキスト ボックス 833">
          <a:extLst>
            <a:ext uri="{FF2B5EF4-FFF2-40B4-BE49-F238E27FC236}">
              <a16:creationId xmlns:a16="http://schemas.microsoft.com/office/drawing/2014/main" id="{00000000-0008-0000-0600-000042030000}"/>
            </a:ext>
          </a:extLst>
        </xdr:cNvPr>
        <xdr:cNvSpPr txBox="1"/>
      </xdr:nvSpPr>
      <xdr:spPr>
        <a:xfrm>
          <a:off x="19356017" y="1019687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146412</xdr:rowOff>
    </xdr:from>
    <xdr:to>
      <xdr:col>98</xdr:col>
      <xdr:colOff>38100</xdr:colOff>
      <xdr:row>59</xdr:row>
      <xdr:rowOff>76562</xdr:rowOff>
    </xdr:to>
    <xdr:sp macro="" textlink="">
      <xdr:nvSpPr>
        <xdr:cNvPr id="835" name="楕円 834">
          <a:extLst>
            <a:ext uri="{FF2B5EF4-FFF2-40B4-BE49-F238E27FC236}">
              <a16:creationId xmlns:a16="http://schemas.microsoft.com/office/drawing/2014/main" id="{00000000-0008-0000-0600-000043030000}"/>
            </a:ext>
          </a:extLst>
        </xdr:cNvPr>
        <xdr:cNvSpPr/>
      </xdr:nvSpPr>
      <xdr:spPr>
        <a:xfrm>
          <a:off x="18605500" y="100905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59</xdr:row>
      <xdr:rowOff>67689</xdr:rowOff>
    </xdr:from>
    <xdr:ext cx="378565" cy="259045"/>
    <xdr:sp macro="" textlink="">
      <xdr:nvSpPr>
        <xdr:cNvPr id="836" name="テキスト ボックス 835">
          <a:extLst>
            <a:ext uri="{FF2B5EF4-FFF2-40B4-BE49-F238E27FC236}">
              <a16:creationId xmlns:a16="http://schemas.microsoft.com/office/drawing/2014/main" id="{00000000-0008-0000-0600-000044030000}"/>
            </a:ext>
          </a:extLst>
        </xdr:cNvPr>
        <xdr:cNvSpPr txBox="1"/>
      </xdr:nvSpPr>
      <xdr:spPr>
        <a:xfrm>
          <a:off x="18467017" y="1018323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37" name="正方形/長方形 836">
          <a:extLst>
            <a:ext uri="{FF2B5EF4-FFF2-40B4-BE49-F238E27FC236}">
              <a16:creationId xmlns:a16="http://schemas.microsoft.com/office/drawing/2014/main" id="{00000000-0008-0000-0600-000045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38" name="正方形/長方形 837">
          <a:extLst>
            <a:ext uri="{FF2B5EF4-FFF2-40B4-BE49-F238E27FC236}">
              <a16:creationId xmlns:a16="http://schemas.microsoft.com/office/drawing/2014/main" id="{00000000-0008-0000-0600-000046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39" name="正方形/長方形 838">
          <a:extLst>
            <a:ext uri="{FF2B5EF4-FFF2-40B4-BE49-F238E27FC236}">
              <a16:creationId xmlns:a16="http://schemas.microsoft.com/office/drawing/2014/main" id="{00000000-0008-0000-0600-000047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40" name="正方形/長方形 839">
          <a:extLst>
            <a:ext uri="{FF2B5EF4-FFF2-40B4-BE49-F238E27FC236}">
              <a16:creationId xmlns:a16="http://schemas.microsoft.com/office/drawing/2014/main" id="{00000000-0008-0000-0600-000048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41" name="正方形/長方形 840">
          <a:extLst>
            <a:ext uri="{FF2B5EF4-FFF2-40B4-BE49-F238E27FC236}">
              <a16:creationId xmlns:a16="http://schemas.microsoft.com/office/drawing/2014/main" id="{00000000-0008-0000-0600-000049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41,143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42" name="正方形/長方形 841">
          <a:extLst>
            <a:ext uri="{FF2B5EF4-FFF2-40B4-BE49-F238E27FC236}">
              <a16:creationId xmlns:a16="http://schemas.microsoft.com/office/drawing/2014/main" id="{00000000-0008-0000-0600-00004A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43" name="正方形/長方形 842">
          <a:extLst>
            <a:ext uri="{FF2B5EF4-FFF2-40B4-BE49-F238E27FC236}">
              <a16:creationId xmlns:a16="http://schemas.microsoft.com/office/drawing/2014/main" id="{00000000-0008-0000-0600-00004B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44,430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44" name="正方形/長方形 843">
          <a:extLst>
            <a:ext uri="{FF2B5EF4-FFF2-40B4-BE49-F238E27FC236}">
              <a16:creationId xmlns:a16="http://schemas.microsoft.com/office/drawing/2014/main" id="{00000000-0008-0000-0600-00004C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45" name="テキスト ボックス 844">
          <a:extLst>
            <a:ext uri="{FF2B5EF4-FFF2-40B4-BE49-F238E27FC236}">
              <a16:creationId xmlns:a16="http://schemas.microsoft.com/office/drawing/2014/main" id="{00000000-0008-0000-0600-00004D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46" name="直線コネクタ 845">
          <a:extLst>
            <a:ext uri="{FF2B5EF4-FFF2-40B4-BE49-F238E27FC236}">
              <a16:creationId xmlns:a16="http://schemas.microsoft.com/office/drawing/2014/main" id="{00000000-0008-0000-0600-00004E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80</xdr:row>
      <xdr:rowOff>111777</xdr:rowOff>
    </xdr:from>
    <xdr:ext cx="531299" cy="259045"/>
    <xdr:sp macro="" textlink="">
      <xdr:nvSpPr>
        <xdr:cNvPr id="847" name="テキスト ボックス 846">
          <a:extLst>
            <a:ext uri="{FF2B5EF4-FFF2-40B4-BE49-F238E27FC236}">
              <a16:creationId xmlns:a16="http://schemas.microsoft.com/office/drawing/2014/main" id="{00000000-0008-0000-0600-00004F030000}"/>
            </a:ext>
          </a:extLst>
        </xdr:cNvPr>
        <xdr:cNvSpPr txBox="1"/>
      </xdr:nvSpPr>
      <xdr:spPr>
        <a:xfrm>
          <a:off x="17756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44450</xdr:rowOff>
    </xdr:from>
    <xdr:to>
      <xdr:col>120</xdr:col>
      <xdr:colOff>114300</xdr:colOff>
      <xdr:row>79</xdr:row>
      <xdr:rowOff>44450</xdr:rowOff>
    </xdr:to>
    <xdr:cxnSp macro="">
      <xdr:nvCxnSpPr>
        <xdr:cNvPr id="848" name="直線コネクタ 847">
          <a:extLst>
            <a:ext uri="{FF2B5EF4-FFF2-40B4-BE49-F238E27FC236}">
              <a16:creationId xmlns:a16="http://schemas.microsoft.com/office/drawing/2014/main" id="{00000000-0008-0000-0600-000050030000}"/>
            </a:ext>
          </a:extLst>
        </xdr:cNvPr>
        <xdr:cNvCxnSpPr/>
      </xdr:nvCxnSpPr>
      <xdr:spPr>
        <a:xfrm>
          <a:off x="18288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78</xdr:row>
      <xdr:rowOff>73677</xdr:rowOff>
    </xdr:from>
    <xdr:ext cx="531299" cy="259045"/>
    <xdr:sp macro="" textlink="">
      <xdr:nvSpPr>
        <xdr:cNvPr id="849" name="テキスト ボックス 848">
          <a:extLst>
            <a:ext uri="{FF2B5EF4-FFF2-40B4-BE49-F238E27FC236}">
              <a16:creationId xmlns:a16="http://schemas.microsoft.com/office/drawing/2014/main" id="{00000000-0008-0000-0600-000051030000}"/>
            </a:ext>
          </a:extLst>
        </xdr:cNvPr>
        <xdr:cNvSpPr txBox="1"/>
      </xdr:nvSpPr>
      <xdr:spPr>
        <a:xfrm>
          <a:off x="17756701" y="1344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6350</xdr:rowOff>
    </xdr:from>
    <xdr:to>
      <xdr:col>120</xdr:col>
      <xdr:colOff>114300</xdr:colOff>
      <xdr:row>77</xdr:row>
      <xdr:rowOff>6350</xdr:rowOff>
    </xdr:to>
    <xdr:cxnSp macro="">
      <xdr:nvCxnSpPr>
        <xdr:cNvPr id="850" name="直線コネクタ 849">
          <a:extLst>
            <a:ext uri="{FF2B5EF4-FFF2-40B4-BE49-F238E27FC236}">
              <a16:creationId xmlns:a16="http://schemas.microsoft.com/office/drawing/2014/main" id="{00000000-0008-0000-0600-000052030000}"/>
            </a:ext>
          </a:extLst>
        </xdr:cNvPr>
        <xdr:cNvCxnSpPr/>
      </xdr:nvCxnSpPr>
      <xdr:spPr>
        <a:xfrm>
          <a:off x="18288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76</xdr:row>
      <xdr:rowOff>35577</xdr:rowOff>
    </xdr:from>
    <xdr:ext cx="531299" cy="259045"/>
    <xdr:sp macro="" textlink="">
      <xdr:nvSpPr>
        <xdr:cNvPr id="851" name="テキスト ボックス 850">
          <a:extLst>
            <a:ext uri="{FF2B5EF4-FFF2-40B4-BE49-F238E27FC236}">
              <a16:creationId xmlns:a16="http://schemas.microsoft.com/office/drawing/2014/main" id="{00000000-0008-0000-0600-000053030000}"/>
            </a:ext>
          </a:extLst>
        </xdr:cNvPr>
        <xdr:cNvSpPr txBox="1"/>
      </xdr:nvSpPr>
      <xdr:spPr>
        <a:xfrm>
          <a:off x="17756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74</xdr:row>
      <xdr:rowOff>139700</xdr:rowOff>
    </xdr:from>
    <xdr:to>
      <xdr:col>120</xdr:col>
      <xdr:colOff>114300</xdr:colOff>
      <xdr:row>74</xdr:row>
      <xdr:rowOff>139700</xdr:rowOff>
    </xdr:to>
    <xdr:cxnSp macro="">
      <xdr:nvCxnSpPr>
        <xdr:cNvPr id="852" name="直線コネクタ 851">
          <a:extLst>
            <a:ext uri="{FF2B5EF4-FFF2-40B4-BE49-F238E27FC236}">
              <a16:creationId xmlns:a16="http://schemas.microsoft.com/office/drawing/2014/main" id="{00000000-0008-0000-0600-000054030000}"/>
            </a:ext>
          </a:extLst>
        </xdr:cNvPr>
        <xdr:cNvCxnSpPr/>
      </xdr:nvCxnSpPr>
      <xdr:spPr>
        <a:xfrm>
          <a:off x="18288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73</xdr:row>
      <xdr:rowOff>168927</xdr:rowOff>
    </xdr:from>
    <xdr:ext cx="531299" cy="259045"/>
    <xdr:sp macro="" textlink="">
      <xdr:nvSpPr>
        <xdr:cNvPr id="853" name="テキスト ボックス 852">
          <a:extLst>
            <a:ext uri="{FF2B5EF4-FFF2-40B4-BE49-F238E27FC236}">
              <a16:creationId xmlns:a16="http://schemas.microsoft.com/office/drawing/2014/main" id="{00000000-0008-0000-0600-000055030000}"/>
            </a:ext>
          </a:extLst>
        </xdr:cNvPr>
        <xdr:cNvSpPr txBox="1"/>
      </xdr:nvSpPr>
      <xdr:spPr>
        <a:xfrm>
          <a:off x="17756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72</xdr:row>
      <xdr:rowOff>101600</xdr:rowOff>
    </xdr:from>
    <xdr:to>
      <xdr:col>120</xdr:col>
      <xdr:colOff>114300</xdr:colOff>
      <xdr:row>72</xdr:row>
      <xdr:rowOff>101600</xdr:rowOff>
    </xdr:to>
    <xdr:cxnSp macro="">
      <xdr:nvCxnSpPr>
        <xdr:cNvPr id="854" name="直線コネクタ 853">
          <a:extLst>
            <a:ext uri="{FF2B5EF4-FFF2-40B4-BE49-F238E27FC236}">
              <a16:creationId xmlns:a16="http://schemas.microsoft.com/office/drawing/2014/main" id="{00000000-0008-0000-0600-000056030000}"/>
            </a:ext>
          </a:extLst>
        </xdr:cNvPr>
        <xdr:cNvCxnSpPr/>
      </xdr:nvCxnSpPr>
      <xdr:spPr>
        <a:xfrm>
          <a:off x="18288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71</xdr:row>
      <xdr:rowOff>130827</xdr:rowOff>
    </xdr:from>
    <xdr:ext cx="531299" cy="259045"/>
    <xdr:sp macro="" textlink="">
      <xdr:nvSpPr>
        <xdr:cNvPr id="855" name="テキスト ボックス 854">
          <a:extLst>
            <a:ext uri="{FF2B5EF4-FFF2-40B4-BE49-F238E27FC236}">
              <a16:creationId xmlns:a16="http://schemas.microsoft.com/office/drawing/2014/main" id="{00000000-0008-0000-0600-000057030000}"/>
            </a:ext>
          </a:extLst>
        </xdr:cNvPr>
        <xdr:cNvSpPr txBox="1"/>
      </xdr:nvSpPr>
      <xdr:spPr>
        <a:xfrm>
          <a:off x="17756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63500</xdr:rowOff>
    </xdr:from>
    <xdr:to>
      <xdr:col>120</xdr:col>
      <xdr:colOff>114300</xdr:colOff>
      <xdr:row>70</xdr:row>
      <xdr:rowOff>63500</xdr:rowOff>
    </xdr:to>
    <xdr:cxnSp macro="">
      <xdr:nvCxnSpPr>
        <xdr:cNvPr id="856" name="直線コネクタ 855">
          <a:extLst>
            <a:ext uri="{FF2B5EF4-FFF2-40B4-BE49-F238E27FC236}">
              <a16:creationId xmlns:a16="http://schemas.microsoft.com/office/drawing/2014/main" id="{00000000-0008-0000-0600-000058030000}"/>
            </a:ext>
          </a:extLst>
        </xdr:cNvPr>
        <xdr:cNvCxnSpPr/>
      </xdr:nvCxnSpPr>
      <xdr:spPr>
        <a:xfrm>
          <a:off x="18288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69</xdr:row>
      <xdr:rowOff>92727</xdr:rowOff>
    </xdr:from>
    <xdr:ext cx="531299" cy="259045"/>
    <xdr:sp macro="" textlink="">
      <xdr:nvSpPr>
        <xdr:cNvPr id="857" name="テキスト ボックス 856">
          <a:extLst>
            <a:ext uri="{FF2B5EF4-FFF2-40B4-BE49-F238E27FC236}">
              <a16:creationId xmlns:a16="http://schemas.microsoft.com/office/drawing/2014/main" id="{00000000-0008-0000-0600-000059030000}"/>
            </a:ext>
          </a:extLst>
        </xdr:cNvPr>
        <xdr:cNvSpPr txBox="1"/>
      </xdr:nvSpPr>
      <xdr:spPr>
        <a:xfrm>
          <a:off x="17756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58" name="直線コネクタ 857">
          <a:extLst>
            <a:ext uri="{FF2B5EF4-FFF2-40B4-BE49-F238E27FC236}">
              <a16:creationId xmlns:a16="http://schemas.microsoft.com/office/drawing/2014/main" id="{00000000-0008-0000-0600-00005A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67</xdr:row>
      <xdr:rowOff>54627</xdr:rowOff>
    </xdr:from>
    <xdr:ext cx="531299" cy="259045"/>
    <xdr:sp macro="" textlink="">
      <xdr:nvSpPr>
        <xdr:cNvPr id="859" name="テキスト ボックス 858">
          <a:extLst>
            <a:ext uri="{FF2B5EF4-FFF2-40B4-BE49-F238E27FC236}">
              <a16:creationId xmlns:a16="http://schemas.microsoft.com/office/drawing/2014/main" id="{00000000-0008-0000-0600-00005B030000}"/>
            </a:ext>
          </a:extLst>
        </xdr:cNvPr>
        <xdr:cNvSpPr txBox="1"/>
      </xdr:nvSpPr>
      <xdr:spPr>
        <a:xfrm>
          <a:off x="17756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60" name="繰出金グラフ枠">
          <a:extLst>
            <a:ext uri="{FF2B5EF4-FFF2-40B4-BE49-F238E27FC236}">
              <a16:creationId xmlns:a16="http://schemas.microsoft.com/office/drawing/2014/main" id="{00000000-0008-0000-0600-00005C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71</xdr:row>
      <xdr:rowOff>43117</xdr:rowOff>
    </xdr:from>
    <xdr:to>
      <xdr:col>116</xdr:col>
      <xdr:colOff>62864</xdr:colOff>
      <xdr:row>78</xdr:row>
      <xdr:rowOff>68035</xdr:rowOff>
    </xdr:to>
    <xdr:cxnSp macro="">
      <xdr:nvCxnSpPr>
        <xdr:cNvPr id="861" name="直線コネクタ 860">
          <a:extLst>
            <a:ext uri="{FF2B5EF4-FFF2-40B4-BE49-F238E27FC236}">
              <a16:creationId xmlns:a16="http://schemas.microsoft.com/office/drawing/2014/main" id="{00000000-0008-0000-0600-00005D030000}"/>
            </a:ext>
          </a:extLst>
        </xdr:cNvPr>
        <xdr:cNvCxnSpPr/>
      </xdr:nvCxnSpPr>
      <xdr:spPr>
        <a:xfrm flipV="1">
          <a:off x="22159595" y="12216067"/>
          <a:ext cx="1269" cy="122506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78</xdr:row>
      <xdr:rowOff>71862</xdr:rowOff>
    </xdr:from>
    <xdr:ext cx="534377" cy="259045"/>
    <xdr:sp macro="" textlink="">
      <xdr:nvSpPr>
        <xdr:cNvPr id="862" name="繰出金最小値テキスト">
          <a:extLst>
            <a:ext uri="{FF2B5EF4-FFF2-40B4-BE49-F238E27FC236}">
              <a16:creationId xmlns:a16="http://schemas.microsoft.com/office/drawing/2014/main" id="{00000000-0008-0000-0600-00005E030000}"/>
            </a:ext>
          </a:extLst>
        </xdr:cNvPr>
        <xdr:cNvSpPr txBox="1"/>
      </xdr:nvSpPr>
      <xdr:spPr>
        <a:xfrm>
          <a:off x="22212300" y="134449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23,881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68035</xdr:rowOff>
    </xdr:from>
    <xdr:to>
      <xdr:col>116</xdr:col>
      <xdr:colOff>152400</xdr:colOff>
      <xdr:row>78</xdr:row>
      <xdr:rowOff>68035</xdr:rowOff>
    </xdr:to>
    <xdr:cxnSp macro="">
      <xdr:nvCxnSpPr>
        <xdr:cNvPr id="863" name="直線コネクタ 862">
          <a:extLst>
            <a:ext uri="{FF2B5EF4-FFF2-40B4-BE49-F238E27FC236}">
              <a16:creationId xmlns:a16="http://schemas.microsoft.com/office/drawing/2014/main" id="{00000000-0008-0000-0600-00005F030000}"/>
            </a:ext>
          </a:extLst>
        </xdr:cNvPr>
        <xdr:cNvCxnSpPr/>
      </xdr:nvCxnSpPr>
      <xdr:spPr>
        <a:xfrm>
          <a:off x="22072600" y="134411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161244</xdr:rowOff>
    </xdr:from>
    <xdr:ext cx="534377" cy="259045"/>
    <xdr:sp macro="" textlink="">
      <xdr:nvSpPr>
        <xdr:cNvPr id="864" name="繰出金最大値テキスト">
          <a:extLst>
            <a:ext uri="{FF2B5EF4-FFF2-40B4-BE49-F238E27FC236}">
              <a16:creationId xmlns:a16="http://schemas.microsoft.com/office/drawing/2014/main" id="{00000000-0008-0000-0600-000060030000}"/>
            </a:ext>
          </a:extLst>
        </xdr:cNvPr>
        <xdr:cNvSpPr txBox="1"/>
      </xdr:nvSpPr>
      <xdr:spPr>
        <a:xfrm>
          <a:off x="22212300" y="119912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56,035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71</xdr:row>
      <xdr:rowOff>43117</xdr:rowOff>
    </xdr:from>
    <xdr:to>
      <xdr:col>116</xdr:col>
      <xdr:colOff>152400</xdr:colOff>
      <xdr:row>71</xdr:row>
      <xdr:rowOff>43117</xdr:rowOff>
    </xdr:to>
    <xdr:cxnSp macro="">
      <xdr:nvCxnSpPr>
        <xdr:cNvPr id="865" name="直線コネクタ 864">
          <a:extLst>
            <a:ext uri="{FF2B5EF4-FFF2-40B4-BE49-F238E27FC236}">
              <a16:creationId xmlns:a16="http://schemas.microsoft.com/office/drawing/2014/main" id="{00000000-0008-0000-0600-000061030000}"/>
            </a:ext>
          </a:extLst>
        </xdr:cNvPr>
        <xdr:cNvCxnSpPr/>
      </xdr:nvCxnSpPr>
      <xdr:spPr>
        <a:xfrm>
          <a:off x="22072600" y="122160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74</xdr:row>
      <xdr:rowOff>137985</xdr:rowOff>
    </xdr:from>
    <xdr:to>
      <xdr:col>116</xdr:col>
      <xdr:colOff>63500</xdr:colOff>
      <xdr:row>75</xdr:row>
      <xdr:rowOff>55346</xdr:rowOff>
    </xdr:to>
    <xdr:cxnSp macro="">
      <xdr:nvCxnSpPr>
        <xdr:cNvPr id="866" name="直線コネクタ 865">
          <a:extLst>
            <a:ext uri="{FF2B5EF4-FFF2-40B4-BE49-F238E27FC236}">
              <a16:creationId xmlns:a16="http://schemas.microsoft.com/office/drawing/2014/main" id="{00000000-0008-0000-0600-000062030000}"/>
            </a:ext>
          </a:extLst>
        </xdr:cNvPr>
        <xdr:cNvCxnSpPr/>
      </xdr:nvCxnSpPr>
      <xdr:spPr>
        <a:xfrm flipV="1">
          <a:off x="21323300" y="12825285"/>
          <a:ext cx="838200" cy="888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74</xdr:row>
      <xdr:rowOff>104856</xdr:rowOff>
    </xdr:from>
    <xdr:ext cx="534377" cy="259045"/>
    <xdr:sp macro="" textlink="">
      <xdr:nvSpPr>
        <xdr:cNvPr id="867" name="繰出金平均値テキスト">
          <a:extLst>
            <a:ext uri="{FF2B5EF4-FFF2-40B4-BE49-F238E27FC236}">
              <a16:creationId xmlns:a16="http://schemas.microsoft.com/office/drawing/2014/main" id="{00000000-0008-0000-0600-000063030000}"/>
            </a:ext>
          </a:extLst>
        </xdr:cNvPr>
        <xdr:cNvSpPr txBox="1"/>
      </xdr:nvSpPr>
      <xdr:spPr>
        <a:xfrm>
          <a:off x="22212300" y="1279215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39,015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74</xdr:row>
      <xdr:rowOff>126429</xdr:rowOff>
    </xdr:from>
    <xdr:to>
      <xdr:col>116</xdr:col>
      <xdr:colOff>114300</xdr:colOff>
      <xdr:row>75</xdr:row>
      <xdr:rowOff>56579</xdr:rowOff>
    </xdr:to>
    <xdr:sp macro="" textlink="">
      <xdr:nvSpPr>
        <xdr:cNvPr id="868" name="フローチャート: 判断 867">
          <a:extLst>
            <a:ext uri="{FF2B5EF4-FFF2-40B4-BE49-F238E27FC236}">
              <a16:creationId xmlns:a16="http://schemas.microsoft.com/office/drawing/2014/main" id="{00000000-0008-0000-0600-000064030000}"/>
            </a:ext>
          </a:extLst>
        </xdr:cNvPr>
        <xdr:cNvSpPr/>
      </xdr:nvSpPr>
      <xdr:spPr>
        <a:xfrm>
          <a:off x="22110700" y="128137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75</xdr:row>
      <xdr:rowOff>55346</xdr:rowOff>
    </xdr:from>
    <xdr:to>
      <xdr:col>111</xdr:col>
      <xdr:colOff>177800</xdr:colOff>
      <xdr:row>75</xdr:row>
      <xdr:rowOff>112420</xdr:rowOff>
    </xdr:to>
    <xdr:cxnSp macro="">
      <xdr:nvCxnSpPr>
        <xdr:cNvPr id="869" name="直線コネクタ 868">
          <a:extLst>
            <a:ext uri="{FF2B5EF4-FFF2-40B4-BE49-F238E27FC236}">
              <a16:creationId xmlns:a16="http://schemas.microsoft.com/office/drawing/2014/main" id="{00000000-0008-0000-0600-000065030000}"/>
            </a:ext>
          </a:extLst>
        </xdr:cNvPr>
        <xdr:cNvCxnSpPr/>
      </xdr:nvCxnSpPr>
      <xdr:spPr>
        <a:xfrm flipV="1">
          <a:off x="20434300" y="12914096"/>
          <a:ext cx="889000" cy="570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75</xdr:row>
      <xdr:rowOff>14605</xdr:rowOff>
    </xdr:from>
    <xdr:to>
      <xdr:col>112</xdr:col>
      <xdr:colOff>38100</xdr:colOff>
      <xdr:row>75</xdr:row>
      <xdr:rowOff>116205</xdr:rowOff>
    </xdr:to>
    <xdr:sp macro="" textlink="">
      <xdr:nvSpPr>
        <xdr:cNvPr id="870" name="フローチャート: 判断 869">
          <a:extLst>
            <a:ext uri="{FF2B5EF4-FFF2-40B4-BE49-F238E27FC236}">
              <a16:creationId xmlns:a16="http://schemas.microsoft.com/office/drawing/2014/main" id="{00000000-0008-0000-0600-000066030000}"/>
            </a:ext>
          </a:extLst>
        </xdr:cNvPr>
        <xdr:cNvSpPr/>
      </xdr:nvSpPr>
      <xdr:spPr>
        <a:xfrm>
          <a:off x="21272500" y="128733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75</xdr:row>
      <xdr:rowOff>107332</xdr:rowOff>
    </xdr:from>
    <xdr:ext cx="534377" cy="259045"/>
    <xdr:sp macro="" textlink="">
      <xdr:nvSpPr>
        <xdr:cNvPr id="871" name="テキスト ボックス 870">
          <a:extLst>
            <a:ext uri="{FF2B5EF4-FFF2-40B4-BE49-F238E27FC236}">
              <a16:creationId xmlns:a16="http://schemas.microsoft.com/office/drawing/2014/main" id="{00000000-0008-0000-0600-000067030000}"/>
            </a:ext>
          </a:extLst>
        </xdr:cNvPr>
        <xdr:cNvSpPr txBox="1"/>
      </xdr:nvSpPr>
      <xdr:spPr>
        <a:xfrm>
          <a:off x="21056111" y="129660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37,450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75</xdr:row>
      <xdr:rowOff>112420</xdr:rowOff>
    </xdr:from>
    <xdr:to>
      <xdr:col>107</xdr:col>
      <xdr:colOff>50800</xdr:colOff>
      <xdr:row>75</xdr:row>
      <xdr:rowOff>126099</xdr:rowOff>
    </xdr:to>
    <xdr:cxnSp macro="">
      <xdr:nvCxnSpPr>
        <xdr:cNvPr id="872" name="直線コネクタ 871">
          <a:extLst>
            <a:ext uri="{FF2B5EF4-FFF2-40B4-BE49-F238E27FC236}">
              <a16:creationId xmlns:a16="http://schemas.microsoft.com/office/drawing/2014/main" id="{00000000-0008-0000-0600-000068030000}"/>
            </a:ext>
          </a:extLst>
        </xdr:cNvPr>
        <xdr:cNvCxnSpPr/>
      </xdr:nvCxnSpPr>
      <xdr:spPr>
        <a:xfrm flipV="1">
          <a:off x="19545300" y="12971170"/>
          <a:ext cx="889000" cy="136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75</xdr:row>
      <xdr:rowOff>47142</xdr:rowOff>
    </xdr:from>
    <xdr:to>
      <xdr:col>107</xdr:col>
      <xdr:colOff>101600</xdr:colOff>
      <xdr:row>75</xdr:row>
      <xdr:rowOff>148741</xdr:rowOff>
    </xdr:to>
    <xdr:sp macro="" textlink="">
      <xdr:nvSpPr>
        <xdr:cNvPr id="873" name="フローチャート: 判断 872">
          <a:extLst>
            <a:ext uri="{FF2B5EF4-FFF2-40B4-BE49-F238E27FC236}">
              <a16:creationId xmlns:a16="http://schemas.microsoft.com/office/drawing/2014/main" id="{00000000-0008-0000-0600-000069030000}"/>
            </a:ext>
          </a:extLst>
        </xdr:cNvPr>
        <xdr:cNvSpPr/>
      </xdr:nvSpPr>
      <xdr:spPr>
        <a:xfrm>
          <a:off x="20383500" y="12905892"/>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73</xdr:row>
      <xdr:rowOff>165269</xdr:rowOff>
    </xdr:from>
    <xdr:ext cx="534377" cy="259045"/>
    <xdr:sp macro="" textlink="">
      <xdr:nvSpPr>
        <xdr:cNvPr id="874" name="テキスト ボックス 873">
          <a:extLst>
            <a:ext uri="{FF2B5EF4-FFF2-40B4-BE49-F238E27FC236}">
              <a16:creationId xmlns:a16="http://schemas.microsoft.com/office/drawing/2014/main" id="{00000000-0008-0000-0600-00006A030000}"/>
            </a:ext>
          </a:extLst>
        </xdr:cNvPr>
        <xdr:cNvSpPr txBox="1"/>
      </xdr:nvSpPr>
      <xdr:spPr>
        <a:xfrm>
          <a:off x="20167111" y="126811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36,596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75</xdr:row>
      <xdr:rowOff>126099</xdr:rowOff>
    </xdr:from>
    <xdr:to>
      <xdr:col>102</xdr:col>
      <xdr:colOff>114300</xdr:colOff>
      <xdr:row>75</xdr:row>
      <xdr:rowOff>148120</xdr:rowOff>
    </xdr:to>
    <xdr:cxnSp macro="">
      <xdr:nvCxnSpPr>
        <xdr:cNvPr id="875" name="直線コネクタ 874">
          <a:extLst>
            <a:ext uri="{FF2B5EF4-FFF2-40B4-BE49-F238E27FC236}">
              <a16:creationId xmlns:a16="http://schemas.microsoft.com/office/drawing/2014/main" id="{00000000-0008-0000-0600-00006B030000}"/>
            </a:ext>
          </a:extLst>
        </xdr:cNvPr>
        <xdr:cNvCxnSpPr/>
      </xdr:nvCxnSpPr>
      <xdr:spPr>
        <a:xfrm flipV="1">
          <a:off x="18656300" y="12984849"/>
          <a:ext cx="889000" cy="220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75</xdr:row>
      <xdr:rowOff>63830</xdr:rowOff>
    </xdr:from>
    <xdr:to>
      <xdr:col>102</xdr:col>
      <xdr:colOff>165100</xdr:colOff>
      <xdr:row>75</xdr:row>
      <xdr:rowOff>165430</xdr:rowOff>
    </xdr:to>
    <xdr:sp macro="" textlink="">
      <xdr:nvSpPr>
        <xdr:cNvPr id="876" name="フローチャート: 判断 875">
          <a:extLst>
            <a:ext uri="{FF2B5EF4-FFF2-40B4-BE49-F238E27FC236}">
              <a16:creationId xmlns:a16="http://schemas.microsoft.com/office/drawing/2014/main" id="{00000000-0008-0000-0600-00006C030000}"/>
            </a:ext>
          </a:extLst>
        </xdr:cNvPr>
        <xdr:cNvSpPr/>
      </xdr:nvSpPr>
      <xdr:spPr>
        <a:xfrm>
          <a:off x="19494500" y="129225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74</xdr:row>
      <xdr:rowOff>10507</xdr:rowOff>
    </xdr:from>
    <xdr:ext cx="534377" cy="259045"/>
    <xdr:sp macro="" textlink="">
      <xdr:nvSpPr>
        <xdr:cNvPr id="877" name="テキスト ボックス 876">
          <a:extLst>
            <a:ext uri="{FF2B5EF4-FFF2-40B4-BE49-F238E27FC236}">
              <a16:creationId xmlns:a16="http://schemas.microsoft.com/office/drawing/2014/main" id="{00000000-0008-0000-0600-00006D030000}"/>
            </a:ext>
          </a:extLst>
        </xdr:cNvPr>
        <xdr:cNvSpPr txBox="1"/>
      </xdr:nvSpPr>
      <xdr:spPr>
        <a:xfrm>
          <a:off x="19278111" y="126978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36,158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75</xdr:row>
      <xdr:rowOff>69050</xdr:rowOff>
    </xdr:from>
    <xdr:to>
      <xdr:col>98</xdr:col>
      <xdr:colOff>38100</xdr:colOff>
      <xdr:row>75</xdr:row>
      <xdr:rowOff>170650</xdr:rowOff>
    </xdr:to>
    <xdr:sp macro="" textlink="">
      <xdr:nvSpPr>
        <xdr:cNvPr id="878" name="フローチャート: 判断 877">
          <a:extLst>
            <a:ext uri="{FF2B5EF4-FFF2-40B4-BE49-F238E27FC236}">
              <a16:creationId xmlns:a16="http://schemas.microsoft.com/office/drawing/2014/main" id="{00000000-0008-0000-0600-00006E030000}"/>
            </a:ext>
          </a:extLst>
        </xdr:cNvPr>
        <xdr:cNvSpPr/>
      </xdr:nvSpPr>
      <xdr:spPr>
        <a:xfrm>
          <a:off x="18605500" y="12927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74</xdr:row>
      <xdr:rowOff>15727</xdr:rowOff>
    </xdr:from>
    <xdr:ext cx="534377" cy="259045"/>
    <xdr:sp macro="" textlink="">
      <xdr:nvSpPr>
        <xdr:cNvPr id="879" name="テキスト ボックス 878">
          <a:extLst>
            <a:ext uri="{FF2B5EF4-FFF2-40B4-BE49-F238E27FC236}">
              <a16:creationId xmlns:a16="http://schemas.microsoft.com/office/drawing/2014/main" id="{00000000-0008-0000-0600-00006F030000}"/>
            </a:ext>
          </a:extLst>
        </xdr:cNvPr>
        <xdr:cNvSpPr txBox="1"/>
      </xdr:nvSpPr>
      <xdr:spPr>
        <a:xfrm>
          <a:off x="18389111" y="127030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36,021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80" name="テキスト ボックス 879">
          <a:extLst>
            <a:ext uri="{FF2B5EF4-FFF2-40B4-BE49-F238E27FC236}">
              <a16:creationId xmlns:a16="http://schemas.microsoft.com/office/drawing/2014/main" id="{00000000-0008-0000-0600-000070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81" name="テキスト ボックス 880">
          <a:extLst>
            <a:ext uri="{FF2B5EF4-FFF2-40B4-BE49-F238E27FC236}">
              <a16:creationId xmlns:a16="http://schemas.microsoft.com/office/drawing/2014/main" id="{00000000-0008-0000-0600-000071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82" name="テキスト ボックス 881">
          <a:extLst>
            <a:ext uri="{FF2B5EF4-FFF2-40B4-BE49-F238E27FC236}">
              <a16:creationId xmlns:a16="http://schemas.microsoft.com/office/drawing/2014/main" id="{00000000-0008-0000-0600-000072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83" name="テキスト ボックス 882">
          <a:extLst>
            <a:ext uri="{FF2B5EF4-FFF2-40B4-BE49-F238E27FC236}">
              <a16:creationId xmlns:a16="http://schemas.microsoft.com/office/drawing/2014/main" id="{00000000-0008-0000-0600-000073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84" name="テキスト ボックス 883">
          <a:extLst>
            <a:ext uri="{FF2B5EF4-FFF2-40B4-BE49-F238E27FC236}">
              <a16:creationId xmlns:a16="http://schemas.microsoft.com/office/drawing/2014/main" id="{00000000-0008-0000-0600-000074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74</xdr:row>
      <xdr:rowOff>87185</xdr:rowOff>
    </xdr:from>
    <xdr:to>
      <xdr:col>116</xdr:col>
      <xdr:colOff>114300</xdr:colOff>
      <xdr:row>75</xdr:row>
      <xdr:rowOff>17335</xdr:rowOff>
    </xdr:to>
    <xdr:sp macro="" textlink="">
      <xdr:nvSpPr>
        <xdr:cNvPr id="885" name="楕円 884">
          <a:extLst>
            <a:ext uri="{FF2B5EF4-FFF2-40B4-BE49-F238E27FC236}">
              <a16:creationId xmlns:a16="http://schemas.microsoft.com/office/drawing/2014/main" id="{00000000-0008-0000-0600-000075030000}"/>
            </a:ext>
          </a:extLst>
        </xdr:cNvPr>
        <xdr:cNvSpPr/>
      </xdr:nvSpPr>
      <xdr:spPr>
        <a:xfrm>
          <a:off x="22110700" y="127744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73</xdr:row>
      <xdr:rowOff>110062</xdr:rowOff>
    </xdr:from>
    <xdr:ext cx="534377" cy="259045"/>
    <xdr:sp macro="" textlink="">
      <xdr:nvSpPr>
        <xdr:cNvPr id="886" name="繰出金該当値テキスト">
          <a:extLst>
            <a:ext uri="{FF2B5EF4-FFF2-40B4-BE49-F238E27FC236}">
              <a16:creationId xmlns:a16="http://schemas.microsoft.com/office/drawing/2014/main" id="{00000000-0008-0000-0600-000076030000}"/>
            </a:ext>
          </a:extLst>
        </xdr:cNvPr>
        <xdr:cNvSpPr txBox="1"/>
      </xdr:nvSpPr>
      <xdr:spPr>
        <a:xfrm>
          <a:off x="22212300" y="126259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40,045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75</xdr:row>
      <xdr:rowOff>4546</xdr:rowOff>
    </xdr:from>
    <xdr:to>
      <xdr:col>112</xdr:col>
      <xdr:colOff>38100</xdr:colOff>
      <xdr:row>75</xdr:row>
      <xdr:rowOff>106146</xdr:rowOff>
    </xdr:to>
    <xdr:sp macro="" textlink="">
      <xdr:nvSpPr>
        <xdr:cNvPr id="887" name="楕円 886">
          <a:extLst>
            <a:ext uri="{FF2B5EF4-FFF2-40B4-BE49-F238E27FC236}">
              <a16:creationId xmlns:a16="http://schemas.microsoft.com/office/drawing/2014/main" id="{00000000-0008-0000-0600-000077030000}"/>
            </a:ext>
          </a:extLst>
        </xdr:cNvPr>
        <xdr:cNvSpPr/>
      </xdr:nvSpPr>
      <xdr:spPr>
        <a:xfrm>
          <a:off x="21272500" y="128632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73</xdr:row>
      <xdr:rowOff>122673</xdr:rowOff>
    </xdr:from>
    <xdr:ext cx="534377" cy="259045"/>
    <xdr:sp macro="" textlink="">
      <xdr:nvSpPr>
        <xdr:cNvPr id="888" name="テキスト ボックス 887">
          <a:extLst>
            <a:ext uri="{FF2B5EF4-FFF2-40B4-BE49-F238E27FC236}">
              <a16:creationId xmlns:a16="http://schemas.microsoft.com/office/drawing/2014/main" id="{00000000-0008-0000-0600-000078030000}"/>
            </a:ext>
          </a:extLst>
        </xdr:cNvPr>
        <xdr:cNvSpPr txBox="1"/>
      </xdr:nvSpPr>
      <xdr:spPr>
        <a:xfrm>
          <a:off x="21056111" y="126385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37,714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75</xdr:row>
      <xdr:rowOff>61620</xdr:rowOff>
    </xdr:from>
    <xdr:to>
      <xdr:col>107</xdr:col>
      <xdr:colOff>101600</xdr:colOff>
      <xdr:row>75</xdr:row>
      <xdr:rowOff>163221</xdr:rowOff>
    </xdr:to>
    <xdr:sp macro="" textlink="">
      <xdr:nvSpPr>
        <xdr:cNvPr id="889" name="楕円 888">
          <a:extLst>
            <a:ext uri="{FF2B5EF4-FFF2-40B4-BE49-F238E27FC236}">
              <a16:creationId xmlns:a16="http://schemas.microsoft.com/office/drawing/2014/main" id="{00000000-0008-0000-0600-000079030000}"/>
            </a:ext>
          </a:extLst>
        </xdr:cNvPr>
        <xdr:cNvSpPr/>
      </xdr:nvSpPr>
      <xdr:spPr>
        <a:xfrm>
          <a:off x="20383500" y="12920370"/>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75</xdr:row>
      <xdr:rowOff>154348</xdr:rowOff>
    </xdr:from>
    <xdr:ext cx="534377" cy="259045"/>
    <xdr:sp macro="" textlink="">
      <xdr:nvSpPr>
        <xdr:cNvPr id="890" name="テキスト ボックス 889">
          <a:extLst>
            <a:ext uri="{FF2B5EF4-FFF2-40B4-BE49-F238E27FC236}">
              <a16:creationId xmlns:a16="http://schemas.microsoft.com/office/drawing/2014/main" id="{00000000-0008-0000-0600-00007A030000}"/>
            </a:ext>
          </a:extLst>
        </xdr:cNvPr>
        <xdr:cNvSpPr txBox="1"/>
      </xdr:nvSpPr>
      <xdr:spPr>
        <a:xfrm>
          <a:off x="20167111" y="130130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36,216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75</xdr:row>
      <xdr:rowOff>75299</xdr:rowOff>
    </xdr:from>
    <xdr:to>
      <xdr:col>102</xdr:col>
      <xdr:colOff>165100</xdr:colOff>
      <xdr:row>76</xdr:row>
      <xdr:rowOff>5448</xdr:rowOff>
    </xdr:to>
    <xdr:sp macro="" textlink="">
      <xdr:nvSpPr>
        <xdr:cNvPr id="891" name="楕円 890">
          <a:extLst>
            <a:ext uri="{FF2B5EF4-FFF2-40B4-BE49-F238E27FC236}">
              <a16:creationId xmlns:a16="http://schemas.microsoft.com/office/drawing/2014/main" id="{00000000-0008-0000-0600-00007B030000}"/>
            </a:ext>
          </a:extLst>
        </xdr:cNvPr>
        <xdr:cNvSpPr/>
      </xdr:nvSpPr>
      <xdr:spPr>
        <a:xfrm>
          <a:off x="19494500" y="12934049"/>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75</xdr:row>
      <xdr:rowOff>168025</xdr:rowOff>
    </xdr:from>
    <xdr:ext cx="534377" cy="259045"/>
    <xdr:sp macro="" textlink="">
      <xdr:nvSpPr>
        <xdr:cNvPr id="892" name="テキスト ボックス 891">
          <a:extLst>
            <a:ext uri="{FF2B5EF4-FFF2-40B4-BE49-F238E27FC236}">
              <a16:creationId xmlns:a16="http://schemas.microsoft.com/office/drawing/2014/main" id="{00000000-0008-0000-0600-00007C030000}"/>
            </a:ext>
          </a:extLst>
        </xdr:cNvPr>
        <xdr:cNvSpPr txBox="1"/>
      </xdr:nvSpPr>
      <xdr:spPr>
        <a:xfrm>
          <a:off x="19278111" y="130267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35,857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75</xdr:row>
      <xdr:rowOff>97320</xdr:rowOff>
    </xdr:from>
    <xdr:to>
      <xdr:col>98</xdr:col>
      <xdr:colOff>38100</xdr:colOff>
      <xdr:row>76</xdr:row>
      <xdr:rowOff>27471</xdr:rowOff>
    </xdr:to>
    <xdr:sp macro="" textlink="">
      <xdr:nvSpPr>
        <xdr:cNvPr id="893" name="楕円 892">
          <a:extLst>
            <a:ext uri="{FF2B5EF4-FFF2-40B4-BE49-F238E27FC236}">
              <a16:creationId xmlns:a16="http://schemas.microsoft.com/office/drawing/2014/main" id="{00000000-0008-0000-0600-00007D030000}"/>
            </a:ext>
          </a:extLst>
        </xdr:cNvPr>
        <xdr:cNvSpPr/>
      </xdr:nvSpPr>
      <xdr:spPr>
        <a:xfrm>
          <a:off x="18605500" y="12956070"/>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76</xdr:row>
      <xdr:rowOff>18597</xdr:rowOff>
    </xdr:from>
    <xdr:ext cx="534377" cy="259045"/>
    <xdr:sp macro="" textlink="">
      <xdr:nvSpPr>
        <xdr:cNvPr id="894" name="テキスト ボックス 893">
          <a:extLst>
            <a:ext uri="{FF2B5EF4-FFF2-40B4-BE49-F238E27FC236}">
              <a16:creationId xmlns:a16="http://schemas.microsoft.com/office/drawing/2014/main" id="{00000000-0008-0000-0600-00007E030000}"/>
            </a:ext>
          </a:extLst>
        </xdr:cNvPr>
        <xdr:cNvSpPr txBox="1"/>
      </xdr:nvSpPr>
      <xdr:spPr>
        <a:xfrm>
          <a:off x="18389111" y="130487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35,279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95" name="正方形/長方形 894">
          <a:extLst>
            <a:ext uri="{FF2B5EF4-FFF2-40B4-BE49-F238E27FC236}">
              <a16:creationId xmlns:a16="http://schemas.microsoft.com/office/drawing/2014/main" id="{00000000-0008-0000-0600-00007F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96" name="正方形/長方形 895">
          <a:extLst>
            <a:ext uri="{FF2B5EF4-FFF2-40B4-BE49-F238E27FC236}">
              <a16:creationId xmlns:a16="http://schemas.microsoft.com/office/drawing/2014/main" id="{00000000-0008-0000-0600-000080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97" name="正方形/長方形 896">
          <a:extLst>
            <a:ext uri="{FF2B5EF4-FFF2-40B4-BE49-F238E27FC236}">
              <a16:creationId xmlns:a16="http://schemas.microsoft.com/office/drawing/2014/main" id="{00000000-0008-0000-0600-000081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98" name="正方形/長方形 897">
          <a:extLst>
            <a:ext uri="{FF2B5EF4-FFF2-40B4-BE49-F238E27FC236}">
              <a16:creationId xmlns:a16="http://schemas.microsoft.com/office/drawing/2014/main" id="{00000000-0008-0000-0600-000082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99" name="正方形/長方形 898">
          <a:extLst>
            <a:ext uri="{FF2B5EF4-FFF2-40B4-BE49-F238E27FC236}">
              <a16:creationId xmlns:a16="http://schemas.microsoft.com/office/drawing/2014/main" id="{00000000-0008-0000-0600-000083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900" name="正方形/長方形 899">
          <a:extLst>
            <a:ext uri="{FF2B5EF4-FFF2-40B4-BE49-F238E27FC236}">
              <a16:creationId xmlns:a16="http://schemas.microsoft.com/office/drawing/2014/main" id="{00000000-0008-0000-0600-000084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901" name="正方形/長方形 900">
          <a:extLst>
            <a:ext uri="{FF2B5EF4-FFF2-40B4-BE49-F238E27FC236}">
              <a16:creationId xmlns:a16="http://schemas.microsoft.com/office/drawing/2014/main" id="{00000000-0008-0000-0600-000085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902" name="正方形/長方形 901">
          <a:extLst>
            <a:ext uri="{FF2B5EF4-FFF2-40B4-BE49-F238E27FC236}">
              <a16:creationId xmlns:a16="http://schemas.microsoft.com/office/drawing/2014/main" id="{00000000-0008-0000-0600-000086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903" name="テキスト ボックス 902">
          <a:extLst>
            <a:ext uri="{FF2B5EF4-FFF2-40B4-BE49-F238E27FC236}">
              <a16:creationId xmlns:a16="http://schemas.microsoft.com/office/drawing/2014/main" id="{00000000-0008-0000-0600-000087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904" name="直線コネクタ 903">
          <a:extLst>
            <a:ext uri="{FF2B5EF4-FFF2-40B4-BE49-F238E27FC236}">
              <a16:creationId xmlns:a16="http://schemas.microsoft.com/office/drawing/2014/main" id="{00000000-0008-0000-0600-000088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905" name="直線コネクタ 904">
          <a:extLst>
            <a:ext uri="{FF2B5EF4-FFF2-40B4-BE49-F238E27FC236}">
              <a16:creationId xmlns:a16="http://schemas.microsoft.com/office/drawing/2014/main" id="{00000000-0008-0000-0600-000089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906" name="テキスト ボックス 905">
          <a:extLst>
            <a:ext uri="{FF2B5EF4-FFF2-40B4-BE49-F238E27FC236}">
              <a16:creationId xmlns:a16="http://schemas.microsoft.com/office/drawing/2014/main" id="{00000000-0008-0000-0600-00008A030000}"/>
            </a:ext>
          </a:extLst>
        </xdr:cNvPr>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907" name="直線コネクタ 906">
          <a:extLst>
            <a:ext uri="{FF2B5EF4-FFF2-40B4-BE49-F238E27FC236}">
              <a16:creationId xmlns:a16="http://schemas.microsoft.com/office/drawing/2014/main" id="{00000000-0008-0000-0600-00008B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908" name="テキスト ボックス 907">
          <a:extLst>
            <a:ext uri="{FF2B5EF4-FFF2-40B4-BE49-F238E27FC236}">
              <a16:creationId xmlns:a16="http://schemas.microsoft.com/office/drawing/2014/main" id="{00000000-0008-0000-0600-00008C030000}"/>
            </a:ext>
          </a:extLst>
        </xdr:cNvPr>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909" name="前年度繰上充用金グラフ枠">
          <a:extLst>
            <a:ext uri="{FF2B5EF4-FFF2-40B4-BE49-F238E27FC236}">
              <a16:creationId xmlns:a16="http://schemas.microsoft.com/office/drawing/2014/main" id="{00000000-0008-0000-0600-00008D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910" name="直線コネクタ 909">
          <a:extLst>
            <a:ext uri="{FF2B5EF4-FFF2-40B4-BE49-F238E27FC236}">
              <a16:creationId xmlns:a16="http://schemas.microsoft.com/office/drawing/2014/main" id="{00000000-0008-0000-0600-00008E030000}"/>
            </a:ext>
          </a:extLst>
        </xdr:cNvPr>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911" name="前年度繰上充用金最小値テキスト">
          <a:extLst>
            <a:ext uri="{FF2B5EF4-FFF2-40B4-BE49-F238E27FC236}">
              <a16:creationId xmlns:a16="http://schemas.microsoft.com/office/drawing/2014/main" id="{00000000-0008-0000-0600-00008F030000}"/>
            </a:ext>
          </a:extLst>
        </xdr:cNvPr>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12" name="直線コネクタ 911">
          <a:extLst>
            <a:ext uri="{FF2B5EF4-FFF2-40B4-BE49-F238E27FC236}">
              <a16:creationId xmlns:a16="http://schemas.microsoft.com/office/drawing/2014/main" id="{00000000-0008-0000-0600-000090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913" name="前年度繰上充用金最大値テキスト">
          <a:extLst>
            <a:ext uri="{FF2B5EF4-FFF2-40B4-BE49-F238E27FC236}">
              <a16:creationId xmlns:a16="http://schemas.microsoft.com/office/drawing/2014/main" id="{00000000-0008-0000-0600-000091030000}"/>
            </a:ext>
          </a:extLst>
        </xdr:cNvPr>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14" name="直線コネクタ 913">
          <a:extLst>
            <a:ext uri="{FF2B5EF4-FFF2-40B4-BE49-F238E27FC236}">
              <a16:creationId xmlns:a16="http://schemas.microsoft.com/office/drawing/2014/main" id="{00000000-0008-0000-0600-000092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915" name="直線コネクタ 914">
          <a:extLst>
            <a:ext uri="{FF2B5EF4-FFF2-40B4-BE49-F238E27FC236}">
              <a16:creationId xmlns:a16="http://schemas.microsoft.com/office/drawing/2014/main" id="{00000000-0008-0000-0600-000093030000}"/>
            </a:ext>
          </a:extLst>
        </xdr:cNvPr>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916" name="前年度繰上充用金平均値テキスト">
          <a:extLst>
            <a:ext uri="{FF2B5EF4-FFF2-40B4-BE49-F238E27FC236}">
              <a16:creationId xmlns:a16="http://schemas.microsoft.com/office/drawing/2014/main" id="{00000000-0008-0000-0600-000094030000}"/>
            </a:ext>
          </a:extLst>
        </xdr:cNvPr>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17" name="フローチャート: 判断 916">
          <a:extLst>
            <a:ext uri="{FF2B5EF4-FFF2-40B4-BE49-F238E27FC236}">
              <a16:creationId xmlns:a16="http://schemas.microsoft.com/office/drawing/2014/main" id="{00000000-0008-0000-0600-000095030000}"/>
            </a:ext>
          </a:extLst>
        </xdr:cNvPr>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18" name="直線コネクタ 917">
          <a:extLst>
            <a:ext uri="{FF2B5EF4-FFF2-40B4-BE49-F238E27FC236}">
              <a16:creationId xmlns:a16="http://schemas.microsoft.com/office/drawing/2014/main" id="{00000000-0008-0000-0600-000096030000}"/>
            </a:ext>
          </a:extLst>
        </xdr:cNvPr>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19" name="フローチャート: 判断 918">
          <a:extLst>
            <a:ext uri="{FF2B5EF4-FFF2-40B4-BE49-F238E27FC236}">
              <a16:creationId xmlns:a16="http://schemas.microsoft.com/office/drawing/2014/main" id="{00000000-0008-0000-0600-000097030000}"/>
            </a:ext>
          </a:extLst>
        </xdr:cNvPr>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20" name="テキスト ボックス 919">
          <a:extLst>
            <a:ext uri="{FF2B5EF4-FFF2-40B4-BE49-F238E27FC236}">
              <a16:creationId xmlns:a16="http://schemas.microsoft.com/office/drawing/2014/main" id="{00000000-0008-0000-0600-000098030000}"/>
            </a:ext>
          </a:extLst>
        </xdr:cNvPr>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21" name="直線コネクタ 920">
          <a:extLst>
            <a:ext uri="{FF2B5EF4-FFF2-40B4-BE49-F238E27FC236}">
              <a16:creationId xmlns:a16="http://schemas.microsoft.com/office/drawing/2014/main" id="{00000000-0008-0000-0600-000099030000}"/>
            </a:ext>
          </a:extLst>
        </xdr:cNvPr>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22" name="フローチャート: 判断 921">
          <a:extLst>
            <a:ext uri="{FF2B5EF4-FFF2-40B4-BE49-F238E27FC236}">
              <a16:creationId xmlns:a16="http://schemas.microsoft.com/office/drawing/2014/main" id="{00000000-0008-0000-0600-00009A030000}"/>
            </a:ext>
          </a:extLst>
        </xdr:cNvPr>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23" name="テキスト ボックス 922">
          <a:extLst>
            <a:ext uri="{FF2B5EF4-FFF2-40B4-BE49-F238E27FC236}">
              <a16:creationId xmlns:a16="http://schemas.microsoft.com/office/drawing/2014/main" id="{00000000-0008-0000-0600-00009B030000}"/>
            </a:ext>
          </a:extLst>
        </xdr:cNvPr>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24" name="直線コネクタ 923">
          <a:extLst>
            <a:ext uri="{FF2B5EF4-FFF2-40B4-BE49-F238E27FC236}">
              <a16:creationId xmlns:a16="http://schemas.microsoft.com/office/drawing/2014/main" id="{00000000-0008-0000-0600-00009C030000}"/>
            </a:ext>
          </a:extLst>
        </xdr:cNvPr>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25" name="フローチャート: 判断 924">
          <a:extLst>
            <a:ext uri="{FF2B5EF4-FFF2-40B4-BE49-F238E27FC236}">
              <a16:creationId xmlns:a16="http://schemas.microsoft.com/office/drawing/2014/main" id="{00000000-0008-0000-0600-00009D030000}"/>
            </a:ext>
          </a:extLst>
        </xdr:cNvPr>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26" name="テキスト ボックス 925">
          <a:extLst>
            <a:ext uri="{FF2B5EF4-FFF2-40B4-BE49-F238E27FC236}">
              <a16:creationId xmlns:a16="http://schemas.microsoft.com/office/drawing/2014/main" id="{00000000-0008-0000-0600-00009E030000}"/>
            </a:ext>
          </a:extLst>
        </xdr:cNvPr>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27" name="フローチャート: 判断 926">
          <a:extLst>
            <a:ext uri="{FF2B5EF4-FFF2-40B4-BE49-F238E27FC236}">
              <a16:creationId xmlns:a16="http://schemas.microsoft.com/office/drawing/2014/main" id="{00000000-0008-0000-0600-00009F030000}"/>
            </a:ext>
          </a:extLst>
        </xdr:cNvPr>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28" name="テキスト ボックス 927">
          <a:extLst>
            <a:ext uri="{FF2B5EF4-FFF2-40B4-BE49-F238E27FC236}">
              <a16:creationId xmlns:a16="http://schemas.microsoft.com/office/drawing/2014/main" id="{00000000-0008-0000-0600-0000A0030000}"/>
            </a:ext>
          </a:extLst>
        </xdr:cNvPr>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29" name="テキスト ボックス 928">
          <a:extLst>
            <a:ext uri="{FF2B5EF4-FFF2-40B4-BE49-F238E27FC236}">
              <a16:creationId xmlns:a16="http://schemas.microsoft.com/office/drawing/2014/main" id="{00000000-0008-0000-0600-0000A1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30" name="テキスト ボックス 929">
          <a:extLst>
            <a:ext uri="{FF2B5EF4-FFF2-40B4-BE49-F238E27FC236}">
              <a16:creationId xmlns:a16="http://schemas.microsoft.com/office/drawing/2014/main" id="{00000000-0008-0000-0600-0000A2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31" name="テキスト ボックス 930">
          <a:extLst>
            <a:ext uri="{FF2B5EF4-FFF2-40B4-BE49-F238E27FC236}">
              <a16:creationId xmlns:a16="http://schemas.microsoft.com/office/drawing/2014/main" id="{00000000-0008-0000-0600-0000A3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32" name="テキスト ボックス 931">
          <a:extLst>
            <a:ext uri="{FF2B5EF4-FFF2-40B4-BE49-F238E27FC236}">
              <a16:creationId xmlns:a16="http://schemas.microsoft.com/office/drawing/2014/main" id="{00000000-0008-0000-0600-0000A4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33" name="テキスト ボックス 932">
          <a:extLst>
            <a:ext uri="{FF2B5EF4-FFF2-40B4-BE49-F238E27FC236}">
              <a16:creationId xmlns:a16="http://schemas.microsoft.com/office/drawing/2014/main" id="{00000000-0008-0000-0600-0000A5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34" name="楕円 933">
          <a:extLst>
            <a:ext uri="{FF2B5EF4-FFF2-40B4-BE49-F238E27FC236}">
              <a16:creationId xmlns:a16="http://schemas.microsoft.com/office/drawing/2014/main" id="{00000000-0008-0000-0600-0000A6030000}"/>
            </a:ext>
          </a:extLst>
        </xdr:cNvPr>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35" name="前年度繰上充用金該当値テキスト">
          <a:extLst>
            <a:ext uri="{FF2B5EF4-FFF2-40B4-BE49-F238E27FC236}">
              <a16:creationId xmlns:a16="http://schemas.microsoft.com/office/drawing/2014/main" id="{00000000-0008-0000-0600-0000A7030000}"/>
            </a:ext>
          </a:extLst>
        </xdr:cNvPr>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36" name="楕円 935">
          <a:extLst>
            <a:ext uri="{FF2B5EF4-FFF2-40B4-BE49-F238E27FC236}">
              <a16:creationId xmlns:a16="http://schemas.microsoft.com/office/drawing/2014/main" id="{00000000-0008-0000-0600-0000A8030000}"/>
            </a:ext>
          </a:extLst>
        </xdr:cNvPr>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37" name="テキスト ボックス 936">
          <a:extLst>
            <a:ext uri="{FF2B5EF4-FFF2-40B4-BE49-F238E27FC236}">
              <a16:creationId xmlns:a16="http://schemas.microsoft.com/office/drawing/2014/main" id="{00000000-0008-0000-0600-0000A9030000}"/>
            </a:ext>
          </a:extLst>
        </xdr:cNvPr>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38" name="楕円 937">
          <a:extLst>
            <a:ext uri="{FF2B5EF4-FFF2-40B4-BE49-F238E27FC236}">
              <a16:creationId xmlns:a16="http://schemas.microsoft.com/office/drawing/2014/main" id="{00000000-0008-0000-0600-0000AA030000}"/>
            </a:ext>
          </a:extLst>
        </xdr:cNvPr>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39" name="テキスト ボックス 938">
          <a:extLst>
            <a:ext uri="{FF2B5EF4-FFF2-40B4-BE49-F238E27FC236}">
              <a16:creationId xmlns:a16="http://schemas.microsoft.com/office/drawing/2014/main" id="{00000000-0008-0000-0600-0000AB030000}"/>
            </a:ext>
          </a:extLst>
        </xdr:cNvPr>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40" name="楕円 939">
          <a:extLst>
            <a:ext uri="{FF2B5EF4-FFF2-40B4-BE49-F238E27FC236}">
              <a16:creationId xmlns:a16="http://schemas.microsoft.com/office/drawing/2014/main" id="{00000000-0008-0000-0600-0000AC030000}"/>
            </a:ext>
          </a:extLst>
        </xdr:cNvPr>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41" name="テキスト ボックス 940">
          <a:extLst>
            <a:ext uri="{FF2B5EF4-FFF2-40B4-BE49-F238E27FC236}">
              <a16:creationId xmlns:a16="http://schemas.microsoft.com/office/drawing/2014/main" id="{00000000-0008-0000-0600-0000AD030000}"/>
            </a:ext>
          </a:extLst>
        </xdr:cNvPr>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42" name="楕円 941">
          <a:extLst>
            <a:ext uri="{FF2B5EF4-FFF2-40B4-BE49-F238E27FC236}">
              <a16:creationId xmlns:a16="http://schemas.microsoft.com/office/drawing/2014/main" id="{00000000-0008-0000-0600-0000AE030000}"/>
            </a:ext>
          </a:extLst>
        </xdr:cNvPr>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43" name="テキスト ボックス 942">
          <a:extLst>
            <a:ext uri="{FF2B5EF4-FFF2-40B4-BE49-F238E27FC236}">
              <a16:creationId xmlns:a16="http://schemas.microsoft.com/office/drawing/2014/main" id="{00000000-0008-0000-0600-0000AF030000}"/>
            </a:ext>
          </a:extLst>
        </xdr:cNvPr>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44" name="正方形/長方形 943">
          <a:extLst>
            <a:ext uri="{FF2B5EF4-FFF2-40B4-BE49-F238E27FC236}">
              <a16:creationId xmlns:a16="http://schemas.microsoft.com/office/drawing/2014/main" id="{00000000-0008-0000-0600-0000B0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45" name="正方形/長方形 944">
          <a:extLst>
            <a:ext uri="{FF2B5EF4-FFF2-40B4-BE49-F238E27FC236}">
              <a16:creationId xmlns:a16="http://schemas.microsoft.com/office/drawing/2014/main" id="{00000000-0008-0000-0600-0000B1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46" name="テキスト ボックス 945">
          <a:extLst>
            <a:ext uri="{FF2B5EF4-FFF2-40B4-BE49-F238E27FC236}">
              <a16:creationId xmlns:a16="http://schemas.microsoft.com/office/drawing/2014/main" id="{00000000-0008-0000-0600-0000B2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chemeClr val="tx1"/>
              </a:solidFill>
              <a:latin typeface="ＭＳ Ｐゴシック" panose="020B0600070205080204" pitchFamily="50" charset="-128"/>
              <a:ea typeface="ＭＳ Ｐゴシック" panose="020B0600070205080204" pitchFamily="50" charset="-128"/>
            </a:rPr>
            <a:t>歳出決算総額は、住民一人当たり</a:t>
          </a:r>
          <a:r>
            <a:rPr kumimoji="1" lang="en-US" altLang="ja-JP" sz="1300">
              <a:solidFill>
                <a:schemeClr val="tx1"/>
              </a:solidFill>
              <a:latin typeface="ＭＳ Ｐゴシック" panose="020B0600070205080204" pitchFamily="50" charset="-128"/>
              <a:ea typeface="ＭＳ Ｐゴシック" panose="020B0600070205080204" pitchFamily="50" charset="-128"/>
            </a:rPr>
            <a:t>439,825</a:t>
          </a:r>
          <a:r>
            <a:rPr kumimoji="1" lang="ja-JP" altLang="en-US" sz="1300">
              <a:solidFill>
                <a:schemeClr val="tx1"/>
              </a:solidFill>
              <a:latin typeface="ＭＳ Ｐゴシック" panose="020B0600070205080204" pitchFamily="50" charset="-128"/>
              <a:ea typeface="ＭＳ Ｐゴシック" panose="020B0600070205080204" pitchFamily="50" charset="-128"/>
            </a:rPr>
            <a:t>円となっている。</a:t>
          </a:r>
        </a:p>
        <a:p>
          <a:r>
            <a:rPr kumimoji="1" lang="ja-JP" altLang="en-US" sz="1300">
              <a:solidFill>
                <a:schemeClr val="tx1"/>
              </a:solidFill>
              <a:latin typeface="ＭＳ Ｐゴシック" panose="020B0600070205080204" pitchFamily="50" charset="-128"/>
              <a:ea typeface="ＭＳ Ｐゴシック" panose="020B0600070205080204" pitchFamily="50" charset="-128"/>
            </a:rPr>
            <a:t>物件費は、新型コロナウイルス感染症対策事業や物価高騰対策事業の減少により、前年度と比較して減少している。</a:t>
          </a:r>
        </a:p>
        <a:p>
          <a:r>
            <a:rPr kumimoji="1" lang="ja-JP" altLang="en-US" sz="1300">
              <a:solidFill>
                <a:schemeClr val="tx1"/>
              </a:solidFill>
              <a:latin typeface="ＭＳ Ｐゴシック" panose="020B0600070205080204" pitchFamily="50" charset="-128"/>
              <a:ea typeface="ＭＳ Ｐゴシック" panose="020B0600070205080204" pitchFamily="50" charset="-128"/>
            </a:rPr>
            <a:t>普通建設事業費は、義務教育学校（庄内さくら学園）や複合施設（庄内コラボセンター）の整備が前年度に終了したことから、前年度と比較して減少している。</a:t>
          </a:r>
          <a:endParaRPr kumimoji="1" lang="en-US" altLang="ja-JP" sz="1300">
            <a:solidFill>
              <a:schemeClr val="tx1"/>
            </a:solidFill>
            <a:latin typeface="ＭＳ Ｐゴシック" panose="020B0600070205080204" pitchFamily="50" charset="-128"/>
            <a:ea typeface="ＭＳ Ｐゴシック" panose="020B0600070205080204" pitchFamily="50" charset="-128"/>
          </a:endParaRPr>
        </a:p>
        <a:p>
          <a:r>
            <a:rPr kumimoji="1" lang="ja-JP" altLang="en-US" sz="1300">
              <a:solidFill>
                <a:schemeClr val="tx1"/>
              </a:solidFill>
              <a:latin typeface="ＭＳ Ｐゴシック" panose="020B0600070205080204" pitchFamily="50" charset="-128"/>
              <a:ea typeface="ＭＳ Ｐゴシック" panose="020B0600070205080204" pitchFamily="50" charset="-128"/>
            </a:rPr>
            <a:t>繰出金は、保険基盤安定繰出金の増加による国民健康保険・後期高齢者医療保険特別会計への繰出金が増加していることにより、前年度と比較して増加してる。</a:t>
          </a:r>
        </a:p>
        <a:p>
          <a:r>
            <a:rPr kumimoji="1" lang="ja-JP" altLang="en-US" sz="1300">
              <a:solidFill>
                <a:schemeClr val="tx1"/>
              </a:solidFill>
              <a:latin typeface="ＭＳ Ｐゴシック" panose="020B0600070205080204" pitchFamily="50" charset="-128"/>
              <a:ea typeface="ＭＳ Ｐゴシック" panose="020B0600070205080204" pitchFamily="50" charset="-128"/>
            </a:rPr>
            <a:t>公債費については、本市の財政運営の中で市債の発行を抑制してきたことなどから、類似団体内平均値と比較して低い水準となっている。</a:t>
          </a:r>
        </a:p>
        <a:p>
          <a:r>
            <a:rPr kumimoji="1" lang="ja-JP" altLang="en-US" sz="1300">
              <a:solidFill>
                <a:schemeClr val="tx1"/>
              </a:solidFill>
              <a:latin typeface="ＭＳ Ｐゴシック" panose="020B0600070205080204" pitchFamily="50" charset="-128"/>
              <a:ea typeface="ＭＳ Ｐゴシック" panose="020B0600070205080204" pitchFamily="50" charset="-128"/>
            </a:rPr>
            <a:t>人件費が類似団体内平均値に比べて高いことや、障害者福祉費や子育て関連経費など扶助費が増加傾向にあることから、今後も歳入歳出の両面から事業の見直しを行っていく。</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大阪府豊中市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406,836
399,674
36.39
185,260,702
178,936,753
5,677,565
91,908,899
87,938,690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2.2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R05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3974</xdr:colOff>
      <xdr:row>40</xdr:row>
      <xdr:rowOff>111777</xdr:rowOff>
    </xdr:from>
    <xdr:ext cx="377026" cy="259045"/>
    <xdr:sp macro="" textlink="">
      <xdr:nvSpPr>
        <xdr:cNvPr id="42" name="テキスト ボックス 41">
          <a:extLst>
            <a:ext uri="{FF2B5EF4-FFF2-40B4-BE49-F238E27FC236}">
              <a16:creationId xmlns:a16="http://schemas.microsoft.com/office/drawing/2014/main" id="{00000000-0008-0000-0700-00002A000000}"/>
            </a:ext>
          </a:extLst>
        </xdr:cNvPr>
        <xdr:cNvSpPr txBox="1"/>
      </xdr:nvSpPr>
      <xdr:spPr>
        <a:xfrm>
          <a:off x="384974" y="6969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a:extLst>
            <a:ext uri="{FF2B5EF4-FFF2-40B4-BE49-F238E27FC236}">
              <a16:creationId xmlns:a16="http://schemas.microsoft.com/office/drawing/2014/main" id="{00000000-0008-0000-0700-00002B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38</xdr:row>
      <xdr:rowOff>73677</xdr:rowOff>
    </xdr:from>
    <xdr:ext cx="467179" cy="259045"/>
    <xdr:sp macro="" textlink="">
      <xdr:nvSpPr>
        <xdr:cNvPr id="44" name="テキスト ボックス 43">
          <a:extLst>
            <a:ext uri="{FF2B5EF4-FFF2-40B4-BE49-F238E27FC236}">
              <a16:creationId xmlns:a16="http://schemas.microsoft.com/office/drawing/2014/main" id="{00000000-0008-0000-0700-00002C000000}"/>
            </a:ext>
          </a:extLst>
        </xdr:cNvPr>
        <xdr:cNvSpPr txBox="1"/>
      </xdr:nvSpPr>
      <xdr:spPr>
        <a:xfrm>
          <a:off x="294821" y="6588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a:extLst>
            <a:ext uri="{FF2B5EF4-FFF2-40B4-BE49-F238E27FC236}">
              <a16:creationId xmlns:a16="http://schemas.microsoft.com/office/drawing/2014/main" id="{00000000-0008-0000-0700-00002D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35577</xdr:rowOff>
    </xdr:from>
    <xdr:ext cx="467179" cy="259045"/>
    <xdr:sp macro="" textlink="">
      <xdr:nvSpPr>
        <xdr:cNvPr id="46" name="テキスト ボックス 45">
          <a:extLst>
            <a:ext uri="{FF2B5EF4-FFF2-40B4-BE49-F238E27FC236}">
              <a16:creationId xmlns:a16="http://schemas.microsoft.com/office/drawing/2014/main" id="{00000000-0008-0000-0700-00002E000000}"/>
            </a:ext>
          </a:extLst>
        </xdr:cNvPr>
        <xdr:cNvSpPr txBox="1"/>
      </xdr:nvSpPr>
      <xdr:spPr>
        <a:xfrm>
          <a:off x="294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a:extLst>
            <a:ext uri="{FF2B5EF4-FFF2-40B4-BE49-F238E27FC236}">
              <a16:creationId xmlns:a16="http://schemas.microsoft.com/office/drawing/2014/main" id="{00000000-0008-0000-0700-00002F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33</xdr:row>
      <xdr:rowOff>168927</xdr:rowOff>
    </xdr:from>
    <xdr:ext cx="467179" cy="259045"/>
    <xdr:sp macro="" textlink="">
      <xdr:nvSpPr>
        <xdr:cNvPr id="48" name="テキスト ボックス 47">
          <a:extLst>
            <a:ext uri="{FF2B5EF4-FFF2-40B4-BE49-F238E27FC236}">
              <a16:creationId xmlns:a16="http://schemas.microsoft.com/office/drawing/2014/main" id="{00000000-0008-0000-0700-000030000000}"/>
            </a:ext>
          </a:extLst>
        </xdr:cNvPr>
        <xdr:cNvSpPr txBox="1"/>
      </xdr:nvSpPr>
      <xdr:spPr>
        <a:xfrm>
          <a:off x="294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a:extLst>
            <a:ext uri="{FF2B5EF4-FFF2-40B4-BE49-F238E27FC236}">
              <a16:creationId xmlns:a16="http://schemas.microsoft.com/office/drawing/2014/main" id="{00000000-0008-0000-0700-000031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31</xdr:row>
      <xdr:rowOff>130827</xdr:rowOff>
    </xdr:from>
    <xdr:ext cx="467179" cy="259045"/>
    <xdr:sp macro="" textlink="">
      <xdr:nvSpPr>
        <xdr:cNvPr id="50" name="テキスト ボックス 49">
          <a:extLst>
            <a:ext uri="{FF2B5EF4-FFF2-40B4-BE49-F238E27FC236}">
              <a16:creationId xmlns:a16="http://schemas.microsoft.com/office/drawing/2014/main" id="{00000000-0008-0000-0700-000032000000}"/>
            </a:ext>
          </a:extLst>
        </xdr:cNvPr>
        <xdr:cNvSpPr txBox="1"/>
      </xdr:nvSpPr>
      <xdr:spPr>
        <a:xfrm>
          <a:off x="294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a:extLst>
            <a:ext uri="{FF2B5EF4-FFF2-40B4-BE49-F238E27FC236}">
              <a16:creationId xmlns:a16="http://schemas.microsoft.com/office/drawing/2014/main" id="{00000000-0008-0000-0700-000033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29</xdr:row>
      <xdr:rowOff>92727</xdr:rowOff>
    </xdr:from>
    <xdr:ext cx="467179" cy="259045"/>
    <xdr:sp macro="" textlink="">
      <xdr:nvSpPr>
        <xdr:cNvPr id="52" name="テキスト ボックス 51">
          <a:extLst>
            <a:ext uri="{FF2B5EF4-FFF2-40B4-BE49-F238E27FC236}">
              <a16:creationId xmlns:a16="http://schemas.microsoft.com/office/drawing/2014/main" id="{00000000-0008-0000-0700-000034000000}"/>
            </a:ext>
          </a:extLst>
        </xdr:cNvPr>
        <xdr:cNvSpPr txBox="1"/>
      </xdr:nvSpPr>
      <xdr:spPr>
        <a:xfrm>
          <a:off x="294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a:extLst>
            <a:ext uri="{FF2B5EF4-FFF2-40B4-BE49-F238E27FC236}">
              <a16:creationId xmlns:a16="http://schemas.microsoft.com/office/drawing/2014/main" id="{00000000-0008-0000-0700-000035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27</xdr:row>
      <xdr:rowOff>54627</xdr:rowOff>
    </xdr:from>
    <xdr:ext cx="467179" cy="259045"/>
    <xdr:sp macro="" textlink="">
      <xdr:nvSpPr>
        <xdr:cNvPr id="54" name="テキスト ボックス 53">
          <a:extLst>
            <a:ext uri="{FF2B5EF4-FFF2-40B4-BE49-F238E27FC236}">
              <a16:creationId xmlns:a16="http://schemas.microsoft.com/office/drawing/2014/main" id="{00000000-0008-0000-0700-000036000000}"/>
            </a:ext>
          </a:extLst>
        </xdr:cNvPr>
        <xdr:cNvSpPr txBox="1"/>
      </xdr:nvSpPr>
      <xdr:spPr>
        <a:xfrm>
          <a:off x="294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議会費グラフ枠">
          <a:extLst>
            <a:ext uri="{FF2B5EF4-FFF2-40B4-BE49-F238E27FC236}">
              <a16:creationId xmlns:a16="http://schemas.microsoft.com/office/drawing/2014/main" id="{00000000-0008-0000-0700-000037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23114</xdr:rowOff>
    </xdr:from>
    <xdr:to>
      <xdr:col>24</xdr:col>
      <xdr:colOff>62865</xdr:colOff>
      <xdr:row>37</xdr:row>
      <xdr:rowOff>167132</xdr:rowOff>
    </xdr:to>
    <xdr:cxnSp macro="">
      <xdr:nvCxnSpPr>
        <xdr:cNvPr id="56" name="直線コネクタ 55">
          <a:extLst>
            <a:ext uri="{FF2B5EF4-FFF2-40B4-BE49-F238E27FC236}">
              <a16:creationId xmlns:a16="http://schemas.microsoft.com/office/drawing/2014/main" id="{00000000-0008-0000-0700-000038000000}"/>
            </a:ext>
          </a:extLst>
        </xdr:cNvPr>
        <xdr:cNvCxnSpPr/>
      </xdr:nvCxnSpPr>
      <xdr:spPr>
        <a:xfrm flipV="1">
          <a:off x="4633595" y="5338064"/>
          <a:ext cx="1270" cy="117271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37</xdr:row>
      <xdr:rowOff>170959</xdr:rowOff>
    </xdr:from>
    <xdr:ext cx="469744" cy="259045"/>
    <xdr:sp macro="" textlink="">
      <xdr:nvSpPr>
        <xdr:cNvPr id="57" name="議会費最小値テキスト">
          <a:extLst>
            <a:ext uri="{FF2B5EF4-FFF2-40B4-BE49-F238E27FC236}">
              <a16:creationId xmlns:a16="http://schemas.microsoft.com/office/drawing/2014/main" id="{00000000-0008-0000-0700-000039000000}"/>
            </a:ext>
          </a:extLst>
        </xdr:cNvPr>
        <xdr:cNvSpPr txBox="1"/>
      </xdr:nvSpPr>
      <xdr:spPr>
        <a:xfrm>
          <a:off x="4686300" y="65146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37</xdr:row>
      <xdr:rowOff>167132</xdr:rowOff>
    </xdr:from>
    <xdr:to>
      <xdr:col>24</xdr:col>
      <xdr:colOff>152400</xdr:colOff>
      <xdr:row>37</xdr:row>
      <xdr:rowOff>167132</xdr:rowOff>
    </xdr:to>
    <xdr:cxnSp macro="">
      <xdr:nvCxnSpPr>
        <xdr:cNvPr id="58" name="直線コネクタ 57">
          <a:extLst>
            <a:ext uri="{FF2B5EF4-FFF2-40B4-BE49-F238E27FC236}">
              <a16:creationId xmlns:a16="http://schemas.microsoft.com/office/drawing/2014/main" id="{00000000-0008-0000-0700-00003A000000}"/>
            </a:ext>
          </a:extLst>
        </xdr:cNvPr>
        <xdr:cNvCxnSpPr/>
      </xdr:nvCxnSpPr>
      <xdr:spPr>
        <a:xfrm>
          <a:off x="4546600" y="65107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141241</xdr:rowOff>
    </xdr:from>
    <xdr:ext cx="469744" cy="259045"/>
    <xdr:sp macro="" textlink="">
      <xdr:nvSpPr>
        <xdr:cNvPr id="59" name="議会費最大値テキスト">
          <a:extLst>
            <a:ext uri="{FF2B5EF4-FFF2-40B4-BE49-F238E27FC236}">
              <a16:creationId xmlns:a16="http://schemas.microsoft.com/office/drawing/2014/main" id="{00000000-0008-0000-0700-00003B000000}"/>
            </a:ext>
          </a:extLst>
        </xdr:cNvPr>
        <xdr:cNvSpPr txBox="1"/>
      </xdr:nvSpPr>
      <xdr:spPr>
        <a:xfrm>
          <a:off x="4686300" y="51132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2,828</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31</xdr:row>
      <xdr:rowOff>23114</xdr:rowOff>
    </xdr:from>
    <xdr:to>
      <xdr:col>24</xdr:col>
      <xdr:colOff>152400</xdr:colOff>
      <xdr:row>31</xdr:row>
      <xdr:rowOff>23114</xdr:rowOff>
    </xdr:to>
    <xdr:cxnSp macro="">
      <xdr:nvCxnSpPr>
        <xdr:cNvPr id="60" name="直線コネクタ 59">
          <a:extLst>
            <a:ext uri="{FF2B5EF4-FFF2-40B4-BE49-F238E27FC236}">
              <a16:creationId xmlns:a16="http://schemas.microsoft.com/office/drawing/2014/main" id="{00000000-0008-0000-0700-00003C000000}"/>
            </a:ext>
          </a:extLst>
        </xdr:cNvPr>
        <xdr:cNvCxnSpPr/>
      </xdr:nvCxnSpPr>
      <xdr:spPr>
        <a:xfrm>
          <a:off x="4546600" y="53380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36</xdr:row>
      <xdr:rowOff>112268</xdr:rowOff>
    </xdr:from>
    <xdr:to>
      <xdr:col>24</xdr:col>
      <xdr:colOff>63500</xdr:colOff>
      <xdr:row>36</xdr:row>
      <xdr:rowOff>145034</xdr:rowOff>
    </xdr:to>
    <xdr:cxnSp macro="">
      <xdr:nvCxnSpPr>
        <xdr:cNvPr id="61" name="直線コネクタ 60">
          <a:extLst>
            <a:ext uri="{FF2B5EF4-FFF2-40B4-BE49-F238E27FC236}">
              <a16:creationId xmlns:a16="http://schemas.microsoft.com/office/drawing/2014/main" id="{00000000-0008-0000-0700-00003D000000}"/>
            </a:ext>
          </a:extLst>
        </xdr:cNvPr>
        <xdr:cNvCxnSpPr/>
      </xdr:nvCxnSpPr>
      <xdr:spPr>
        <a:xfrm>
          <a:off x="3797300" y="6284468"/>
          <a:ext cx="838200" cy="327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50817</xdr:rowOff>
    </xdr:from>
    <xdr:ext cx="469744" cy="259045"/>
    <xdr:sp macro="" textlink="">
      <xdr:nvSpPr>
        <xdr:cNvPr id="62" name="議会費平均値テキスト">
          <a:extLst>
            <a:ext uri="{FF2B5EF4-FFF2-40B4-BE49-F238E27FC236}">
              <a16:creationId xmlns:a16="http://schemas.microsoft.com/office/drawing/2014/main" id="{00000000-0008-0000-0700-00003E000000}"/>
            </a:ext>
          </a:extLst>
        </xdr:cNvPr>
        <xdr:cNvSpPr txBox="1"/>
      </xdr:nvSpPr>
      <xdr:spPr>
        <a:xfrm>
          <a:off x="4686300" y="588011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27940</xdr:rowOff>
    </xdr:from>
    <xdr:to>
      <xdr:col>24</xdr:col>
      <xdr:colOff>114300</xdr:colOff>
      <xdr:row>35</xdr:row>
      <xdr:rowOff>129540</xdr:rowOff>
    </xdr:to>
    <xdr:sp macro="" textlink="">
      <xdr:nvSpPr>
        <xdr:cNvPr id="63" name="フローチャート: 判断 62">
          <a:extLst>
            <a:ext uri="{FF2B5EF4-FFF2-40B4-BE49-F238E27FC236}">
              <a16:creationId xmlns:a16="http://schemas.microsoft.com/office/drawing/2014/main" id="{00000000-0008-0000-0700-00003F000000}"/>
            </a:ext>
          </a:extLst>
        </xdr:cNvPr>
        <xdr:cNvSpPr/>
      </xdr:nvSpPr>
      <xdr:spPr>
        <a:xfrm>
          <a:off x="4584700" y="60286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112268</xdr:rowOff>
    </xdr:from>
    <xdr:to>
      <xdr:col>19</xdr:col>
      <xdr:colOff>177800</xdr:colOff>
      <xdr:row>37</xdr:row>
      <xdr:rowOff>2540</xdr:rowOff>
    </xdr:to>
    <xdr:cxnSp macro="">
      <xdr:nvCxnSpPr>
        <xdr:cNvPr id="64" name="直線コネクタ 63">
          <a:extLst>
            <a:ext uri="{FF2B5EF4-FFF2-40B4-BE49-F238E27FC236}">
              <a16:creationId xmlns:a16="http://schemas.microsoft.com/office/drawing/2014/main" id="{00000000-0008-0000-0700-000040000000}"/>
            </a:ext>
          </a:extLst>
        </xdr:cNvPr>
        <xdr:cNvCxnSpPr/>
      </xdr:nvCxnSpPr>
      <xdr:spPr>
        <a:xfrm flipV="1">
          <a:off x="2908300" y="6284468"/>
          <a:ext cx="889000" cy="617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42418</xdr:rowOff>
    </xdr:from>
    <xdr:to>
      <xdr:col>20</xdr:col>
      <xdr:colOff>38100</xdr:colOff>
      <xdr:row>35</xdr:row>
      <xdr:rowOff>144018</xdr:rowOff>
    </xdr:to>
    <xdr:sp macro="" textlink="">
      <xdr:nvSpPr>
        <xdr:cNvPr id="65" name="フローチャート: 判断 64">
          <a:extLst>
            <a:ext uri="{FF2B5EF4-FFF2-40B4-BE49-F238E27FC236}">
              <a16:creationId xmlns:a16="http://schemas.microsoft.com/office/drawing/2014/main" id="{00000000-0008-0000-0700-000041000000}"/>
            </a:ext>
          </a:extLst>
        </xdr:cNvPr>
        <xdr:cNvSpPr/>
      </xdr:nvSpPr>
      <xdr:spPr>
        <a:xfrm>
          <a:off x="3746500" y="60431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33</xdr:row>
      <xdr:rowOff>160545</xdr:rowOff>
    </xdr:from>
    <xdr:ext cx="469744" cy="259045"/>
    <xdr:sp macro="" textlink="">
      <xdr:nvSpPr>
        <xdr:cNvPr id="66" name="テキスト ボックス 65">
          <a:extLst>
            <a:ext uri="{FF2B5EF4-FFF2-40B4-BE49-F238E27FC236}">
              <a16:creationId xmlns:a16="http://schemas.microsoft.com/office/drawing/2014/main" id="{00000000-0008-0000-0700-000042000000}"/>
            </a:ext>
          </a:extLst>
        </xdr:cNvPr>
        <xdr:cNvSpPr txBox="1"/>
      </xdr:nvSpPr>
      <xdr:spPr>
        <a:xfrm>
          <a:off x="3562428" y="58183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36</xdr:row>
      <xdr:rowOff>136652</xdr:rowOff>
    </xdr:from>
    <xdr:to>
      <xdr:col>15</xdr:col>
      <xdr:colOff>50800</xdr:colOff>
      <xdr:row>37</xdr:row>
      <xdr:rowOff>2540</xdr:rowOff>
    </xdr:to>
    <xdr:cxnSp macro="">
      <xdr:nvCxnSpPr>
        <xdr:cNvPr id="67" name="直線コネクタ 66">
          <a:extLst>
            <a:ext uri="{FF2B5EF4-FFF2-40B4-BE49-F238E27FC236}">
              <a16:creationId xmlns:a16="http://schemas.microsoft.com/office/drawing/2014/main" id="{00000000-0008-0000-0700-000043000000}"/>
            </a:ext>
          </a:extLst>
        </xdr:cNvPr>
        <xdr:cNvCxnSpPr/>
      </xdr:nvCxnSpPr>
      <xdr:spPr>
        <a:xfrm>
          <a:off x="2019300" y="6308852"/>
          <a:ext cx="889000" cy="373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56134</xdr:rowOff>
    </xdr:from>
    <xdr:to>
      <xdr:col>15</xdr:col>
      <xdr:colOff>101600</xdr:colOff>
      <xdr:row>35</xdr:row>
      <xdr:rowOff>157734</xdr:rowOff>
    </xdr:to>
    <xdr:sp macro="" textlink="">
      <xdr:nvSpPr>
        <xdr:cNvPr id="68" name="フローチャート: 判断 67">
          <a:extLst>
            <a:ext uri="{FF2B5EF4-FFF2-40B4-BE49-F238E27FC236}">
              <a16:creationId xmlns:a16="http://schemas.microsoft.com/office/drawing/2014/main" id="{00000000-0008-0000-0700-000044000000}"/>
            </a:ext>
          </a:extLst>
        </xdr:cNvPr>
        <xdr:cNvSpPr/>
      </xdr:nvSpPr>
      <xdr:spPr>
        <a:xfrm>
          <a:off x="2857500" y="60568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34</xdr:row>
      <xdr:rowOff>2811</xdr:rowOff>
    </xdr:from>
    <xdr:ext cx="469744" cy="259045"/>
    <xdr:sp macro="" textlink="">
      <xdr:nvSpPr>
        <xdr:cNvPr id="69" name="テキスト ボックス 68">
          <a:extLst>
            <a:ext uri="{FF2B5EF4-FFF2-40B4-BE49-F238E27FC236}">
              <a16:creationId xmlns:a16="http://schemas.microsoft.com/office/drawing/2014/main" id="{00000000-0008-0000-0700-000045000000}"/>
            </a:ext>
          </a:extLst>
        </xdr:cNvPr>
        <xdr:cNvSpPr txBox="1"/>
      </xdr:nvSpPr>
      <xdr:spPr>
        <a:xfrm>
          <a:off x="2673428" y="58321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36</xdr:row>
      <xdr:rowOff>109220</xdr:rowOff>
    </xdr:from>
    <xdr:to>
      <xdr:col>10</xdr:col>
      <xdr:colOff>114300</xdr:colOff>
      <xdr:row>36</xdr:row>
      <xdr:rowOff>136652</xdr:rowOff>
    </xdr:to>
    <xdr:cxnSp macro="">
      <xdr:nvCxnSpPr>
        <xdr:cNvPr id="70" name="直線コネクタ 69">
          <a:extLst>
            <a:ext uri="{FF2B5EF4-FFF2-40B4-BE49-F238E27FC236}">
              <a16:creationId xmlns:a16="http://schemas.microsoft.com/office/drawing/2014/main" id="{00000000-0008-0000-0700-000046000000}"/>
            </a:ext>
          </a:extLst>
        </xdr:cNvPr>
        <xdr:cNvCxnSpPr/>
      </xdr:nvCxnSpPr>
      <xdr:spPr>
        <a:xfrm>
          <a:off x="1130300" y="6281420"/>
          <a:ext cx="8890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58420</xdr:rowOff>
    </xdr:from>
    <xdr:to>
      <xdr:col>10</xdr:col>
      <xdr:colOff>165100</xdr:colOff>
      <xdr:row>35</xdr:row>
      <xdr:rowOff>160020</xdr:rowOff>
    </xdr:to>
    <xdr:sp macro="" textlink="">
      <xdr:nvSpPr>
        <xdr:cNvPr id="71" name="フローチャート: 判断 70">
          <a:extLst>
            <a:ext uri="{FF2B5EF4-FFF2-40B4-BE49-F238E27FC236}">
              <a16:creationId xmlns:a16="http://schemas.microsoft.com/office/drawing/2014/main" id="{00000000-0008-0000-0700-000047000000}"/>
            </a:ext>
          </a:extLst>
        </xdr:cNvPr>
        <xdr:cNvSpPr/>
      </xdr:nvSpPr>
      <xdr:spPr>
        <a:xfrm>
          <a:off x="1968500" y="60591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34</xdr:row>
      <xdr:rowOff>5097</xdr:rowOff>
    </xdr:from>
    <xdr:ext cx="469744" cy="259045"/>
    <xdr:sp macro="" textlink="">
      <xdr:nvSpPr>
        <xdr:cNvPr id="72" name="テキスト ボックス 71">
          <a:extLst>
            <a:ext uri="{FF2B5EF4-FFF2-40B4-BE49-F238E27FC236}">
              <a16:creationId xmlns:a16="http://schemas.microsoft.com/office/drawing/2014/main" id="{00000000-0008-0000-0700-000048000000}"/>
            </a:ext>
          </a:extLst>
        </xdr:cNvPr>
        <xdr:cNvSpPr txBox="1"/>
      </xdr:nvSpPr>
      <xdr:spPr>
        <a:xfrm>
          <a:off x="1784428" y="58343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21082</xdr:rowOff>
    </xdr:from>
    <xdr:to>
      <xdr:col>6</xdr:col>
      <xdr:colOff>38100</xdr:colOff>
      <xdr:row>35</xdr:row>
      <xdr:rowOff>122682</xdr:rowOff>
    </xdr:to>
    <xdr:sp macro="" textlink="">
      <xdr:nvSpPr>
        <xdr:cNvPr id="73" name="フローチャート: 判断 72">
          <a:extLst>
            <a:ext uri="{FF2B5EF4-FFF2-40B4-BE49-F238E27FC236}">
              <a16:creationId xmlns:a16="http://schemas.microsoft.com/office/drawing/2014/main" id="{00000000-0008-0000-0700-000049000000}"/>
            </a:ext>
          </a:extLst>
        </xdr:cNvPr>
        <xdr:cNvSpPr/>
      </xdr:nvSpPr>
      <xdr:spPr>
        <a:xfrm>
          <a:off x="1079500" y="60218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33</xdr:row>
      <xdr:rowOff>139209</xdr:rowOff>
    </xdr:from>
    <xdr:ext cx="469744" cy="259045"/>
    <xdr:sp macro="" textlink="">
      <xdr:nvSpPr>
        <xdr:cNvPr id="74" name="テキスト ボックス 73">
          <a:extLst>
            <a:ext uri="{FF2B5EF4-FFF2-40B4-BE49-F238E27FC236}">
              <a16:creationId xmlns:a16="http://schemas.microsoft.com/office/drawing/2014/main" id="{00000000-0008-0000-0700-00004A000000}"/>
            </a:ext>
          </a:extLst>
        </xdr:cNvPr>
        <xdr:cNvSpPr txBox="1"/>
      </xdr:nvSpPr>
      <xdr:spPr>
        <a:xfrm>
          <a:off x="895428" y="57970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700-00004B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700-00004C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700-00004D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700-00004E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700-00004F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94234</xdr:rowOff>
    </xdr:from>
    <xdr:to>
      <xdr:col>24</xdr:col>
      <xdr:colOff>114300</xdr:colOff>
      <xdr:row>37</xdr:row>
      <xdr:rowOff>24384</xdr:rowOff>
    </xdr:to>
    <xdr:sp macro="" textlink="">
      <xdr:nvSpPr>
        <xdr:cNvPr id="80" name="楕円 79">
          <a:extLst>
            <a:ext uri="{FF2B5EF4-FFF2-40B4-BE49-F238E27FC236}">
              <a16:creationId xmlns:a16="http://schemas.microsoft.com/office/drawing/2014/main" id="{00000000-0008-0000-0700-000050000000}"/>
            </a:ext>
          </a:extLst>
        </xdr:cNvPr>
        <xdr:cNvSpPr/>
      </xdr:nvSpPr>
      <xdr:spPr>
        <a:xfrm>
          <a:off x="4584700" y="62664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72661</xdr:rowOff>
    </xdr:from>
    <xdr:ext cx="469744" cy="259045"/>
    <xdr:sp macro="" textlink="">
      <xdr:nvSpPr>
        <xdr:cNvPr id="81" name="議会費該当値テキスト">
          <a:extLst>
            <a:ext uri="{FF2B5EF4-FFF2-40B4-BE49-F238E27FC236}">
              <a16:creationId xmlns:a16="http://schemas.microsoft.com/office/drawing/2014/main" id="{00000000-0008-0000-0700-000051000000}"/>
            </a:ext>
          </a:extLst>
        </xdr:cNvPr>
        <xdr:cNvSpPr txBox="1"/>
      </xdr:nvSpPr>
      <xdr:spPr>
        <a:xfrm>
          <a:off x="4686300" y="62448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61468</xdr:rowOff>
    </xdr:from>
    <xdr:to>
      <xdr:col>20</xdr:col>
      <xdr:colOff>38100</xdr:colOff>
      <xdr:row>36</xdr:row>
      <xdr:rowOff>163068</xdr:rowOff>
    </xdr:to>
    <xdr:sp macro="" textlink="">
      <xdr:nvSpPr>
        <xdr:cNvPr id="82" name="楕円 81">
          <a:extLst>
            <a:ext uri="{FF2B5EF4-FFF2-40B4-BE49-F238E27FC236}">
              <a16:creationId xmlns:a16="http://schemas.microsoft.com/office/drawing/2014/main" id="{00000000-0008-0000-0700-000052000000}"/>
            </a:ext>
          </a:extLst>
        </xdr:cNvPr>
        <xdr:cNvSpPr/>
      </xdr:nvSpPr>
      <xdr:spPr>
        <a:xfrm>
          <a:off x="3746500" y="62336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36</xdr:row>
      <xdr:rowOff>154195</xdr:rowOff>
    </xdr:from>
    <xdr:ext cx="469744" cy="259045"/>
    <xdr:sp macro="" textlink="">
      <xdr:nvSpPr>
        <xdr:cNvPr id="83" name="テキスト ボックス 82">
          <a:extLst>
            <a:ext uri="{FF2B5EF4-FFF2-40B4-BE49-F238E27FC236}">
              <a16:creationId xmlns:a16="http://schemas.microsoft.com/office/drawing/2014/main" id="{00000000-0008-0000-0700-000053000000}"/>
            </a:ext>
          </a:extLst>
        </xdr:cNvPr>
        <xdr:cNvSpPr txBox="1"/>
      </xdr:nvSpPr>
      <xdr:spPr>
        <a:xfrm>
          <a:off x="3562428" y="63263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123190</xdr:rowOff>
    </xdr:from>
    <xdr:to>
      <xdr:col>15</xdr:col>
      <xdr:colOff>101600</xdr:colOff>
      <xdr:row>37</xdr:row>
      <xdr:rowOff>53340</xdr:rowOff>
    </xdr:to>
    <xdr:sp macro="" textlink="">
      <xdr:nvSpPr>
        <xdr:cNvPr id="84" name="楕円 83">
          <a:extLst>
            <a:ext uri="{FF2B5EF4-FFF2-40B4-BE49-F238E27FC236}">
              <a16:creationId xmlns:a16="http://schemas.microsoft.com/office/drawing/2014/main" id="{00000000-0008-0000-0700-000054000000}"/>
            </a:ext>
          </a:extLst>
        </xdr:cNvPr>
        <xdr:cNvSpPr/>
      </xdr:nvSpPr>
      <xdr:spPr>
        <a:xfrm>
          <a:off x="2857500" y="62953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37</xdr:row>
      <xdr:rowOff>44467</xdr:rowOff>
    </xdr:from>
    <xdr:ext cx="469744" cy="259045"/>
    <xdr:sp macro="" textlink="">
      <xdr:nvSpPr>
        <xdr:cNvPr id="85" name="テキスト ボックス 84">
          <a:extLst>
            <a:ext uri="{FF2B5EF4-FFF2-40B4-BE49-F238E27FC236}">
              <a16:creationId xmlns:a16="http://schemas.microsoft.com/office/drawing/2014/main" id="{00000000-0008-0000-0700-000055000000}"/>
            </a:ext>
          </a:extLst>
        </xdr:cNvPr>
        <xdr:cNvSpPr txBox="1"/>
      </xdr:nvSpPr>
      <xdr:spPr>
        <a:xfrm>
          <a:off x="2673428" y="63881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36</xdr:row>
      <xdr:rowOff>85852</xdr:rowOff>
    </xdr:from>
    <xdr:to>
      <xdr:col>10</xdr:col>
      <xdr:colOff>165100</xdr:colOff>
      <xdr:row>37</xdr:row>
      <xdr:rowOff>16002</xdr:rowOff>
    </xdr:to>
    <xdr:sp macro="" textlink="">
      <xdr:nvSpPr>
        <xdr:cNvPr id="86" name="楕円 85">
          <a:extLst>
            <a:ext uri="{FF2B5EF4-FFF2-40B4-BE49-F238E27FC236}">
              <a16:creationId xmlns:a16="http://schemas.microsoft.com/office/drawing/2014/main" id="{00000000-0008-0000-0700-000056000000}"/>
            </a:ext>
          </a:extLst>
        </xdr:cNvPr>
        <xdr:cNvSpPr/>
      </xdr:nvSpPr>
      <xdr:spPr>
        <a:xfrm>
          <a:off x="1968500" y="62580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37</xdr:row>
      <xdr:rowOff>7129</xdr:rowOff>
    </xdr:from>
    <xdr:ext cx="469744" cy="259045"/>
    <xdr:sp macro="" textlink="">
      <xdr:nvSpPr>
        <xdr:cNvPr id="87" name="テキスト ボックス 86">
          <a:extLst>
            <a:ext uri="{FF2B5EF4-FFF2-40B4-BE49-F238E27FC236}">
              <a16:creationId xmlns:a16="http://schemas.microsoft.com/office/drawing/2014/main" id="{00000000-0008-0000-0700-000057000000}"/>
            </a:ext>
          </a:extLst>
        </xdr:cNvPr>
        <xdr:cNvSpPr txBox="1"/>
      </xdr:nvSpPr>
      <xdr:spPr>
        <a:xfrm>
          <a:off x="1784428" y="63507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58420</xdr:rowOff>
    </xdr:from>
    <xdr:to>
      <xdr:col>6</xdr:col>
      <xdr:colOff>38100</xdr:colOff>
      <xdr:row>36</xdr:row>
      <xdr:rowOff>160020</xdr:rowOff>
    </xdr:to>
    <xdr:sp macro="" textlink="">
      <xdr:nvSpPr>
        <xdr:cNvPr id="88" name="楕円 87">
          <a:extLst>
            <a:ext uri="{FF2B5EF4-FFF2-40B4-BE49-F238E27FC236}">
              <a16:creationId xmlns:a16="http://schemas.microsoft.com/office/drawing/2014/main" id="{00000000-0008-0000-0700-000058000000}"/>
            </a:ext>
          </a:extLst>
        </xdr:cNvPr>
        <xdr:cNvSpPr/>
      </xdr:nvSpPr>
      <xdr:spPr>
        <a:xfrm>
          <a:off x="1079500" y="6230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36</xdr:row>
      <xdr:rowOff>151147</xdr:rowOff>
    </xdr:from>
    <xdr:ext cx="469744" cy="259045"/>
    <xdr:sp macro="" textlink="">
      <xdr:nvSpPr>
        <xdr:cNvPr id="89" name="テキスト ボックス 88">
          <a:extLst>
            <a:ext uri="{FF2B5EF4-FFF2-40B4-BE49-F238E27FC236}">
              <a16:creationId xmlns:a16="http://schemas.microsoft.com/office/drawing/2014/main" id="{00000000-0008-0000-0700-000059000000}"/>
            </a:ext>
          </a:extLst>
        </xdr:cNvPr>
        <xdr:cNvSpPr txBox="1"/>
      </xdr:nvSpPr>
      <xdr:spPr>
        <a:xfrm>
          <a:off x="895428" y="63233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a:extLst>
            <a:ext uri="{FF2B5EF4-FFF2-40B4-BE49-F238E27FC236}">
              <a16:creationId xmlns:a16="http://schemas.microsoft.com/office/drawing/2014/main" id="{00000000-0008-0000-0700-00005A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a:extLst>
            <a:ext uri="{FF2B5EF4-FFF2-40B4-BE49-F238E27FC236}">
              <a16:creationId xmlns:a16="http://schemas.microsoft.com/office/drawing/2014/main" id="{00000000-0008-0000-0700-00005B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a:extLst>
            <a:ext uri="{FF2B5EF4-FFF2-40B4-BE49-F238E27FC236}">
              <a16:creationId xmlns:a16="http://schemas.microsoft.com/office/drawing/2014/main" id="{00000000-0008-0000-0700-00005C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65,263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a:extLst>
            <a:ext uri="{FF2B5EF4-FFF2-40B4-BE49-F238E27FC236}">
              <a16:creationId xmlns:a16="http://schemas.microsoft.com/office/drawing/2014/main" id="{00000000-0008-0000-0700-000060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46,316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a:extLst>
            <a:ext uri="{FF2B5EF4-FFF2-40B4-BE49-F238E27FC236}">
              <a16:creationId xmlns:a16="http://schemas.microsoft.com/office/drawing/2014/main" id="{00000000-0008-0000-0700-000061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a:extLst>
            <a:ext uri="{FF2B5EF4-FFF2-40B4-BE49-F238E27FC236}">
              <a16:creationId xmlns:a16="http://schemas.microsoft.com/office/drawing/2014/main" id="{00000000-0008-0000-0700-000062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a:extLst>
            <a:ext uri="{FF2B5EF4-FFF2-40B4-BE49-F238E27FC236}">
              <a16:creationId xmlns:a16="http://schemas.microsoft.com/office/drawing/2014/main" id="{00000000-0008-0000-0700-000063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60</xdr:row>
      <xdr:rowOff>111777</xdr:rowOff>
    </xdr:from>
    <xdr:ext cx="248786" cy="259045"/>
    <xdr:sp macro="" textlink="">
      <xdr:nvSpPr>
        <xdr:cNvPr id="100" name="テキスト ボックス 99">
          <a:extLst>
            <a:ext uri="{FF2B5EF4-FFF2-40B4-BE49-F238E27FC236}">
              <a16:creationId xmlns:a16="http://schemas.microsoft.com/office/drawing/2014/main" id="{00000000-0008-0000-0700-000064000000}"/>
            </a:ext>
          </a:extLst>
        </xdr:cNvPr>
        <xdr:cNvSpPr txBox="1"/>
      </xdr:nvSpPr>
      <xdr:spPr>
        <a:xfrm>
          <a:off x="513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44450</xdr:rowOff>
    </xdr:from>
    <xdr:to>
      <xdr:col>28</xdr:col>
      <xdr:colOff>114300</xdr:colOff>
      <xdr:row>59</xdr:row>
      <xdr:rowOff>44450</xdr:rowOff>
    </xdr:to>
    <xdr:cxnSp macro="">
      <xdr:nvCxnSpPr>
        <xdr:cNvPr id="101" name="直線コネクタ 100">
          <a:extLst>
            <a:ext uri="{FF2B5EF4-FFF2-40B4-BE49-F238E27FC236}">
              <a16:creationId xmlns:a16="http://schemas.microsoft.com/office/drawing/2014/main" id="{00000000-0008-0000-0700-000065000000}"/>
            </a:ext>
          </a:extLst>
        </xdr:cNvPr>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73677</xdr:rowOff>
    </xdr:from>
    <xdr:ext cx="531299" cy="259045"/>
    <xdr:sp macro="" textlink="">
      <xdr:nvSpPr>
        <xdr:cNvPr id="102" name="テキスト ボックス 101">
          <a:extLst>
            <a:ext uri="{FF2B5EF4-FFF2-40B4-BE49-F238E27FC236}">
              <a16:creationId xmlns:a16="http://schemas.microsoft.com/office/drawing/2014/main" id="{00000000-0008-0000-0700-000066000000}"/>
            </a:ext>
          </a:extLst>
        </xdr:cNvPr>
        <xdr:cNvSpPr txBox="1"/>
      </xdr:nvSpPr>
      <xdr:spPr>
        <a:xfrm>
          <a:off x="230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3" name="直線コネクタ 102">
          <a:extLst>
            <a:ext uri="{FF2B5EF4-FFF2-40B4-BE49-F238E27FC236}">
              <a16:creationId xmlns:a16="http://schemas.microsoft.com/office/drawing/2014/main" id="{00000000-0008-0000-0700-000067000000}"/>
            </a:ext>
          </a:extLst>
        </xdr:cNvPr>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35577</xdr:rowOff>
    </xdr:from>
    <xdr:ext cx="531299" cy="259045"/>
    <xdr:sp macro="" textlink="">
      <xdr:nvSpPr>
        <xdr:cNvPr id="104" name="テキスト ボックス 103">
          <a:extLst>
            <a:ext uri="{FF2B5EF4-FFF2-40B4-BE49-F238E27FC236}">
              <a16:creationId xmlns:a16="http://schemas.microsoft.com/office/drawing/2014/main" id="{00000000-0008-0000-0700-000068000000}"/>
            </a:ext>
          </a:extLst>
        </xdr:cNvPr>
        <xdr:cNvSpPr txBox="1"/>
      </xdr:nvSpPr>
      <xdr:spPr>
        <a:xfrm>
          <a:off x="230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5" name="直線コネクタ 104">
          <a:extLst>
            <a:ext uri="{FF2B5EF4-FFF2-40B4-BE49-F238E27FC236}">
              <a16:creationId xmlns:a16="http://schemas.microsoft.com/office/drawing/2014/main" id="{00000000-0008-0000-0700-000069000000}"/>
            </a:ext>
          </a:extLst>
        </xdr:cNvPr>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53</xdr:row>
      <xdr:rowOff>168927</xdr:rowOff>
    </xdr:from>
    <xdr:ext cx="531299" cy="259045"/>
    <xdr:sp macro="" textlink="">
      <xdr:nvSpPr>
        <xdr:cNvPr id="106" name="テキスト ボックス 105">
          <a:extLst>
            <a:ext uri="{FF2B5EF4-FFF2-40B4-BE49-F238E27FC236}">
              <a16:creationId xmlns:a16="http://schemas.microsoft.com/office/drawing/2014/main" id="{00000000-0008-0000-0700-00006A000000}"/>
            </a:ext>
          </a:extLst>
        </xdr:cNvPr>
        <xdr:cNvSpPr txBox="1"/>
      </xdr:nvSpPr>
      <xdr:spPr>
        <a:xfrm>
          <a:off x="230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7" name="直線コネクタ 106">
          <a:extLst>
            <a:ext uri="{FF2B5EF4-FFF2-40B4-BE49-F238E27FC236}">
              <a16:creationId xmlns:a16="http://schemas.microsoft.com/office/drawing/2014/main" id="{00000000-0008-0000-0700-00006B000000}"/>
            </a:ext>
          </a:extLst>
        </xdr:cNvPr>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8" name="テキスト ボックス 107">
          <a:extLst>
            <a:ext uri="{FF2B5EF4-FFF2-40B4-BE49-F238E27FC236}">
              <a16:creationId xmlns:a16="http://schemas.microsoft.com/office/drawing/2014/main" id="{00000000-0008-0000-0700-00006C000000}"/>
            </a:ext>
          </a:extLst>
        </xdr:cNvPr>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9" name="直線コネクタ 108">
          <a:extLst>
            <a:ext uri="{FF2B5EF4-FFF2-40B4-BE49-F238E27FC236}">
              <a16:creationId xmlns:a16="http://schemas.microsoft.com/office/drawing/2014/main" id="{00000000-0008-0000-0700-00006D000000}"/>
            </a:ext>
          </a:extLst>
        </xdr:cNvPr>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10" name="テキスト ボックス 109">
          <a:extLst>
            <a:ext uri="{FF2B5EF4-FFF2-40B4-BE49-F238E27FC236}">
              <a16:creationId xmlns:a16="http://schemas.microsoft.com/office/drawing/2014/main" id="{00000000-0008-0000-0700-00006E000000}"/>
            </a:ext>
          </a:extLst>
        </xdr:cNvPr>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1" name="直線コネクタ 110">
          <a:extLst>
            <a:ext uri="{FF2B5EF4-FFF2-40B4-BE49-F238E27FC236}">
              <a16:creationId xmlns:a16="http://schemas.microsoft.com/office/drawing/2014/main" id="{00000000-0008-0000-0700-00006F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2" name="テキスト ボックス 111">
          <a:extLst>
            <a:ext uri="{FF2B5EF4-FFF2-40B4-BE49-F238E27FC236}">
              <a16:creationId xmlns:a16="http://schemas.microsoft.com/office/drawing/2014/main" id="{00000000-0008-0000-0700-000070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3" name="総務費グラフ枠">
          <a:extLst>
            <a:ext uri="{FF2B5EF4-FFF2-40B4-BE49-F238E27FC236}">
              <a16:creationId xmlns:a16="http://schemas.microsoft.com/office/drawing/2014/main" id="{00000000-0008-0000-0700-000071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54</xdr:row>
      <xdr:rowOff>115074</xdr:rowOff>
    </xdr:from>
    <xdr:to>
      <xdr:col>24</xdr:col>
      <xdr:colOff>62865</xdr:colOff>
      <xdr:row>59</xdr:row>
      <xdr:rowOff>121094</xdr:rowOff>
    </xdr:to>
    <xdr:cxnSp macro="">
      <xdr:nvCxnSpPr>
        <xdr:cNvPr id="114" name="直線コネクタ 113">
          <a:extLst>
            <a:ext uri="{FF2B5EF4-FFF2-40B4-BE49-F238E27FC236}">
              <a16:creationId xmlns:a16="http://schemas.microsoft.com/office/drawing/2014/main" id="{00000000-0008-0000-0700-000072000000}"/>
            </a:ext>
          </a:extLst>
        </xdr:cNvPr>
        <xdr:cNvCxnSpPr/>
      </xdr:nvCxnSpPr>
      <xdr:spPr>
        <a:xfrm flipV="1">
          <a:off x="4633595" y="9373374"/>
          <a:ext cx="1270" cy="8632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59</xdr:row>
      <xdr:rowOff>124921</xdr:rowOff>
    </xdr:from>
    <xdr:ext cx="534377" cy="259045"/>
    <xdr:sp macro="" textlink="">
      <xdr:nvSpPr>
        <xdr:cNvPr id="115" name="総務費最小値テキスト">
          <a:extLst>
            <a:ext uri="{FF2B5EF4-FFF2-40B4-BE49-F238E27FC236}">
              <a16:creationId xmlns:a16="http://schemas.microsoft.com/office/drawing/2014/main" id="{00000000-0008-0000-0700-000073000000}"/>
            </a:ext>
          </a:extLst>
        </xdr:cNvPr>
        <xdr:cNvSpPr txBox="1"/>
      </xdr:nvSpPr>
      <xdr:spPr>
        <a:xfrm>
          <a:off x="4686300" y="102404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23,965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59</xdr:row>
      <xdr:rowOff>121094</xdr:rowOff>
    </xdr:from>
    <xdr:to>
      <xdr:col>24</xdr:col>
      <xdr:colOff>152400</xdr:colOff>
      <xdr:row>59</xdr:row>
      <xdr:rowOff>121094</xdr:rowOff>
    </xdr:to>
    <xdr:cxnSp macro="">
      <xdr:nvCxnSpPr>
        <xdr:cNvPr id="116" name="直線コネクタ 115">
          <a:extLst>
            <a:ext uri="{FF2B5EF4-FFF2-40B4-BE49-F238E27FC236}">
              <a16:creationId xmlns:a16="http://schemas.microsoft.com/office/drawing/2014/main" id="{00000000-0008-0000-0700-000074000000}"/>
            </a:ext>
          </a:extLst>
        </xdr:cNvPr>
        <xdr:cNvCxnSpPr/>
      </xdr:nvCxnSpPr>
      <xdr:spPr>
        <a:xfrm>
          <a:off x="4546600" y="102366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53</xdr:row>
      <xdr:rowOff>61751</xdr:rowOff>
    </xdr:from>
    <xdr:ext cx="534377" cy="259045"/>
    <xdr:sp macro="" textlink="">
      <xdr:nvSpPr>
        <xdr:cNvPr id="117" name="総務費最大値テキスト">
          <a:extLst>
            <a:ext uri="{FF2B5EF4-FFF2-40B4-BE49-F238E27FC236}">
              <a16:creationId xmlns:a16="http://schemas.microsoft.com/office/drawing/2014/main" id="{00000000-0008-0000-0700-000075000000}"/>
            </a:ext>
          </a:extLst>
        </xdr:cNvPr>
        <xdr:cNvSpPr txBox="1"/>
      </xdr:nvSpPr>
      <xdr:spPr>
        <a:xfrm>
          <a:off x="4686300" y="91486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91,939</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54</xdr:row>
      <xdr:rowOff>115074</xdr:rowOff>
    </xdr:from>
    <xdr:to>
      <xdr:col>24</xdr:col>
      <xdr:colOff>152400</xdr:colOff>
      <xdr:row>54</xdr:row>
      <xdr:rowOff>115074</xdr:rowOff>
    </xdr:to>
    <xdr:cxnSp macro="">
      <xdr:nvCxnSpPr>
        <xdr:cNvPr id="118" name="直線コネクタ 117">
          <a:extLst>
            <a:ext uri="{FF2B5EF4-FFF2-40B4-BE49-F238E27FC236}">
              <a16:creationId xmlns:a16="http://schemas.microsoft.com/office/drawing/2014/main" id="{00000000-0008-0000-0700-000076000000}"/>
            </a:ext>
          </a:extLst>
        </xdr:cNvPr>
        <xdr:cNvCxnSpPr/>
      </xdr:nvCxnSpPr>
      <xdr:spPr>
        <a:xfrm>
          <a:off x="4546600" y="93733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57</xdr:row>
      <xdr:rowOff>93714</xdr:rowOff>
    </xdr:from>
    <xdr:to>
      <xdr:col>24</xdr:col>
      <xdr:colOff>63500</xdr:colOff>
      <xdr:row>57</xdr:row>
      <xdr:rowOff>115088</xdr:rowOff>
    </xdr:to>
    <xdr:cxnSp macro="">
      <xdr:nvCxnSpPr>
        <xdr:cNvPr id="119" name="直線コネクタ 118">
          <a:extLst>
            <a:ext uri="{FF2B5EF4-FFF2-40B4-BE49-F238E27FC236}">
              <a16:creationId xmlns:a16="http://schemas.microsoft.com/office/drawing/2014/main" id="{00000000-0008-0000-0700-000077000000}"/>
            </a:ext>
          </a:extLst>
        </xdr:cNvPr>
        <xdr:cNvCxnSpPr/>
      </xdr:nvCxnSpPr>
      <xdr:spPr>
        <a:xfrm>
          <a:off x="3797300" y="9866364"/>
          <a:ext cx="838200" cy="213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146969</xdr:rowOff>
    </xdr:from>
    <xdr:ext cx="534377" cy="259045"/>
    <xdr:sp macro="" textlink="">
      <xdr:nvSpPr>
        <xdr:cNvPr id="120" name="総務費平均値テキスト">
          <a:extLst>
            <a:ext uri="{FF2B5EF4-FFF2-40B4-BE49-F238E27FC236}">
              <a16:creationId xmlns:a16="http://schemas.microsoft.com/office/drawing/2014/main" id="{00000000-0008-0000-0700-000078000000}"/>
            </a:ext>
          </a:extLst>
        </xdr:cNvPr>
        <xdr:cNvSpPr txBox="1"/>
      </xdr:nvSpPr>
      <xdr:spPr>
        <a:xfrm>
          <a:off x="4686300" y="991961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43,229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168542</xdr:rowOff>
    </xdr:from>
    <xdr:to>
      <xdr:col>24</xdr:col>
      <xdr:colOff>114300</xdr:colOff>
      <xdr:row>58</xdr:row>
      <xdr:rowOff>98692</xdr:rowOff>
    </xdr:to>
    <xdr:sp macro="" textlink="">
      <xdr:nvSpPr>
        <xdr:cNvPr id="121" name="フローチャート: 判断 120">
          <a:extLst>
            <a:ext uri="{FF2B5EF4-FFF2-40B4-BE49-F238E27FC236}">
              <a16:creationId xmlns:a16="http://schemas.microsoft.com/office/drawing/2014/main" id="{00000000-0008-0000-0700-000079000000}"/>
            </a:ext>
          </a:extLst>
        </xdr:cNvPr>
        <xdr:cNvSpPr/>
      </xdr:nvSpPr>
      <xdr:spPr>
        <a:xfrm>
          <a:off x="4584700" y="99411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93714</xdr:rowOff>
    </xdr:from>
    <xdr:to>
      <xdr:col>19</xdr:col>
      <xdr:colOff>177800</xdr:colOff>
      <xdr:row>57</xdr:row>
      <xdr:rowOff>110693</xdr:rowOff>
    </xdr:to>
    <xdr:cxnSp macro="">
      <xdr:nvCxnSpPr>
        <xdr:cNvPr id="122" name="直線コネクタ 121">
          <a:extLst>
            <a:ext uri="{FF2B5EF4-FFF2-40B4-BE49-F238E27FC236}">
              <a16:creationId xmlns:a16="http://schemas.microsoft.com/office/drawing/2014/main" id="{00000000-0008-0000-0700-00007A000000}"/>
            </a:ext>
          </a:extLst>
        </xdr:cNvPr>
        <xdr:cNvCxnSpPr/>
      </xdr:nvCxnSpPr>
      <xdr:spPr>
        <a:xfrm flipV="1">
          <a:off x="2908300" y="9866364"/>
          <a:ext cx="889000" cy="169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145872</xdr:rowOff>
    </xdr:from>
    <xdr:to>
      <xdr:col>20</xdr:col>
      <xdr:colOff>38100</xdr:colOff>
      <xdr:row>58</xdr:row>
      <xdr:rowOff>76022</xdr:rowOff>
    </xdr:to>
    <xdr:sp macro="" textlink="">
      <xdr:nvSpPr>
        <xdr:cNvPr id="123" name="フローチャート: 判断 122">
          <a:extLst>
            <a:ext uri="{FF2B5EF4-FFF2-40B4-BE49-F238E27FC236}">
              <a16:creationId xmlns:a16="http://schemas.microsoft.com/office/drawing/2014/main" id="{00000000-0008-0000-0700-00007B000000}"/>
            </a:ext>
          </a:extLst>
        </xdr:cNvPr>
        <xdr:cNvSpPr/>
      </xdr:nvSpPr>
      <xdr:spPr>
        <a:xfrm>
          <a:off x="3746500" y="99185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58</xdr:row>
      <xdr:rowOff>67149</xdr:rowOff>
    </xdr:from>
    <xdr:ext cx="534377" cy="259045"/>
    <xdr:sp macro="" textlink="">
      <xdr:nvSpPr>
        <xdr:cNvPr id="124" name="テキスト ボックス 123">
          <a:extLst>
            <a:ext uri="{FF2B5EF4-FFF2-40B4-BE49-F238E27FC236}">
              <a16:creationId xmlns:a16="http://schemas.microsoft.com/office/drawing/2014/main" id="{00000000-0008-0000-0700-00007C000000}"/>
            </a:ext>
          </a:extLst>
        </xdr:cNvPr>
        <xdr:cNvSpPr txBox="1"/>
      </xdr:nvSpPr>
      <xdr:spPr>
        <a:xfrm>
          <a:off x="3530111" y="100112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45,014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50</xdr:row>
      <xdr:rowOff>89522</xdr:rowOff>
    </xdr:from>
    <xdr:to>
      <xdr:col>15</xdr:col>
      <xdr:colOff>50800</xdr:colOff>
      <xdr:row>57</xdr:row>
      <xdr:rowOff>110693</xdr:rowOff>
    </xdr:to>
    <xdr:cxnSp macro="">
      <xdr:nvCxnSpPr>
        <xdr:cNvPr id="125" name="直線コネクタ 124">
          <a:extLst>
            <a:ext uri="{FF2B5EF4-FFF2-40B4-BE49-F238E27FC236}">
              <a16:creationId xmlns:a16="http://schemas.microsoft.com/office/drawing/2014/main" id="{00000000-0008-0000-0700-00007D000000}"/>
            </a:ext>
          </a:extLst>
        </xdr:cNvPr>
        <xdr:cNvCxnSpPr/>
      </xdr:nvCxnSpPr>
      <xdr:spPr>
        <a:xfrm>
          <a:off x="2019300" y="8662022"/>
          <a:ext cx="889000" cy="12213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146786</xdr:rowOff>
    </xdr:from>
    <xdr:to>
      <xdr:col>15</xdr:col>
      <xdr:colOff>101600</xdr:colOff>
      <xdr:row>58</xdr:row>
      <xdr:rowOff>76936</xdr:rowOff>
    </xdr:to>
    <xdr:sp macro="" textlink="">
      <xdr:nvSpPr>
        <xdr:cNvPr id="126" name="フローチャート: 判断 125">
          <a:extLst>
            <a:ext uri="{FF2B5EF4-FFF2-40B4-BE49-F238E27FC236}">
              <a16:creationId xmlns:a16="http://schemas.microsoft.com/office/drawing/2014/main" id="{00000000-0008-0000-0700-00007E000000}"/>
            </a:ext>
          </a:extLst>
        </xdr:cNvPr>
        <xdr:cNvSpPr/>
      </xdr:nvSpPr>
      <xdr:spPr>
        <a:xfrm>
          <a:off x="2857500" y="99194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58</xdr:row>
      <xdr:rowOff>68063</xdr:rowOff>
    </xdr:from>
    <xdr:ext cx="534377" cy="259045"/>
    <xdr:sp macro="" textlink="">
      <xdr:nvSpPr>
        <xdr:cNvPr id="127" name="テキスト ボックス 126">
          <a:extLst>
            <a:ext uri="{FF2B5EF4-FFF2-40B4-BE49-F238E27FC236}">
              <a16:creationId xmlns:a16="http://schemas.microsoft.com/office/drawing/2014/main" id="{00000000-0008-0000-0700-00007F000000}"/>
            </a:ext>
          </a:extLst>
        </xdr:cNvPr>
        <xdr:cNvSpPr txBox="1"/>
      </xdr:nvSpPr>
      <xdr:spPr>
        <a:xfrm>
          <a:off x="2641111" y="100121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44,942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50</xdr:row>
      <xdr:rowOff>89522</xdr:rowOff>
    </xdr:from>
    <xdr:to>
      <xdr:col>10</xdr:col>
      <xdr:colOff>114300</xdr:colOff>
      <xdr:row>58</xdr:row>
      <xdr:rowOff>114871</xdr:rowOff>
    </xdr:to>
    <xdr:cxnSp macro="">
      <xdr:nvCxnSpPr>
        <xdr:cNvPr id="128" name="直線コネクタ 127">
          <a:extLst>
            <a:ext uri="{FF2B5EF4-FFF2-40B4-BE49-F238E27FC236}">
              <a16:creationId xmlns:a16="http://schemas.microsoft.com/office/drawing/2014/main" id="{00000000-0008-0000-0700-000080000000}"/>
            </a:ext>
          </a:extLst>
        </xdr:cNvPr>
        <xdr:cNvCxnSpPr/>
      </xdr:nvCxnSpPr>
      <xdr:spPr>
        <a:xfrm flipV="1">
          <a:off x="1130300" y="8662022"/>
          <a:ext cx="889000" cy="13969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50</xdr:row>
      <xdr:rowOff>124523</xdr:rowOff>
    </xdr:from>
    <xdr:to>
      <xdr:col>10</xdr:col>
      <xdr:colOff>165100</xdr:colOff>
      <xdr:row>51</xdr:row>
      <xdr:rowOff>54673</xdr:rowOff>
    </xdr:to>
    <xdr:sp macro="" textlink="">
      <xdr:nvSpPr>
        <xdr:cNvPr id="129" name="フローチャート: 判断 128">
          <a:extLst>
            <a:ext uri="{FF2B5EF4-FFF2-40B4-BE49-F238E27FC236}">
              <a16:creationId xmlns:a16="http://schemas.microsoft.com/office/drawing/2014/main" id="{00000000-0008-0000-0700-000081000000}"/>
            </a:ext>
          </a:extLst>
        </xdr:cNvPr>
        <xdr:cNvSpPr/>
      </xdr:nvSpPr>
      <xdr:spPr>
        <a:xfrm>
          <a:off x="1968500" y="86970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51</xdr:row>
      <xdr:rowOff>45800</xdr:rowOff>
    </xdr:from>
    <xdr:ext cx="599010" cy="259045"/>
    <xdr:sp macro="" textlink="">
      <xdr:nvSpPr>
        <xdr:cNvPr id="130" name="テキスト ボックス 129">
          <a:extLst>
            <a:ext uri="{FF2B5EF4-FFF2-40B4-BE49-F238E27FC236}">
              <a16:creationId xmlns:a16="http://schemas.microsoft.com/office/drawing/2014/main" id="{00000000-0008-0000-0700-000082000000}"/>
            </a:ext>
          </a:extLst>
        </xdr:cNvPr>
        <xdr:cNvSpPr txBox="1"/>
      </xdr:nvSpPr>
      <xdr:spPr>
        <a:xfrm>
          <a:off x="1719795" y="878975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141,195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62750</xdr:rowOff>
    </xdr:from>
    <xdr:to>
      <xdr:col>6</xdr:col>
      <xdr:colOff>38100</xdr:colOff>
      <xdr:row>58</xdr:row>
      <xdr:rowOff>164350</xdr:rowOff>
    </xdr:to>
    <xdr:sp macro="" textlink="">
      <xdr:nvSpPr>
        <xdr:cNvPr id="131" name="フローチャート: 判断 130">
          <a:extLst>
            <a:ext uri="{FF2B5EF4-FFF2-40B4-BE49-F238E27FC236}">
              <a16:creationId xmlns:a16="http://schemas.microsoft.com/office/drawing/2014/main" id="{00000000-0008-0000-0700-000083000000}"/>
            </a:ext>
          </a:extLst>
        </xdr:cNvPr>
        <xdr:cNvSpPr/>
      </xdr:nvSpPr>
      <xdr:spPr>
        <a:xfrm>
          <a:off x="1079500" y="10006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57</xdr:row>
      <xdr:rowOff>9427</xdr:rowOff>
    </xdr:from>
    <xdr:ext cx="534377" cy="259045"/>
    <xdr:sp macro="" textlink="">
      <xdr:nvSpPr>
        <xdr:cNvPr id="132" name="テキスト ボックス 131">
          <a:extLst>
            <a:ext uri="{FF2B5EF4-FFF2-40B4-BE49-F238E27FC236}">
              <a16:creationId xmlns:a16="http://schemas.microsoft.com/office/drawing/2014/main" id="{00000000-0008-0000-0700-000084000000}"/>
            </a:ext>
          </a:extLst>
        </xdr:cNvPr>
        <xdr:cNvSpPr txBox="1"/>
      </xdr:nvSpPr>
      <xdr:spPr>
        <a:xfrm>
          <a:off x="863111" y="97820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38,059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700-000085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700-000086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700-000087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700-000088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id="{00000000-0008-0000-0700-000089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64288</xdr:rowOff>
    </xdr:from>
    <xdr:to>
      <xdr:col>24</xdr:col>
      <xdr:colOff>114300</xdr:colOff>
      <xdr:row>57</xdr:row>
      <xdr:rowOff>165888</xdr:rowOff>
    </xdr:to>
    <xdr:sp macro="" textlink="">
      <xdr:nvSpPr>
        <xdr:cNvPr id="138" name="楕円 137">
          <a:extLst>
            <a:ext uri="{FF2B5EF4-FFF2-40B4-BE49-F238E27FC236}">
              <a16:creationId xmlns:a16="http://schemas.microsoft.com/office/drawing/2014/main" id="{00000000-0008-0000-0700-00008A000000}"/>
            </a:ext>
          </a:extLst>
        </xdr:cNvPr>
        <xdr:cNvSpPr/>
      </xdr:nvSpPr>
      <xdr:spPr>
        <a:xfrm>
          <a:off x="4584700" y="98369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87165</xdr:rowOff>
    </xdr:from>
    <xdr:ext cx="534377" cy="259045"/>
    <xdr:sp macro="" textlink="">
      <xdr:nvSpPr>
        <xdr:cNvPr id="139" name="総務費該当値テキスト">
          <a:extLst>
            <a:ext uri="{FF2B5EF4-FFF2-40B4-BE49-F238E27FC236}">
              <a16:creationId xmlns:a16="http://schemas.microsoft.com/office/drawing/2014/main" id="{00000000-0008-0000-0700-00008B000000}"/>
            </a:ext>
          </a:extLst>
        </xdr:cNvPr>
        <xdr:cNvSpPr txBox="1"/>
      </xdr:nvSpPr>
      <xdr:spPr>
        <a:xfrm>
          <a:off x="4686300" y="96883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51,438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42914</xdr:rowOff>
    </xdr:from>
    <xdr:to>
      <xdr:col>20</xdr:col>
      <xdr:colOff>38100</xdr:colOff>
      <xdr:row>57</xdr:row>
      <xdr:rowOff>144514</xdr:rowOff>
    </xdr:to>
    <xdr:sp macro="" textlink="">
      <xdr:nvSpPr>
        <xdr:cNvPr id="140" name="楕円 139">
          <a:extLst>
            <a:ext uri="{FF2B5EF4-FFF2-40B4-BE49-F238E27FC236}">
              <a16:creationId xmlns:a16="http://schemas.microsoft.com/office/drawing/2014/main" id="{00000000-0008-0000-0700-00008C000000}"/>
            </a:ext>
          </a:extLst>
        </xdr:cNvPr>
        <xdr:cNvSpPr/>
      </xdr:nvSpPr>
      <xdr:spPr>
        <a:xfrm>
          <a:off x="3746500" y="98155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55</xdr:row>
      <xdr:rowOff>161041</xdr:rowOff>
    </xdr:from>
    <xdr:ext cx="534377" cy="259045"/>
    <xdr:sp macro="" textlink="">
      <xdr:nvSpPr>
        <xdr:cNvPr id="141" name="テキスト ボックス 140">
          <a:extLst>
            <a:ext uri="{FF2B5EF4-FFF2-40B4-BE49-F238E27FC236}">
              <a16:creationId xmlns:a16="http://schemas.microsoft.com/office/drawing/2014/main" id="{00000000-0008-0000-0700-00008D000000}"/>
            </a:ext>
          </a:extLst>
        </xdr:cNvPr>
        <xdr:cNvSpPr txBox="1"/>
      </xdr:nvSpPr>
      <xdr:spPr>
        <a:xfrm>
          <a:off x="3530111" y="95907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53,121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59893</xdr:rowOff>
    </xdr:from>
    <xdr:to>
      <xdr:col>15</xdr:col>
      <xdr:colOff>101600</xdr:colOff>
      <xdr:row>57</xdr:row>
      <xdr:rowOff>161493</xdr:rowOff>
    </xdr:to>
    <xdr:sp macro="" textlink="">
      <xdr:nvSpPr>
        <xdr:cNvPr id="142" name="楕円 141">
          <a:extLst>
            <a:ext uri="{FF2B5EF4-FFF2-40B4-BE49-F238E27FC236}">
              <a16:creationId xmlns:a16="http://schemas.microsoft.com/office/drawing/2014/main" id="{00000000-0008-0000-0700-00008E000000}"/>
            </a:ext>
          </a:extLst>
        </xdr:cNvPr>
        <xdr:cNvSpPr/>
      </xdr:nvSpPr>
      <xdr:spPr>
        <a:xfrm>
          <a:off x="2857500" y="98325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56</xdr:row>
      <xdr:rowOff>6570</xdr:rowOff>
    </xdr:from>
    <xdr:ext cx="534377" cy="259045"/>
    <xdr:sp macro="" textlink="">
      <xdr:nvSpPr>
        <xdr:cNvPr id="143" name="テキスト ボックス 142">
          <a:extLst>
            <a:ext uri="{FF2B5EF4-FFF2-40B4-BE49-F238E27FC236}">
              <a16:creationId xmlns:a16="http://schemas.microsoft.com/office/drawing/2014/main" id="{00000000-0008-0000-0700-00008F000000}"/>
            </a:ext>
          </a:extLst>
        </xdr:cNvPr>
        <xdr:cNvSpPr txBox="1"/>
      </xdr:nvSpPr>
      <xdr:spPr>
        <a:xfrm>
          <a:off x="2641111" y="96077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51,784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50</xdr:row>
      <xdr:rowOff>38722</xdr:rowOff>
    </xdr:from>
    <xdr:to>
      <xdr:col>10</xdr:col>
      <xdr:colOff>165100</xdr:colOff>
      <xdr:row>50</xdr:row>
      <xdr:rowOff>140322</xdr:rowOff>
    </xdr:to>
    <xdr:sp macro="" textlink="">
      <xdr:nvSpPr>
        <xdr:cNvPr id="144" name="楕円 143">
          <a:extLst>
            <a:ext uri="{FF2B5EF4-FFF2-40B4-BE49-F238E27FC236}">
              <a16:creationId xmlns:a16="http://schemas.microsoft.com/office/drawing/2014/main" id="{00000000-0008-0000-0700-000090000000}"/>
            </a:ext>
          </a:extLst>
        </xdr:cNvPr>
        <xdr:cNvSpPr/>
      </xdr:nvSpPr>
      <xdr:spPr>
        <a:xfrm>
          <a:off x="1968500" y="86112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48</xdr:row>
      <xdr:rowOff>156849</xdr:rowOff>
    </xdr:from>
    <xdr:ext cx="599010" cy="259045"/>
    <xdr:sp macro="" textlink="">
      <xdr:nvSpPr>
        <xdr:cNvPr id="145" name="テキスト ボックス 144">
          <a:extLst>
            <a:ext uri="{FF2B5EF4-FFF2-40B4-BE49-F238E27FC236}">
              <a16:creationId xmlns:a16="http://schemas.microsoft.com/office/drawing/2014/main" id="{00000000-0008-0000-0700-000091000000}"/>
            </a:ext>
          </a:extLst>
        </xdr:cNvPr>
        <xdr:cNvSpPr txBox="1"/>
      </xdr:nvSpPr>
      <xdr:spPr>
        <a:xfrm>
          <a:off x="1719795" y="838644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147,951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64071</xdr:rowOff>
    </xdr:from>
    <xdr:to>
      <xdr:col>6</xdr:col>
      <xdr:colOff>38100</xdr:colOff>
      <xdr:row>58</xdr:row>
      <xdr:rowOff>165671</xdr:rowOff>
    </xdr:to>
    <xdr:sp macro="" textlink="">
      <xdr:nvSpPr>
        <xdr:cNvPr id="146" name="楕円 145">
          <a:extLst>
            <a:ext uri="{FF2B5EF4-FFF2-40B4-BE49-F238E27FC236}">
              <a16:creationId xmlns:a16="http://schemas.microsoft.com/office/drawing/2014/main" id="{00000000-0008-0000-0700-000092000000}"/>
            </a:ext>
          </a:extLst>
        </xdr:cNvPr>
        <xdr:cNvSpPr/>
      </xdr:nvSpPr>
      <xdr:spPr>
        <a:xfrm>
          <a:off x="1079500" y="100081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156798</xdr:rowOff>
    </xdr:from>
    <xdr:ext cx="534377" cy="259045"/>
    <xdr:sp macro="" textlink="">
      <xdr:nvSpPr>
        <xdr:cNvPr id="147" name="テキスト ボックス 146">
          <a:extLst>
            <a:ext uri="{FF2B5EF4-FFF2-40B4-BE49-F238E27FC236}">
              <a16:creationId xmlns:a16="http://schemas.microsoft.com/office/drawing/2014/main" id="{00000000-0008-0000-0700-000093000000}"/>
            </a:ext>
          </a:extLst>
        </xdr:cNvPr>
        <xdr:cNvSpPr txBox="1"/>
      </xdr:nvSpPr>
      <xdr:spPr>
        <a:xfrm>
          <a:off x="863111" y="101008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37,955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8" name="正方形/長方形 147">
          <a:extLst>
            <a:ext uri="{FF2B5EF4-FFF2-40B4-BE49-F238E27FC236}">
              <a16:creationId xmlns:a16="http://schemas.microsoft.com/office/drawing/2014/main" id="{00000000-0008-0000-0700-000094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9" name="正方形/長方形 148">
          <a:extLst>
            <a:ext uri="{FF2B5EF4-FFF2-40B4-BE49-F238E27FC236}">
              <a16:creationId xmlns:a16="http://schemas.microsoft.com/office/drawing/2014/main" id="{00000000-0008-0000-0700-000095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0" name="正方形/長方形 149">
          <a:extLst>
            <a:ext uri="{FF2B5EF4-FFF2-40B4-BE49-F238E27FC236}">
              <a16:creationId xmlns:a16="http://schemas.microsoft.com/office/drawing/2014/main" id="{00000000-0008-0000-0700-000096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1" name="正方形/長方形 150">
          <a:extLst>
            <a:ext uri="{FF2B5EF4-FFF2-40B4-BE49-F238E27FC236}">
              <a16:creationId xmlns:a16="http://schemas.microsoft.com/office/drawing/2014/main" id="{00000000-0008-0000-0700-000097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2" name="正方形/長方形 151">
          <a:extLst>
            <a:ext uri="{FF2B5EF4-FFF2-40B4-BE49-F238E27FC236}">
              <a16:creationId xmlns:a16="http://schemas.microsoft.com/office/drawing/2014/main" id="{00000000-0008-0000-0700-000098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207,189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3" name="正方形/長方形 152">
          <a:extLst>
            <a:ext uri="{FF2B5EF4-FFF2-40B4-BE49-F238E27FC236}">
              <a16:creationId xmlns:a16="http://schemas.microsoft.com/office/drawing/2014/main" id="{00000000-0008-0000-0700-000099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4" name="正方形/長方形 153">
          <a:extLst>
            <a:ext uri="{FF2B5EF4-FFF2-40B4-BE49-F238E27FC236}">
              <a16:creationId xmlns:a16="http://schemas.microsoft.com/office/drawing/2014/main" id="{00000000-0008-0000-0700-00009A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258,583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5" name="正方形/長方形 154">
          <a:extLst>
            <a:ext uri="{FF2B5EF4-FFF2-40B4-BE49-F238E27FC236}">
              <a16:creationId xmlns:a16="http://schemas.microsoft.com/office/drawing/2014/main" id="{00000000-0008-0000-0700-00009B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6" name="テキスト ボックス 155">
          <a:extLst>
            <a:ext uri="{FF2B5EF4-FFF2-40B4-BE49-F238E27FC236}">
              <a16:creationId xmlns:a16="http://schemas.microsoft.com/office/drawing/2014/main" id="{00000000-0008-0000-0700-00009C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7" name="直線コネクタ 156">
          <a:extLst>
            <a:ext uri="{FF2B5EF4-FFF2-40B4-BE49-F238E27FC236}">
              <a16:creationId xmlns:a16="http://schemas.microsoft.com/office/drawing/2014/main" id="{00000000-0008-0000-0700-00009D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80</xdr:row>
      <xdr:rowOff>111777</xdr:rowOff>
    </xdr:from>
    <xdr:ext cx="595419" cy="259045"/>
    <xdr:sp macro="" textlink="">
      <xdr:nvSpPr>
        <xdr:cNvPr id="158" name="テキスト ボックス 157">
          <a:extLst>
            <a:ext uri="{FF2B5EF4-FFF2-40B4-BE49-F238E27FC236}">
              <a16:creationId xmlns:a16="http://schemas.microsoft.com/office/drawing/2014/main" id="{00000000-0008-0000-0700-00009E000000}"/>
            </a:ext>
          </a:extLst>
        </xdr:cNvPr>
        <xdr:cNvSpPr txBox="1"/>
      </xdr:nvSpPr>
      <xdr:spPr>
        <a:xfrm>
          <a:off x="166581" y="1382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78</xdr:row>
      <xdr:rowOff>139700</xdr:rowOff>
    </xdr:from>
    <xdr:to>
      <xdr:col>28</xdr:col>
      <xdr:colOff>114300</xdr:colOff>
      <xdr:row>78</xdr:row>
      <xdr:rowOff>139700</xdr:rowOff>
    </xdr:to>
    <xdr:cxnSp macro="">
      <xdr:nvCxnSpPr>
        <xdr:cNvPr id="159" name="直線コネクタ 158">
          <a:extLst>
            <a:ext uri="{FF2B5EF4-FFF2-40B4-BE49-F238E27FC236}">
              <a16:creationId xmlns:a16="http://schemas.microsoft.com/office/drawing/2014/main" id="{00000000-0008-0000-0700-00009F000000}"/>
            </a:ext>
          </a:extLst>
        </xdr:cNvPr>
        <xdr:cNvCxnSpPr/>
      </xdr:nvCxnSpPr>
      <xdr:spPr>
        <a:xfrm>
          <a:off x="762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77</xdr:row>
      <xdr:rowOff>168927</xdr:rowOff>
    </xdr:from>
    <xdr:ext cx="595419" cy="259045"/>
    <xdr:sp macro="" textlink="">
      <xdr:nvSpPr>
        <xdr:cNvPr id="160" name="テキスト ボックス 159">
          <a:extLst>
            <a:ext uri="{FF2B5EF4-FFF2-40B4-BE49-F238E27FC236}">
              <a16:creationId xmlns:a16="http://schemas.microsoft.com/office/drawing/2014/main" id="{00000000-0008-0000-0700-0000A0000000}"/>
            </a:ext>
          </a:extLst>
        </xdr:cNvPr>
        <xdr:cNvSpPr txBox="1"/>
      </xdr:nvSpPr>
      <xdr:spPr>
        <a:xfrm>
          <a:off x="166581" y="133705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76</xdr:row>
      <xdr:rowOff>25400</xdr:rowOff>
    </xdr:from>
    <xdr:to>
      <xdr:col>28</xdr:col>
      <xdr:colOff>114300</xdr:colOff>
      <xdr:row>76</xdr:row>
      <xdr:rowOff>25400</xdr:rowOff>
    </xdr:to>
    <xdr:cxnSp macro="">
      <xdr:nvCxnSpPr>
        <xdr:cNvPr id="161" name="直線コネクタ 160">
          <a:extLst>
            <a:ext uri="{FF2B5EF4-FFF2-40B4-BE49-F238E27FC236}">
              <a16:creationId xmlns:a16="http://schemas.microsoft.com/office/drawing/2014/main" id="{00000000-0008-0000-0700-0000A1000000}"/>
            </a:ext>
          </a:extLst>
        </xdr:cNvPr>
        <xdr:cNvCxnSpPr/>
      </xdr:nvCxnSpPr>
      <xdr:spPr>
        <a:xfrm>
          <a:off x="762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75</xdr:row>
      <xdr:rowOff>54627</xdr:rowOff>
    </xdr:from>
    <xdr:ext cx="595419" cy="259045"/>
    <xdr:sp macro="" textlink="">
      <xdr:nvSpPr>
        <xdr:cNvPr id="162" name="テキスト ボックス 161">
          <a:extLst>
            <a:ext uri="{FF2B5EF4-FFF2-40B4-BE49-F238E27FC236}">
              <a16:creationId xmlns:a16="http://schemas.microsoft.com/office/drawing/2014/main" id="{00000000-0008-0000-0700-0000A2000000}"/>
            </a:ext>
          </a:extLst>
        </xdr:cNvPr>
        <xdr:cNvSpPr txBox="1"/>
      </xdr:nvSpPr>
      <xdr:spPr>
        <a:xfrm>
          <a:off x="166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82550</xdr:rowOff>
    </xdr:from>
    <xdr:to>
      <xdr:col>28</xdr:col>
      <xdr:colOff>114300</xdr:colOff>
      <xdr:row>73</xdr:row>
      <xdr:rowOff>82550</xdr:rowOff>
    </xdr:to>
    <xdr:cxnSp macro="">
      <xdr:nvCxnSpPr>
        <xdr:cNvPr id="163" name="直線コネクタ 162">
          <a:extLst>
            <a:ext uri="{FF2B5EF4-FFF2-40B4-BE49-F238E27FC236}">
              <a16:creationId xmlns:a16="http://schemas.microsoft.com/office/drawing/2014/main" id="{00000000-0008-0000-0700-0000A3000000}"/>
            </a:ext>
          </a:extLst>
        </xdr:cNvPr>
        <xdr:cNvCxnSpPr/>
      </xdr:nvCxnSpPr>
      <xdr:spPr>
        <a:xfrm>
          <a:off x="762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72</xdr:row>
      <xdr:rowOff>111777</xdr:rowOff>
    </xdr:from>
    <xdr:ext cx="595419" cy="259045"/>
    <xdr:sp macro="" textlink="">
      <xdr:nvSpPr>
        <xdr:cNvPr id="164" name="テキスト ボックス 163">
          <a:extLst>
            <a:ext uri="{FF2B5EF4-FFF2-40B4-BE49-F238E27FC236}">
              <a16:creationId xmlns:a16="http://schemas.microsoft.com/office/drawing/2014/main" id="{00000000-0008-0000-0700-0000A4000000}"/>
            </a:ext>
          </a:extLst>
        </xdr:cNvPr>
        <xdr:cNvSpPr txBox="1"/>
      </xdr:nvSpPr>
      <xdr:spPr>
        <a:xfrm>
          <a:off x="166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139700</xdr:rowOff>
    </xdr:from>
    <xdr:to>
      <xdr:col>28</xdr:col>
      <xdr:colOff>114300</xdr:colOff>
      <xdr:row>70</xdr:row>
      <xdr:rowOff>139700</xdr:rowOff>
    </xdr:to>
    <xdr:cxnSp macro="">
      <xdr:nvCxnSpPr>
        <xdr:cNvPr id="165" name="直線コネクタ 164">
          <a:extLst>
            <a:ext uri="{FF2B5EF4-FFF2-40B4-BE49-F238E27FC236}">
              <a16:creationId xmlns:a16="http://schemas.microsoft.com/office/drawing/2014/main" id="{00000000-0008-0000-0700-0000A5000000}"/>
            </a:ext>
          </a:extLst>
        </xdr:cNvPr>
        <xdr:cNvCxnSpPr/>
      </xdr:nvCxnSpPr>
      <xdr:spPr>
        <a:xfrm>
          <a:off x="762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168927</xdr:rowOff>
    </xdr:from>
    <xdr:ext cx="595419" cy="259045"/>
    <xdr:sp macro="" textlink="">
      <xdr:nvSpPr>
        <xdr:cNvPr id="166" name="テキスト ボックス 165">
          <a:extLst>
            <a:ext uri="{FF2B5EF4-FFF2-40B4-BE49-F238E27FC236}">
              <a16:creationId xmlns:a16="http://schemas.microsoft.com/office/drawing/2014/main" id="{00000000-0008-0000-0700-0000A6000000}"/>
            </a:ext>
          </a:extLst>
        </xdr:cNvPr>
        <xdr:cNvSpPr txBox="1"/>
      </xdr:nvSpPr>
      <xdr:spPr>
        <a:xfrm>
          <a:off x="166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7" name="直線コネクタ 166">
          <a:extLst>
            <a:ext uri="{FF2B5EF4-FFF2-40B4-BE49-F238E27FC236}">
              <a16:creationId xmlns:a16="http://schemas.microsoft.com/office/drawing/2014/main" id="{00000000-0008-0000-0700-0000A7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8" name="テキスト ボックス 167">
          <a:extLst>
            <a:ext uri="{FF2B5EF4-FFF2-40B4-BE49-F238E27FC236}">
              <a16:creationId xmlns:a16="http://schemas.microsoft.com/office/drawing/2014/main" id="{00000000-0008-0000-0700-0000A8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9" name="民生費グラフ枠">
          <a:extLst>
            <a:ext uri="{FF2B5EF4-FFF2-40B4-BE49-F238E27FC236}">
              <a16:creationId xmlns:a16="http://schemas.microsoft.com/office/drawing/2014/main" id="{00000000-0008-0000-0700-0000A9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89390</xdr:rowOff>
    </xdr:from>
    <xdr:to>
      <xdr:col>24</xdr:col>
      <xdr:colOff>62865</xdr:colOff>
      <xdr:row>78</xdr:row>
      <xdr:rowOff>156680</xdr:rowOff>
    </xdr:to>
    <xdr:cxnSp macro="">
      <xdr:nvCxnSpPr>
        <xdr:cNvPr id="170" name="直線コネクタ 169">
          <a:extLst>
            <a:ext uri="{FF2B5EF4-FFF2-40B4-BE49-F238E27FC236}">
              <a16:creationId xmlns:a16="http://schemas.microsoft.com/office/drawing/2014/main" id="{00000000-0008-0000-0700-0000AA000000}"/>
            </a:ext>
          </a:extLst>
        </xdr:cNvPr>
        <xdr:cNvCxnSpPr/>
      </xdr:nvCxnSpPr>
      <xdr:spPr>
        <a:xfrm flipV="1">
          <a:off x="4633595" y="12090890"/>
          <a:ext cx="1270" cy="1438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160507</xdr:rowOff>
    </xdr:from>
    <xdr:ext cx="599010" cy="259045"/>
    <xdr:sp macro="" textlink="">
      <xdr:nvSpPr>
        <xdr:cNvPr id="171" name="民生費最小値テキスト">
          <a:extLst>
            <a:ext uri="{FF2B5EF4-FFF2-40B4-BE49-F238E27FC236}">
              <a16:creationId xmlns:a16="http://schemas.microsoft.com/office/drawing/2014/main" id="{00000000-0008-0000-0700-0000AB000000}"/>
            </a:ext>
          </a:extLst>
        </xdr:cNvPr>
        <xdr:cNvSpPr txBox="1"/>
      </xdr:nvSpPr>
      <xdr:spPr>
        <a:xfrm>
          <a:off x="4686300" y="135336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148,143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156680</xdr:rowOff>
    </xdr:from>
    <xdr:to>
      <xdr:col>24</xdr:col>
      <xdr:colOff>152400</xdr:colOff>
      <xdr:row>78</xdr:row>
      <xdr:rowOff>156680</xdr:rowOff>
    </xdr:to>
    <xdr:cxnSp macro="">
      <xdr:nvCxnSpPr>
        <xdr:cNvPr id="172" name="直線コネクタ 171">
          <a:extLst>
            <a:ext uri="{FF2B5EF4-FFF2-40B4-BE49-F238E27FC236}">
              <a16:creationId xmlns:a16="http://schemas.microsoft.com/office/drawing/2014/main" id="{00000000-0008-0000-0700-0000AC000000}"/>
            </a:ext>
          </a:extLst>
        </xdr:cNvPr>
        <xdr:cNvCxnSpPr/>
      </xdr:nvCxnSpPr>
      <xdr:spPr>
        <a:xfrm>
          <a:off x="4546600" y="135297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36067</xdr:rowOff>
    </xdr:from>
    <xdr:ext cx="599010" cy="259045"/>
    <xdr:sp macro="" textlink="">
      <xdr:nvSpPr>
        <xdr:cNvPr id="173" name="民生費最大値テキスト">
          <a:extLst>
            <a:ext uri="{FF2B5EF4-FFF2-40B4-BE49-F238E27FC236}">
              <a16:creationId xmlns:a16="http://schemas.microsoft.com/office/drawing/2014/main" id="{00000000-0008-0000-0700-0000AD000000}"/>
            </a:ext>
          </a:extLst>
        </xdr:cNvPr>
        <xdr:cNvSpPr txBox="1"/>
      </xdr:nvSpPr>
      <xdr:spPr>
        <a:xfrm>
          <a:off x="4686300" y="1186611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305,502</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70</xdr:row>
      <xdr:rowOff>89390</xdr:rowOff>
    </xdr:from>
    <xdr:to>
      <xdr:col>24</xdr:col>
      <xdr:colOff>152400</xdr:colOff>
      <xdr:row>70</xdr:row>
      <xdr:rowOff>89390</xdr:rowOff>
    </xdr:to>
    <xdr:cxnSp macro="">
      <xdr:nvCxnSpPr>
        <xdr:cNvPr id="174" name="直線コネクタ 173">
          <a:extLst>
            <a:ext uri="{FF2B5EF4-FFF2-40B4-BE49-F238E27FC236}">
              <a16:creationId xmlns:a16="http://schemas.microsoft.com/office/drawing/2014/main" id="{00000000-0008-0000-0700-0000AE000000}"/>
            </a:ext>
          </a:extLst>
        </xdr:cNvPr>
        <xdr:cNvCxnSpPr/>
      </xdr:nvCxnSpPr>
      <xdr:spPr>
        <a:xfrm>
          <a:off x="4546600" y="120908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73</xdr:row>
      <xdr:rowOff>142598</xdr:rowOff>
    </xdr:from>
    <xdr:to>
      <xdr:col>24</xdr:col>
      <xdr:colOff>63500</xdr:colOff>
      <xdr:row>74</xdr:row>
      <xdr:rowOff>119775</xdr:rowOff>
    </xdr:to>
    <xdr:cxnSp macro="">
      <xdr:nvCxnSpPr>
        <xdr:cNvPr id="175" name="直線コネクタ 174">
          <a:extLst>
            <a:ext uri="{FF2B5EF4-FFF2-40B4-BE49-F238E27FC236}">
              <a16:creationId xmlns:a16="http://schemas.microsoft.com/office/drawing/2014/main" id="{00000000-0008-0000-0700-0000AF000000}"/>
            </a:ext>
          </a:extLst>
        </xdr:cNvPr>
        <xdr:cNvCxnSpPr/>
      </xdr:nvCxnSpPr>
      <xdr:spPr>
        <a:xfrm flipV="1">
          <a:off x="3797300" y="12658448"/>
          <a:ext cx="838200" cy="1486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90169</xdr:rowOff>
    </xdr:from>
    <xdr:ext cx="599010" cy="259045"/>
    <xdr:sp macro="" textlink="">
      <xdr:nvSpPr>
        <xdr:cNvPr id="176" name="民生費平均値テキスト">
          <a:extLst>
            <a:ext uri="{FF2B5EF4-FFF2-40B4-BE49-F238E27FC236}">
              <a16:creationId xmlns:a16="http://schemas.microsoft.com/office/drawing/2014/main" id="{00000000-0008-0000-0700-0000B0000000}"/>
            </a:ext>
          </a:extLst>
        </xdr:cNvPr>
        <xdr:cNvSpPr txBox="1"/>
      </xdr:nvSpPr>
      <xdr:spPr>
        <a:xfrm>
          <a:off x="4686300" y="12948919"/>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203,752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111742</xdr:rowOff>
    </xdr:from>
    <xdr:to>
      <xdr:col>24</xdr:col>
      <xdr:colOff>114300</xdr:colOff>
      <xdr:row>76</xdr:row>
      <xdr:rowOff>41892</xdr:rowOff>
    </xdr:to>
    <xdr:sp macro="" textlink="">
      <xdr:nvSpPr>
        <xdr:cNvPr id="177" name="フローチャート: 判断 176">
          <a:extLst>
            <a:ext uri="{FF2B5EF4-FFF2-40B4-BE49-F238E27FC236}">
              <a16:creationId xmlns:a16="http://schemas.microsoft.com/office/drawing/2014/main" id="{00000000-0008-0000-0700-0000B1000000}"/>
            </a:ext>
          </a:extLst>
        </xdr:cNvPr>
        <xdr:cNvSpPr/>
      </xdr:nvSpPr>
      <xdr:spPr>
        <a:xfrm>
          <a:off x="4584700" y="129704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74</xdr:row>
      <xdr:rowOff>102054</xdr:rowOff>
    </xdr:from>
    <xdr:to>
      <xdr:col>19</xdr:col>
      <xdr:colOff>177800</xdr:colOff>
      <xdr:row>74</xdr:row>
      <xdr:rowOff>119775</xdr:rowOff>
    </xdr:to>
    <xdr:cxnSp macro="">
      <xdr:nvCxnSpPr>
        <xdr:cNvPr id="178" name="直線コネクタ 177">
          <a:extLst>
            <a:ext uri="{FF2B5EF4-FFF2-40B4-BE49-F238E27FC236}">
              <a16:creationId xmlns:a16="http://schemas.microsoft.com/office/drawing/2014/main" id="{00000000-0008-0000-0700-0000B2000000}"/>
            </a:ext>
          </a:extLst>
        </xdr:cNvPr>
        <xdr:cNvCxnSpPr/>
      </xdr:nvCxnSpPr>
      <xdr:spPr>
        <a:xfrm>
          <a:off x="2908300" y="12789354"/>
          <a:ext cx="889000" cy="177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32334</xdr:rowOff>
    </xdr:from>
    <xdr:to>
      <xdr:col>20</xdr:col>
      <xdr:colOff>38100</xdr:colOff>
      <xdr:row>76</xdr:row>
      <xdr:rowOff>133934</xdr:rowOff>
    </xdr:to>
    <xdr:sp macro="" textlink="">
      <xdr:nvSpPr>
        <xdr:cNvPr id="179" name="フローチャート: 判断 178">
          <a:extLst>
            <a:ext uri="{FF2B5EF4-FFF2-40B4-BE49-F238E27FC236}">
              <a16:creationId xmlns:a16="http://schemas.microsoft.com/office/drawing/2014/main" id="{00000000-0008-0000-0700-0000B3000000}"/>
            </a:ext>
          </a:extLst>
        </xdr:cNvPr>
        <xdr:cNvSpPr/>
      </xdr:nvSpPr>
      <xdr:spPr>
        <a:xfrm>
          <a:off x="3746500" y="130625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76</xdr:row>
      <xdr:rowOff>125061</xdr:rowOff>
    </xdr:from>
    <xdr:ext cx="599010" cy="259045"/>
    <xdr:sp macro="" textlink="">
      <xdr:nvSpPr>
        <xdr:cNvPr id="180" name="テキスト ボックス 179">
          <a:extLst>
            <a:ext uri="{FF2B5EF4-FFF2-40B4-BE49-F238E27FC236}">
              <a16:creationId xmlns:a16="http://schemas.microsoft.com/office/drawing/2014/main" id="{00000000-0008-0000-0700-0000B4000000}"/>
            </a:ext>
          </a:extLst>
        </xdr:cNvPr>
        <xdr:cNvSpPr txBox="1"/>
      </xdr:nvSpPr>
      <xdr:spPr>
        <a:xfrm>
          <a:off x="3497795" y="131552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193,686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74</xdr:row>
      <xdr:rowOff>102054</xdr:rowOff>
    </xdr:from>
    <xdr:to>
      <xdr:col>15</xdr:col>
      <xdr:colOff>50800</xdr:colOff>
      <xdr:row>76</xdr:row>
      <xdr:rowOff>29852</xdr:rowOff>
    </xdr:to>
    <xdr:cxnSp macro="">
      <xdr:nvCxnSpPr>
        <xdr:cNvPr id="181" name="直線コネクタ 180">
          <a:extLst>
            <a:ext uri="{FF2B5EF4-FFF2-40B4-BE49-F238E27FC236}">
              <a16:creationId xmlns:a16="http://schemas.microsoft.com/office/drawing/2014/main" id="{00000000-0008-0000-0700-0000B5000000}"/>
            </a:ext>
          </a:extLst>
        </xdr:cNvPr>
        <xdr:cNvCxnSpPr/>
      </xdr:nvCxnSpPr>
      <xdr:spPr>
        <a:xfrm flipV="1">
          <a:off x="2019300" y="12789354"/>
          <a:ext cx="889000" cy="2706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75</xdr:row>
      <xdr:rowOff>142018</xdr:rowOff>
    </xdr:from>
    <xdr:to>
      <xdr:col>15</xdr:col>
      <xdr:colOff>101600</xdr:colOff>
      <xdr:row>76</xdr:row>
      <xdr:rowOff>72168</xdr:rowOff>
    </xdr:to>
    <xdr:sp macro="" textlink="">
      <xdr:nvSpPr>
        <xdr:cNvPr id="182" name="フローチャート: 判断 181">
          <a:extLst>
            <a:ext uri="{FF2B5EF4-FFF2-40B4-BE49-F238E27FC236}">
              <a16:creationId xmlns:a16="http://schemas.microsoft.com/office/drawing/2014/main" id="{00000000-0008-0000-0700-0000B6000000}"/>
            </a:ext>
          </a:extLst>
        </xdr:cNvPr>
        <xdr:cNvSpPr/>
      </xdr:nvSpPr>
      <xdr:spPr>
        <a:xfrm>
          <a:off x="2857500" y="130007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76</xdr:row>
      <xdr:rowOff>63295</xdr:rowOff>
    </xdr:from>
    <xdr:ext cx="599010" cy="259045"/>
    <xdr:sp macro="" textlink="">
      <xdr:nvSpPr>
        <xdr:cNvPr id="183" name="テキスト ボックス 182">
          <a:extLst>
            <a:ext uri="{FF2B5EF4-FFF2-40B4-BE49-F238E27FC236}">
              <a16:creationId xmlns:a16="http://schemas.microsoft.com/office/drawing/2014/main" id="{00000000-0008-0000-0700-0000B7000000}"/>
            </a:ext>
          </a:extLst>
        </xdr:cNvPr>
        <xdr:cNvSpPr txBox="1"/>
      </xdr:nvSpPr>
      <xdr:spPr>
        <a:xfrm>
          <a:off x="2608795" y="1309349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200,441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76</xdr:row>
      <xdr:rowOff>29852</xdr:rowOff>
    </xdr:from>
    <xdr:to>
      <xdr:col>10</xdr:col>
      <xdr:colOff>114300</xdr:colOff>
      <xdr:row>76</xdr:row>
      <xdr:rowOff>103581</xdr:rowOff>
    </xdr:to>
    <xdr:cxnSp macro="">
      <xdr:nvCxnSpPr>
        <xdr:cNvPr id="184" name="直線コネクタ 183">
          <a:extLst>
            <a:ext uri="{FF2B5EF4-FFF2-40B4-BE49-F238E27FC236}">
              <a16:creationId xmlns:a16="http://schemas.microsoft.com/office/drawing/2014/main" id="{00000000-0008-0000-0700-0000B8000000}"/>
            </a:ext>
          </a:extLst>
        </xdr:cNvPr>
        <xdr:cNvCxnSpPr/>
      </xdr:nvCxnSpPr>
      <xdr:spPr>
        <a:xfrm flipV="1">
          <a:off x="1130300" y="13060052"/>
          <a:ext cx="889000" cy="737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33176</xdr:rowOff>
    </xdr:from>
    <xdr:to>
      <xdr:col>10</xdr:col>
      <xdr:colOff>165100</xdr:colOff>
      <xdr:row>77</xdr:row>
      <xdr:rowOff>134776</xdr:rowOff>
    </xdr:to>
    <xdr:sp macro="" textlink="">
      <xdr:nvSpPr>
        <xdr:cNvPr id="185" name="フローチャート: 判断 184">
          <a:extLst>
            <a:ext uri="{FF2B5EF4-FFF2-40B4-BE49-F238E27FC236}">
              <a16:creationId xmlns:a16="http://schemas.microsoft.com/office/drawing/2014/main" id="{00000000-0008-0000-0700-0000B9000000}"/>
            </a:ext>
          </a:extLst>
        </xdr:cNvPr>
        <xdr:cNvSpPr/>
      </xdr:nvSpPr>
      <xdr:spPr>
        <a:xfrm>
          <a:off x="1968500" y="132348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77</xdr:row>
      <xdr:rowOff>125903</xdr:rowOff>
    </xdr:from>
    <xdr:ext cx="599010" cy="259045"/>
    <xdr:sp macro="" textlink="">
      <xdr:nvSpPr>
        <xdr:cNvPr id="186" name="テキスト ボックス 185">
          <a:extLst>
            <a:ext uri="{FF2B5EF4-FFF2-40B4-BE49-F238E27FC236}">
              <a16:creationId xmlns:a16="http://schemas.microsoft.com/office/drawing/2014/main" id="{00000000-0008-0000-0700-0000BA000000}"/>
            </a:ext>
          </a:extLst>
        </xdr:cNvPr>
        <xdr:cNvSpPr txBox="1"/>
      </xdr:nvSpPr>
      <xdr:spPr>
        <a:xfrm>
          <a:off x="1719795" y="1332755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174,844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90171</xdr:rowOff>
    </xdr:from>
    <xdr:to>
      <xdr:col>6</xdr:col>
      <xdr:colOff>38100</xdr:colOff>
      <xdr:row>78</xdr:row>
      <xdr:rowOff>20321</xdr:rowOff>
    </xdr:to>
    <xdr:sp macro="" textlink="">
      <xdr:nvSpPr>
        <xdr:cNvPr id="187" name="フローチャート: 判断 186">
          <a:extLst>
            <a:ext uri="{FF2B5EF4-FFF2-40B4-BE49-F238E27FC236}">
              <a16:creationId xmlns:a16="http://schemas.microsoft.com/office/drawing/2014/main" id="{00000000-0008-0000-0700-0000BB000000}"/>
            </a:ext>
          </a:extLst>
        </xdr:cNvPr>
        <xdr:cNvSpPr/>
      </xdr:nvSpPr>
      <xdr:spPr>
        <a:xfrm>
          <a:off x="1079500" y="132918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78</xdr:row>
      <xdr:rowOff>11448</xdr:rowOff>
    </xdr:from>
    <xdr:ext cx="599010" cy="259045"/>
    <xdr:sp macro="" textlink="">
      <xdr:nvSpPr>
        <xdr:cNvPr id="188" name="テキスト ボックス 187">
          <a:extLst>
            <a:ext uri="{FF2B5EF4-FFF2-40B4-BE49-F238E27FC236}">
              <a16:creationId xmlns:a16="http://schemas.microsoft.com/office/drawing/2014/main" id="{00000000-0008-0000-0700-0000BC000000}"/>
            </a:ext>
          </a:extLst>
        </xdr:cNvPr>
        <xdr:cNvSpPr txBox="1"/>
      </xdr:nvSpPr>
      <xdr:spPr>
        <a:xfrm>
          <a:off x="830795" y="1338454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168,611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9" name="テキスト ボックス 188">
          <a:extLst>
            <a:ext uri="{FF2B5EF4-FFF2-40B4-BE49-F238E27FC236}">
              <a16:creationId xmlns:a16="http://schemas.microsoft.com/office/drawing/2014/main" id="{00000000-0008-0000-0700-0000BD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700-0000BE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700-0000BF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700-0000C0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700-0000C1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73</xdr:row>
      <xdr:rowOff>91798</xdr:rowOff>
    </xdr:from>
    <xdr:to>
      <xdr:col>24</xdr:col>
      <xdr:colOff>114300</xdr:colOff>
      <xdr:row>74</xdr:row>
      <xdr:rowOff>21948</xdr:rowOff>
    </xdr:to>
    <xdr:sp macro="" textlink="">
      <xdr:nvSpPr>
        <xdr:cNvPr id="194" name="楕円 193">
          <a:extLst>
            <a:ext uri="{FF2B5EF4-FFF2-40B4-BE49-F238E27FC236}">
              <a16:creationId xmlns:a16="http://schemas.microsoft.com/office/drawing/2014/main" id="{00000000-0008-0000-0700-0000C2000000}"/>
            </a:ext>
          </a:extLst>
        </xdr:cNvPr>
        <xdr:cNvSpPr/>
      </xdr:nvSpPr>
      <xdr:spPr>
        <a:xfrm>
          <a:off x="4584700" y="126076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72</xdr:row>
      <xdr:rowOff>114675</xdr:rowOff>
    </xdr:from>
    <xdr:ext cx="599010" cy="259045"/>
    <xdr:sp macro="" textlink="">
      <xdr:nvSpPr>
        <xdr:cNvPr id="195" name="民生費該当値テキスト">
          <a:extLst>
            <a:ext uri="{FF2B5EF4-FFF2-40B4-BE49-F238E27FC236}">
              <a16:creationId xmlns:a16="http://schemas.microsoft.com/office/drawing/2014/main" id="{00000000-0008-0000-0700-0000C3000000}"/>
            </a:ext>
          </a:extLst>
        </xdr:cNvPr>
        <xdr:cNvSpPr txBox="1"/>
      </xdr:nvSpPr>
      <xdr:spPr>
        <a:xfrm>
          <a:off x="4686300" y="1245907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243,433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74</xdr:row>
      <xdr:rowOff>68975</xdr:rowOff>
    </xdr:from>
    <xdr:to>
      <xdr:col>20</xdr:col>
      <xdr:colOff>38100</xdr:colOff>
      <xdr:row>74</xdr:row>
      <xdr:rowOff>170575</xdr:rowOff>
    </xdr:to>
    <xdr:sp macro="" textlink="">
      <xdr:nvSpPr>
        <xdr:cNvPr id="196" name="楕円 195">
          <a:extLst>
            <a:ext uri="{FF2B5EF4-FFF2-40B4-BE49-F238E27FC236}">
              <a16:creationId xmlns:a16="http://schemas.microsoft.com/office/drawing/2014/main" id="{00000000-0008-0000-0700-0000C4000000}"/>
            </a:ext>
          </a:extLst>
        </xdr:cNvPr>
        <xdr:cNvSpPr/>
      </xdr:nvSpPr>
      <xdr:spPr>
        <a:xfrm>
          <a:off x="3746500" y="127562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73</xdr:row>
      <xdr:rowOff>15652</xdr:rowOff>
    </xdr:from>
    <xdr:ext cx="599010" cy="259045"/>
    <xdr:sp macro="" textlink="">
      <xdr:nvSpPr>
        <xdr:cNvPr id="197" name="テキスト ボックス 196">
          <a:extLst>
            <a:ext uri="{FF2B5EF4-FFF2-40B4-BE49-F238E27FC236}">
              <a16:creationId xmlns:a16="http://schemas.microsoft.com/office/drawing/2014/main" id="{00000000-0008-0000-0700-0000C5000000}"/>
            </a:ext>
          </a:extLst>
        </xdr:cNvPr>
        <xdr:cNvSpPr txBox="1"/>
      </xdr:nvSpPr>
      <xdr:spPr>
        <a:xfrm>
          <a:off x="3497795" y="1253150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227,179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74</xdr:row>
      <xdr:rowOff>51254</xdr:rowOff>
    </xdr:from>
    <xdr:to>
      <xdr:col>15</xdr:col>
      <xdr:colOff>101600</xdr:colOff>
      <xdr:row>74</xdr:row>
      <xdr:rowOff>152854</xdr:rowOff>
    </xdr:to>
    <xdr:sp macro="" textlink="">
      <xdr:nvSpPr>
        <xdr:cNvPr id="198" name="楕円 197">
          <a:extLst>
            <a:ext uri="{FF2B5EF4-FFF2-40B4-BE49-F238E27FC236}">
              <a16:creationId xmlns:a16="http://schemas.microsoft.com/office/drawing/2014/main" id="{00000000-0008-0000-0700-0000C6000000}"/>
            </a:ext>
          </a:extLst>
        </xdr:cNvPr>
        <xdr:cNvSpPr/>
      </xdr:nvSpPr>
      <xdr:spPr>
        <a:xfrm>
          <a:off x="2857500" y="127385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72</xdr:row>
      <xdr:rowOff>169381</xdr:rowOff>
    </xdr:from>
    <xdr:ext cx="599010" cy="259045"/>
    <xdr:sp macro="" textlink="">
      <xdr:nvSpPr>
        <xdr:cNvPr id="199" name="テキスト ボックス 198">
          <a:extLst>
            <a:ext uri="{FF2B5EF4-FFF2-40B4-BE49-F238E27FC236}">
              <a16:creationId xmlns:a16="http://schemas.microsoft.com/office/drawing/2014/main" id="{00000000-0008-0000-0700-0000C7000000}"/>
            </a:ext>
          </a:extLst>
        </xdr:cNvPr>
        <xdr:cNvSpPr txBox="1"/>
      </xdr:nvSpPr>
      <xdr:spPr>
        <a:xfrm>
          <a:off x="2608795" y="125137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229,117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75</xdr:row>
      <xdr:rowOff>150502</xdr:rowOff>
    </xdr:from>
    <xdr:to>
      <xdr:col>10</xdr:col>
      <xdr:colOff>165100</xdr:colOff>
      <xdr:row>76</xdr:row>
      <xdr:rowOff>80652</xdr:rowOff>
    </xdr:to>
    <xdr:sp macro="" textlink="">
      <xdr:nvSpPr>
        <xdr:cNvPr id="200" name="楕円 199">
          <a:extLst>
            <a:ext uri="{FF2B5EF4-FFF2-40B4-BE49-F238E27FC236}">
              <a16:creationId xmlns:a16="http://schemas.microsoft.com/office/drawing/2014/main" id="{00000000-0008-0000-0700-0000C8000000}"/>
            </a:ext>
          </a:extLst>
        </xdr:cNvPr>
        <xdr:cNvSpPr/>
      </xdr:nvSpPr>
      <xdr:spPr>
        <a:xfrm>
          <a:off x="1968500" y="130092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74</xdr:row>
      <xdr:rowOff>97180</xdr:rowOff>
    </xdr:from>
    <xdr:ext cx="599010" cy="259045"/>
    <xdr:sp macro="" textlink="">
      <xdr:nvSpPr>
        <xdr:cNvPr id="201" name="テキスト ボックス 200">
          <a:extLst>
            <a:ext uri="{FF2B5EF4-FFF2-40B4-BE49-F238E27FC236}">
              <a16:creationId xmlns:a16="http://schemas.microsoft.com/office/drawing/2014/main" id="{00000000-0008-0000-0700-0000C9000000}"/>
            </a:ext>
          </a:extLst>
        </xdr:cNvPr>
        <xdr:cNvSpPr txBox="1"/>
      </xdr:nvSpPr>
      <xdr:spPr>
        <a:xfrm>
          <a:off x="1719795" y="127844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199,513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52781</xdr:rowOff>
    </xdr:from>
    <xdr:to>
      <xdr:col>6</xdr:col>
      <xdr:colOff>38100</xdr:colOff>
      <xdr:row>76</xdr:row>
      <xdr:rowOff>154381</xdr:rowOff>
    </xdr:to>
    <xdr:sp macro="" textlink="">
      <xdr:nvSpPr>
        <xdr:cNvPr id="202" name="楕円 201">
          <a:extLst>
            <a:ext uri="{FF2B5EF4-FFF2-40B4-BE49-F238E27FC236}">
              <a16:creationId xmlns:a16="http://schemas.microsoft.com/office/drawing/2014/main" id="{00000000-0008-0000-0700-0000CA000000}"/>
            </a:ext>
          </a:extLst>
        </xdr:cNvPr>
        <xdr:cNvSpPr/>
      </xdr:nvSpPr>
      <xdr:spPr>
        <a:xfrm>
          <a:off x="1079500" y="130829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74</xdr:row>
      <xdr:rowOff>170908</xdr:rowOff>
    </xdr:from>
    <xdr:ext cx="599010" cy="259045"/>
    <xdr:sp macro="" textlink="">
      <xdr:nvSpPr>
        <xdr:cNvPr id="203" name="テキスト ボックス 202">
          <a:extLst>
            <a:ext uri="{FF2B5EF4-FFF2-40B4-BE49-F238E27FC236}">
              <a16:creationId xmlns:a16="http://schemas.microsoft.com/office/drawing/2014/main" id="{00000000-0008-0000-0700-0000CB000000}"/>
            </a:ext>
          </a:extLst>
        </xdr:cNvPr>
        <xdr:cNvSpPr txBox="1"/>
      </xdr:nvSpPr>
      <xdr:spPr>
        <a:xfrm>
          <a:off x="830795" y="128582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191,450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4" name="正方形/長方形 203">
          <a:extLst>
            <a:ext uri="{FF2B5EF4-FFF2-40B4-BE49-F238E27FC236}">
              <a16:creationId xmlns:a16="http://schemas.microsoft.com/office/drawing/2014/main" id="{00000000-0008-0000-0700-0000CC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5" name="正方形/長方形 204">
          <a:extLst>
            <a:ext uri="{FF2B5EF4-FFF2-40B4-BE49-F238E27FC236}">
              <a16:creationId xmlns:a16="http://schemas.microsoft.com/office/drawing/2014/main" id="{00000000-0008-0000-0700-0000CD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6" name="正方形/長方形 205">
          <a:extLst>
            <a:ext uri="{FF2B5EF4-FFF2-40B4-BE49-F238E27FC236}">
              <a16:creationId xmlns:a16="http://schemas.microsoft.com/office/drawing/2014/main" id="{00000000-0008-0000-0700-0000CE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7" name="正方形/長方形 206">
          <a:extLst>
            <a:ext uri="{FF2B5EF4-FFF2-40B4-BE49-F238E27FC236}">
              <a16:creationId xmlns:a16="http://schemas.microsoft.com/office/drawing/2014/main" id="{00000000-0008-0000-0700-0000CF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8" name="正方形/長方形 207">
          <a:extLst>
            <a:ext uri="{FF2B5EF4-FFF2-40B4-BE49-F238E27FC236}">
              <a16:creationId xmlns:a16="http://schemas.microsoft.com/office/drawing/2014/main" id="{00000000-0008-0000-0700-0000D0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9" name="正方形/長方形 208">
          <a:extLst>
            <a:ext uri="{FF2B5EF4-FFF2-40B4-BE49-F238E27FC236}">
              <a16:creationId xmlns:a16="http://schemas.microsoft.com/office/drawing/2014/main" id="{00000000-0008-0000-0700-0000D1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0" name="正方形/長方形 209">
          <a:extLst>
            <a:ext uri="{FF2B5EF4-FFF2-40B4-BE49-F238E27FC236}">
              <a16:creationId xmlns:a16="http://schemas.microsoft.com/office/drawing/2014/main" id="{00000000-0008-0000-0700-0000D2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38,371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1" name="正方形/長方形 210">
          <a:extLst>
            <a:ext uri="{FF2B5EF4-FFF2-40B4-BE49-F238E27FC236}">
              <a16:creationId xmlns:a16="http://schemas.microsoft.com/office/drawing/2014/main" id="{00000000-0008-0000-0700-0000D3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2" name="テキスト ボックス 211">
          <a:extLst>
            <a:ext uri="{FF2B5EF4-FFF2-40B4-BE49-F238E27FC236}">
              <a16:creationId xmlns:a16="http://schemas.microsoft.com/office/drawing/2014/main" id="{00000000-0008-0000-0700-0000D4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3" name="直線コネクタ 212">
          <a:extLst>
            <a:ext uri="{FF2B5EF4-FFF2-40B4-BE49-F238E27FC236}">
              <a16:creationId xmlns:a16="http://schemas.microsoft.com/office/drawing/2014/main" id="{00000000-0008-0000-0700-0000D5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4" name="テキスト ボックス 213">
          <a:extLst>
            <a:ext uri="{FF2B5EF4-FFF2-40B4-BE49-F238E27FC236}">
              <a16:creationId xmlns:a16="http://schemas.microsoft.com/office/drawing/2014/main" id="{00000000-0008-0000-0700-0000D6000000}"/>
            </a:ext>
          </a:extLst>
        </xdr:cNvPr>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5" name="直線コネクタ 214">
          <a:extLst>
            <a:ext uri="{FF2B5EF4-FFF2-40B4-BE49-F238E27FC236}">
              <a16:creationId xmlns:a16="http://schemas.microsoft.com/office/drawing/2014/main" id="{00000000-0008-0000-0700-0000D7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16" name="テキスト ボックス 215">
          <a:extLst>
            <a:ext uri="{FF2B5EF4-FFF2-40B4-BE49-F238E27FC236}">
              <a16:creationId xmlns:a16="http://schemas.microsoft.com/office/drawing/2014/main" id="{00000000-0008-0000-0700-0000D8000000}"/>
            </a:ext>
          </a:extLst>
        </xdr:cNvPr>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7" name="直線コネクタ 216">
          <a:extLst>
            <a:ext uri="{FF2B5EF4-FFF2-40B4-BE49-F238E27FC236}">
              <a16:creationId xmlns:a16="http://schemas.microsoft.com/office/drawing/2014/main" id="{00000000-0008-0000-0700-0000D9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18" name="テキスト ボックス 217">
          <a:extLst>
            <a:ext uri="{FF2B5EF4-FFF2-40B4-BE49-F238E27FC236}">
              <a16:creationId xmlns:a16="http://schemas.microsoft.com/office/drawing/2014/main" id="{00000000-0008-0000-0700-0000DA000000}"/>
            </a:ext>
          </a:extLst>
        </xdr:cNvPr>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19" name="直線コネクタ 218">
          <a:extLst>
            <a:ext uri="{FF2B5EF4-FFF2-40B4-BE49-F238E27FC236}">
              <a16:creationId xmlns:a16="http://schemas.microsoft.com/office/drawing/2014/main" id="{00000000-0008-0000-0700-0000DB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93</xdr:row>
      <xdr:rowOff>168927</xdr:rowOff>
    </xdr:from>
    <xdr:ext cx="531299" cy="259045"/>
    <xdr:sp macro="" textlink="">
      <xdr:nvSpPr>
        <xdr:cNvPr id="220" name="テキスト ボックス 219">
          <a:extLst>
            <a:ext uri="{FF2B5EF4-FFF2-40B4-BE49-F238E27FC236}">
              <a16:creationId xmlns:a16="http://schemas.microsoft.com/office/drawing/2014/main" id="{00000000-0008-0000-0700-0000DC000000}"/>
            </a:ext>
          </a:extLst>
        </xdr:cNvPr>
        <xdr:cNvSpPr txBox="1"/>
      </xdr:nvSpPr>
      <xdr:spPr>
        <a:xfrm>
          <a:off x="230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1" name="直線コネクタ 220">
          <a:extLst>
            <a:ext uri="{FF2B5EF4-FFF2-40B4-BE49-F238E27FC236}">
              <a16:creationId xmlns:a16="http://schemas.microsoft.com/office/drawing/2014/main" id="{00000000-0008-0000-0700-0000DD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91</xdr:row>
      <xdr:rowOff>130827</xdr:rowOff>
    </xdr:from>
    <xdr:ext cx="531299" cy="259045"/>
    <xdr:sp macro="" textlink="">
      <xdr:nvSpPr>
        <xdr:cNvPr id="222" name="テキスト ボックス 221">
          <a:extLst>
            <a:ext uri="{FF2B5EF4-FFF2-40B4-BE49-F238E27FC236}">
              <a16:creationId xmlns:a16="http://schemas.microsoft.com/office/drawing/2014/main" id="{00000000-0008-0000-0700-0000DE000000}"/>
            </a:ext>
          </a:extLst>
        </xdr:cNvPr>
        <xdr:cNvSpPr txBox="1"/>
      </xdr:nvSpPr>
      <xdr:spPr>
        <a:xfrm>
          <a:off x="230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3" name="直線コネクタ 222">
          <a:extLst>
            <a:ext uri="{FF2B5EF4-FFF2-40B4-BE49-F238E27FC236}">
              <a16:creationId xmlns:a16="http://schemas.microsoft.com/office/drawing/2014/main" id="{00000000-0008-0000-0700-0000DF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4" name="テキスト ボックス 223">
          <a:extLst>
            <a:ext uri="{FF2B5EF4-FFF2-40B4-BE49-F238E27FC236}">
              <a16:creationId xmlns:a16="http://schemas.microsoft.com/office/drawing/2014/main" id="{00000000-0008-0000-0700-0000E0000000}"/>
            </a:ext>
          </a:extLst>
        </xdr:cNvPr>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5" name="直線コネクタ 224">
          <a:extLst>
            <a:ext uri="{FF2B5EF4-FFF2-40B4-BE49-F238E27FC236}">
              <a16:creationId xmlns:a16="http://schemas.microsoft.com/office/drawing/2014/main" id="{00000000-0008-0000-0700-0000E1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6" name="テキスト ボックス 225">
          <a:extLst>
            <a:ext uri="{FF2B5EF4-FFF2-40B4-BE49-F238E27FC236}">
              <a16:creationId xmlns:a16="http://schemas.microsoft.com/office/drawing/2014/main" id="{00000000-0008-0000-0700-0000E2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7" name="衛生費グラフ枠">
          <a:extLst>
            <a:ext uri="{FF2B5EF4-FFF2-40B4-BE49-F238E27FC236}">
              <a16:creationId xmlns:a16="http://schemas.microsoft.com/office/drawing/2014/main" id="{00000000-0008-0000-0700-0000E3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91</xdr:row>
      <xdr:rowOff>85694</xdr:rowOff>
    </xdr:from>
    <xdr:to>
      <xdr:col>24</xdr:col>
      <xdr:colOff>62865</xdr:colOff>
      <xdr:row>98</xdr:row>
      <xdr:rowOff>55918</xdr:rowOff>
    </xdr:to>
    <xdr:cxnSp macro="">
      <xdr:nvCxnSpPr>
        <xdr:cNvPr id="228" name="直線コネクタ 227">
          <a:extLst>
            <a:ext uri="{FF2B5EF4-FFF2-40B4-BE49-F238E27FC236}">
              <a16:creationId xmlns:a16="http://schemas.microsoft.com/office/drawing/2014/main" id="{00000000-0008-0000-0700-0000E4000000}"/>
            </a:ext>
          </a:extLst>
        </xdr:cNvPr>
        <xdr:cNvCxnSpPr/>
      </xdr:nvCxnSpPr>
      <xdr:spPr>
        <a:xfrm flipV="1">
          <a:off x="4633595" y="15687644"/>
          <a:ext cx="1270" cy="117037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59745</xdr:rowOff>
    </xdr:from>
    <xdr:ext cx="534377" cy="259045"/>
    <xdr:sp macro="" textlink="">
      <xdr:nvSpPr>
        <xdr:cNvPr id="229" name="衛生費最小値テキスト">
          <a:extLst>
            <a:ext uri="{FF2B5EF4-FFF2-40B4-BE49-F238E27FC236}">
              <a16:creationId xmlns:a16="http://schemas.microsoft.com/office/drawing/2014/main" id="{00000000-0008-0000-0700-0000E5000000}"/>
            </a:ext>
          </a:extLst>
        </xdr:cNvPr>
        <xdr:cNvSpPr txBox="1"/>
      </xdr:nvSpPr>
      <xdr:spPr>
        <a:xfrm>
          <a:off x="4686300" y="168618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28,398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55918</xdr:rowOff>
    </xdr:from>
    <xdr:to>
      <xdr:col>24</xdr:col>
      <xdr:colOff>152400</xdr:colOff>
      <xdr:row>98</xdr:row>
      <xdr:rowOff>55918</xdr:rowOff>
    </xdr:to>
    <xdr:cxnSp macro="">
      <xdr:nvCxnSpPr>
        <xdr:cNvPr id="230" name="直線コネクタ 229">
          <a:extLst>
            <a:ext uri="{FF2B5EF4-FFF2-40B4-BE49-F238E27FC236}">
              <a16:creationId xmlns:a16="http://schemas.microsoft.com/office/drawing/2014/main" id="{00000000-0008-0000-0700-0000E6000000}"/>
            </a:ext>
          </a:extLst>
        </xdr:cNvPr>
        <xdr:cNvCxnSpPr/>
      </xdr:nvCxnSpPr>
      <xdr:spPr>
        <a:xfrm>
          <a:off x="4546600" y="168580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90</xdr:row>
      <xdr:rowOff>32371</xdr:rowOff>
    </xdr:from>
    <xdr:ext cx="534377" cy="259045"/>
    <xdr:sp macro="" textlink="">
      <xdr:nvSpPr>
        <xdr:cNvPr id="231" name="衛生費最大値テキスト">
          <a:extLst>
            <a:ext uri="{FF2B5EF4-FFF2-40B4-BE49-F238E27FC236}">
              <a16:creationId xmlns:a16="http://schemas.microsoft.com/office/drawing/2014/main" id="{00000000-0008-0000-0700-0000E7000000}"/>
            </a:ext>
          </a:extLst>
        </xdr:cNvPr>
        <xdr:cNvSpPr txBox="1"/>
      </xdr:nvSpPr>
      <xdr:spPr>
        <a:xfrm>
          <a:off x="4686300" y="154628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89,835</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91</xdr:row>
      <xdr:rowOff>85694</xdr:rowOff>
    </xdr:from>
    <xdr:to>
      <xdr:col>24</xdr:col>
      <xdr:colOff>152400</xdr:colOff>
      <xdr:row>91</xdr:row>
      <xdr:rowOff>85694</xdr:rowOff>
    </xdr:to>
    <xdr:cxnSp macro="">
      <xdr:nvCxnSpPr>
        <xdr:cNvPr id="232" name="直線コネクタ 231">
          <a:extLst>
            <a:ext uri="{FF2B5EF4-FFF2-40B4-BE49-F238E27FC236}">
              <a16:creationId xmlns:a16="http://schemas.microsoft.com/office/drawing/2014/main" id="{00000000-0008-0000-0700-0000E8000000}"/>
            </a:ext>
          </a:extLst>
        </xdr:cNvPr>
        <xdr:cNvCxnSpPr/>
      </xdr:nvCxnSpPr>
      <xdr:spPr>
        <a:xfrm>
          <a:off x="4546600" y="156876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97</xdr:row>
      <xdr:rowOff>14084</xdr:rowOff>
    </xdr:from>
    <xdr:to>
      <xdr:col>24</xdr:col>
      <xdr:colOff>63500</xdr:colOff>
      <xdr:row>97</xdr:row>
      <xdr:rowOff>99447</xdr:rowOff>
    </xdr:to>
    <xdr:cxnSp macro="">
      <xdr:nvCxnSpPr>
        <xdr:cNvPr id="233" name="直線コネクタ 232">
          <a:extLst>
            <a:ext uri="{FF2B5EF4-FFF2-40B4-BE49-F238E27FC236}">
              <a16:creationId xmlns:a16="http://schemas.microsoft.com/office/drawing/2014/main" id="{00000000-0008-0000-0700-0000E9000000}"/>
            </a:ext>
          </a:extLst>
        </xdr:cNvPr>
        <xdr:cNvCxnSpPr/>
      </xdr:nvCxnSpPr>
      <xdr:spPr>
        <a:xfrm>
          <a:off x="3797300" y="16644734"/>
          <a:ext cx="838200" cy="853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114825</xdr:rowOff>
    </xdr:from>
    <xdr:ext cx="534377" cy="259045"/>
    <xdr:sp macro="" textlink="">
      <xdr:nvSpPr>
        <xdr:cNvPr id="234" name="衛生費平均値テキスト">
          <a:extLst>
            <a:ext uri="{FF2B5EF4-FFF2-40B4-BE49-F238E27FC236}">
              <a16:creationId xmlns:a16="http://schemas.microsoft.com/office/drawing/2014/main" id="{00000000-0008-0000-0700-0000EA000000}"/>
            </a:ext>
          </a:extLst>
        </xdr:cNvPr>
        <xdr:cNvSpPr txBox="1"/>
      </xdr:nvSpPr>
      <xdr:spPr>
        <a:xfrm>
          <a:off x="4686300" y="1640257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41,840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91948</xdr:rowOff>
    </xdr:from>
    <xdr:to>
      <xdr:col>24</xdr:col>
      <xdr:colOff>114300</xdr:colOff>
      <xdr:row>97</xdr:row>
      <xdr:rowOff>22098</xdr:rowOff>
    </xdr:to>
    <xdr:sp macro="" textlink="">
      <xdr:nvSpPr>
        <xdr:cNvPr id="235" name="フローチャート: 判断 234">
          <a:extLst>
            <a:ext uri="{FF2B5EF4-FFF2-40B4-BE49-F238E27FC236}">
              <a16:creationId xmlns:a16="http://schemas.microsoft.com/office/drawing/2014/main" id="{00000000-0008-0000-0700-0000EB000000}"/>
            </a:ext>
          </a:extLst>
        </xdr:cNvPr>
        <xdr:cNvSpPr/>
      </xdr:nvSpPr>
      <xdr:spPr>
        <a:xfrm>
          <a:off x="4584700" y="165511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96</xdr:row>
      <xdr:rowOff>146310</xdr:rowOff>
    </xdr:from>
    <xdr:to>
      <xdr:col>19</xdr:col>
      <xdr:colOff>177800</xdr:colOff>
      <xdr:row>97</xdr:row>
      <xdr:rowOff>14084</xdr:rowOff>
    </xdr:to>
    <xdr:cxnSp macro="">
      <xdr:nvCxnSpPr>
        <xdr:cNvPr id="236" name="直線コネクタ 235">
          <a:extLst>
            <a:ext uri="{FF2B5EF4-FFF2-40B4-BE49-F238E27FC236}">
              <a16:creationId xmlns:a16="http://schemas.microsoft.com/office/drawing/2014/main" id="{00000000-0008-0000-0700-0000EC000000}"/>
            </a:ext>
          </a:extLst>
        </xdr:cNvPr>
        <xdr:cNvCxnSpPr/>
      </xdr:nvCxnSpPr>
      <xdr:spPr>
        <a:xfrm>
          <a:off x="2908300" y="16605510"/>
          <a:ext cx="889000" cy="392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95</xdr:row>
      <xdr:rowOff>133192</xdr:rowOff>
    </xdr:from>
    <xdr:to>
      <xdr:col>20</xdr:col>
      <xdr:colOff>38100</xdr:colOff>
      <xdr:row>96</xdr:row>
      <xdr:rowOff>63342</xdr:rowOff>
    </xdr:to>
    <xdr:sp macro="" textlink="">
      <xdr:nvSpPr>
        <xdr:cNvPr id="237" name="フローチャート: 判断 236">
          <a:extLst>
            <a:ext uri="{FF2B5EF4-FFF2-40B4-BE49-F238E27FC236}">
              <a16:creationId xmlns:a16="http://schemas.microsoft.com/office/drawing/2014/main" id="{00000000-0008-0000-0700-0000ED000000}"/>
            </a:ext>
          </a:extLst>
        </xdr:cNvPr>
        <xdr:cNvSpPr/>
      </xdr:nvSpPr>
      <xdr:spPr>
        <a:xfrm>
          <a:off x="3746500" y="164209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94</xdr:row>
      <xdr:rowOff>79869</xdr:rowOff>
    </xdr:from>
    <xdr:ext cx="534377" cy="259045"/>
    <xdr:sp macro="" textlink="">
      <xdr:nvSpPr>
        <xdr:cNvPr id="238" name="テキスト ボックス 237">
          <a:extLst>
            <a:ext uri="{FF2B5EF4-FFF2-40B4-BE49-F238E27FC236}">
              <a16:creationId xmlns:a16="http://schemas.microsoft.com/office/drawing/2014/main" id="{00000000-0008-0000-0700-0000EE000000}"/>
            </a:ext>
          </a:extLst>
        </xdr:cNvPr>
        <xdr:cNvSpPr txBox="1"/>
      </xdr:nvSpPr>
      <xdr:spPr>
        <a:xfrm>
          <a:off x="3530111" y="161961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48,675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96</xdr:row>
      <xdr:rowOff>146310</xdr:rowOff>
    </xdr:from>
    <xdr:to>
      <xdr:col>15</xdr:col>
      <xdr:colOff>50800</xdr:colOff>
      <xdr:row>98</xdr:row>
      <xdr:rowOff>7302</xdr:rowOff>
    </xdr:to>
    <xdr:cxnSp macro="">
      <xdr:nvCxnSpPr>
        <xdr:cNvPr id="239" name="直線コネクタ 238">
          <a:extLst>
            <a:ext uri="{FF2B5EF4-FFF2-40B4-BE49-F238E27FC236}">
              <a16:creationId xmlns:a16="http://schemas.microsoft.com/office/drawing/2014/main" id="{00000000-0008-0000-0700-0000EF000000}"/>
            </a:ext>
          </a:extLst>
        </xdr:cNvPr>
        <xdr:cNvCxnSpPr/>
      </xdr:nvCxnSpPr>
      <xdr:spPr>
        <a:xfrm flipV="1">
          <a:off x="2019300" y="16605510"/>
          <a:ext cx="889000" cy="2038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1022</xdr:rowOff>
    </xdr:from>
    <xdr:to>
      <xdr:col>15</xdr:col>
      <xdr:colOff>101600</xdr:colOff>
      <xdr:row>96</xdr:row>
      <xdr:rowOff>102622</xdr:rowOff>
    </xdr:to>
    <xdr:sp macro="" textlink="">
      <xdr:nvSpPr>
        <xdr:cNvPr id="240" name="フローチャート: 判断 239">
          <a:extLst>
            <a:ext uri="{FF2B5EF4-FFF2-40B4-BE49-F238E27FC236}">
              <a16:creationId xmlns:a16="http://schemas.microsoft.com/office/drawing/2014/main" id="{00000000-0008-0000-0700-0000F0000000}"/>
            </a:ext>
          </a:extLst>
        </xdr:cNvPr>
        <xdr:cNvSpPr/>
      </xdr:nvSpPr>
      <xdr:spPr>
        <a:xfrm>
          <a:off x="2857500" y="164602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94</xdr:row>
      <xdr:rowOff>119149</xdr:rowOff>
    </xdr:from>
    <xdr:ext cx="534377" cy="259045"/>
    <xdr:sp macro="" textlink="">
      <xdr:nvSpPr>
        <xdr:cNvPr id="241" name="テキスト ボックス 240">
          <a:extLst>
            <a:ext uri="{FF2B5EF4-FFF2-40B4-BE49-F238E27FC236}">
              <a16:creationId xmlns:a16="http://schemas.microsoft.com/office/drawing/2014/main" id="{00000000-0008-0000-0700-0000F1000000}"/>
            </a:ext>
          </a:extLst>
        </xdr:cNvPr>
        <xdr:cNvSpPr txBox="1"/>
      </xdr:nvSpPr>
      <xdr:spPr>
        <a:xfrm>
          <a:off x="2641111" y="162354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46,613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98</xdr:row>
      <xdr:rowOff>7302</xdr:rowOff>
    </xdr:from>
    <xdr:to>
      <xdr:col>10</xdr:col>
      <xdr:colOff>114300</xdr:colOff>
      <xdr:row>98</xdr:row>
      <xdr:rowOff>46850</xdr:rowOff>
    </xdr:to>
    <xdr:cxnSp macro="">
      <xdr:nvCxnSpPr>
        <xdr:cNvPr id="242" name="直線コネクタ 241">
          <a:extLst>
            <a:ext uri="{FF2B5EF4-FFF2-40B4-BE49-F238E27FC236}">
              <a16:creationId xmlns:a16="http://schemas.microsoft.com/office/drawing/2014/main" id="{00000000-0008-0000-0700-0000F2000000}"/>
            </a:ext>
          </a:extLst>
        </xdr:cNvPr>
        <xdr:cNvCxnSpPr/>
      </xdr:nvCxnSpPr>
      <xdr:spPr>
        <a:xfrm flipV="1">
          <a:off x="1130300" y="16809402"/>
          <a:ext cx="889000" cy="395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97</xdr:row>
      <xdr:rowOff>38379</xdr:rowOff>
    </xdr:from>
    <xdr:to>
      <xdr:col>10</xdr:col>
      <xdr:colOff>165100</xdr:colOff>
      <xdr:row>97</xdr:row>
      <xdr:rowOff>139979</xdr:rowOff>
    </xdr:to>
    <xdr:sp macro="" textlink="">
      <xdr:nvSpPr>
        <xdr:cNvPr id="243" name="フローチャート: 判断 242">
          <a:extLst>
            <a:ext uri="{FF2B5EF4-FFF2-40B4-BE49-F238E27FC236}">
              <a16:creationId xmlns:a16="http://schemas.microsoft.com/office/drawing/2014/main" id="{00000000-0008-0000-0700-0000F3000000}"/>
            </a:ext>
          </a:extLst>
        </xdr:cNvPr>
        <xdr:cNvSpPr/>
      </xdr:nvSpPr>
      <xdr:spPr>
        <a:xfrm>
          <a:off x="1968500" y="166690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95</xdr:row>
      <xdr:rowOff>156506</xdr:rowOff>
    </xdr:from>
    <xdr:ext cx="534377" cy="259045"/>
    <xdr:sp macro="" textlink="">
      <xdr:nvSpPr>
        <xdr:cNvPr id="244" name="テキスト ボックス 243">
          <a:extLst>
            <a:ext uri="{FF2B5EF4-FFF2-40B4-BE49-F238E27FC236}">
              <a16:creationId xmlns:a16="http://schemas.microsoft.com/office/drawing/2014/main" id="{00000000-0008-0000-0700-0000F4000000}"/>
            </a:ext>
          </a:extLst>
        </xdr:cNvPr>
        <xdr:cNvSpPr txBox="1"/>
      </xdr:nvSpPr>
      <xdr:spPr>
        <a:xfrm>
          <a:off x="1752111" y="164442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35,652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51657</xdr:rowOff>
    </xdr:from>
    <xdr:to>
      <xdr:col>6</xdr:col>
      <xdr:colOff>38100</xdr:colOff>
      <xdr:row>97</xdr:row>
      <xdr:rowOff>153257</xdr:rowOff>
    </xdr:to>
    <xdr:sp macro="" textlink="">
      <xdr:nvSpPr>
        <xdr:cNvPr id="245" name="フローチャート: 判断 244">
          <a:extLst>
            <a:ext uri="{FF2B5EF4-FFF2-40B4-BE49-F238E27FC236}">
              <a16:creationId xmlns:a16="http://schemas.microsoft.com/office/drawing/2014/main" id="{00000000-0008-0000-0700-0000F5000000}"/>
            </a:ext>
          </a:extLst>
        </xdr:cNvPr>
        <xdr:cNvSpPr/>
      </xdr:nvSpPr>
      <xdr:spPr>
        <a:xfrm>
          <a:off x="1079500" y="166823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95</xdr:row>
      <xdr:rowOff>169784</xdr:rowOff>
    </xdr:from>
    <xdr:ext cx="534377" cy="259045"/>
    <xdr:sp macro="" textlink="">
      <xdr:nvSpPr>
        <xdr:cNvPr id="246" name="テキスト ボックス 245">
          <a:extLst>
            <a:ext uri="{FF2B5EF4-FFF2-40B4-BE49-F238E27FC236}">
              <a16:creationId xmlns:a16="http://schemas.microsoft.com/office/drawing/2014/main" id="{00000000-0008-0000-0700-0000F6000000}"/>
            </a:ext>
          </a:extLst>
        </xdr:cNvPr>
        <xdr:cNvSpPr txBox="1"/>
      </xdr:nvSpPr>
      <xdr:spPr>
        <a:xfrm>
          <a:off x="863111" y="164575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34,955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7" name="テキスト ボックス 246">
          <a:extLst>
            <a:ext uri="{FF2B5EF4-FFF2-40B4-BE49-F238E27FC236}">
              <a16:creationId xmlns:a16="http://schemas.microsoft.com/office/drawing/2014/main" id="{00000000-0008-0000-0700-0000F7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8" name="テキスト ボックス 247">
          <a:extLst>
            <a:ext uri="{FF2B5EF4-FFF2-40B4-BE49-F238E27FC236}">
              <a16:creationId xmlns:a16="http://schemas.microsoft.com/office/drawing/2014/main" id="{00000000-0008-0000-0700-0000F8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700-0000F9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700-0000FA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700-0000FB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48647</xdr:rowOff>
    </xdr:from>
    <xdr:to>
      <xdr:col>24</xdr:col>
      <xdr:colOff>114300</xdr:colOff>
      <xdr:row>97</xdr:row>
      <xdr:rowOff>150247</xdr:rowOff>
    </xdr:to>
    <xdr:sp macro="" textlink="">
      <xdr:nvSpPr>
        <xdr:cNvPr id="252" name="楕円 251">
          <a:extLst>
            <a:ext uri="{FF2B5EF4-FFF2-40B4-BE49-F238E27FC236}">
              <a16:creationId xmlns:a16="http://schemas.microsoft.com/office/drawing/2014/main" id="{00000000-0008-0000-0700-0000FC000000}"/>
            </a:ext>
          </a:extLst>
        </xdr:cNvPr>
        <xdr:cNvSpPr/>
      </xdr:nvSpPr>
      <xdr:spPr>
        <a:xfrm>
          <a:off x="4584700" y="166792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97</xdr:row>
      <xdr:rowOff>27074</xdr:rowOff>
    </xdr:from>
    <xdr:ext cx="534377" cy="259045"/>
    <xdr:sp macro="" textlink="">
      <xdr:nvSpPr>
        <xdr:cNvPr id="253" name="衛生費該当値テキスト">
          <a:extLst>
            <a:ext uri="{FF2B5EF4-FFF2-40B4-BE49-F238E27FC236}">
              <a16:creationId xmlns:a16="http://schemas.microsoft.com/office/drawing/2014/main" id="{00000000-0008-0000-0700-0000FD000000}"/>
            </a:ext>
          </a:extLst>
        </xdr:cNvPr>
        <xdr:cNvSpPr txBox="1"/>
      </xdr:nvSpPr>
      <xdr:spPr>
        <a:xfrm>
          <a:off x="4686300" y="166577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35,113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96</xdr:row>
      <xdr:rowOff>134734</xdr:rowOff>
    </xdr:from>
    <xdr:to>
      <xdr:col>20</xdr:col>
      <xdr:colOff>38100</xdr:colOff>
      <xdr:row>97</xdr:row>
      <xdr:rowOff>64884</xdr:rowOff>
    </xdr:to>
    <xdr:sp macro="" textlink="">
      <xdr:nvSpPr>
        <xdr:cNvPr id="254" name="楕円 253">
          <a:extLst>
            <a:ext uri="{FF2B5EF4-FFF2-40B4-BE49-F238E27FC236}">
              <a16:creationId xmlns:a16="http://schemas.microsoft.com/office/drawing/2014/main" id="{00000000-0008-0000-0700-0000FE000000}"/>
            </a:ext>
          </a:extLst>
        </xdr:cNvPr>
        <xdr:cNvSpPr/>
      </xdr:nvSpPr>
      <xdr:spPr>
        <a:xfrm>
          <a:off x="3746500" y="165939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97</xdr:row>
      <xdr:rowOff>56011</xdr:rowOff>
    </xdr:from>
    <xdr:ext cx="534377" cy="259045"/>
    <xdr:sp macro="" textlink="">
      <xdr:nvSpPr>
        <xdr:cNvPr id="255" name="テキスト ボックス 254">
          <a:extLst>
            <a:ext uri="{FF2B5EF4-FFF2-40B4-BE49-F238E27FC236}">
              <a16:creationId xmlns:a16="http://schemas.microsoft.com/office/drawing/2014/main" id="{00000000-0008-0000-0700-0000FF000000}"/>
            </a:ext>
          </a:extLst>
        </xdr:cNvPr>
        <xdr:cNvSpPr txBox="1"/>
      </xdr:nvSpPr>
      <xdr:spPr>
        <a:xfrm>
          <a:off x="3530111" y="166866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39,594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96</xdr:row>
      <xdr:rowOff>95510</xdr:rowOff>
    </xdr:from>
    <xdr:to>
      <xdr:col>15</xdr:col>
      <xdr:colOff>101600</xdr:colOff>
      <xdr:row>97</xdr:row>
      <xdr:rowOff>25660</xdr:rowOff>
    </xdr:to>
    <xdr:sp macro="" textlink="">
      <xdr:nvSpPr>
        <xdr:cNvPr id="256" name="楕円 255">
          <a:extLst>
            <a:ext uri="{FF2B5EF4-FFF2-40B4-BE49-F238E27FC236}">
              <a16:creationId xmlns:a16="http://schemas.microsoft.com/office/drawing/2014/main" id="{00000000-0008-0000-0700-000000010000}"/>
            </a:ext>
          </a:extLst>
        </xdr:cNvPr>
        <xdr:cNvSpPr/>
      </xdr:nvSpPr>
      <xdr:spPr>
        <a:xfrm>
          <a:off x="2857500" y="165547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97</xdr:row>
      <xdr:rowOff>16787</xdr:rowOff>
    </xdr:from>
    <xdr:ext cx="534377" cy="259045"/>
    <xdr:sp macro="" textlink="">
      <xdr:nvSpPr>
        <xdr:cNvPr id="257" name="テキスト ボックス 256">
          <a:extLst>
            <a:ext uri="{FF2B5EF4-FFF2-40B4-BE49-F238E27FC236}">
              <a16:creationId xmlns:a16="http://schemas.microsoft.com/office/drawing/2014/main" id="{00000000-0008-0000-0700-000001010000}"/>
            </a:ext>
          </a:extLst>
        </xdr:cNvPr>
        <xdr:cNvSpPr txBox="1"/>
      </xdr:nvSpPr>
      <xdr:spPr>
        <a:xfrm>
          <a:off x="2641111" y="166474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41,653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97</xdr:row>
      <xdr:rowOff>127952</xdr:rowOff>
    </xdr:from>
    <xdr:to>
      <xdr:col>10</xdr:col>
      <xdr:colOff>165100</xdr:colOff>
      <xdr:row>98</xdr:row>
      <xdr:rowOff>58102</xdr:rowOff>
    </xdr:to>
    <xdr:sp macro="" textlink="">
      <xdr:nvSpPr>
        <xdr:cNvPr id="258" name="楕円 257">
          <a:extLst>
            <a:ext uri="{FF2B5EF4-FFF2-40B4-BE49-F238E27FC236}">
              <a16:creationId xmlns:a16="http://schemas.microsoft.com/office/drawing/2014/main" id="{00000000-0008-0000-0700-000002010000}"/>
            </a:ext>
          </a:extLst>
        </xdr:cNvPr>
        <xdr:cNvSpPr/>
      </xdr:nvSpPr>
      <xdr:spPr>
        <a:xfrm>
          <a:off x="1968500" y="167586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98</xdr:row>
      <xdr:rowOff>49229</xdr:rowOff>
    </xdr:from>
    <xdr:ext cx="534377" cy="259045"/>
    <xdr:sp macro="" textlink="">
      <xdr:nvSpPr>
        <xdr:cNvPr id="259" name="テキスト ボックス 258">
          <a:extLst>
            <a:ext uri="{FF2B5EF4-FFF2-40B4-BE49-F238E27FC236}">
              <a16:creationId xmlns:a16="http://schemas.microsoft.com/office/drawing/2014/main" id="{00000000-0008-0000-0700-000003010000}"/>
            </a:ext>
          </a:extLst>
        </xdr:cNvPr>
        <xdr:cNvSpPr txBox="1"/>
      </xdr:nvSpPr>
      <xdr:spPr>
        <a:xfrm>
          <a:off x="1752111" y="168513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30,950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167500</xdr:rowOff>
    </xdr:from>
    <xdr:to>
      <xdr:col>6</xdr:col>
      <xdr:colOff>38100</xdr:colOff>
      <xdr:row>98</xdr:row>
      <xdr:rowOff>97650</xdr:rowOff>
    </xdr:to>
    <xdr:sp macro="" textlink="">
      <xdr:nvSpPr>
        <xdr:cNvPr id="260" name="楕円 259">
          <a:extLst>
            <a:ext uri="{FF2B5EF4-FFF2-40B4-BE49-F238E27FC236}">
              <a16:creationId xmlns:a16="http://schemas.microsoft.com/office/drawing/2014/main" id="{00000000-0008-0000-0700-000004010000}"/>
            </a:ext>
          </a:extLst>
        </xdr:cNvPr>
        <xdr:cNvSpPr/>
      </xdr:nvSpPr>
      <xdr:spPr>
        <a:xfrm>
          <a:off x="1079500" y="16798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88777</xdr:rowOff>
    </xdr:from>
    <xdr:ext cx="534377" cy="259045"/>
    <xdr:sp macro="" textlink="">
      <xdr:nvSpPr>
        <xdr:cNvPr id="261" name="テキスト ボックス 260">
          <a:extLst>
            <a:ext uri="{FF2B5EF4-FFF2-40B4-BE49-F238E27FC236}">
              <a16:creationId xmlns:a16="http://schemas.microsoft.com/office/drawing/2014/main" id="{00000000-0008-0000-0700-000005010000}"/>
            </a:ext>
          </a:extLst>
        </xdr:cNvPr>
        <xdr:cNvSpPr txBox="1"/>
      </xdr:nvSpPr>
      <xdr:spPr>
        <a:xfrm>
          <a:off x="863111" y="168908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28,874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2" name="正方形/長方形 261">
          <a:extLst>
            <a:ext uri="{FF2B5EF4-FFF2-40B4-BE49-F238E27FC236}">
              <a16:creationId xmlns:a16="http://schemas.microsoft.com/office/drawing/2014/main" id="{00000000-0008-0000-0700-000006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3" name="正方形/長方形 262">
          <a:extLst>
            <a:ext uri="{FF2B5EF4-FFF2-40B4-BE49-F238E27FC236}">
              <a16:creationId xmlns:a16="http://schemas.microsoft.com/office/drawing/2014/main" id="{00000000-0008-0000-0700-000007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4" name="正方形/長方形 263">
          <a:extLst>
            <a:ext uri="{FF2B5EF4-FFF2-40B4-BE49-F238E27FC236}">
              <a16:creationId xmlns:a16="http://schemas.microsoft.com/office/drawing/2014/main" id="{00000000-0008-0000-0700-000008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5" name="正方形/長方形 264">
          <a:extLst>
            <a:ext uri="{FF2B5EF4-FFF2-40B4-BE49-F238E27FC236}">
              <a16:creationId xmlns:a16="http://schemas.microsoft.com/office/drawing/2014/main" id="{00000000-0008-0000-0700-000009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6" name="正方形/長方形 265">
          <a:extLst>
            <a:ext uri="{FF2B5EF4-FFF2-40B4-BE49-F238E27FC236}">
              <a16:creationId xmlns:a16="http://schemas.microsoft.com/office/drawing/2014/main" id="{00000000-0008-0000-0700-00000A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7" name="正方形/長方形 266">
          <a:extLst>
            <a:ext uri="{FF2B5EF4-FFF2-40B4-BE49-F238E27FC236}">
              <a16:creationId xmlns:a16="http://schemas.microsoft.com/office/drawing/2014/main" id="{00000000-0008-0000-0700-00000B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8" name="正方形/長方形 267">
          <a:extLst>
            <a:ext uri="{FF2B5EF4-FFF2-40B4-BE49-F238E27FC236}">
              <a16:creationId xmlns:a16="http://schemas.microsoft.com/office/drawing/2014/main" id="{00000000-0008-0000-0700-00000C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9" name="正方形/長方形 268">
          <a:extLst>
            <a:ext uri="{FF2B5EF4-FFF2-40B4-BE49-F238E27FC236}">
              <a16:creationId xmlns:a16="http://schemas.microsoft.com/office/drawing/2014/main" id="{00000000-0008-0000-0700-00000D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0" name="テキスト ボックス 269">
          <a:extLst>
            <a:ext uri="{FF2B5EF4-FFF2-40B4-BE49-F238E27FC236}">
              <a16:creationId xmlns:a16="http://schemas.microsoft.com/office/drawing/2014/main" id="{00000000-0008-0000-0700-00000E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1" name="直線コネクタ 270">
          <a:extLst>
            <a:ext uri="{FF2B5EF4-FFF2-40B4-BE49-F238E27FC236}">
              <a16:creationId xmlns:a16="http://schemas.microsoft.com/office/drawing/2014/main" id="{00000000-0008-0000-0700-00000F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2" name="直線コネクタ 271">
          <a:extLst>
            <a:ext uri="{FF2B5EF4-FFF2-40B4-BE49-F238E27FC236}">
              <a16:creationId xmlns:a16="http://schemas.microsoft.com/office/drawing/2014/main" id="{00000000-0008-0000-0700-000010010000}"/>
            </a:ext>
          </a:extLst>
        </xdr:cNvPr>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3" name="テキスト ボックス 272">
          <a:extLst>
            <a:ext uri="{FF2B5EF4-FFF2-40B4-BE49-F238E27FC236}">
              <a16:creationId xmlns:a16="http://schemas.microsoft.com/office/drawing/2014/main" id="{00000000-0008-0000-0700-000011010000}"/>
            </a:ext>
          </a:extLst>
        </xdr:cNvPr>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4" name="直線コネクタ 273">
          <a:extLst>
            <a:ext uri="{FF2B5EF4-FFF2-40B4-BE49-F238E27FC236}">
              <a16:creationId xmlns:a16="http://schemas.microsoft.com/office/drawing/2014/main" id="{00000000-0008-0000-0700-000012010000}"/>
            </a:ext>
          </a:extLst>
        </xdr:cNvPr>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35577</xdr:rowOff>
    </xdr:from>
    <xdr:ext cx="467179" cy="259045"/>
    <xdr:sp macro="" textlink="">
      <xdr:nvSpPr>
        <xdr:cNvPr id="275" name="テキスト ボックス 274">
          <a:extLst>
            <a:ext uri="{FF2B5EF4-FFF2-40B4-BE49-F238E27FC236}">
              <a16:creationId xmlns:a16="http://schemas.microsoft.com/office/drawing/2014/main" id="{00000000-0008-0000-0700-000013010000}"/>
            </a:ext>
          </a:extLst>
        </xdr:cNvPr>
        <xdr:cNvSpPr txBox="1"/>
      </xdr:nvSpPr>
      <xdr:spPr>
        <a:xfrm>
          <a:off x="6136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6" name="直線コネクタ 275">
          <a:extLst>
            <a:ext uri="{FF2B5EF4-FFF2-40B4-BE49-F238E27FC236}">
              <a16:creationId xmlns:a16="http://schemas.microsoft.com/office/drawing/2014/main" id="{00000000-0008-0000-0700-000014010000}"/>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33</xdr:row>
      <xdr:rowOff>168927</xdr:rowOff>
    </xdr:from>
    <xdr:ext cx="467179" cy="259045"/>
    <xdr:sp macro="" textlink="">
      <xdr:nvSpPr>
        <xdr:cNvPr id="277" name="テキスト ボックス 276">
          <a:extLst>
            <a:ext uri="{FF2B5EF4-FFF2-40B4-BE49-F238E27FC236}">
              <a16:creationId xmlns:a16="http://schemas.microsoft.com/office/drawing/2014/main" id="{00000000-0008-0000-0700-000015010000}"/>
            </a:ext>
          </a:extLst>
        </xdr:cNvPr>
        <xdr:cNvSpPr txBox="1"/>
      </xdr:nvSpPr>
      <xdr:spPr>
        <a:xfrm>
          <a:off x="6136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78" name="直線コネクタ 277">
          <a:extLst>
            <a:ext uri="{FF2B5EF4-FFF2-40B4-BE49-F238E27FC236}">
              <a16:creationId xmlns:a16="http://schemas.microsoft.com/office/drawing/2014/main" id="{00000000-0008-0000-0700-000016010000}"/>
            </a:ext>
          </a:extLst>
        </xdr:cNvPr>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31</xdr:row>
      <xdr:rowOff>130827</xdr:rowOff>
    </xdr:from>
    <xdr:ext cx="467179" cy="259045"/>
    <xdr:sp macro="" textlink="">
      <xdr:nvSpPr>
        <xdr:cNvPr id="279" name="テキスト ボックス 278">
          <a:extLst>
            <a:ext uri="{FF2B5EF4-FFF2-40B4-BE49-F238E27FC236}">
              <a16:creationId xmlns:a16="http://schemas.microsoft.com/office/drawing/2014/main" id="{00000000-0008-0000-0700-000017010000}"/>
            </a:ext>
          </a:extLst>
        </xdr:cNvPr>
        <xdr:cNvSpPr txBox="1"/>
      </xdr:nvSpPr>
      <xdr:spPr>
        <a:xfrm>
          <a:off x="6136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80" name="直線コネクタ 279">
          <a:extLst>
            <a:ext uri="{FF2B5EF4-FFF2-40B4-BE49-F238E27FC236}">
              <a16:creationId xmlns:a16="http://schemas.microsoft.com/office/drawing/2014/main" id="{00000000-0008-0000-0700-000018010000}"/>
            </a:ext>
          </a:extLst>
        </xdr:cNvPr>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92727</xdr:rowOff>
    </xdr:from>
    <xdr:ext cx="467179" cy="259045"/>
    <xdr:sp macro="" textlink="">
      <xdr:nvSpPr>
        <xdr:cNvPr id="281" name="テキスト ボックス 280">
          <a:extLst>
            <a:ext uri="{FF2B5EF4-FFF2-40B4-BE49-F238E27FC236}">
              <a16:creationId xmlns:a16="http://schemas.microsoft.com/office/drawing/2014/main" id="{00000000-0008-0000-0700-000019010000}"/>
            </a:ext>
          </a:extLst>
        </xdr:cNvPr>
        <xdr:cNvSpPr txBox="1"/>
      </xdr:nvSpPr>
      <xdr:spPr>
        <a:xfrm>
          <a:off x="6136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2" name="直線コネクタ 281">
          <a:extLst>
            <a:ext uri="{FF2B5EF4-FFF2-40B4-BE49-F238E27FC236}">
              <a16:creationId xmlns:a16="http://schemas.microsoft.com/office/drawing/2014/main" id="{00000000-0008-0000-0700-00001A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83" name="テキスト ボックス 282">
          <a:extLst>
            <a:ext uri="{FF2B5EF4-FFF2-40B4-BE49-F238E27FC236}">
              <a16:creationId xmlns:a16="http://schemas.microsoft.com/office/drawing/2014/main" id="{00000000-0008-0000-0700-00001B010000}"/>
            </a:ext>
          </a:extLst>
        </xdr:cNvPr>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4" name="労働費グラフ枠">
          <a:extLst>
            <a:ext uri="{FF2B5EF4-FFF2-40B4-BE49-F238E27FC236}">
              <a16:creationId xmlns:a16="http://schemas.microsoft.com/office/drawing/2014/main" id="{00000000-0008-0000-0700-00001C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88265</xdr:rowOff>
    </xdr:from>
    <xdr:to>
      <xdr:col>54</xdr:col>
      <xdr:colOff>189865</xdr:colOff>
      <xdr:row>39</xdr:row>
      <xdr:rowOff>44450</xdr:rowOff>
    </xdr:to>
    <xdr:cxnSp macro="">
      <xdr:nvCxnSpPr>
        <xdr:cNvPr id="285" name="直線コネクタ 284">
          <a:extLst>
            <a:ext uri="{FF2B5EF4-FFF2-40B4-BE49-F238E27FC236}">
              <a16:creationId xmlns:a16="http://schemas.microsoft.com/office/drawing/2014/main" id="{00000000-0008-0000-0700-00001D010000}"/>
            </a:ext>
          </a:extLst>
        </xdr:cNvPr>
        <xdr:cNvCxnSpPr/>
      </xdr:nvCxnSpPr>
      <xdr:spPr>
        <a:xfrm flipV="1">
          <a:off x="10475595" y="5403215"/>
          <a:ext cx="1270" cy="13277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48277</xdr:rowOff>
    </xdr:from>
    <xdr:ext cx="249299" cy="259045"/>
    <xdr:sp macro="" textlink="">
      <xdr:nvSpPr>
        <xdr:cNvPr id="286" name="労働費最小値テキスト">
          <a:extLst>
            <a:ext uri="{FF2B5EF4-FFF2-40B4-BE49-F238E27FC236}">
              <a16:creationId xmlns:a16="http://schemas.microsoft.com/office/drawing/2014/main" id="{00000000-0008-0000-0700-00001E010000}"/>
            </a:ext>
          </a:extLst>
        </xdr:cNvPr>
        <xdr:cNvSpPr txBox="1"/>
      </xdr:nvSpPr>
      <xdr:spPr>
        <a:xfrm>
          <a:off x="10528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44450</xdr:rowOff>
    </xdr:from>
    <xdr:to>
      <xdr:col>55</xdr:col>
      <xdr:colOff>88900</xdr:colOff>
      <xdr:row>39</xdr:row>
      <xdr:rowOff>44450</xdr:rowOff>
    </xdr:to>
    <xdr:cxnSp macro="">
      <xdr:nvCxnSpPr>
        <xdr:cNvPr id="287" name="直線コネクタ 286">
          <a:extLst>
            <a:ext uri="{FF2B5EF4-FFF2-40B4-BE49-F238E27FC236}">
              <a16:creationId xmlns:a16="http://schemas.microsoft.com/office/drawing/2014/main" id="{00000000-0008-0000-0700-00001F010000}"/>
            </a:ext>
          </a:extLst>
        </xdr:cNvPr>
        <xdr:cNvCxnSpPr/>
      </xdr:nvCxnSpPr>
      <xdr:spPr>
        <a:xfrm>
          <a:off x="10388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30</xdr:row>
      <xdr:rowOff>34942</xdr:rowOff>
    </xdr:from>
    <xdr:ext cx="469744" cy="259045"/>
    <xdr:sp macro="" textlink="">
      <xdr:nvSpPr>
        <xdr:cNvPr id="288" name="労働費最大値テキスト">
          <a:extLst>
            <a:ext uri="{FF2B5EF4-FFF2-40B4-BE49-F238E27FC236}">
              <a16:creationId xmlns:a16="http://schemas.microsoft.com/office/drawing/2014/main" id="{00000000-0008-0000-0700-000020010000}"/>
            </a:ext>
          </a:extLst>
        </xdr:cNvPr>
        <xdr:cNvSpPr txBox="1"/>
      </xdr:nvSpPr>
      <xdr:spPr>
        <a:xfrm>
          <a:off x="10528300" y="51784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3,485</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31</xdr:row>
      <xdr:rowOff>88265</xdr:rowOff>
    </xdr:from>
    <xdr:to>
      <xdr:col>55</xdr:col>
      <xdr:colOff>88900</xdr:colOff>
      <xdr:row>31</xdr:row>
      <xdr:rowOff>88265</xdr:rowOff>
    </xdr:to>
    <xdr:cxnSp macro="">
      <xdr:nvCxnSpPr>
        <xdr:cNvPr id="289" name="直線コネクタ 288">
          <a:extLst>
            <a:ext uri="{FF2B5EF4-FFF2-40B4-BE49-F238E27FC236}">
              <a16:creationId xmlns:a16="http://schemas.microsoft.com/office/drawing/2014/main" id="{00000000-0008-0000-0700-000021010000}"/>
            </a:ext>
          </a:extLst>
        </xdr:cNvPr>
        <xdr:cNvCxnSpPr/>
      </xdr:nvCxnSpPr>
      <xdr:spPr>
        <a:xfrm>
          <a:off x="10388600" y="54032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37</xdr:row>
      <xdr:rowOff>95885</xdr:rowOff>
    </xdr:from>
    <xdr:to>
      <xdr:col>55</xdr:col>
      <xdr:colOff>0</xdr:colOff>
      <xdr:row>37</xdr:row>
      <xdr:rowOff>167894</xdr:rowOff>
    </xdr:to>
    <xdr:cxnSp macro="">
      <xdr:nvCxnSpPr>
        <xdr:cNvPr id="290" name="直線コネクタ 289">
          <a:extLst>
            <a:ext uri="{FF2B5EF4-FFF2-40B4-BE49-F238E27FC236}">
              <a16:creationId xmlns:a16="http://schemas.microsoft.com/office/drawing/2014/main" id="{00000000-0008-0000-0700-000022010000}"/>
            </a:ext>
          </a:extLst>
        </xdr:cNvPr>
        <xdr:cNvCxnSpPr/>
      </xdr:nvCxnSpPr>
      <xdr:spPr>
        <a:xfrm>
          <a:off x="9639300" y="6439535"/>
          <a:ext cx="838200" cy="720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101490</xdr:rowOff>
    </xdr:from>
    <xdr:ext cx="378565" cy="259045"/>
    <xdr:sp macro="" textlink="">
      <xdr:nvSpPr>
        <xdr:cNvPr id="291" name="労働費平均値テキスト">
          <a:extLst>
            <a:ext uri="{FF2B5EF4-FFF2-40B4-BE49-F238E27FC236}">
              <a16:creationId xmlns:a16="http://schemas.microsoft.com/office/drawing/2014/main" id="{00000000-0008-0000-0700-000023010000}"/>
            </a:ext>
          </a:extLst>
        </xdr:cNvPr>
        <xdr:cNvSpPr txBox="1"/>
      </xdr:nvSpPr>
      <xdr:spPr>
        <a:xfrm>
          <a:off x="10528300" y="6273690"/>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78613</xdr:rowOff>
    </xdr:from>
    <xdr:to>
      <xdr:col>55</xdr:col>
      <xdr:colOff>50800</xdr:colOff>
      <xdr:row>38</xdr:row>
      <xdr:rowOff>8763</xdr:rowOff>
    </xdr:to>
    <xdr:sp macro="" textlink="">
      <xdr:nvSpPr>
        <xdr:cNvPr id="292" name="フローチャート: 判断 291">
          <a:extLst>
            <a:ext uri="{FF2B5EF4-FFF2-40B4-BE49-F238E27FC236}">
              <a16:creationId xmlns:a16="http://schemas.microsoft.com/office/drawing/2014/main" id="{00000000-0008-0000-0700-000024010000}"/>
            </a:ext>
          </a:extLst>
        </xdr:cNvPr>
        <xdr:cNvSpPr/>
      </xdr:nvSpPr>
      <xdr:spPr>
        <a:xfrm>
          <a:off x="10426700" y="64222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37</xdr:row>
      <xdr:rowOff>95885</xdr:rowOff>
    </xdr:from>
    <xdr:to>
      <xdr:col>50</xdr:col>
      <xdr:colOff>114300</xdr:colOff>
      <xdr:row>37</xdr:row>
      <xdr:rowOff>148844</xdr:rowOff>
    </xdr:to>
    <xdr:cxnSp macro="">
      <xdr:nvCxnSpPr>
        <xdr:cNvPr id="293" name="直線コネクタ 292">
          <a:extLst>
            <a:ext uri="{FF2B5EF4-FFF2-40B4-BE49-F238E27FC236}">
              <a16:creationId xmlns:a16="http://schemas.microsoft.com/office/drawing/2014/main" id="{00000000-0008-0000-0700-000025010000}"/>
            </a:ext>
          </a:extLst>
        </xdr:cNvPr>
        <xdr:cNvCxnSpPr/>
      </xdr:nvCxnSpPr>
      <xdr:spPr>
        <a:xfrm flipV="1">
          <a:off x="8750300" y="6439535"/>
          <a:ext cx="889000" cy="529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72517</xdr:rowOff>
    </xdr:from>
    <xdr:to>
      <xdr:col>50</xdr:col>
      <xdr:colOff>165100</xdr:colOff>
      <xdr:row>38</xdr:row>
      <xdr:rowOff>2667</xdr:rowOff>
    </xdr:to>
    <xdr:sp macro="" textlink="">
      <xdr:nvSpPr>
        <xdr:cNvPr id="294" name="フローチャート: 判断 293">
          <a:extLst>
            <a:ext uri="{FF2B5EF4-FFF2-40B4-BE49-F238E27FC236}">
              <a16:creationId xmlns:a16="http://schemas.microsoft.com/office/drawing/2014/main" id="{00000000-0008-0000-0700-000026010000}"/>
            </a:ext>
          </a:extLst>
        </xdr:cNvPr>
        <xdr:cNvSpPr/>
      </xdr:nvSpPr>
      <xdr:spPr>
        <a:xfrm>
          <a:off x="9588500" y="64161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37</xdr:row>
      <xdr:rowOff>165244</xdr:rowOff>
    </xdr:from>
    <xdr:ext cx="378565" cy="259045"/>
    <xdr:sp macro="" textlink="">
      <xdr:nvSpPr>
        <xdr:cNvPr id="295" name="テキスト ボックス 294">
          <a:extLst>
            <a:ext uri="{FF2B5EF4-FFF2-40B4-BE49-F238E27FC236}">
              <a16:creationId xmlns:a16="http://schemas.microsoft.com/office/drawing/2014/main" id="{00000000-0008-0000-0700-000027010000}"/>
            </a:ext>
          </a:extLst>
        </xdr:cNvPr>
        <xdr:cNvSpPr txBox="1"/>
      </xdr:nvSpPr>
      <xdr:spPr>
        <a:xfrm>
          <a:off x="9450017" y="650889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37</xdr:row>
      <xdr:rowOff>79121</xdr:rowOff>
    </xdr:from>
    <xdr:to>
      <xdr:col>45</xdr:col>
      <xdr:colOff>177800</xdr:colOff>
      <xdr:row>37</xdr:row>
      <xdr:rowOff>148844</xdr:rowOff>
    </xdr:to>
    <xdr:cxnSp macro="">
      <xdr:nvCxnSpPr>
        <xdr:cNvPr id="296" name="直線コネクタ 295">
          <a:extLst>
            <a:ext uri="{FF2B5EF4-FFF2-40B4-BE49-F238E27FC236}">
              <a16:creationId xmlns:a16="http://schemas.microsoft.com/office/drawing/2014/main" id="{00000000-0008-0000-0700-000028010000}"/>
            </a:ext>
          </a:extLst>
        </xdr:cNvPr>
        <xdr:cNvCxnSpPr/>
      </xdr:nvCxnSpPr>
      <xdr:spPr>
        <a:xfrm>
          <a:off x="7861300" y="6422771"/>
          <a:ext cx="889000" cy="697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59944</xdr:rowOff>
    </xdr:from>
    <xdr:to>
      <xdr:col>46</xdr:col>
      <xdr:colOff>38100</xdr:colOff>
      <xdr:row>37</xdr:row>
      <xdr:rowOff>161544</xdr:rowOff>
    </xdr:to>
    <xdr:sp macro="" textlink="">
      <xdr:nvSpPr>
        <xdr:cNvPr id="297" name="フローチャート: 判断 296">
          <a:extLst>
            <a:ext uri="{FF2B5EF4-FFF2-40B4-BE49-F238E27FC236}">
              <a16:creationId xmlns:a16="http://schemas.microsoft.com/office/drawing/2014/main" id="{00000000-0008-0000-0700-000029010000}"/>
            </a:ext>
          </a:extLst>
        </xdr:cNvPr>
        <xdr:cNvSpPr/>
      </xdr:nvSpPr>
      <xdr:spPr>
        <a:xfrm>
          <a:off x="8699500" y="64035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36</xdr:row>
      <xdr:rowOff>6621</xdr:rowOff>
    </xdr:from>
    <xdr:ext cx="378565" cy="259045"/>
    <xdr:sp macro="" textlink="">
      <xdr:nvSpPr>
        <xdr:cNvPr id="298" name="テキスト ボックス 297">
          <a:extLst>
            <a:ext uri="{FF2B5EF4-FFF2-40B4-BE49-F238E27FC236}">
              <a16:creationId xmlns:a16="http://schemas.microsoft.com/office/drawing/2014/main" id="{00000000-0008-0000-0700-00002A010000}"/>
            </a:ext>
          </a:extLst>
        </xdr:cNvPr>
        <xdr:cNvSpPr txBox="1"/>
      </xdr:nvSpPr>
      <xdr:spPr>
        <a:xfrm>
          <a:off x="8561017" y="617882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37</xdr:row>
      <xdr:rowOff>79121</xdr:rowOff>
    </xdr:from>
    <xdr:to>
      <xdr:col>41</xdr:col>
      <xdr:colOff>50800</xdr:colOff>
      <xdr:row>37</xdr:row>
      <xdr:rowOff>85979</xdr:rowOff>
    </xdr:to>
    <xdr:cxnSp macro="">
      <xdr:nvCxnSpPr>
        <xdr:cNvPr id="299" name="直線コネクタ 298">
          <a:extLst>
            <a:ext uri="{FF2B5EF4-FFF2-40B4-BE49-F238E27FC236}">
              <a16:creationId xmlns:a16="http://schemas.microsoft.com/office/drawing/2014/main" id="{00000000-0008-0000-0700-00002B010000}"/>
            </a:ext>
          </a:extLst>
        </xdr:cNvPr>
        <xdr:cNvCxnSpPr/>
      </xdr:nvCxnSpPr>
      <xdr:spPr>
        <a:xfrm flipV="1">
          <a:off x="6972300" y="6422771"/>
          <a:ext cx="889000" cy="68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57277</xdr:rowOff>
    </xdr:from>
    <xdr:to>
      <xdr:col>41</xdr:col>
      <xdr:colOff>101600</xdr:colOff>
      <xdr:row>37</xdr:row>
      <xdr:rowOff>158877</xdr:rowOff>
    </xdr:to>
    <xdr:sp macro="" textlink="">
      <xdr:nvSpPr>
        <xdr:cNvPr id="300" name="フローチャート: 判断 299">
          <a:extLst>
            <a:ext uri="{FF2B5EF4-FFF2-40B4-BE49-F238E27FC236}">
              <a16:creationId xmlns:a16="http://schemas.microsoft.com/office/drawing/2014/main" id="{00000000-0008-0000-0700-00002C010000}"/>
            </a:ext>
          </a:extLst>
        </xdr:cNvPr>
        <xdr:cNvSpPr/>
      </xdr:nvSpPr>
      <xdr:spPr>
        <a:xfrm>
          <a:off x="7810500" y="64009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37</xdr:row>
      <xdr:rowOff>150004</xdr:rowOff>
    </xdr:from>
    <xdr:ext cx="378565" cy="259045"/>
    <xdr:sp macro="" textlink="">
      <xdr:nvSpPr>
        <xdr:cNvPr id="301" name="テキスト ボックス 300">
          <a:extLst>
            <a:ext uri="{FF2B5EF4-FFF2-40B4-BE49-F238E27FC236}">
              <a16:creationId xmlns:a16="http://schemas.microsoft.com/office/drawing/2014/main" id="{00000000-0008-0000-0700-00002D010000}"/>
            </a:ext>
          </a:extLst>
        </xdr:cNvPr>
        <xdr:cNvSpPr txBox="1"/>
      </xdr:nvSpPr>
      <xdr:spPr>
        <a:xfrm>
          <a:off x="7672017" y="649365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69088</xdr:rowOff>
    </xdr:from>
    <xdr:to>
      <xdr:col>36</xdr:col>
      <xdr:colOff>165100</xdr:colOff>
      <xdr:row>37</xdr:row>
      <xdr:rowOff>170688</xdr:rowOff>
    </xdr:to>
    <xdr:sp macro="" textlink="">
      <xdr:nvSpPr>
        <xdr:cNvPr id="302" name="フローチャート: 判断 301">
          <a:extLst>
            <a:ext uri="{FF2B5EF4-FFF2-40B4-BE49-F238E27FC236}">
              <a16:creationId xmlns:a16="http://schemas.microsoft.com/office/drawing/2014/main" id="{00000000-0008-0000-0700-00002E010000}"/>
            </a:ext>
          </a:extLst>
        </xdr:cNvPr>
        <xdr:cNvSpPr/>
      </xdr:nvSpPr>
      <xdr:spPr>
        <a:xfrm>
          <a:off x="6921500" y="64127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37</xdr:row>
      <xdr:rowOff>161815</xdr:rowOff>
    </xdr:from>
    <xdr:ext cx="378565" cy="259045"/>
    <xdr:sp macro="" textlink="">
      <xdr:nvSpPr>
        <xdr:cNvPr id="303" name="テキスト ボックス 302">
          <a:extLst>
            <a:ext uri="{FF2B5EF4-FFF2-40B4-BE49-F238E27FC236}">
              <a16:creationId xmlns:a16="http://schemas.microsoft.com/office/drawing/2014/main" id="{00000000-0008-0000-0700-00002F010000}"/>
            </a:ext>
          </a:extLst>
        </xdr:cNvPr>
        <xdr:cNvSpPr txBox="1"/>
      </xdr:nvSpPr>
      <xdr:spPr>
        <a:xfrm>
          <a:off x="6783017" y="650546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4" name="テキスト ボックス 303">
          <a:extLst>
            <a:ext uri="{FF2B5EF4-FFF2-40B4-BE49-F238E27FC236}">
              <a16:creationId xmlns:a16="http://schemas.microsoft.com/office/drawing/2014/main" id="{00000000-0008-0000-0700-000030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5" name="テキスト ボックス 304">
          <a:extLst>
            <a:ext uri="{FF2B5EF4-FFF2-40B4-BE49-F238E27FC236}">
              <a16:creationId xmlns:a16="http://schemas.microsoft.com/office/drawing/2014/main" id="{00000000-0008-0000-0700-000031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00000000-0008-0000-0700-000032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700-000033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8" name="テキスト ボックス 307">
          <a:extLst>
            <a:ext uri="{FF2B5EF4-FFF2-40B4-BE49-F238E27FC236}">
              <a16:creationId xmlns:a16="http://schemas.microsoft.com/office/drawing/2014/main" id="{00000000-0008-0000-0700-000034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117094</xdr:rowOff>
    </xdr:from>
    <xdr:to>
      <xdr:col>55</xdr:col>
      <xdr:colOff>50800</xdr:colOff>
      <xdr:row>38</xdr:row>
      <xdr:rowOff>47244</xdr:rowOff>
    </xdr:to>
    <xdr:sp macro="" textlink="">
      <xdr:nvSpPr>
        <xdr:cNvPr id="309" name="楕円 308">
          <a:extLst>
            <a:ext uri="{FF2B5EF4-FFF2-40B4-BE49-F238E27FC236}">
              <a16:creationId xmlns:a16="http://schemas.microsoft.com/office/drawing/2014/main" id="{00000000-0008-0000-0700-000035010000}"/>
            </a:ext>
          </a:extLst>
        </xdr:cNvPr>
        <xdr:cNvSpPr/>
      </xdr:nvSpPr>
      <xdr:spPr>
        <a:xfrm>
          <a:off x="10426700" y="64607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37</xdr:row>
      <xdr:rowOff>95521</xdr:rowOff>
    </xdr:from>
    <xdr:ext cx="378565" cy="259045"/>
    <xdr:sp macro="" textlink="">
      <xdr:nvSpPr>
        <xdr:cNvPr id="310" name="労働費該当値テキスト">
          <a:extLst>
            <a:ext uri="{FF2B5EF4-FFF2-40B4-BE49-F238E27FC236}">
              <a16:creationId xmlns:a16="http://schemas.microsoft.com/office/drawing/2014/main" id="{00000000-0008-0000-0700-000036010000}"/>
            </a:ext>
          </a:extLst>
        </xdr:cNvPr>
        <xdr:cNvSpPr txBox="1"/>
      </xdr:nvSpPr>
      <xdr:spPr>
        <a:xfrm>
          <a:off x="10528300" y="643917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45085</xdr:rowOff>
    </xdr:from>
    <xdr:to>
      <xdr:col>50</xdr:col>
      <xdr:colOff>165100</xdr:colOff>
      <xdr:row>37</xdr:row>
      <xdr:rowOff>146685</xdr:rowOff>
    </xdr:to>
    <xdr:sp macro="" textlink="">
      <xdr:nvSpPr>
        <xdr:cNvPr id="311" name="楕円 310">
          <a:extLst>
            <a:ext uri="{FF2B5EF4-FFF2-40B4-BE49-F238E27FC236}">
              <a16:creationId xmlns:a16="http://schemas.microsoft.com/office/drawing/2014/main" id="{00000000-0008-0000-0700-000037010000}"/>
            </a:ext>
          </a:extLst>
        </xdr:cNvPr>
        <xdr:cNvSpPr/>
      </xdr:nvSpPr>
      <xdr:spPr>
        <a:xfrm>
          <a:off x="9588500" y="63887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35</xdr:row>
      <xdr:rowOff>163212</xdr:rowOff>
    </xdr:from>
    <xdr:ext cx="378565" cy="259045"/>
    <xdr:sp macro="" textlink="">
      <xdr:nvSpPr>
        <xdr:cNvPr id="312" name="テキスト ボックス 311">
          <a:extLst>
            <a:ext uri="{FF2B5EF4-FFF2-40B4-BE49-F238E27FC236}">
              <a16:creationId xmlns:a16="http://schemas.microsoft.com/office/drawing/2014/main" id="{00000000-0008-0000-0700-000038010000}"/>
            </a:ext>
          </a:extLst>
        </xdr:cNvPr>
        <xdr:cNvSpPr txBox="1"/>
      </xdr:nvSpPr>
      <xdr:spPr>
        <a:xfrm>
          <a:off x="9450017" y="616396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37</xdr:row>
      <xdr:rowOff>98044</xdr:rowOff>
    </xdr:from>
    <xdr:to>
      <xdr:col>46</xdr:col>
      <xdr:colOff>38100</xdr:colOff>
      <xdr:row>38</xdr:row>
      <xdr:rowOff>28194</xdr:rowOff>
    </xdr:to>
    <xdr:sp macro="" textlink="">
      <xdr:nvSpPr>
        <xdr:cNvPr id="313" name="楕円 312">
          <a:extLst>
            <a:ext uri="{FF2B5EF4-FFF2-40B4-BE49-F238E27FC236}">
              <a16:creationId xmlns:a16="http://schemas.microsoft.com/office/drawing/2014/main" id="{00000000-0008-0000-0700-000039010000}"/>
            </a:ext>
          </a:extLst>
        </xdr:cNvPr>
        <xdr:cNvSpPr/>
      </xdr:nvSpPr>
      <xdr:spPr>
        <a:xfrm>
          <a:off x="8699500" y="64416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38</xdr:row>
      <xdr:rowOff>19321</xdr:rowOff>
    </xdr:from>
    <xdr:ext cx="378565" cy="259045"/>
    <xdr:sp macro="" textlink="">
      <xdr:nvSpPr>
        <xdr:cNvPr id="314" name="テキスト ボックス 313">
          <a:extLst>
            <a:ext uri="{FF2B5EF4-FFF2-40B4-BE49-F238E27FC236}">
              <a16:creationId xmlns:a16="http://schemas.microsoft.com/office/drawing/2014/main" id="{00000000-0008-0000-0700-00003A010000}"/>
            </a:ext>
          </a:extLst>
        </xdr:cNvPr>
        <xdr:cNvSpPr txBox="1"/>
      </xdr:nvSpPr>
      <xdr:spPr>
        <a:xfrm>
          <a:off x="8561017" y="653442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37</xdr:row>
      <xdr:rowOff>28321</xdr:rowOff>
    </xdr:from>
    <xdr:to>
      <xdr:col>41</xdr:col>
      <xdr:colOff>101600</xdr:colOff>
      <xdr:row>37</xdr:row>
      <xdr:rowOff>129921</xdr:rowOff>
    </xdr:to>
    <xdr:sp macro="" textlink="">
      <xdr:nvSpPr>
        <xdr:cNvPr id="315" name="楕円 314">
          <a:extLst>
            <a:ext uri="{FF2B5EF4-FFF2-40B4-BE49-F238E27FC236}">
              <a16:creationId xmlns:a16="http://schemas.microsoft.com/office/drawing/2014/main" id="{00000000-0008-0000-0700-00003B010000}"/>
            </a:ext>
          </a:extLst>
        </xdr:cNvPr>
        <xdr:cNvSpPr/>
      </xdr:nvSpPr>
      <xdr:spPr>
        <a:xfrm>
          <a:off x="7810500" y="63719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35</xdr:row>
      <xdr:rowOff>146448</xdr:rowOff>
    </xdr:from>
    <xdr:ext cx="378565" cy="259045"/>
    <xdr:sp macro="" textlink="">
      <xdr:nvSpPr>
        <xdr:cNvPr id="316" name="テキスト ボックス 315">
          <a:extLst>
            <a:ext uri="{FF2B5EF4-FFF2-40B4-BE49-F238E27FC236}">
              <a16:creationId xmlns:a16="http://schemas.microsoft.com/office/drawing/2014/main" id="{00000000-0008-0000-0700-00003C010000}"/>
            </a:ext>
          </a:extLst>
        </xdr:cNvPr>
        <xdr:cNvSpPr txBox="1"/>
      </xdr:nvSpPr>
      <xdr:spPr>
        <a:xfrm>
          <a:off x="7672017" y="614719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35179</xdr:rowOff>
    </xdr:from>
    <xdr:to>
      <xdr:col>36</xdr:col>
      <xdr:colOff>165100</xdr:colOff>
      <xdr:row>37</xdr:row>
      <xdr:rowOff>136779</xdr:rowOff>
    </xdr:to>
    <xdr:sp macro="" textlink="">
      <xdr:nvSpPr>
        <xdr:cNvPr id="317" name="楕円 316">
          <a:extLst>
            <a:ext uri="{FF2B5EF4-FFF2-40B4-BE49-F238E27FC236}">
              <a16:creationId xmlns:a16="http://schemas.microsoft.com/office/drawing/2014/main" id="{00000000-0008-0000-0700-00003D010000}"/>
            </a:ext>
          </a:extLst>
        </xdr:cNvPr>
        <xdr:cNvSpPr/>
      </xdr:nvSpPr>
      <xdr:spPr>
        <a:xfrm>
          <a:off x="6921500" y="63788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35</xdr:row>
      <xdr:rowOff>153306</xdr:rowOff>
    </xdr:from>
    <xdr:ext cx="378565" cy="259045"/>
    <xdr:sp macro="" textlink="">
      <xdr:nvSpPr>
        <xdr:cNvPr id="318" name="テキスト ボックス 317">
          <a:extLst>
            <a:ext uri="{FF2B5EF4-FFF2-40B4-BE49-F238E27FC236}">
              <a16:creationId xmlns:a16="http://schemas.microsoft.com/office/drawing/2014/main" id="{00000000-0008-0000-0700-00003E010000}"/>
            </a:ext>
          </a:extLst>
        </xdr:cNvPr>
        <xdr:cNvSpPr txBox="1"/>
      </xdr:nvSpPr>
      <xdr:spPr>
        <a:xfrm>
          <a:off x="6783017" y="615405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9" name="正方形/長方形 318">
          <a:extLst>
            <a:ext uri="{FF2B5EF4-FFF2-40B4-BE49-F238E27FC236}">
              <a16:creationId xmlns:a16="http://schemas.microsoft.com/office/drawing/2014/main" id="{00000000-0008-0000-0700-00003F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0" name="正方形/長方形 319">
          <a:extLst>
            <a:ext uri="{FF2B5EF4-FFF2-40B4-BE49-F238E27FC236}">
              <a16:creationId xmlns:a16="http://schemas.microsoft.com/office/drawing/2014/main" id="{00000000-0008-0000-0700-000040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1" name="正方形/長方形 320">
          <a:extLst>
            <a:ext uri="{FF2B5EF4-FFF2-40B4-BE49-F238E27FC236}">
              <a16:creationId xmlns:a16="http://schemas.microsoft.com/office/drawing/2014/main" id="{00000000-0008-0000-0700-000041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2" name="正方形/長方形 321">
          <a:extLst>
            <a:ext uri="{FF2B5EF4-FFF2-40B4-BE49-F238E27FC236}">
              <a16:creationId xmlns:a16="http://schemas.microsoft.com/office/drawing/2014/main" id="{00000000-0008-0000-0700-000042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3" name="正方形/長方形 322">
          <a:extLst>
            <a:ext uri="{FF2B5EF4-FFF2-40B4-BE49-F238E27FC236}">
              <a16:creationId xmlns:a16="http://schemas.microsoft.com/office/drawing/2014/main" id="{00000000-0008-0000-0700-000043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10,909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4" name="正方形/長方形 323">
          <a:extLst>
            <a:ext uri="{FF2B5EF4-FFF2-40B4-BE49-F238E27FC236}">
              <a16:creationId xmlns:a16="http://schemas.microsoft.com/office/drawing/2014/main" id="{00000000-0008-0000-0700-000044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5" name="正方形/長方形 324">
          <a:extLst>
            <a:ext uri="{FF2B5EF4-FFF2-40B4-BE49-F238E27FC236}">
              <a16:creationId xmlns:a16="http://schemas.microsoft.com/office/drawing/2014/main" id="{00000000-0008-0000-0700-000045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6" name="正方形/長方形 325">
          <a:extLst>
            <a:ext uri="{FF2B5EF4-FFF2-40B4-BE49-F238E27FC236}">
              <a16:creationId xmlns:a16="http://schemas.microsoft.com/office/drawing/2014/main" id="{00000000-0008-0000-0700-000046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7" name="テキスト ボックス 326">
          <a:extLst>
            <a:ext uri="{FF2B5EF4-FFF2-40B4-BE49-F238E27FC236}">
              <a16:creationId xmlns:a16="http://schemas.microsoft.com/office/drawing/2014/main" id="{00000000-0008-0000-0700-000047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8" name="直線コネクタ 327">
          <a:extLst>
            <a:ext uri="{FF2B5EF4-FFF2-40B4-BE49-F238E27FC236}">
              <a16:creationId xmlns:a16="http://schemas.microsoft.com/office/drawing/2014/main" id="{00000000-0008-0000-0700-000048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29" name="直線コネクタ 328">
          <a:extLst>
            <a:ext uri="{FF2B5EF4-FFF2-40B4-BE49-F238E27FC236}">
              <a16:creationId xmlns:a16="http://schemas.microsoft.com/office/drawing/2014/main" id="{00000000-0008-0000-0700-000049010000}"/>
            </a:ext>
          </a:extLst>
        </xdr:cNvPr>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30" name="テキスト ボックス 329">
          <a:extLst>
            <a:ext uri="{FF2B5EF4-FFF2-40B4-BE49-F238E27FC236}">
              <a16:creationId xmlns:a16="http://schemas.microsoft.com/office/drawing/2014/main" id="{00000000-0008-0000-0700-00004A010000}"/>
            </a:ext>
          </a:extLst>
        </xdr:cNvPr>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1" name="直線コネクタ 330">
          <a:extLst>
            <a:ext uri="{FF2B5EF4-FFF2-40B4-BE49-F238E27FC236}">
              <a16:creationId xmlns:a16="http://schemas.microsoft.com/office/drawing/2014/main" id="{00000000-0008-0000-0700-00004B010000}"/>
            </a:ext>
          </a:extLst>
        </xdr:cNvPr>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56</xdr:row>
      <xdr:rowOff>35577</xdr:rowOff>
    </xdr:from>
    <xdr:ext cx="467179" cy="259045"/>
    <xdr:sp macro="" textlink="">
      <xdr:nvSpPr>
        <xdr:cNvPr id="332" name="テキスト ボックス 331">
          <a:extLst>
            <a:ext uri="{FF2B5EF4-FFF2-40B4-BE49-F238E27FC236}">
              <a16:creationId xmlns:a16="http://schemas.microsoft.com/office/drawing/2014/main" id="{00000000-0008-0000-0700-00004C010000}"/>
            </a:ext>
          </a:extLst>
        </xdr:cNvPr>
        <xdr:cNvSpPr txBox="1"/>
      </xdr:nvSpPr>
      <xdr:spPr>
        <a:xfrm>
          <a:off x="6136821" y="963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3" name="直線コネクタ 332">
          <a:extLst>
            <a:ext uri="{FF2B5EF4-FFF2-40B4-BE49-F238E27FC236}">
              <a16:creationId xmlns:a16="http://schemas.microsoft.com/office/drawing/2014/main" id="{00000000-0008-0000-0700-00004D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168927</xdr:rowOff>
    </xdr:from>
    <xdr:ext cx="531299" cy="259045"/>
    <xdr:sp macro="" textlink="">
      <xdr:nvSpPr>
        <xdr:cNvPr id="334" name="テキスト ボックス 333">
          <a:extLst>
            <a:ext uri="{FF2B5EF4-FFF2-40B4-BE49-F238E27FC236}">
              <a16:creationId xmlns:a16="http://schemas.microsoft.com/office/drawing/2014/main" id="{00000000-0008-0000-0700-00004E010000}"/>
            </a:ext>
          </a:extLst>
        </xdr:cNvPr>
        <xdr:cNvSpPr txBox="1"/>
      </xdr:nvSpPr>
      <xdr:spPr>
        <a:xfrm>
          <a:off x="6072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5" name="直線コネクタ 334">
          <a:extLst>
            <a:ext uri="{FF2B5EF4-FFF2-40B4-BE49-F238E27FC236}">
              <a16:creationId xmlns:a16="http://schemas.microsoft.com/office/drawing/2014/main" id="{00000000-0008-0000-0700-00004F010000}"/>
            </a:ext>
          </a:extLst>
        </xdr:cNvPr>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51</xdr:row>
      <xdr:rowOff>130827</xdr:rowOff>
    </xdr:from>
    <xdr:ext cx="531299" cy="259045"/>
    <xdr:sp macro="" textlink="">
      <xdr:nvSpPr>
        <xdr:cNvPr id="336" name="テキスト ボックス 335">
          <a:extLst>
            <a:ext uri="{FF2B5EF4-FFF2-40B4-BE49-F238E27FC236}">
              <a16:creationId xmlns:a16="http://schemas.microsoft.com/office/drawing/2014/main" id="{00000000-0008-0000-0700-000050010000}"/>
            </a:ext>
          </a:extLst>
        </xdr:cNvPr>
        <xdr:cNvSpPr txBox="1"/>
      </xdr:nvSpPr>
      <xdr:spPr>
        <a:xfrm>
          <a:off x="6072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37" name="直線コネクタ 336">
          <a:extLst>
            <a:ext uri="{FF2B5EF4-FFF2-40B4-BE49-F238E27FC236}">
              <a16:creationId xmlns:a16="http://schemas.microsoft.com/office/drawing/2014/main" id="{00000000-0008-0000-0700-000051010000}"/>
            </a:ext>
          </a:extLst>
        </xdr:cNvPr>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49</xdr:row>
      <xdr:rowOff>92727</xdr:rowOff>
    </xdr:from>
    <xdr:ext cx="531299" cy="259045"/>
    <xdr:sp macro="" textlink="">
      <xdr:nvSpPr>
        <xdr:cNvPr id="338" name="テキスト ボックス 337">
          <a:extLst>
            <a:ext uri="{FF2B5EF4-FFF2-40B4-BE49-F238E27FC236}">
              <a16:creationId xmlns:a16="http://schemas.microsoft.com/office/drawing/2014/main" id="{00000000-0008-0000-0700-000052010000}"/>
            </a:ext>
          </a:extLst>
        </xdr:cNvPr>
        <xdr:cNvSpPr txBox="1"/>
      </xdr:nvSpPr>
      <xdr:spPr>
        <a:xfrm>
          <a:off x="6072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9" name="直線コネクタ 338">
          <a:extLst>
            <a:ext uri="{FF2B5EF4-FFF2-40B4-BE49-F238E27FC236}">
              <a16:creationId xmlns:a16="http://schemas.microsoft.com/office/drawing/2014/main" id="{00000000-0008-0000-0700-000053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47</xdr:row>
      <xdr:rowOff>54627</xdr:rowOff>
    </xdr:from>
    <xdr:ext cx="531299" cy="259045"/>
    <xdr:sp macro="" textlink="">
      <xdr:nvSpPr>
        <xdr:cNvPr id="340" name="テキスト ボックス 339">
          <a:extLst>
            <a:ext uri="{FF2B5EF4-FFF2-40B4-BE49-F238E27FC236}">
              <a16:creationId xmlns:a16="http://schemas.microsoft.com/office/drawing/2014/main" id="{00000000-0008-0000-0700-000054010000}"/>
            </a:ext>
          </a:extLst>
        </xdr:cNvPr>
        <xdr:cNvSpPr txBox="1"/>
      </xdr:nvSpPr>
      <xdr:spPr>
        <a:xfrm>
          <a:off x="6072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1" name="農林水産業費グラフ枠">
          <a:extLst>
            <a:ext uri="{FF2B5EF4-FFF2-40B4-BE49-F238E27FC236}">
              <a16:creationId xmlns:a16="http://schemas.microsoft.com/office/drawing/2014/main" id="{00000000-0008-0000-0700-000055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120345</xdr:rowOff>
    </xdr:from>
    <xdr:to>
      <xdr:col>54</xdr:col>
      <xdr:colOff>189865</xdr:colOff>
      <xdr:row>59</xdr:row>
      <xdr:rowOff>35763</xdr:rowOff>
    </xdr:to>
    <xdr:cxnSp macro="">
      <xdr:nvCxnSpPr>
        <xdr:cNvPr id="342" name="直線コネクタ 341">
          <a:extLst>
            <a:ext uri="{FF2B5EF4-FFF2-40B4-BE49-F238E27FC236}">
              <a16:creationId xmlns:a16="http://schemas.microsoft.com/office/drawing/2014/main" id="{00000000-0008-0000-0700-000056010000}"/>
            </a:ext>
          </a:extLst>
        </xdr:cNvPr>
        <xdr:cNvCxnSpPr/>
      </xdr:nvCxnSpPr>
      <xdr:spPr>
        <a:xfrm flipV="1">
          <a:off x="10475595" y="8692845"/>
          <a:ext cx="1270" cy="145846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39590</xdr:rowOff>
    </xdr:from>
    <xdr:ext cx="378565" cy="259045"/>
    <xdr:sp macro="" textlink="">
      <xdr:nvSpPr>
        <xdr:cNvPr id="343" name="農林水産業費最小値テキスト">
          <a:extLst>
            <a:ext uri="{FF2B5EF4-FFF2-40B4-BE49-F238E27FC236}">
              <a16:creationId xmlns:a16="http://schemas.microsoft.com/office/drawing/2014/main" id="{00000000-0008-0000-0700-000057010000}"/>
            </a:ext>
          </a:extLst>
        </xdr:cNvPr>
        <xdr:cNvSpPr txBox="1"/>
      </xdr:nvSpPr>
      <xdr:spPr>
        <a:xfrm>
          <a:off x="10528300" y="1015514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35763</xdr:rowOff>
    </xdr:from>
    <xdr:to>
      <xdr:col>55</xdr:col>
      <xdr:colOff>88900</xdr:colOff>
      <xdr:row>59</xdr:row>
      <xdr:rowOff>35763</xdr:rowOff>
    </xdr:to>
    <xdr:cxnSp macro="">
      <xdr:nvCxnSpPr>
        <xdr:cNvPr id="344" name="直線コネクタ 343">
          <a:extLst>
            <a:ext uri="{FF2B5EF4-FFF2-40B4-BE49-F238E27FC236}">
              <a16:creationId xmlns:a16="http://schemas.microsoft.com/office/drawing/2014/main" id="{00000000-0008-0000-0700-000058010000}"/>
            </a:ext>
          </a:extLst>
        </xdr:cNvPr>
        <xdr:cNvCxnSpPr/>
      </xdr:nvCxnSpPr>
      <xdr:spPr>
        <a:xfrm>
          <a:off x="10388600" y="101513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67022</xdr:rowOff>
    </xdr:from>
    <xdr:ext cx="534377" cy="259045"/>
    <xdr:sp macro="" textlink="">
      <xdr:nvSpPr>
        <xdr:cNvPr id="345" name="農林水産業費最大値テキスト">
          <a:extLst>
            <a:ext uri="{FF2B5EF4-FFF2-40B4-BE49-F238E27FC236}">
              <a16:creationId xmlns:a16="http://schemas.microsoft.com/office/drawing/2014/main" id="{00000000-0008-0000-0700-000059010000}"/>
            </a:ext>
          </a:extLst>
        </xdr:cNvPr>
        <xdr:cNvSpPr txBox="1"/>
      </xdr:nvSpPr>
      <xdr:spPr>
        <a:xfrm>
          <a:off x="10528300" y="84680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19,254</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50</xdr:row>
      <xdr:rowOff>120345</xdr:rowOff>
    </xdr:from>
    <xdr:to>
      <xdr:col>55</xdr:col>
      <xdr:colOff>88900</xdr:colOff>
      <xdr:row>50</xdr:row>
      <xdr:rowOff>120345</xdr:rowOff>
    </xdr:to>
    <xdr:cxnSp macro="">
      <xdr:nvCxnSpPr>
        <xdr:cNvPr id="346" name="直線コネクタ 345">
          <a:extLst>
            <a:ext uri="{FF2B5EF4-FFF2-40B4-BE49-F238E27FC236}">
              <a16:creationId xmlns:a16="http://schemas.microsoft.com/office/drawing/2014/main" id="{00000000-0008-0000-0700-00005A010000}"/>
            </a:ext>
          </a:extLst>
        </xdr:cNvPr>
        <xdr:cNvCxnSpPr/>
      </xdr:nvCxnSpPr>
      <xdr:spPr>
        <a:xfrm>
          <a:off x="10388600" y="86928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59</xdr:row>
      <xdr:rowOff>35763</xdr:rowOff>
    </xdr:from>
    <xdr:to>
      <xdr:col>55</xdr:col>
      <xdr:colOff>0</xdr:colOff>
      <xdr:row>59</xdr:row>
      <xdr:rowOff>35916</xdr:rowOff>
    </xdr:to>
    <xdr:cxnSp macro="">
      <xdr:nvCxnSpPr>
        <xdr:cNvPr id="347" name="直線コネクタ 346">
          <a:extLst>
            <a:ext uri="{FF2B5EF4-FFF2-40B4-BE49-F238E27FC236}">
              <a16:creationId xmlns:a16="http://schemas.microsoft.com/office/drawing/2014/main" id="{00000000-0008-0000-0700-00005B010000}"/>
            </a:ext>
          </a:extLst>
        </xdr:cNvPr>
        <xdr:cNvCxnSpPr/>
      </xdr:nvCxnSpPr>
      <xdr:spPr>
        <a:xfrm flipV="1">
          <a:off x="9639300" y="10151313"/>
          <a:ext cx="838200" cy="1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55</xdr:row>
      <xdr:rowOff>98518</xdr:rowOff>
    </xdr:from>
    <xdr:ext cx="469744" cy="259045"/>
    <xdr:sp macro="" textlink="">
      <xdr:nvSpPr>
        <xdr:cNvPr id="348" name="農林水産業費平均値テキスト">
          <a:extLst>
            <a:ext uri="{FF2B5EF4-FFF2-40B4-BE49-F238E27FC236}">
              <a16:creationId xmlns:a16="http://schemas.microsoft.com/office/drawing/2014/main" id="{00000000-0008-0000-0700-00005C010000}"/>
            </a:ext>
          </a:extLst>
        </xdr:cNvPr>
        <xdr:cNvSpPr txBox="1"/>
      </xdr:nvSpPr>
      <xdr:spPr>
        <a:xfrm>
          <a:off x="10528300" y="952826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75641</xdr:rowOff>
    </xdr:from>
    <xdr:to>
      <xdr:col>55</xdr:col>
      <xdr:colOff>50800</xdr:colOff>
      <xdr:row>57</xdr:row>
      <xdr:rowOff>5791</xdr:rowOff>
    </xdr:to>
    <xdr:sp macro="" textlink="">
      <xdr:nvSpPr>
        <xdr:cNvPr id="349" name="フローチャート: 判断 348">
          <a:extLst>
            <a:ext uri="{FF2B5EF4-FFF2-40B4-BE49-F238E27FC236}">
              <a16:creationId xmlns:a16="http://schemas.microsoft.com/office/drawing/2014/main" id="{00000000-0008-0000-0700-00005D010000}"/>
            </a:ext>
          </a:extLst>
        </xdr:cNvPr>
        <xdr:cNvSpPr/>
      </xdr:nvSpPr>
      <xdr:spPr>
        <a:xfrm>
          <a:off x="10426700" y="96768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59</xdr:row>
      <xdr:rowOff>35916</xdr:rowOff>
    </xdr:from>
    <xdr:to>
      <xdr:col>50</xdr:col>
      <xdr:colOff>114300</xdr:colOff>
      <xdr:row>59</xdr:row>
      <xdr:rowOff>36373</xdr:rowOff>
    </xdr:to>
    <xdr:cxnSp macro="">
      <xdr:nvCxnSpPr>
        <xdr:cNvPr id="350" name="直線コネクタ 349">
          <a:extLst>
            <a:ext uri="{FF2B5EF4-FFF2-40B4-BE49-F238E27FC236}">
              <a16:creationId xmlns:a16="http://schemas.microsoft.com/office/drawing/2014/main" id="{00000000-0008-0000-0700-00005E010000}"/>
            </a:ext>
          </a:extLst>
        </xdr:cNvPr>
        <xdr:cNvCxnSpPr/>
      </xdr:nvCxnSpPr>
      <xdr:spPr>
        <a:xfrm flipV="1">
          <a:off x="8750300" y="10151466"/>
          <a:ext cx="889000" cy="4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100406</xdr:rowOff>
    </xdr:from>
    <xdr:to>
      <xdr:col>50</xdr:col>
      <xdr:colOff>165100</xdr:colOff>
      <xdr:row>57</xdr:row>
      <xdr:rowOff>30556</xdr:rowOff>
    </xdr:to>
    <xdr:sp macro="" textlink="">
      <xdr:nvSpPr>
        <xdr:cNvPr id="351" name="フローチャート: 判断 350">
          <a:extLst>
            <a:ext uri="{FF2B5EF4-FFF2-40B4-BE49-F238E27FC236}">
              <a16:creationId xmlns:a16="http://schemas.microsoft.com/office/drawing/2014/main" id="{00000000-0008-0000-0700-00005F010000}"/>
            </a:ext>
          </a:extLst>
        </xdr:cNvPr>
        <xdr:cNvSpPr/>
      </xdr:nvSpPr>
      <xdr:spPr>
        <a:xfrm>
          <a:off x="9588500" y="97016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55</xdr:row>
      <xdr:rowOff>47083</xdr:rowOff>
    </xdr:from>
    <xdr:ext cx="469744" cy="259045"/>
    <xdr:sp macro="" textlink="">
      <xdr:nvSpPr>
        <xdr:cNvPr id="352" name="テキスト ボックス 351">
          <a:extLst>
            <a:ext uri="{FF2B5EF4-FFF2-40B4-BE49-F238E27FC236}">
              <a16:creationId xmlns:a16="http://schemas.microsoft.com/office/drawing/2014/main" id="{00000000-0008-0000-0700-000060010000}"/>
            </a:ext>
          </a:extLst>
        </xdr:cNvPr>
        <xdr:cNvSpPr txBox="1"/>
      </xdr:nvSpPr>
      <xdr:spPr>
        <a:xfrm>
          <a:off x="9404428" y="94768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59</xdr:row>
      <xdr:rowOff>36373</xdr:rowOff>
    </xdr:from>
    <xdr:to>
      <xdr:col>45</xdr:col>
      <xdr:colOff>177800</xdr:colOff>
      <xdr:row>59</xdr:row>
      <xdr:rowOff>36906</xdr:rowOff>
    </xdr:to>
    <xdr:cxnSp macro="">
      <xdr:nvCxnSpPr>
        <xdr:cNvPr id="353" name="直線コネクタ 352">
          <a:extLst>
            <a:ext uri="{FF2B5EF4-FFF2-40B4-BE49-F238E27FC236}">
              <a16:creationId xmlns:a16="http://schemas.microsoft.com/office/drawing/2014/main" id="{00000000-0008-0000-0700-000061010000}"/>
            </a:ext>
          </a:extLst>
        </xdr:cNvPr>
        <xdr:cNvCxnSpPr/>
      </xdr:nvCxnSpPr>
      <xdr:spPr>
        <a:xfrm flipV="1">
          <a:off x="7861300" y="10151923"/>
          <a:ext cx="889000" cy="5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107950</xdr:rowOff>
    </xdr:from>
    <xdr:to>
      <xdr:col>46</xdr:col>
      <xdr:colOff>38100</xdr:colOff>
      <xdr:row>57</xdr:row>
      <xdr:rowOff>38100</xdr:rowOff>
    </xdr:to>
    <xdr:sp macro="" textlink="">
      <xdr:nvSpPr>
        <xdr:cNvPr id="354" name="フローチャート: 判断 353">
          <a:extLst>
            <a:ext uri="{FF2B5EF4-FFF2-40B4-BE49-F238E27FC236}">
              <a16:creationId xmlns:a16="http://schemas.microsoft.com/office/drawing/2014/main" id="{00000000-0008-0000-0700-000062010000}"/>
            </a:ext>
          </a:extLst>
        </xdr:cNvPr>
        <xdr:cNvSpPr/>
      </xdr:nvSpPr>
      <xdr:spPr>
        <a:xfrm>
          <a:off x="8699500" y="9709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55</xdr:row>
      <xdr:rowOff>54627</xdr:rowOff>
    </xdr:from>
    <xdr:ext cx="469744" cy="259045"/>
    <xdr:sp macro="" textlink="">
      <xdr:nvSpPr>
        <xdr:cNvPr id="355" name="テキスト ボックス 354">
          <a:extLst>
            <a:ext uri="{FF2B5EF4-FFF2-40B4-BE49-F238E27FC236}">
              <a16:creationId xmlns:a16="http://schemas.microsoft.com/office/drawing/2014/main" id="{00000000-0008-0000-0700-000063010000}"/>
            </a:ext>
          </a:extLst>
        </xdr:cNvPr>
        <xdr:cNvSpPr txBox="1"/>
      </xdr:nvSpPr>
      <xdr:spPr>
        <a:xfrm>
          <a:off x="8515428" y="94843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59</xdr:row>
      <xdr:rowOff>35763</xdr:rowOff>
    </xdr:from>
    <xdr:to>
      <xdr:col>41</xdr:col>
      <xdr:colOff>50800</xdr:colOff>
      <xdr:row>59</xdr:row>
      <xdr:rowOff>36906</xdr:rowOff>
    </xdr:to>
    <xdr:cxnSp macro="">
      <xdr:nvCxnSpPr>
        <xdr:cNvPr id="356" name="直線コネクタ 355">
          <a:extLst>
            <a:ext uri="{FF2B5EF4-FFF2-40B4-BE49-F238E27FC236}">
              <a16:creationId xmlns:a16="http://schemas.microsoft.com/office/drawing/2014/main" id="{00000000-0008-0000-0700-000064010000}"/>
            </a:ext>
          </a:extLst>
        </xdr:cNvPr>
        <xdr:cNvCxnSpPr/>
      </xdr:nvCxnSpPr>
      <xdr:spPr>
        <a:xfrm>
          <a:off x="6972300" y="10151313"/>
          <a:ext cx="889000" cy="11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76632</xdr:rowOff>
    </xdr:from>
    <xdr:to>
      <xdr:col>41</xdr:col>
      <xdr:colOff>101600</xdr:colOff>
      <xdr:row>57</xdr:row>
      <xdr:rowOff>6782</xdr:rowOff>
    </xdr:to>
    <xdr:sp macro="" textlink="">
      <xdr:nvSpPr>
        <xdr:cNvPr id="357" name="フローチャート: 判断 356">
          <a:extLst>
            <a:ext uri="{FF2B5EF4-FFF2-40B4-BE49-F238E27FC236}">
              <a16:creationId xmlns:a16="http://schemas.microsoft.com/office/drawing/2014/main" id="{00000000-0008-0000-0700-000065010000}"/>
            </a:ext>
          </a:extLst>
        </xdr:cNvPr>
        <xdr:cNvSpPr/>
      </xdr:nvSpPr>
      <xdr:spPr>
        <a:xfrm>
          <a:off x="7810500" y="96778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55</xdr:row>
      <xdr:rowOff>23309</xdr:rowOff>
    </xdr:from>
    <xdr:ext cx="469744" cy="259045"/>
    <xdr:sp macro="" textlink="">
      <xdr:nvSpPr>
        <xdr:cNvPr id="358" name="テキスト ボックス 357">
          <a:extLst>
            <a:ext uri="{FF2B5EF4-FFF2-40B4-BE49-F238E27FC236}">
              <a16:creationId xmlns:a16="http://schemas.microsoft.com/office/drawing/2014/main" id="{00000000-0008-0000-0700-000066010000}"/>
            </a:ext>
          </a:extLst>
        </xdr:cNvPr>
        <xdr:cNvSpPr txBox="1"/>
      </xdr:nvSpPr>
      <xdr:spPr>
        <a:xfrm>
          <a:off x="7626428" y="94530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99492</xdr:rowOff>
    </xdr:from>
    <xdr:to>
      <xdr:col>36</xdr:col>
      <xdr:colOff>165100</xdr:colOff>
      <xdr:row>57</xdr:row>
      <xdr:rowOff>29642</xdr:rowOff>
    </xdr:to>
    <xdr:sp macro="" textlink="">
      <xdr:nvSpPr>
        <xdr:cNvPr id="359" name="フローチャート: 判断 358">
          <a:extLst>
            <a:ext uri="{FF2B5EF4-FFF2-40B4-BE49-F238E27FC236}">
              <a16:creationId xmlns:a16="http://schemas.microsoft.com/office/drawing/2014/main" id="{00000000-0008-0000-0700-000067010000}"/>
            </a:ext>
          </a:extLst>
        </xdr:cNvPr>
        <xdr:cNvSpPr/>
      </xdr:nvSpPr>
      <xdr:spPr>
        <a:xfrm>
          <a:off x="6921500" y="97006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55</xdr:row>
      <xdr:rowOff>46169</xdr:rowOff>
    </xdr:from>
    <xdr:ext cx="469744" cy="259045"/>
    <xdr:sp macro="" textlink="">
      <xdr:nvSpPr>
        <xdr:cNvPr id="360" name="テキスト ボックス 359">
          <a:extLst>
            <a:ext uri="{FF2B5EF4-FFF2-40B4-BE49-F238E27FC236}">
              <a16:creationId xmlns:a16="http://schemas.microsoft.com/office/drawing/2014/main" id="{00000000-0008-0000-0700-000068010000}"/>
            </a:ext>
          </a:extLst>
        </xdr:cNvPr>
        <xdr:cNvSpPr txBox="1"/>
      </xdr:nvSpPr>
      <xdr:spPr>
        <a:xfrm>
          <a:off x="6737428" y="94759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1" name="テキスト ボックス 360">
          <a:extLst>
            <a:ext uri="{FF2B5EF4-FFF2-40B4-BE49-F238E27FC236}">
              <a16:creationId xmlns:a16="http://schemas.microsoft.com/office/drawing/2014/main" id="{00000000-0008-0000-0700-000069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00000000-0008-0000-0700-00006A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700-00006B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4" name="テキスト ボックス 363">
          <a:extLst>
            <a:ext uri="{FF2B5EF4-FFF2-40B4-BE49-F238E27FC236}">
              <a16:creationId xmlns:a16="http://schemas.microsoft.com/office/drawing/2014/main" id="{00000000-0008-0000-0700-00006C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5" name="テキスト ボックス 364">
          <a:extLst>
            <a:ext uri="{FF2B5EF4-FFF2-40B4-BE49-F238E27FC236}">
              <a16:creationId xmlns:a16="http://schemas.microsoft.com/office/drawing/2014/main" id="{00000000-0008-0000-0700-00006D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156413</xdr:rowOff>
    </xdr:from>
    <xdr:to>
      <xdr:col>55</xdr:col>
      <xdr:colOff>50800</xdr:colOff>
      <xdr:row>59</xdr:row>
      <xdr:rowOff>86563</xdr:rowOff>
    </xdr:to>
    <xdr:sp macro="" textlink="">
      <xdr:nvSpPr>
        <xdr:cNvPr id="366" name="楕円 365">
          <a:extLst>
            <a:ext uri="{FF2B5EF4-FFF2-40B4-BE49-F238E27FC236}">
              <a16:creationId xmlns:a16="http://schemas.microsoft.com/office/drawing/2014/main" id="{00000000-0008-0000-0700-00006E010000}"/>
            </a:ext>
          </a:extLst>
        </xdr:cNvPr>
        <xdr:cNvSpPr/>
      </xdr:nvSpPr>
      <xdr:spPr>
        <a:xfrm>
          <a:off x="10426700" y="101005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58</xdr:row>
      <xdr:rowOff>71340</xdr:rowOff>
    </xdr:from>
    <xdr:ext cx="378565" cy="259045"/>
    <xdr:sp macro="" textlink="">
      <xdr:nvSpPr>
        <xdr:cNvPr id="367" name="農林水産業費該当値テキスト">
          <a:extLst>
            <a:ext uri="{FF2B5EF4-FFF2-40B4-BE49-F238E27FC236}">
              <a16:creationId xmlns:a16="http://schemas.microsoft.com/office/drawing/2014/main" id="{00000000-0008-0000-0700-00006F010000}"/>
            </a:ext>
          </a:extLst>
        </xdr:cNvPr>
        <xdr:cNvSpPr txBox="1"/>
      </xdr:nvSpPr>
      <xdr:spPr>
        <a:xfrm>
          <a:off x="10528300" y="1001544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156566</xdr:rowOff>
    </xdr:from>
    <xdr:to>
      <xdr:col>50</xdr:col>
      <xdr:colOff>165100</xdr:colOff>
      <xdr:row>59</xdr:row>
      <xdr:rowOff>86716</xdr:rowOff>
    </xdr:to>
    <xdr:sp macro="" textlink="">
      <xdr:nvSpPr>
        <xdr:cNvPr id="368" name="楕円 367">
          <a:extLst>
            <a:ext uri="{FF2B5EF4-FFF2-40B4-BE49-F238E27FC236}">
              <a16:creationId xmlns:a16="http://schemas.microsoft.com/office/drawing/2014/main" id="{00000000-0008-0000-0700-000070010000}"/>
            </a:ext>
          </a:extLst>
        </xdr:cNvPr>
        <xdr:cNvSpPr/>
      </xdr:nvSpPr>
      <xdr:spPr>
        <a:xfrm>
          <a:off x="9588500" y="101006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59</xdr:row>
      <xdr:rowOff>77843</xdr:rowOff>
    </xdr:from>
    <xdr:ext cx="378565" cy="259045"/>
    <xdr:sp macro="" textlink="">
      <xdr:nvSpPr>
        <xdr:cNvPr id="369" name="テキスト ボックス 368">
          <a:extLst>
            <a:ext uri="{FF2B5EF4-FFF2-40B4-BE49-F238E27FC236}">
              <a16:creationId xmlns:a16="http://schemas.microsoft.com/office/drawing/2014/main" id="{00000000-0008-0000-0700-000071010000}"/>
            </a:ext>
          </a:extLst>
        </xdr:cNvPr>
        <xdr:cNvSpPr txBox="1"/>
      </xdr:nvSpPr>
      <xdr:spPr>
        <a:xfrm>
          <a:off x="9450017" y="1019339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157023</xdr:rowOff>
    </xdr:from>
    <xdr:to>
      <xdr:col>46</xdr:col>
      <xdr:colOff>38100</xdr:colOff>
      <xdr:row>59</xdr:row>
      <xdr:rowOff>87173</xdr:rowOff>
    </xdr:to>
    <xdr:sp macro="" textlink="">
      <xdr:nvSpPr>
        <xdr:cNvPr id="370" name="楕円 369">
          <a:extLst>
            <a:ext uri="{FF2B5EF4-FFF2-40B4-BE49-F238E27FC236}">
              <a16:creationId xmlns:a16="http://schemas.microsoft.com/office/drawing/2014/main" id="{00000000-0008-0000-0700-000072010000}"/>
            </a:ext>
          </a:extLst>
        </xdr:cNvPr>
        <xdr:cNvSpPr/>
      </xdr:nvSpPr>
      <xdr:spPr>
        <a:xfrm>
          <a:off x="8699500" y="101011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59</xdr:row>
      <xdr:rowOff>78300</xdr:rowOff>
    </xdr:from>
    <xdr:ext cx="378565" cy="259045"/>
    <xdr:sp macro="" textlink="">
      <xdr:nvSpPr>
        <xdr:cNvPr id="371" name="テキスト ボックス 370">
          <a:extLst>
            <a:ext uri="{FF2B5EF4-FFF2-40B4-BE49-F238E27FC236}">
              <a16:creationId xmlns:a16="http://schemas.microsoft.com/office/drawing/2014/main" id="{00000000-0008-0000-0700-000073010000}"/>
            </a:ext>
          </a:extLst>
        </xdr:cNvPr>
        <xdr:cNvSpPr txBox="1"/>
      </xdr:nvSpPr>
      <xdr:spPr>
        <a:xfrm>
          <a:off x="8561017" y="1019385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157556</xdr:rowOff>
    </xdr:from>
    <xdr:to>
      <xdr:col>41</xdr:col>
      <xdr:colOff>101600</xdr:colOff>
      <xdr:row>59</xdr:row>
      <xdr:rowOff>87706</xdr:rowOff>
    </xdr:to>
    <xdr:sp macro="" textlink="">
      <xdr:nvSpPr>
        <xdr:cNvPr id="372" name="楕円 371">
          <a:extLst>
            <a:ext uri="{FF2B5EF4-FFF2-40B4-BE49-F238E27FC236}">
              <a16:creationId xmlns:a16="http://schemas.microsoft.com/office/drawing/2014/main" id="{00000000-0008-0000-0700-000074010000}"/>
            </a:ext>
          </a:extLst>
        </xdr:cNvPr>
        <xdr:cNvSpPr/>
      </xdr:nvSpPr>
      <xdr:spPr>
        <a:xfrm>
          <a:off x="7810500" y="101016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84333</xdr:colOff>
      <xdr:row>59</xdr:row>
      <xdr:rowOff>78833</xdr:rowOff>
    </xdr:from>
    <xdr:ext cx="313932" cy="259045"/>
    <xdr:sp macro="" textlink="">
      <xdr:nvSpPr>
        <xdr:cNvPr id="373" name="テキスト ボックス 372">
          <a:extLst>
            <a:ext uri="{FF2B5EF4-FFF2-40B4-BE49-F238E27FC236}">
              <a16:creationId xmlns:a16="http://schemas.microsoft.com/office/drawing/2014/main" id="{00000000-0008-0000-0700-000075010000}"/>
            </a:ext>
          </a:extLst>
        </xdr:cNvPr>
        <xdr:cNvSpPr txBox="1"/>
      </xdr:nvSpPr>
      <xdr:spPr>
        <a:xfrm>
          <a:off x="7704333" y="10194383"/>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156413</xdr:rowOff>
    </xdr:from>
    <xdr:to>
      <xdr:col>36</xdr:col>
      <xdr:colOff>165100</xdr:colOff>
      <xdr:row>59</xdr:row>
      <xdr:rowOff>86563</xdr:rowOff>
    </xdr:to>
    <xdr:sp macro="" textlink="">
      <xdr:nvSpPr>
        <xdr:cNvPr id="374" name="楕円 373">
          <a:extLst>
            <a:ext uri="{FF2B5EF4-FFF2-40B4-BE49-F238E27FC236}">
              <a16:creationId xmlns:a16="http://schemas.microsoft.com/office/drawing/2014/main" id="{00000000-0008-0000-0700-000076010000}"/>
            </a:ext>
          </a:extLst>
        </xdr:cNvPr>
        <xdr:cNvSpPr/>
      </xdr:nvSpPr>
      <xdr:spPr>
        <a:xfrm>
          <a:off x="6921500" y="101005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59</xdr:row>
      <xdr:rowOff>77690</xdr:rowOff>
    </xdr:from>
    <xdr:ext cx="378565" cy="259045"/>
    <xdr:sp macro="" textlink="">
      <xdr:nvSpPr>
        <xdr:cNvPr id="375" name="テキスト ボックス 374">
          <a:extLst>
            <a:ext uri="{FF2B5EF4-FFF2-40B4-BE49-F238E27FC236}">
              <a16:creationId xmlns:a16="http://schemas.microsoft.com/office/drawing/2014/main" id="{00000000-0008-0000-0700-000077010000}"/>
            </a:ext>
          </a:extLst>
        </xdr:cNvPr>
        <xdr:cNvSpPr txBox="1"/>
      </xdr:nvSpPr>
      <xdr:spPr>
        <a:xfrm>
          <a:off x="6783017" y="1019324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6" name="正方形/長方形 375">
          <a:extLst>
            <a:ext uri="{FF2B5EF4-FFF2-40B4-BE49-F238E27FC236}">
              <a16:creationId xmlns:a16="http://schemas.microsoft.com/office/drawing/2014/main" id="{00000000-0008-0000-0700-000078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7" name="正方形/長方形 376">
          <a:extLst>
            <a:ext uri="{FF2B5EF4-FFF2-40B4-BE49-F238E27FC236}">
              <a16:creationId xmlns:a16="http://schemas.microsoft.com/office/drawing/2014/main" id="{00000000-0008-0000-0700-000079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8" name="正方形/長方形 377">
          <a:extLst>
            <a:ext uri="{FF2B5EF4-FFF2-40B4-BE49-F238E27FC236}">
              <a16:creationId xmlns:a16="http://schemas.microsoft.com/office/drawing/2014/main" id="{00000000-0008-0000-0700-00007A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9" name="正方形/長方形 378">
          <a:extLst>
            <a:ext uri="{FF2B5EF4-FFF2-40B4-BE49-F238E27FC236}">
              <a16:creationId xmlns:a16="http://schemas.microsoft.com/office/drawing/2014/main" id="{00000000-0008-0000-0700-00007B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0" name="正方形/長方形 379">
          <a:extLst>
            <a:ext uri="{FF2B5EF4-FFF2-40B4-BE49-F238E27FC236}">
              <a16:creationId xmlns:a16="http://schemas.microsoft.com/office/drawing/2014/main" id="{00000000-0008-0000-0700-00007C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18,653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1" name="正方形/長方形 380">
          <a:extLst>
            <a:ext uri="{FF2B5EF4-FFF2-40B4-BE49-F238E27FC236}">
              <a16:creationId xmlns:a16="http://schemas.microsoft.com/office/drawing/2014/main" id="{00000000-0008-0000-0700-00007D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2" name="正方形/長方形 381">
          <a:extLst>
            <a:ext uri="{FF2B5EF4-FFF2-40B4-BE49-F238E27FC236}">
              <a16:creationId xmlns:a16="http://schemas.microsoft.com/office/drawing/2014/main" id="{00000000-0008-0000-0700-00007E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3" name="正方形/長方形 382">
          <a:extLst>
            <a:ext uri="{FF2B5EF4-FFF2-40B4-BE49-F238E27FC236}">
              <a16:creationId xmlns:a16="http://schemas.microsoft.com/office/drawing/2014/main" id="{00000000-0008-0000-0700-00007F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4" name="テキスト ボックス 383">
          <a:extLst>
            <a:ext uri="{FF2B5EF4-FFF2-40B4-BE49-F238E27FC236}">
              <a16:creationId xmlns:a16="http://schemas.microsoft.com/office/drawing/2014/main" id="{00000000-0008-0000-0700-000080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5" name="直線コネクタ 384">
          <a:extLst>
            <a:ext uri="{FF2B5EF4-FFF2-40B4-BE49-F238E27FC236}">
              <a16:creationId xmlns:a16="http://schemas.microsoft.com/office/drawing/2014/main" id="{00000000-0008-0000-0700-000081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98879</xdr:rowOff>
    </xdr:from>
    <xdr:to>
      <xdr:col>59</xdr:col>
      <xdr:colOff>50800</xdr:colOff>
      <xdr:row>79</xdr:row>
      <xdr:rowOff>98879</xdr:rowOff>
    </xdr:to>
    <xdr:cxnSp macro="">
      <xdr:nvCxnSpPr>
        <xdr:cNvPr id="386" name="直線コネクタ 385">
          <a:extLst>
            <a:ext uri="{FF2B5EF4-FFF2-40B4-BE49-F238E27FC236}">
              <a16:creationId xmlns:a16="http://schemas.microsoft.com/office/drawing/2014/main" id="{00000000-0008-0000-0700-000082010000}"/>
            </a:ext>
          </a:extLst>
        </xdr:cNvPr>
        <xdr:cNvCxnSpPr/>
      </xdr:nvCxnSpPr>
      <xdr:spPr>
        <a:xfrm>
          <a:off x="6604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128106</xdr:rowOff>
    </xdr:from>
    <xdr:ext cx="248786" cy="259045"/>
    <xdr:sp macro="" textlink="">
      <xdr:nvSpPr>
        <xdr:cNvPr id="387" name="テキスト ボックス 386">
          <a:extLst>
            <a:ext uri="{FF2B5EF4-FFF2-40B4-BE49-F238E27FC236}">
              <a16:creationId xmlns:a16="http://schemas.microsoft.com/office/drawing/2014/main" id="{00000000-0008-0000-0700-000083010000}"/>
            </a:ext>
          </a:extLst>
        </xdr:cNvPr>
        <xdr:cNvSpPr txBox="1"/>
      </xdr:nvSpPr>
      <xdr:spPr>
        <a:xfrm>
          <a:off x="6355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115207</xdr:rowOff>
    </xdr:from>
    <xdr:to>
      <xdr:col>59</xdr:col>
      <xdr:colOff>50800</xdr:colOff>
      <xdr:row>77</xdr:row>
      <xdr:rowOff>115207</xdr:rowOff>
    </xdr:to>
    <xdr:cxnSp macro="">
      <xdr:nvCxnSpPr>
        <xdr:cNvPr id="388" name="直線コネクタ 387">
          <a:extLst>
            <a:ext uri="{FF2B5EF4-FFF2-40B4-BE49-F238E27FC236}">
              <a16:creationId xmlns:a16="http://schemas.microsoft.com/office/drawing/2014/main" id="{00000000-0008-0000-0700-000084010000}"/>
            </a:ext>
          </a:extLst>
        </xdr:cNvPr>
        <xdr:cNvCxnSpPr/>
      </xdr:nvCxnSpPr>
      <xdr:spPr>
        <a:xfrm>
          <a:off x="6604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144434</xdr:rowOff>
    </xdr:from>
    <xdr:ext cx="531299" cy="259045"/>
    <xdr:sp macro="" textlink="">
      <xdr:nvSpPr>
        <xdr:cNvPr id="389" name="テキスト ボックス 388">
          <a:extLst>
            <a:ext uri="{FF2B5EF4-FFF2-40B4-BE49-F238E27FC236}">
              <a16:creationId xmlns:a16="http://schemas.microsoft.com/office/drawing/2014/main" id="{00000000-0008-0000-0700-000085010000}"/>
            </a:ext>
          </a:extLst>
        </xdr:cNvPr>
        <xdr:cNvSpPr txBox="1"/>
      </xdr:nvSpPr>
      <xdr:spPr>
        <a:xfrm>
          <a:off x="6072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131535</xdr:rowOff>
    </xdr:from>
    <xdr:to>
      <xdr:col>59</xdr:col>
      <xdr:colOff>50800</xdr:colOff>
      <xdr:row>75</xdr:row>
      <xdr:rowOff>131535</xdr:rowOff>
    </xdr:to>
    <xdr:cxnSp macro="">
      <xdr:nvCxnSpPr>
        <xdr:cNvPr id="390" name="直線コネクタ 389">
          <a:extLst>
            <a:ext uri="{FF2B5EF4-FFF2-40B4-BE49-F238E27FC236}">
              <a16:creationId xmlns:a16="http://schemas.microsoft.com/office/drawing/2014/main" id="{00000000-0008-0000-0700-000086010000}"/>
            </a:ext>
          </a:extLst>
        </xdr:cNvPr>
        <xdr:cNvCxnSpPr/>
      </xdr:nvCxnSpPr>
      <xdr:spPr>
        <a:xfrm>
          <a:off x="6604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74</xdr:row>
      <xdr:rowOff>160762</xdr:rowOff>
    </xdr:from>
    <xdr:ext cx="531299" cy="259045"/>
    <xdr:sp macro="" textlink="">
      <xdr:nvSpPr>
        <xdr:cNvPr id="391" name="テキスト ボックス 390">
          <a:extLst>
            <a:ext uri="{FF2B5EF4-FFF2-40B4-BE49-F238E27FC236}">
              <a16:creationId xmlns:a16="http://schemas.microsoft.com/office/drawing/2014/main" id="{00000000-0008-0000-0700-000087010000}"/>
            </a:ext>
          </a:extLst>
        </xdr:cNvPr>
        <xdr:cNvSpPr txBox="1"/>
      </xdr:nvSpPr>
      <xdr:spPr>
        <a:xfrm>
          <a:off x="6072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147865</xdr:rowOff>
    </xdr:from>
    <xdr:to>
      <xdr:col>59</xdr:col>
      <xdr:colOff>50800</xdr:colOff>
      <xdr:row>73</xdr:row>
      <xdr:rowOff>147865</xdr:rowOff>
    </xdr:to>
    <xdr:cxnSp macro="">
      <xdr:nvCxnSpPr>
        <xdr:cNvPr id="392" name="直線コネクタ 391">
          <a:extLst>
            <a:ext uri="{FF2B5EF4-FFF2-40B4-BE49-F238E27FC236}">
              <a16:creationId xmlns:a16="http://schemas.microsoft.com/office/drawing/2014/main" id="{00000000-0008-0000-0700-000088010000}"/>
            </a:ext>
          </a:extLst>
        </xdr:cNvPr>
        <xdr:cNvCxnSpPr/>
      </xdr:nvCxnSpPr>
      <xdr:spPr>
        <a:xfrm>
          <a:off x="6604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5642</xdr:rowOff>
    </xdr:from>
    <xdr:ext cx="531299" cy="259045"/>
    <xdr:sp macro="" textlink="">
      <xdr:nvSpPr>
        <xdr:cNvPr id="393" name="テキスト ボックス 392">
          <a:extLst>
            <a:ext uri="{FF2B5EF4-FFF2-40B4-BE49-F238E27FC236}">
              <a16:creationId xmlns:a16="http://schemas.microsoft.com/office/drawing/2014/main" id="{00000000-0008-0000-0700-000089010000}"/>
            </a:ext>
          </a:extLst>
        </xdr:cNvPr>
        <xdr:cNvSpPr txBox="1"/>
      </xdr:nvSpPr>
      <xdr:spPr>
        <a:xfrm>
          <a:off x="6072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71</xdr:row>
      <xdr:rowOff>164193</xdr:rowOff>
    </xdr:from>
    <xdr:to>
      <xdr:col>59</xdr:col>
      <xdr:colOff>50800</xdr:colOff>
      <xdr:row>71</xdr:row>
      <xdr:rowOff>164193</xdr:rowOff>
    </xdr:to>
    <xdr:cxnSp macro="">
      <xdr:nvCxnSpPr>
        <xdr:cNvPr id="394" name="直線コネクタ 393">
          <a:extLst>
            <a:ext uri="{FF2B5EF4-FFF2-40B4-BE49-F238E27FC236}">
              <a16:creationId xmlns:a16="http://schemas.microsoft.com/office/drawing/2014/main" id="{00000000-0008-0000-0700-00008A010000}"/>
            </a:ext>
          </a:extLst>
        </xdr:cNvPr>
        <xdr:cNvCxnSpPr/>
      </xdr:nvCxnSpPr>
      <xdr:spPr>
        <a:xfrm>
          <a:off x="6604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21970</xdr:rowOff>
    </xdr:from>
    <xdr:ext cx="531299" cy="259045"/>
    <xdr:sp macro="" textlink="">
      <xdr:nvSpPr>
        <xdr:cNvPr id="395" name="テキスト ボックス 394">
          <a:extLst>
            <a:ext uri="{FF2B5EF4-FFF2-40B4-BE49-F238E27FC236}">
              <a16:creationId xmlns:a16="http://schemas.microsoft.com/office/drawing/2014/main" id="{00000000-0008-0000-0700-00008B010000}"/>
            </a:ext>
          </a:extLst>
        </xdr:cNvPr>
        <xdr:cNvSpPr txBox="1"/>
      </xdr:nvSpPr>
      <xdr:spPr>
        <a:xfrm>
          <a:off x="6072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9072</xdr:rowOff>
    </xdr:from>
    <xdr:to>
      <xdr:col>59</xdr:col>
      <xdr:colOff>50800</xdr:colOff>
      <xdr:row>70</xdr:row>
      <xdr:rowOff>9072</xdr:rowOff>
    </xdr:to>
    <xdr:cxnSp macro="">
      <xdr:nvCxnSpPr>
        <xdr:cNvPr id="396" name="直線コネクタ 395">
          <a:extLst>
            <a:ext uri="{FF2B5EF4-FFF2-40B4-BE49-F238E27FC236}">
              <a16:creationId xmlns:a16="http://schemas.microsoft.com/office/drawing/2014/main" id="{00000000-0008-0000-0700-00008C010000}"/>
            </a:ext>
          </a:extLst>
        </xdr:cNvPr>
        <xdr:cNvCxnSpPr/>
      </xdr:nvCxnSpPr>
      <xdr:spPr>
        <a:xfrm>
          <a:off x="6604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38299</xdr:rowOff>
    </xdr:from>
    <xdr:ext cx="595419" cy="259045"/>
    <xdr:sp macro="" textlink="">
      <xdr:nvSpPr>
        <xdr:cNvPr id="397" name="テキスト ボックス 396">
          <a:extLst>
            <a:ext uri="{FF2B5EF4-FFF2-40B4-BE49-F238E27FC236}">
              <a16:creationId xmlns:a16="http://schemas.microsoft.com/office/drawing/2014/main" id="{00000000-0008-0000-0700-00008D010000}"/>
            </a:ext>
          </a:extLst>
        </xdr:cNvPr>
        <xdr:cNvSpPr txBox="1"/>
      </xdr:nvSpPr>
      <xdr:spPr>
        <a:xfrm>
          <a:off x="6008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8" name="直線コネクタ 397">
          <a:extLst>
            <a:ext uri="{FF2B5EF4-FFF2-40B4-BE49-F238E27FC236}">
              <a16:creationId xmlns:a16="http://schemas.microsoft.com/office/drawing/2014/main" id="{00000000-0008-0000-0700-00008E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9" name="テキスト ボックス 398">
          <a:extLst>
            <a:ext uri="{FF2B5EF4-FFF2-40B4-BE49-F238E27FC236}">
              <a16:creationId xmlns:a16="http://schemas.microsoft.com/office/drawing/2014/main" id="{00000000-0008-0000-0700-00008F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0" name="商工費グラフ枠">
          <a:extLst>
            <a:ext uri="{FF2B5EF4-FFF2-40B4-BE49-F238E27FC236}">
              <a16:creationId xmlns:a16="http://schemas.microsoft.com/office/drawing/2014/main" id="{00000000-0008-0000-0700-000090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45615</xdr:rowOff>
    </xdr:from>
    <xdr:to>
      <xdr:col>54</xdr:col>
      <xdr:colOff>189865</xdr:colOff>
      <xdr:row>79</xdr:row>
      <xdr:rowOff>74712</xdr:rowOff>
    </xdr:to>
    <xdr:cxnSp macro="">
      <xdr:nvCxnSpPr>
        <xdr:cNvPr id="401" name="直線コネクタ 400">
          <a:extLst>
            <a:ext uri="{FF2B5EF4-FFF2-40B4-BE49-F238E27FC236}">
              <a16:creationId xmlns:a16="http://schemas.microsoft.com/office/drawing/2014/main" id="{00000000-0008-0000-0700-000091010000}"/>
            </a:ext>
          </a:extLst>
        </xdr:cNvPr>
        <xdr:cNvCxnSpPr/>
      </xdr:nvCxnSpPr>
      <xdr:spPr>
        <a:xfrm flipV="1">
          <a:off x="10475595" y="12218565"/>
          <a:ext cx="1270" cy="140069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78539</xdr:rowOff>
    </xdr:from>
    <xdr:ext cx="469744" cy="259045"/>
    <xdr:sp macro="" textlink="">
      <xdr:nvSpPr>
        <xdr:cNvPr id="402" name="商工費最小値テキスト">
          <a:extLst>
            <a:ext uri="{FF2B5EF4-FFF2-40B4-BE49-F238E27FC236}">
              <a16:creationId xmlns:a16="http://schemas.microsoft.com/office/drawing/2014/main" id="{00000000-0008-0000-0700-000092010000}"/>
            </a:ext>
          </a:extLst>
        </xdr:cNvPr>
        <xdr:cNvSpPr txBox="1"/>
      </xdr:nvSpPr>
      <xdr:spPr>
        <a:xfrm>
          <a:off x="10528300" y="136230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74712</xdr:rowOff>
    </xdr:from>
    <xdr:to>
      <xdr:col>55</xdr:col>
      <xdr:colOff>88900</xdr:colOff>
      <xdr:row>79</xdr:row>
      <xdr:rowOff>74712</xdr:rowOff>
    </xdr:to>
    <xdr:cxnSp macro="">
      <xdr:nvCxnSpPr>
        <xdr:cNvPr id="403" name="直線コネクタ 402">
          <a:extLst>
            <a:ext uri="{FF2B5EF4-FFF2-40B4-BE49-F238E27FC236}">
              <a16:creationId xmlns:a16="http://schemas.microsoft.com/office/drawing/2014/main" id="{00000000-0008-0000-0700-000093010000}"/>
            </a:ext>
          </a:extLst>
        </xdr:cNvPr>
        <xdr:cNvCxnSpPr/>
      </xdr:nvCxnSpPr>
      <xdr:spPr>
        <a:xfrm>
          <a:off x="10388600" y="1361926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163742</xdr:rowOff>
    </xdr:from>
    <xdr:ext cx="534377" cy="259045"/>
    <xdr:sp macro="" textlink="">
      <xdr:nvSpPr>
        <xdr:cNvPr id="404" name="商工費最大値テキスト">
          <a:extLst>
            <a:ext uri="{FF2B5EF4-FFF2-40B4-BE49-F238E27FC236}">
              <a16:creationId xmlns:a16="http://schemas.microsoft.com/office/drawing/2014/main" id="{00000000-0008-0000-0700-000094010000}"/>
            </a:ext>
          </a:extLst>
        </xdr:cNvPr>
        <xdr:cNvSpPr txBox="1"/>
      </xdr:nvSpPr>
      <xdr:spPr>
        <a:xfrm>
          <a:off x="10528300" y="119937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87,262</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71</xdr:row>
      <xdr:rowOff>45615</xdr:rowOff>
    </xdr:from>
    <xdr:to>
      <xdr:col>55</xdr:col>
      <xdr:colOff>88900</xdr:colOff>
      <xdr:row>71</xdr:row>
      <xdr:rowOff>45615</xdr:rowOff>
    </xdr:to>
    <xdr:cxnSp macro="">
      <xdr:nvCxnSpPr>
        <xdr:cNvPr id="405" name="直線コネクタ 404">
          <a:extLst>
            <a:ext uri="{FF2B5EF4-FFF2-40B4-BE49-F238E27FC236}">
              <a16:creationId xmlns:a16="http://schemas.microsoft.com/office/drawing/2014/main" id="{00000000-0008-0000-0700-000095010000}"/>
            </a:ext>
          </a:extLst>
        </xdr:cNvPr>
        <xdr:cNvCxnSpPr/>
      </xdr:nvCxnSpPr>
      <xdr:spPr>
        <a:xfrm>
          <a:off x="10388600" y="122185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79</xdr:row>
      <xdr:rowOff>22902</xdr:rowOff>
    </xdr:from>
    <xdr:to>
      <xdr:col>55</xdr:col>
      <xdr:colOff>0</xdr:colOff>
      <xdr:row>79</xdr:row>
      <xdr:rowOff>55673</xdr:rowOff>
    </xdr:to>
    <xdr:cxnSp macro="">
      <xdr:nvCxnSpPr>
        <xdr:cNvPr id="406" name="直線コネクタ 405">
          <a:extLst>
            <a:ext uri="{FF2B5EF4-FFF2-40B4-BE49-F238E27FC236}">
              <a16:creationId xmlns:a16="http://schemas.microsoft.com/office/drawing/2014/main" id="{00000000-0008-0000-0700-000096010000}"/>
            </a:ext>
          </a:extLst>
        </xdr:cNvPr>
        <xdr:cNvCxnSpPr/>
      </xdr:nvCxnSpPr>
      <xdr:spPr>
        <a:xfrm>
          <a:off x="9639300" y="13567452"/>
          <a:ext cx="838200" cy="327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19014</xdr:rowOff>
    </xdr:from>
    <xdr:ext cx="534377" cy="259045"/>
    <xdr:sp macro="" textlink="">
      <xdr:nvSpPr>
        <xdr:cNvPr id="407" name="商工費平均値テキスト">
          <a:extLst>
            <a:ext uri="{FF2B5EF4-FFF2-40B4-BE49-F238E27FC236}">
              <a16:creationId xmlns:a16="http://schemas.microsoft.com/office/drawing/2014/main" id="{00000000-0008-0000-0700-000097010000}"/>
            </a:ext>
          </a:extLst>
        </xdr:cNvPr>
        <xdr:cNvSpPr txBox="1"/>
      </xdr:nvSpPr>
      <xdr:spPr>
        <a:xfrm>
          <a:off x="10528300" y="1322066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13,681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167587</xdr:rowOff>
    </xdr:from>
    <xdr:to>
      <xdr:col>55</xdr:col>
      <xdr:colOff>50800</xdr:colOff>
      <xdr:row>78</xdr:row>
      <xdr:rowOff>97737</xdr:rowOff>
    </xdr:to>
    <xdr:sp macro="" textlink="">
      <xdr:nvSpPr>
        <xdr:cNvPr id="408" name="フローチャート: 判断 407">
          <a:extLst>
            <a:ext uri="{FF2B5EF4-FFF2-40B4-BE49-F238E27FC236}">
              <a16:creationId xmlns:a16="http://schemas.microsoft.com/office/drawing/2014/main" id="{00000000-0008-0000-0700-000098010000}"/>
            </a:ext>
          </a:extLst>
        </xdr:cNvPr>
        <xdr:cNvSpPr/>
      </xdr:nvSpPr>
      <xdr:spPr>
        <a:xfrm>
          <a:off x="10426700" y="133692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79</xdr:row>
      <xdr:rowOff>3944</xdr:rowOff>
    </xdr:from>
    <xdr:to>
      <xdr:col>50</xdr:col>
      <xdr:colOff>114300</xdr:colOff>
      <xdr:row>79</xdr:row>
      <xdr:rowOff>22902</xdr:rowOff>
    </xdr:to>
    <xdr:cxnSp macro="">
      <xdr:nvCxnSpPr>
        <xdr:cNvPr id="409" name="直線コネクタ 408">
          <a:extLst>
            <a:ext uri="{FF2B5EF4-FFF2-40B4-BE49-F238E27FC236}">
              <a16:creationId xmlns:a16="http://schemas.microsoft.com/office/drawing/2014/main" id="{00000000-0008-0000-0700-000099010000}"/>
            </a:ext>
          </a:extLst>
        </xdr:cNvPr>
        <xdr:cNvCxnSpPr/>
      </xdr:nvCxnSpPr>
      <xdr:spPr>
        <a:xfrm>
          <a:off x="8750300" y="13548494"/>
          <a:ext cx="889000" cy="189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122504</xdr:rowOff>
    </xdr:from>
    <xdr:to>
      <xdr:col>50</xdr:col>
      <xdr:colOff>165100</xdr:colOff>
      <xdr:row>78</xdr:row>
      <xdr:rowOff>52654</xdr:rowOff>
    </xdr:to>
    <xdr:sp macro="" textlink="">
      <xdr:nvSpPr>
        <xdr:cNvPr id="410" name="フローチャート: 判断 409">
          <a:extLst>
            <a:ext uri="{FF2B5EF4-FFF2-40B4-BE49-F238E27FC236}">
              <a16:creationId xmlns:a16="http://schemas.microsoft.com/office/drawing/2014/main" id="{00000000-0008-0000-0700-00009A010000}"/>
            </a:ext>
          </a:extLst>
        </xdr:cNvPr>
        <xdr:cNvSpPr/>
      </xdr:nvSpPr>
      <xdr:spPr>
        <a:xfrm>
          <a:off x="9588500" y="133241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69181</xdr:rowOff>
    </xdr:from>
    <xdr:ext cx="534377" cy="259045"/>
    <xdr:sp macro="" textlink="">
      <xdr:nvSpPr>
        <xdr:cNvPr id="411" name="テキスト ボックス 410">
          <a:extLst>
            <a:ext uri="{FF2B5EF4-FFF2-40B4-BE49-F238E27FC236}">
              <a16:creationId xmlns:a16="http://schemas.microsoft.com/office/drawing/2014/main" id="{00000000-0008-0000-0700-00009B010000}"/>
            </a:ext>
          </a:extLst>
        </xdr:cNvPr>
        <xdr:cNvSpPr txBox="1"/>
      </xdr:nvSpPr>
      <xdr:spPr>
        <a:xfrm>
          <a:off x="9372111" y="130993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16,442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163981</xdr:rowOff>
    </xdr:from>
    <xdr:to>
      <xdr:col>45</xdr:col>
      <xdr:colOff>177800</xdr:colOff>
      <xdr:row>79</xdr:row>
      <xdr:rowOff>3944</xdr:rowOff>
    </xdr:to>
    <xdr:cxnSp macro="">
      <xdr:nvCxnSpPr>
        <xdr:cNvPr id="412" name="直線コネクタ 411">
          <a:extLst>
            <a:ext uri="{FF2B5EF4-FFF2-40B4-BE49-F238E27FC236}">
              <a16:creationId xmlns:a16="http://schemas.microsoft.com/office/drawing/2014/main" id="{00000000-0008-0000-0700-00009C010000}"/>
            </a:ext>
          </a:extLst>
        </xdr:cNvPr>
        <xdr:cNvCxnSpPr/>
      </xdr:nvCxnSpPr>
      <xdr:spPr>
        <a:xfrm>
          <a:off x="7861300" y="13537081"/>
          <a:ext cx="889000" cy="114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95431</xdr:rowOff>
    </xdr:from>
    <xdr:to>
      <xdr:col>46</xdr:col>
      <xdr:colOff>38100</xdr:colOff>
      <xdr:row>78</xdr:row>
      <xdr:rowOff>25581</xdr:rowOff>
    </xdr:to>
    <xdr:sp macro="" textlink="">
      <xdr:nvSpPr>
        <xdr:cNvPr id="413" name="フローチャート: 判断 412">
          <a:extLst>
            <a:ext uri="{FF2B5EF4-FFF2-40B4-BE49-F238E27FC236}">
              <a16:creationId xmlns:a16="http://schemas.microsoft.com/office/drawing/2014/main" id="{00000000-0008-0000-0700-00009D010000}"/>
            </a:ext>
          </a:extLst>
        </xdr:cNvPr>
        <xdr:cNvSpPr/>
      </xdr:nvSpPr>
      <xdr:spPr>
        <a:xfrm>
          <a:off x="8699500" y="132970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42108</xdr:rowOff>
    </xdr:from>
    <xdr:ext cx="534377" cy="259045"/>
    <xdr:sp macro="" textlink="">
      <xdr:nvSpPr>
        <xdr:cNvPr id="414" name="テキスト ボックス 413">
          <a:extLst>
            <a:ext uri="{FF2B5EF4-FFF2-40B4-BE49-F238E27FC236}">
              <a16:creationId xmlns:a16="http://schemas.microsoft.com/office/drawing/2014/main" id="{00000000-0008-0000-0700-00009E010000}"/>
            </a:ext>
          </a:extLst>
        </xdr:cNvPr>
        <xdr:cNvSpPr txBox="1"/>
      </xdr:nvSpPr>
      <xdr:spPr>
        <a:xfrm>
          <a:off x="8483111" y="130723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18,100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163981</xdr:rowOff>
    </xdr:from>
    <xdr:to>
      <xdr:col>41</xdr:col>
      <xdr:colOff>50800</xdr:colOff>
      <xdr:row>79</xdr:row>
      <xdr:rowOff>86844</xdr:rowOff>
    </xdr:to>
    <xdr:cxnSp macro="">
      <xdr:nvCxnSpPr>
        <xdr:cNvPr id="415" name="直線コネクタ 414">
          <a:extLst>
            <a:ext uri="{FF2B5EF4-FFF2-40B4-BE49-F238E27FC236}">
              <a16:creationId xmlns:a16="http://schemas.microsoft.com/office/drawing/2014/main" id="{00000000-0008-0000-0700-00009F010000}"/>
            </a:ext>
          </a:extLst>
        </xdr:cNvPr>
        <xdr:cNvCxnSpPr/>
      </xdr:nvCxnSpPr>
      <xdr:spPr>
        <a:xfrm flipV="1">
          <a:off x="6972300" y="13537081"/>
          <a:ext cx="889000" cy="943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68914</xdr:rowOff>
    </xdr:from>
    <xdr:to>
      <xdr:col>41</xdr:col>
      <xdr:colOff>101600</xdr:colOff>
      <xdr:row>77</xdr:row>
      <xdr:rowOff>170514</xdr:rowOff>
    </xdr:to>
    <xdr:sp macro="" textlink="">
      <xdr:nvSpPr>
        <xdr:cNvPr id="416" name="フローチャート: 判断 415">
          <a:extLst>
            <a:ext uri="{FF2B5EF4-FFF2-40B4-BE49-F238E27FC236}">
              <a16:creationId xmlns:a16="http://schemas.microsoft.com/office/drawing/2014/main" id="{00000000-0008-0000-0700-0000A0010000}"/>
            </a:ext>
          </a:extLst>
        </xdr:cNvPr>
        <xdr:cNvSpPr/>
      </xdr:nvSpPr>
      <xdr:spPr>
        <a:xfrm>
          <a:off x="7810500" y="132705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15591</xdr:rowOff>
    </xdr:from>
    <xdr:ext cx="534377" cy="259045"/>
    <xdr:sp macro="" textlink="">
      <xdr:nvSpPr>
        <xdr:cNvPr id="417" name="テキスト ボックス 416">
          <a:extLst>
            <a:ext uri="{FF2B5EF4-FFF2-40B4-BE49-F238E27FC236}">
              <a16:creationId xmlns:a16="http://schemas.microsoft.com/office/drawing/2014/main" id="{00000000-0008-0000-0700-0000A1010000}"/>
            </a:ext>
          </a:extLst>
        </xdr:cNvPr>
        <xdr:cNvSpPr txBox="1"/>
      </xdr:nvSpPr>
      <xdr:spPr>
        <a:xfrm>
          <a:off x="7594111" y="130457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19,724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38134</xdr:rowOff>
    </xdr:from>
    <xdr:to>
      <xdr:col>36</xdr:col>
      <xdr:colOff>165100</xdr:colOff>
      <xdr:row>78</xdr:row>
      <xdr:rowOff>139734</xdr:rowOff>
    </xdr:to>
    <xdr:sp macro="" textlink="">
      <xdr:nvSpPr>
        <xdr:cNvPr id="418" name="フローチャート: 判断 417">
          <a:extLst>
            <a:ext uri="{FF2B5EF4-FFF2-40B4-BE49-F238E27FC236}">
              <a16:creationId xmlns:a16="http://schemas.microsoft.com/office/drawing/2014/main" id="{00000000-0008-0000-0700-0000A2010000}"/>
            </a:ext>
          </a:extLst>
        </xdr:cNvPr>
        <xdr:cNvSpPr/>
      </xdr:nvSpPr>
      <xdr:spPr>
        <a:xfrm>
          <a:off x="6921500" y="134112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156261</xdr:rowOff>
    </xdr:from>
    <xdr:ext cx="534377" cy="259045"/>
    <xdr:sp macro="" textlink="">
      <xdr:nvSpPr>
        <xdr:cNvPr id="419" name="テキスト ボックス 418">
          <a:extLst>
            <a:ext uri="{FF2B5EF4-FFF2-40B4-BE49-F238E27FC236}">
              <a16:creationId xmlns:a16="http://schemas.microsoft.com/office/drawing/2014/main" id="{00000000-0008-0000-0700-0000A3010000}"/>
            </a:ext>
          </a:extLst>
        </xdr:cNvPr>
        <xdr:cNvSpPr txBox="1"/>
      </xdr:nvSpPr>
      <xdr:spPr>
        <a:xfrm>
          <a:off x="6705111" y="131864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11,109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0" name="テキスト ボックス 419">
          <a:extLst>
            <a:ext uri="{FF2B5EF4-FFF2-40B4-BE49-F238E27FC236}">
              <a16:creationId xmlns:a16="http://schemas.microsoft.com/office/drawing/2014/main" id="{00000000-0008-0000-0700-0000A4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1" name="テキスト ボックス 420">
          <a:extLst>
            <a:ext uri="{FF2B5EF4-FFF2-40B4-BE49-F238E27FC236}">
              <a16:creationId xmlns:a16="http://schemas.microsoft.com/office/drawing/2014/main" id="{00000000-0008-0000-0700-0000A5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2" name="テキスト ボックス 421">
          <a:extLst>
            <a:ext uri="{FF2B5EF4-FFF2-40B4-BE49-F238E27FC236}">
              <a16:creationId xmlns:a16="http://schemas.microsoft.com/office/drawing/2014/main" id="{00000000-0008-0000-0700-0000A6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3" name="テキスト ボックス 422">
          <a:extLst>
            <a:ext uri="{FF2B5EF4-FFF2-40B4-BE49-F238E27FC236}">
              <a16:creationId xmlns:a16="http://schemas.microsoft.com/office/drawing/2014/main" id="{00000000-0008-0000-0700-0000A7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4" name="テキスト ボックス 423">
          <a:extLst>
            <a:ext uri="{FF2B5EF4-FFF2-40B4-BE49-F238E27FC236}">
              <a16:creationId xmlns:a16="http://schemas.microsoft.com/office/drawing/2014/main" id="{00000000-0008-0000-0700-0000A8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79</xdr:row>
      <xdr:rowOff>4873</xdr:rowOff>
    </xdr:from>
    <xdr:to>
      <xdr:col>55</xdr:col>
      <xdr:colOff>50800</xdr:colOff>
      <xdr:row>79</xdr:row>
      <xdr:rowOff>106473</xdr:rowOff>
    </xdr:to>
    <xdr:sp macro="" textlink="">
      <xdr:nvSpPr>
        <xdr:cNvPr id="425" name="楕円 424">
          <a:extLst>
            <a:ext uri="{FF2B5EF4-FFF2-40B4-BE49-F238E27FC236}">
              <a16:creationId xmlns:a16="http://schemas.microsoft.com/office/drawing/2014/main" id="{00000000-0008-0000-0700-0000A9010000}"/>
            </a:ext>
          </a:extLst>
        </xdr:cNvPr>
        <xdr:cNvSpPr/>
      </xdr:nvSpPr>
      <xdr:spPr>
        <a:xfrm>
          <a:off x="10426700" y="135494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91250</xdr:rowOff>
    </xdr:from>
    <xdr:ext cx="469744" cy="259045"/>
    <xdr:sp macro="" textlink="">
      <xdr:nvSpPr>
        <xdr:cNvPr id="426" name="商工費該当値テキスト">
          <a:extLst>
            <a:ext uri="{FF2B5EF4-FFF2-40B4-BE49-F238E27FC236}">
              <a16:creationId xmlns:a16="http://schemas.microsoft.com/office/drawing/2014/main" id="{00000000-0008-0000-0700-0000AA010000}"/>
            </a:ext>
          </a:extLst>
        </xdr:cNvPr>
        <xdr:cNvSpPr txBox="1"/>
      </xdr:nvSpPr>
      <xdr:spPr>
        <a:xfrm>
          <a:off x="10528300" y="134643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2,646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143552</xdr:rowOff>
    </xdr:from>
    <xdr:to>
      <xdr:col>50</xdr:col>
      <xdr:colOff>165100</xdr:colOff>
      <xdr:row>79</xdr:row>
      <xdr:rowOff>73702</xdr:rowOff>
    </xdr:to>
    <xdr:sp macro="" textlink="">
      <xdr:nvSpPr>
        <xdr:cNvPr id="427" name="楕円 426">
          <a:extLst>
            <a:ext uri="{FF2B5EF4-FFF2-40B4-BE49-F238E27FC236}">
              <a16:creationId xmlns:a16="http://schemas.microsoft.com/office/drawing/2014/main" id="{00000000-0008-0000-0700-0000AB010000}"/>
            </a:ext>
          </a:extLst>
        </xdr:cNvPr>
        <xdr:cNvSpPr/>
      </xdr:nvSpPr>
      <xdr:spPr>
        <a:xfrm>
          <a:off x="9588500" y="135166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79</xdr:row>
      <xdr:rowOff>64829</xdr:rowOff>
    </xdr:from>
    <xdr:ext cx="469744" cy="259045"/>
    <xdr:sp macro="" textlink="">
      <xdr:nvSpPr>
        <xdr:cNvPr id="428" name="テキスト ボックス 427">
          <a:extLst>
            <a:ext uri="{FF2B5EF4-FFF2-40B4-BE49-F238E27FC236}">
              <a16:creationId xmlns:a16="http://schemas.microsoft.com/office/drawing/2014/main" id="{00000000-0008-0000-0700-0000AC010000}"/>
            </a:ext>
          </a:extLst>
        </xdr:cNvPr>
        <xdr:cNvSpPr txBox="1"/>
      </xdr:nvSpPr>
      <xdr:spPr>
        <a:xfrm>
          <a:off x="9404428" y="136093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124594</xdr:rowOff>
    </xdr:from>
    <xdr:to>
      <xdr:col>46</xdr:col>
      <xdr:colOff>38100</xdr:colOff>
      <xdr:row>79</xdr:row>
      <xdr:rowOff>54744</xdr:rowOff>
    </xdr:to>
    <xdr:sp macro="" textlink="">
      <xdr:nvSpPr>
        <xdr:cNvPr id="429" name="楕円 428">
          <a:extLst>
            <a:ext uri="{FF2B5EF4-FFF2-40B4-BE49-F238E27FC236}">
              <a16:creationId xmlns:a16="http://schemas.microsoft.com/office/drawing/2014/main" id="{00000000-0008-0000-0700-0000AD010000}"/>
            </a:ext>
          </a:extLst>
        </xdr:cNvPr>
        <xdr:cNvSpPr/>
      </xdr:nvSpPr>
      <xdr:spPr>
        <a:xfrm>
          <a:off x="8699500" y="134976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79</xdr:row>
      <xdr:rowOff>45871</xdr:rowOff>
    </xdr:from>
    <xdr:ext cx="469744" cy="259045"/>
    <xdr:sp macro="" textlink="">
      <xdr:nvSpPr>
        <xdr:cNvPr id="430" name="テキスト ボックス 429">
          <a:extLst>
            <a:ext uri="{FF2B5EF4-FFF2-40B4-BE49-F238E27FC236}">
              <a16:creationId xmlns:a16="http://schemas.microsoft.com/office/drawing/2014/main" id="{00000000-0008-0000-0700-0000AE010000}"/>
            </a:ext>
          </a:extLst>
        </xdr:cNvPr>
        <xdr:cNvSpPr txBox="1"/>
      </xdr:nvSpPr>
      <xdr:spPr>
        <a:xfrm>
          <a:off x="8515428" y="135904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113181</xdr:rowOff>
    </xdr:from>
    <xdr:to>
      <xdr:col>41</xdr:col>
      <xdr:colOff>101600</xdr:colOff>
      <xdr:row>79</xdr:row>
      <xdr:rowOff>43331</xdr:rowOff>
    </xdr:to>
    <xdr:sp macro="" textlink="">
      <xdr:nvSpPr>
        <xdr:cNvPr id="431" name="楕円 430">
          <a:extLst>
            <a:ext uri="{FF2B5EF4-FFF2-40B4-BE49-F238E27FC236}">
              <a16:creationId xmlns:a16="http://schemas.microsoft.com/office/drawing/2014/main" id="{00000000-0008-0000-0700-0000AF010000}"/>
            </a:ext>
          </a:extLst>
        </xdr:cNvPr>
        <xdr:cNvSpPr/>
      </xdr:nvSpPr>
      <xdr:spPr>
        <a:xfrm>
          <a:off x="7810500" y="134862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79</xdr:row>
      <xdr:rowOff>34458</xdr:rowOff>
    </xdr:from>
    <xdr:ext cx="469744" cy="259045"/>
    <xdr:sp macro="" textlink="">
      <xdr:nvSpPr>
        <xdr:cNvPr id="432" name="テキスト ボックス 431">
          <a:extLst>
            <a:ext uri="{FF2B5EF4-FFF2-40B4-BE49-F238E27FC236}">
              <a16:creationId xmlns:a16="http://schemas.microsoft.com/office/drawing/2014/main" id="{00000000-0008-0000-0700-0000B0010000}"/>
            </a:ext>
          </a:extLst>
        </xdr:cNvPr>
        <xdr:cNvSpPr txBox="1"/>
      </xdr:nvSpPr>
      <xdr:spPr>
        <a:xfrm>
          <a:off x="7626428" y="135790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79</xdr:row>
      <xdr:rowOff>36044</xdr:rowOff>
    </xdr:from>
    <xdr:to>
      <xdr:col>36</xdr:col>
      <xdr:colOff>165100</xdr:colOff>
      <xdr:row>79</xdr:row>
      <xdr:rowOff>137644</xdr:rowOff>
    </xdr:to>
    <xdr:sp macro="" textlink="">
      <xdr:nvSpPr>
        <xdr:cNvPr id="433" name="楕円 432">
          <a:extLst>
            <a:ext uri="{FF2B5EF4-FFF2-40B4-BE49-F238E27FC236}">
              <a16:creationId xmlns:a16="http://schemas.microsoft.com/office/drawing/2014/main" id="{00000000-0008-0000-0700-0000B1010000}"/>
            </a:ext>
          </a:extLst>
        </xdr:cNvPr>
        <xdr:cNvSpPr/>
      </xdr:nvSpPr>
      <xdr:spPr>
        <a:xfrm>
          <a:off x="6921500" y="135805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79</xdr:row>
      <xdr:rowOff>128771</xdr:rowOff>
    </xdr:from>
    <xdr:ext cx="378565" cy="259045"/>
    <xdr:sp macro="" textlink="">
      <xdr:nvSpPr>
        <xdr:cNvPr id="434" name="テキスト ボックス 433">
          <a:extLst>
            <a:ext uri="{FF2B5EF4-FFF2-40B4-BE49-F238E27FC236}">
              <a16:creationId xmlns:a16="http://schemas.microsoft.com/office/drawing/2014/main" id="{00000000-0008-0000-0700-0000B2010000}"/>
            </a:ext>
          </a:extLst>
        </xdr:cNvPr>
        <xdr:cNvSpPr txBox="1"/>
      </xdr:nvSpPr>
      <xdr:spPr>
        <a:xfrm>
          <a:off x="6783017" y="1367332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5" name="正方形/長方形 434">
          <a:extLst>
            <a:ext uri="{FF2B5EF4-FFF2-40B4-BE49-F238E27FC236}">
              <a16:creationId xmlns:a16="http://schemas.microsoft.com/office/drawing/2014/main" id="{00000000-0008-0000-0700-0000B3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6" name="正方形/長方形 435">
          <a:extLst>
            <a:ext uri="{FF2B5EF4-FFF2-40B4-BE49-F238E27FC236}">
              <a16:creationId xmlns:a16="http://schemas.microsoft.com/office/drawing/2014/main" id="{00000000-0008-0000-0700-0000B4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7" name="正方形/長方形 436">
          <a:extLst>
            <a:ext uri="{FF2B5EF4-FFF2-40B4-BE49-F238E27FC236}">
              <a16:creationId xmlns:a16="http://schemas.microsoft.com/office/drawing/2014/main" id="{00000000-0008-0000-0700-0000B5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8" name="正方形/長方形 437">
          <a:extLst>
            <a:ext uri="{FF2B5EF4-FFF2-40B4-BE49-F238E27FC236}">
              <a16:creationId xmlns:a16="http://schemas.microsoft.com/office/drawing/2014/main" id="{00000000-0008-0000-0700-0000B6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9" name="正方形/長方形 438">
          <a:extLst>
            <a:ext uri="{FF2B5EF4-FFF2-40B4-BE49-F238E27FC236}">
              <a16:creationId xmlns:a16="http://schemas.microsoft.com/office/drawing/2014/main" id="{00000000-0008-0000-0700-0000B7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51,628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0" name="正方形/長方形 439">
          <a:extLst>
            <a:ext uri="{FF2B5EF4-FFF2-40B4-BE49-F238E27FC236}">
              <a16:creationId xmlns:a16="http://schemas.microsoft.com/office/drawing/2014/main" id="{00000000-0008-0000-0700-0000B8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1" name="正方形/長方形 440">
          <a:extLst>
            <a:ext uri="{FF2B5EF4-FFF2-40B4-BE49-F238E27FC236}">
              <a16:creationId xmlns:a16="http://schemas.microsoft.com/office/drawing/2014/main" id="{00000000-0008-0000-0700-0000B9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53,480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2" name="正方形/長方形 441">
          <a:extLst>
            <a:ext uri="{FF2B5EF4-FFF2-40B4-BE49-F238E27FC236}">
              <a16:creationId xmlns:a16="http://schemas.microsoft.com/office/drawing/2014/main" id="{00000000-0008-0000-0700-0000BA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3" name="テキスト ボックス 442">
          <a:extLst>
            <a:ext uri="{FF2B5EF4-FFF2-40B4-BE49-F238E27FC236}">
              <a16:creationId xmlns:a16="http://schemas.microsoft.com/office/drawing/2014/main" id="{00000000-0008-0000-0700-0000BB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4" name="直線コネクタ 443">
          <a:extLst>
            <a:ext uri="{FF2B5EF4-FFF2-40B4-BE49-F238E27FC236}">
              <a16:creationId xmlns:a16="http://schemas.microsoft.com/office/drawing/2014/main" id="{00000000-0008-0000-0700-0000BC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100</xdr:row>
      <xdr:rowOff>111777</xdr:rowOff>
    </xdr:from>
    <xdr:ext cx="248786" cy="259045"/>
    <xdr:sp macro="" textlink="">
      <xdr:nvSpPr>
        <xdr:cNvPr id="445" name="テキスト ボックス 444">
          <a:extLst>
            <a:ext uri="{FF2B5EF4-FFF2-40B4-BE49-F238E27FC236}">
              <a16:creationId xmlns:a16="http://schemas.microsoft.com/office/drawing/2014/main" id="{00000000-0008-0000-0700-0000BD010000}"/>
            </a:ext>
          </a:extLst>
        </xdr:cNvPr>
        <xdr:cNvSpPr txBox="1"/>
      </xdr:nvSpPr>
      <xdr:spPr>
        <a:xfrm>
          <a:off x="6355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98</xdr:row>
      <xdr:rowOff>139700</xdr:rowOff>
    </xdr:from>
    <xdr:to>
      <xdr:col>59</xdr:col>
      <xdr:colOff>50800</xdr:colOff>
      <xdr:row>98</xdr:row>
      <xdr:rowOff>139700</xdr:rowOff>
    </xdr:to>
    <xdr:cxnSp macro="">
      <xdr:nvCxnSpPr>
        <xdr:cNvPr id="446" name="直線コネクタ 445">
          <a:extLst>
            <a:ext uri="{FF2B5EF4-FFF2-40B4-BE49-F238E27FC236}">
              <a16:creationId xmlns:a16="http://schemas.microsoft.com/office/drawing/2014/main" id="{00000000-0008-0000-0700-0000BE010000}"/>
            </a:ext>
          </a:extLst>
        </xdr:cNvPr>
        <xdr:cNvCxnSpPr/>
      </xdr:nvCxnSpPr>
      <xdr:spPr>
        <a:xfrm>
          <a:off x="6604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97</xdr:row>
      <xdr:rowOff>168927</xdr:rowOff>
    </xdr:from>
    <xdr:ext cx="531299" cy="259045"/>
    <xdr:sp macro="" textlink="">
      <xdr:nvSpPr>
        <xdr:cNvPr id="447" name="テキスト ボックス 446">
          <a:extLst>
            <a:ext uri="{FF2B5EF4-FFF2-40B4-BE49-F238E27FC236}">
              <a16:creationId xmlns:a16="http://schemas.microsoft.com/office/drawing/2014/main" id="{00000000-0008-0000-0700-0000BF010000}"/>
            </a:ext>
          </a:extLst>
        </xdr:cNvPr>
        <xdr:cNvSpPr txBox="1"/>
      </xdr:nvSpPr>
      <xdr:spPr>
        <a:xfrm>
          <a:off x="6072701" y="16799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96</xdr:row>
      <xdr:rowOff>25400</xdr:rowOff>
    </xdr:from>
    <xdr:to>
      <xdr:col>59</xdr:col>
      <xdr:colOff>50800</xdr:colOff>
      <xdr:row>96</xdr:row>
      <xdr:rowOff>25400</xdr:rowOff>
    </xdr:to>
    <xdr:cxnSp macro="">
      <xdr:nvCxnSpPr>
        <xdr:cNvPr id="448" name="直線コネクタ 447">
          <a:extLst>
            <a:ext uri="{FF2B5EF4-FFF2-40B4-BE49-F238E27FC236}">
              <a16:creationId xmlns:a16="http://schemas.microsoft.com/office/drawing/2014/main" id="{00000000-0008-0000-0700-0000C0010000}"/>
            </a:ext>
          </a:extLst>
        </xdr:cNvPr>
        <xdr:cNvCxnSpPr/>
      </xdr:nvCxnSpPr>
      <xdr:spPr>
        <a:xfrm>
          <a:off x="6604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95</xdr:row>
      <xdr:rowOff>54627</xdr:rowOff>
    </xdr:from>
    <xdr:ext cx="531299" cy="259045"/>
    <xdr:sp macro="" textlink="">
      <xdr:nvSpPr>
        <xdr:cNvPr id="449" name="テキスト ボックス 448">
          <a:extLst>
            <a:ext uri="{FF2B5EF4-FFF2-40B4-BE49-F238E27FC236}">
              <a16:creationId xmlns:a16="http://schemas.microsoft.com/office/drawing/2014/main" id="{00000000-0008-0000-0700-0000C1010000}"/>
            </a:ext>
          </a:extLst>
        </xdr:cNvPr>
        <xdr:cNvSpPr txBox="1"/>
      </xdr:nvSpPr>
      <xdr:spPr>
        <a:xfrm>
          <a:off x="6072701" y="16342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82550</xdr:rowOff>
    </xdr:from>
    <xdr:to>
      <xdr:col>59</xdr:col>
      <xdr:colOff>50800</xdr:colOff>
      <xdr:row>93</xdr:row>
      <xdr:rowOff>82550</xdr:rowOff>
    </xdr:to>
    <xdr:cxnSp macro="">
      <xdr:nvCxnSpPr>
        <xdr:cNvPr id="450" name="直線コネクタ 449">
          <a:extLst>
            <a:ext uri="{FF2B5EF4-FFF2-40B4-BE49-F238E27FC236}">
              <a16:creationId xmlns:a16="http://schemas.microsoft.com/office/drawing/2014/main" id="{00000000-0008-0000-0700-0000C2010000}"/>
            </a:ext>
          </a:extLst>
        </xdr:cNvPr>
        <xdr:cNvCxnSpPr/>
      </xdr:nvCxnSpPr>
      <xdr:spPr>
        <a:xfrm>
          <a:off x="6604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92</xdr:row>
      <xdr:rowOff>111777</xdr:rowOff>
    </xdr:from>
    <xdr:ext cx="531299" cy="259045"/>
    <xdr:sp macro="" textlink="">
      <xdr:nvSpPr>
        <xdr:cNvPr id="451" name="テキスト ボックス 450">
          <a:extLst>
            <a:ext uri="{FF2B5EF4-FFF2-40B4-BE49-F238E27FC236}">
              <a16:creationId xmlns:a16="http://schemas.microsoft.com/office/drawing/2014/main" id="{00000000-0008-0000-0700-0000C3010000}"/>
            </a:ext>
          </a:extLst>
        </xdr:cNvPr>
        <xdr:cNvSpPr txBox="1"/>
      </xdr:nvSpPr>
      <xdr:spPr>
        <a:xfrm>
          <a:off x="6072701" y="15885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139700</xdr:rowOff>
    </xdr:from>
    <xdr:to>
      <xdr:col>59</xdr:col>
      <xdr:colOff>50800</xdr:colOff>
      <xdr:row>90</xdr:row>
      <xdr:rowOff>139700</xdr:rowOff>
    </xdr:to>
    <xdr:cxnSp macro="">
      <xdr:nvCxnSpPr>
        <xdr:cNvPr id="452" name="直線コネクタ 451">
          <a:extLst>
            <a:ext uri="{FF2B5EF4-FFF2-40B4-BE49-F238E27FC236}">
              <a16:creationId xmlns:a16="http://schemas.microsoft.com/office/drawing/2014/main" id="{00000000-0008-0000-0700-0000C4010000}"/>
            </a:ext>
          </a:extLst>
        </xdr:cNvPr>
        <xdr:cNvCxnSpPr/>
      </xdr:nvCxnSpPr>
      <xdr:spPr>
        <a:xfrm>
          <a:off x="6604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89</xdr:row>
      <xdr:rowOff>168927</xdr:rowOff>
    </xdr:from>
    <xdr:ext cx="531299" cy="259045"/>
    <xdr:sp macro="" textlink="">
      <xdr:nvSpPr>
        <xdr:cNvPr id="453" name="テキスト ボックス 452">
          <a:extLst>
            <a:ext uri="{FF2B5EF4-FFF2-40B4-BE49-F238E27FC236}">
              <a16:creationId xmlns:a16="http://schemas.microsoft.com/office/drawing/2014/main" id="{00000000-0008-0000-0700-0000C5010000}"/>
            </a:ext>
          </a:extLst>
        </xdr:cNvPr>
        <xdr:cNvSpPr txBox="1"/>
      </xdr:nvSpPr>
      <xdr:spPr>
        <a:xfrm>
          <a:off x="6072701" y="15427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4" name="直線コネクタ 453">
          <a:extLst>
            <a:ext uri="{FF2B5EF4-FFF2-40B4-BE49-F238E27FC236}">
              <a16:creationId xmlns:a16="http://schemas.microsoft.com/office/drawing/2014/main" id="{00000000-0008-0000-0700-0000C6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5" name="テキスト ボックス 454">
          <a:extLst>
            <a:ext uri="{FF2B5EF4-FFF2-40B4-BE49-F238E27FC236}">
              <a16:creationId xmlns:a16="http://schemas.microsoft.com/office/drawing/2014/main" id="{00000000-0008-0000-0700-0000C7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6" name="土木費グラフ枠">
          <a:extLst>
            <a:ext uri="{FF2B5EF4-FFF2-40B4-BE49-F238E27FC236}">
              <a16:creationId xmlns:a16="http://schemas.microsoft.com/office/drawing/2014/main" id="{00000000-0008-0000-0700-0000C8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67371</xdr:rowOff>
    </xdr:from>
    <xdr:to>
      <xdr:col>54</xdr:col>
      <xdr:colOff>189865</xdr:colOff>
      <xdr:row>98</xdr:row>
      <xdr:rowOff>65291</xdr:rowOff>
    </xdr:to>
    <xdr:cxnSp macro="">
      <xdr:nvCxnSpPr>
        <xdr:cNvPr id="457" name="直線コネクタ 456">
          <a:extLst>
            <a:ext uri="{FF2B5EF4-FFF2-40B4-BE49-F238E27FC236}">
              <a16:creationId xmlns:a16="http://schemas.microsoft.com/office/drawing/2014/main" id="{00000000-0008-0000-0700-0000C9010000}"/>
            </a:ext>
          </a:extLst>
        </xdr:cNvPr>
        <xdr:cNvCxnSpPr/>
      </xdr:nvCxnSpPr>
      <xdr:spPr>
        <a:xfrm flipV="1">
          <a:off x="10475595" y="15497871"/>
          <a:ext cx="1270" cy="13695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69118</xdr:rowOff>
    </xdr:from>
    <xdr:ext cx="534377" cy="259045"/>
    <xdr:sp macro="" textlink="">
      <xdr:nvSpPr>
        <xdr:cNvPr id="458" name="土木費最小値テキスト">
          <a:extLst>
            <a:ext uri="{FF2B5EF4-FFF2-40B4-BE49-F238E27FC236}">
              <a16:creationId xmlns:a16="http://schemas.microsoft.com/office/drawing/2014/main" id="{00000000-0008-0000-0700-0000CA010000}"/>
            </a:ext>
          </a:extLst>
        </xdr:cNvPr>
        <xdr:cNvSpPr txBox="1"/>
      </xdr:nvSpPr>
      <xdr:spPr>
        <a:xfrm>
          <a:off x="10528300" y="168712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23,255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65291</xdr:rowOff>
    </xdr:from>
    <xdr:to>
      <xdr:col>55</xdr:col>
      <xdr:colOff>88900</xdr:colOff>
      <xdr:row>98</xdr:row>
      <xdr:rowOff>65291</xdr:rowOff>
    </xdr:to>
    <xdr:cxnSp macro="">
      <xdr:nvCxnSpPr>
        <xdr:cNvPr id="459" name="直線コネクタ 458">
          <a:extLst>
            <a:ext uri="{FF2B5EF4-FFF2-40B4-BE49-F238E27FC236}">
              <a16:creationId xmlns:a16="http://schemas.microsoft.com/office/drawing/2014/main" id="{00000000-0008-0000-0700-0000CB010000}"/>
            </a:ext>
          </a:extLst>
        </xdr:cNvPr>
        <xdr:cNvCxnSpPr/>
      </xdr:nvCxnSpPr>
      <xdr:spPr>
        <a:xfrm>
          <a:off x="10388600" y="168673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14048</xdr:rowOff>
    </xdr:from>
    <xdr:ext cx="534377" cy="259045"/>
    <xdr:sp macro="" textlink="">
      <xdr:nvSpPr>
        <xdr:cNvPr id="460" name="土木費最大値テキスト">
          <a:extLst>
            <a:ext uri="{FF2B5EF4-FFF2-40B4-BE49-F238E27FC236}">
              <a16:creationId xmlns:a16="http://schemas.microsoft.com/office/drawing/2014/main" id="{00000000-0008-0000-0700-0000CC010000}"/>
            </a:ext>
          </a:extLst>
        </xdr:cNvPr>
        <xdr:cNvSpPr txBox="1"/>
      </xdr:nvSpPr>
      <xdr:spPr>
        <a:xfrm>
          <a:off x="10528300" y="152730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83,164</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90</xdr:row>
      <xdr:rowOff>67371</xdr:rowOff>
    </xdr:from>
    <xdr:to>
      <xdr:col>55</xdr:col>
      <xdr:colOff>88900</xdr:colOff>
      <xdr:row>90</xdr:row>
      <xdr:rowOff>67371</xdr:rowOff>
    </xdr:to>
    <xdr:cxnSp macro="">
      <xdr:nvCxnSpPr>
        <xdr:cNvPr id="461" name="直線コネクタ 460">
          <a:extLst>
            <a:ext uri="{FF2B5EF4-FFF2-40B4-BE49-F238E27FC236}">
              <a16:creationId xmlns:a16="http://schemas.microsoft.com/office/drawing/2014/main" id="{00000000-0008-0000-0700-0000CD010000}"/>
            </a:ext>
          </a:extLst>
        </xdr:cNvPr>
        <xdr:cNvCxnSpPr/>
      </xdr:nvCxnSpPr>
      <xdr:spPr>
        <a:xfrm>
          <a:off x="10388600" y="154978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98</xdr:row>
      <xdr:rowOff>7821</xdr:rowOff>
    </xdr:from>
    <xdr:to>
      <xdr:col>55</xdr:col>
      <xdr:colOff>0</xdr:colOff>
      <xdr:row>98</xdr:row>
      <xdr:rowOff>9330</xdr:rowOff>
    </xdr:to>
    <xdr:cxnSp macro="">
      <xdr:nvCxnSpPr>
        <xdr:cNvPr id="462" name="直線コネクタ 461">
          <a:extLst>
            <a:ext uri="{FF2B5EF4-FFF2-40B4-BE49-F238E27FC236}">
              <a16:creationId xmlns:a16="http://schemas.microsoft.com/office/drawing/2014/main" id="{00000000-0008-0000-0700-0000CE010000}"/>
            </a:ext>
          </a:extLst>
        </xdr:cNvPr>
        <xdr:cNvCxnSpPr/>
      </xdr:nvCxnSpPr>
      <xdr:spPr>
        <a:xfrm>
          <a:off x="9639300" y="16809921"/>
          <a:ext cx="838200" cy="15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94</xdr:row>
      <xdr:rowOff>87431</xdr:rowOff>
    </xdr:from>
    <xdr:ext cx="534377" cy="259045"/>
    <xdr:sp macro="" textlink="">
      <xdr:nvSpPr>
        <xdr:cNvPr id="463" name="土木費平均値テキスト">
          <a:extLst>
            <a:ext uri="{FF2B5EF4-FFF2-40B4-BE49-F238E27FC236}">
              <a16:creationId xmlns:a16="http://schemas.microsoft.com/office/drawing/2014/main" id="{00000000-0008-0000-0700-0000CF010000}"/>
            </a:ext>
          </a:extLst>
        </xdr:cNvPr>
        <xdr:cNvSpPr txBox="1"/>
      </xdr:nvSpPr>
      <xdr:spPr>
        <a:xfrm>
          <a:off x="10528300" y="1620373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43,565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64554</xdr:rowOff>
    </xdr:from>
    <xdr:to>
      <xdr:col>55</xdr:col>
      <xdr:colOff>50800</xdr:colOff>
      <xdr:row>95</xdr:row>
      <xdr:rowOff>166154</xdr:rowOff>
    </xdr:to>
    <xdr:sp macro="" textlink="">
      <xdr:nvSpPr>
        <xdr:cNvPr id="464" name="フローチャート: 判断 463">
          <a:extLst>
            <a:ext uri="{FF2B5EF4-FFF2-40B4-BE49-F238E27FC236}">
              <a16:creationId xmlns:a16="http://schemas.microsoft.com/office/drawing/2014/main" id="{00000000-0008-0000-0700-0000D0010000}"/>
            </a:ext>
          </a:extLst>
        </xdr:cNvPr>
        <xdr:cNvSpPr/>
      </xdr:nvSpPr>
      <xdr:spPr>
        <a:xfrm>
          <a:off x="10426700" y="163523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98</xdr:row>
      <xdr:rowOff>5490</xdr:rowOff>
    </xdr:from>
    <xdr:to>
      <xdr:col>50</xdr:col>
      <xdr:colOff>114300</xdr:colOff>
      <xdr:row>98</xdr:row>
      <xdr:rowOff>7821</xdr:rowOff>
    </xdr:to>
    <xdr:cxnSp macro="">
      <xdr:nvCxnSpPr>
        <xdr:cNvPr id="465" name="直線コネクタ 464">
          <a:extLst>
            <a:ext uri="{FF2B5EF4-FFF2-40B4-BE49-F238E27FC236}">
              <a16:creationId xmlns:a16="http://schemas.microsoft.com/office/drawing/2014/main" id="{00000000-0008-0000-0700-0000D1010000}"/>
            </a:ext>
          </a:extLst>
        </xdr:cNvPr>
        <xdr:cNvCxnSpPr/>
      </xdr:nvCxnSpPr>
      <xdr:spPr>
        <a:xfrm>
          <a:off x="8750300" y="16807590"/>
          <a:ext cx="889000" cy="23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95</xdr:row>
      <xdr:rowOff>46861</xdr:rowOff>
    </xdr:from>
    <xdr:to>
      <xdr:col>50</xdr:col>
      <xdr:colOff>165100</xdr:colOff>
      <xdr:row>95</xdr:row>
      <xdr:rowOff>148461</xdr:rowOff>
    </xdr:to>
    <xdr:sp macro="" textlink="">
      <xdr:nvSpPr>
        <xdr:cNvPr id="466" name="フローチャート: 判断 465">
          <a:extLst>
            <a:ext uri="{FF2B5EF4-FFF2-40B4-BE49-F238E27FC236}">
              <a16:creationId xmlns:a16="http://schemas.microsoft.com/office/drawing/2014/main" id="{00000000-0008-0000-0700-0000D2010000}"/>
            </a:ext>
          </a:extLst>
        </xdr:cNvPr>
        <xdr:cNvSpPr/>
      </xdr:nvSpPr>
      <xdr:spPr>
        <a:xfrm>
          <a:off x="9588500" y="163346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93</xdr:row>
      <xdr:rowOff>164988</xdr:rowOff>
    </xdr:from>
    <xdr:ext cx="534377" cy="259045"/>
    <xdr:sp macro="" textlink="">
      <xdr:nvSpPr>
        <xdr:cNvPr id="467" name="テキスト ボックス 466">
          <a:extLst>
            <a:ext uri="{FF2B5EF4-FFF2-40B4-BE49-F238E27FC236}">
              <a16:creationId xmlns:a16="http://schemas.microsoft.com/office/drawing/2014/main" id="{00000000-0008-0000-0700-0000D3010000}"/>
            </a:ext>
          </a:extLst>
        </xdr:cNvPr>
        <xdr:cNvSpPr txBox="1"/>
      </xdr:nvSpPr>
      <xdr:spPr>
        <a:xfrm>
          <a:off x="9372111" y="161098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44,339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98</xdr:row>
      <xdr:rowOff>5490</xdr:rowOff>
    </xdr:from>
    <xdr:to>
      <xdr:col>45</xdr:col>
      <xdr:colOff>177800</xdr:colOff>
      <xdr:row>98</xdr:row>
      <xdr:rowOff>61382</xdr:rowOff>
    </xdr:to>
    <xdr:cxnSp macro="">
      <xdr:nvCxnSpPr>
        <xdr:cNvPr id="468" name="直線コネクタ 467">
          <a:extLst>
            <a:ext uri="{FF2B5EF4-FFF2-40B4-BE49-F238E27FC236}">
              <a16:creationId xmlns:a16="http://schemas.microsoft.com/office/drawing/2014/main" id="{00000000-0008-0000-0700-0000D4010000}"/>
            </a:ext>
          </a:extLst>
        </xdr:cNvPr>
        <xdr:cNvCxnSpPr/>
      </xdr:nvCxnSpPr>
      <xdr:spPr>
        <a:xfrm flipV="1">
          <a:off x="7861300" y="16807590"/>
          <a:ext cx="889000" cy="558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95</xdr:row>
      <xdr:rowOff>76853</xdr:rowOff>
    </xdr:from>
    <xdr:to>
      <xdr:col>46</xdr:col>
      <xdr:colOff>38100</xdr:colOff>
      <xdr:row>96</xdr:row>
      <xdr:rowOff>7003</xdr:rowOff>
    </xdr:to>
    <xdr:sp macro="" textlink="">
      <xdr:nvSpPr>
        <xdr:cNvPr id="469" name="フローチャート: 判断 468">
          <a:extLst>
            <a:ext uri="{FF2B5EF4-FFF2-40B4-BE49-F238E27FC236}">
              <a16:creationId xmlns:a16="http://schemas.microsoft.com/office/drawing/2014/main" id="{00000000-0008-0000-0700-0000D5010000}"/>
            </a:ext>
          </a:extLst>
        </xdr:cNvPr>
        <xdr:cNvSpPr/>
      </xdr:nvSpPr>
      <xdr:spPr>
        <a:xfrm>
          <a:off x="8699500" y="163646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94</xdr:row>
      <xdr:rowOff>23530</xdr:rowOff>
    </xdr:from>
    <xdr:ext cx="534377" cy="259045"/>
    <xdr:sp macro="" textlink="">
      <xdr:nvSpPr>
        <xdr:cNvPr id="470" name="テキスト ボックス 469">
          <a:extLst>
            <a:ext uri="{FF2B5EF4-FFF2-40B4-BE49-F238E27FC236}">
              <a16:creationId xmlns:a16="http://schemas.microsoft.com/office/drawing/2014/main" id="{00000000-0008-0000-0700-0000D6010000}"/>
            </a:ext>
          </a:extLst>
        </xdr:cNvPr>
        <xdr:cNvSpPr txBox="1"/>
      </xdr:nvSpPr>
      <xdr:spPr>
        <a:xfrm>
          <a:off x="8483111" y="161398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43,027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98</xdr:row>
      <xdr:rowOff>46957</xdr:rowOff>
    </xdr:from>
    <xdr:to>
      <xdr:col>41</xdr:col>
      <xdr:colOff>50800</xdr:colOff>
      <xdr:row>98</xdr:row>
      <xdr:rowOff>61382</xdr:rowOff>
    </xdr:to>
    <xdr:cxnSp macro="">
      <xdr:nvCxnSpPr>
        <xdr:cNvPr id="471" name="直線コネクタ 470">
          <a:extLst>
            <a:ext uri="{FF2B5EF4-FFF2-40B4-BE49-F238E27FC236}">
              <a16:creationId xmlns:a16="http://schemas.microsoft.com/office/drawing/2014/main" id="{00000000-0008-0000-0700-0000D7010000}"/>
            </a:ext>
          </a:extLst>
        </xdr:cNvPr>
        <xdr:cNvCxnSpPr/>
      </xdr:nvCxnSpPr>
      <xdr:spPr>
        <a:xfrm>
          <a:off x="6972300" y="16849057"/>
          <a:ext cx="889000" cy="144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95</xdr:row>
      <xdr:rowOff>31705</xdr:rowOff>
    </xdr:from>
    <xdr:to>
      <xdr:col>41</xdr:col>
      <xdr:colOff>101600</xdr:colOff>
      <xdr:row>95</xdr:row>
      <xdr:rowOff>133305</xdr:rowOff>
    </xdr:to>
    <xdr:sp macro="" textlink="">
      <xdr:nvSpPr>
        <xdr:cNvPr id="472" name="フローチャート: 判断 471">
          <a:extLst>
            <a:ext uri="{FF2B5EF4-FFF2-40B4-BE49-F238E27FC236}">
              <a16:creationId xmlns:a16="http://schemas.microsoft.com/office/drawing/2014/main" id="{00000000-0008-0000-0700-0000D8010000}"/>
            </a:ext>
          </a:extLst>
        </xdr:cNvPr>
        <xdr:cNvSpPr/>
      </xdr:nvSpPr>
      <xdr:spPr>
        <a:xfrm>
          <a:off x="7810500" y="163194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93</xdr:row>
      <xdr:rowOff>149832</xdr:rowOff>
    </xdr:from>
    <xdr:ext cx="534377" cy="259045"/>
    <xdr:sp macro="" textlink="">
      <xdr:nvSpPr>
        <xdr:cNvPr id="473" name="テキスト ボックス 472">
          <a:extLst>
            <a:ext uri="{FF2B5EF4-FFF2-40B4-BE49-F238E27FC236}">
              <a16:creationId xmlns:a16="http://schemas.microsoft.com/office/drawing/2014/main" id="{00000000-0008-0000-0700-0000D9010000}"/>
            </a:ext>
          </a:extLst>
        </xdr:cNvPr>
        <xdr:cNvSpPr txBox="1"/>
      </xdr:nvSpPr>
      <xdr:spPr>
        <a:xfrm>
          <a:off x="7594111" y="160946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45,002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95</xdr:row>
      <xdr:rowOff>63023</xdr:rowOff>
    </xdr:from>
    <xdr:to>
      <xdr:col>36</xdr:col>
      <xdr:colOff>165100</xdr:colOff>
      <xdr:row>95</xdr:row>
      <xdr:rowOff>164623</xdr:rowOff>
    </xdr:to>
    <xdr:sp macro="" textlink="">
      <xdr:nvSpPr>
        <xdr:cNvPr id="474" name="フローチャート: 判断 473">
          <a:extLst>
            <a:ext uri="{FF2B5EF4-FFF2-40B4-BE49-F238E27FC236}">
              <a16:creationId xmlns:a16="http://schemas.microsoft.com/office/drawing/2014/main" id="{00000000-0008-0000-0700-0000DA010000}"/>
            </a:ext>
          </a:extLst>
        </xdr:cNvPr>
        <xdr:cNvSpPr/>
      </xdr:nvSpPr>
      <xdr:spPr>
        <a:xfrm>
          <a:off x="6921500" y="163507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94</xdr:row>
      <xdr:rowOff>9700</xdr:rowOff>
    </xdr:from>
    <xdr:ext cx="534377" cy="259045"/>
    <xdr:sp macro="" textlink="">
      <xdr:nvSpPr>
        <xdr:cNvPr id="475" name="テキスト ボックス 474">
          <a:extLst>
            <a:ext uri="{FF2B5EF4-FFF2-40B4-BE49-F238E27FC236}">
              <a16:creationId xmlns:a16="http://schemas.microsoft.com/office/drawing/2014/main" id="{00000000-0008-0000-0700-0000DB010000}"/>
            </a:ext>
          </a:extLst>
        </xdr:cNvPr>
        <xdr:cNvSpPr txBox="1"/>
      </xdr:nvSpPr>
      <xdr:spPr>
        <a:xfrm>
          <a:off x="6705111" y="161260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43,632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6" name="テキスト ボックス 475">
          <a:extLst>
            <a:ext uri="{FF2B5EF4-FFF2-40B4-BE49-F238E27FC236}">
              <a16:creationId xmlns:a16="http://schemas.microsoft.com/office/drawing/2014/main" id="{00000000-0008-0000-0700-0000DC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7" name="テキスト ボックス 476">
          <a:extLst>
            <a:ext uri="{FF2B5EF4-FFF2-40B4-BE49-F238E27FC236}">
              <a16:creationId xmlns:a16="http://schemas.microsoft.com/office/drawing/2014/main" id="{00000000-0008-0000-0700-0000DD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8" name="テキスト ボックス 477">
          <a:extLst>
            <a:ext uri="{FF2B5EF4-FFF2-40B4-BE49-F238E27FC236}">
              <a16:creationId xmlns:a16="http://schemas.microsoft.com/office/drawing/2014/main" id="{00000000-0008-0000-0700-0000DE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9" name="テキスト ボックス 478">
          <a:extLst>
            <a:ext uri="{FF2B5EF4-FFF2-40B4-BE49-F238E27FC236}">
              <a16:creationId xmlns:a16="http://schemas.microsoft.com/office/drawing/2014/main" id="{00000000-0008-0000-0700-0000DF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0" name="テキスト ボックス 479">
          <a:extLst>
            <a:ext uri="{FF2B5EF4-FFF2-40B4-BE49-F238E27FC236}">
              <a16:creationId xmlns:a16="http://schemas.microsoft.com/office/drawing/2014/main" id="{00000000-0008-0000-0700-0000E0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129980</xdr:rowOff>
    </xdr:from>
    <xdr:to>
      <xdr:col>55</xdr:col>
      <xdr:colOff>50800</xdr:colOff>
      <xdr:row>98</xdr:row>
      <xdr:rowOff>60130</xdr:rowOff>
    </xdr:to>
    <xdr:sp macro="" textlink="">
      <xdr:nvSpPr>
        <xdr:cNvPr id="481" name="楕円 480">
          <a:extLst>
            <a:ext uri="{FF2B5EF4-FFF2-40B4-BE49-F238E27FC236}">
              <a16:creationId xmlns:a16="http://schemas.microsoft.com/office/drawing/2014/main" id="{00000000-0008-0000-0700-0000E1010000}"/>
            </a:ext>
          </a:extLst>
        </xdr:cNvPr>
        <xdr:cNvSpPr/>
      </xdr:nvSpPr>
      <xdr:spPr>
        <a:xfrm>
          <a:off x="10426700" y="167606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44907</xdr:rowOff>
    </xdr:from>
    <xdr:ext cx="534377" cy="259045"/>
    <xdr:sp macro="" textlink="">
      <xdr:nvSpPr>
        <xdr:cNvPr id="482" name="土木費該当値テキスト">
          <a:extLst>
            <a:ext uri="{FF2B5EF4-FFF2-40B4-BE49-F238E27FC236}">
              <a16:creationId xmlns:a16="http://schemas.microsoft.com/office/drawing/2014/main" id="{00000000-0008-0000-0700-0000E2010000}"/>
            </a:ext>
          </a:extLst>
        </xdr:cNvPr>
        <xdr:cNvSpPr txBox="1"/>
      </xdr:nvSpPr>
      <xdr:spPr>
        <a:xfrm>
          <a:off x="10528300" y="166755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25,703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128471</xdr:rowOff>
    </xdr:from>
    <xdr:to>
      <xdr:col>50</xdr:col>
      <xdr:colOff>165100</xdr:colOff>
      <xdr:row>98</xdr:row>
      <xdr:rowOff>58621</xdr:rowOff>
    </xdr:to>
    <xdr:sp macro="" textlink="">
      <xdr:nvSpPr>
        <xdr:cNvPr id="483" name="楕円 482">
          <a:extLst>
            <a:ext uri="{FF2B5EF4-FFF2-40B4-BE49-F238E27FC236}">
              <a16:creationId xmlns:a16="http://schemas.microsoft.com/office/drawing/2014/main" id="{00000000-0008-0000-0700-0000E3010000}"/>
            </a:ext>
          </a:extLst>
        </xdr:cNvPr>
        <xdr:cNvSpPr/>
      </xdr:nvSpPr>
      <xdr:spPr>
        <a:xfrm>
          <a:off x="9588500" y="167591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98</xdr:row>
      <xdr:rowOff>49748</xdr:rowOff>
    </xdr:from>
    <xdr:ext cx="534377" cy="259045"/>
    <xdr:sp macro="" textlink="">
      <xdr:nvSpPr>
        <xdr:cNvPr id="484" name="テキスト ボックス 483">
          <a:extLst>
            <a:ext uri="{FF2B5EF4-FFF2-40B4-BE49-F238E27FC236}">
              <a16:creationId xmlns:a16="http://schemas.microsoft.com/office/drawing/2014/main" id="{00000000-0008-0000-0700-0000E4010000}"/>
            </a:ext>
          </a:extLst>
        </xdr:cNvPr>
        <xdr:cNvSpPr txBox="1"/>
      </xdr:nvSpPr>
      <xdr:spPr>
        <a:xfrm>
          <a:off x="9372111" y="168518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25,769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126140</xdr:rowOff>
    </xdr:from>
    <xdr:to>
      <xdr:col>46</xdr:col>
      <xdr:colOff>38100</xdr:colOff>
      <xdr:row>98</xdr:row>
      <xdr:rowOff>56290</xdr:rowOff>
    </xdr:to>
    <xdr:sp macro="" textlink="">
      <xdr:nvSpPr>
        <xdr:cNvPr id="485" name="楕円 484">
          <a:extLst>
            <a:ext uri="{FF2B5EF4-FFF2-40B4-BE49-F238E27FC236}">
              <a16:creationId xmlns:a16="http://schemas.microsoft.com/office/drawing/2014/main" id="{00000000-0008-0000-0700-0000E5010000}"/>
            </a:ext>
          </a:extLst>
        </xdr:cNvPr>
        <xdr:cNvSpPr/>
      </xdr:nvSpPr>
      <xdr:spPr>
        <a:xfrm>
          <a:off x="8699500" y="167567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47417</xdr:rowOff>
    </xdr:from>
    <xdr:ext cx="534377" cy="259045"/>
    <xdr:sp macro="" textlink="">
      <xdr:nvSpPr>
        <xdr:cNvPr id="486" name="テキスト ボックス 485">
          <a:extLst>
            <a:ext uri="{FF2B5EF4-FFF2-40B4-BE49-F238E27FC236}">
              <a16:creationId xmlns:a16="http://schemas.microsoft.com/office/drawing/2014/main" id="{00000000-0008-0000-0700-0000E6010000}"/>
            </a:ext>
          </a:extLst>
        </xdr:cNvPr>
        <xdr:cNvSpPr txBox="1"/>
      </xdr:nvSpPr>
      <xdr:spPr>
        <a:xfrm>
          <a:off x="8483111" y="168495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25,871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98</xdr:row>
      <xdr:rowOff>10582</xdr:rowOff>
    </xdr:from>
    <xdr:to>
      <xdr:col>41</xdr:col>
      <xdr:colOff>101600</xdr:colOff>
      <xdr:row>98</xdr:row>
      <xdr:rowOff>112182</xdr:rowOff>
    </xdr:to>
    <xdr:sp macro="" textlink="">
      <xdr:nvSpPr>
        <xdr:cNvPr id="487" name="楕円 486">
          <a:extLst>
            <a:ext uri="{FF2B5EF4-FFF2-40B4-BE49-F238E27FC236}">
              <a16:creationId xmlns:a16="http://schemas.microsoft.com/office/drawing/2014/main" id="{00000000-0008-0000-0700-0000E7010000}"/>
            </a:ext>
          </a:extLst>
        </xdr:cNvPr>
        <xdr:cNvSpPr/>
      </xdr:nvSpPr>
      <xdr:spPr>
        <a:xfrm>
          <a:off x="7810500" y="168126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103309</xdr:rowOff>
    </xdr:from>
    <xdr:ext cx="534377" cy="259045"/>
    <xdr:sp macro="" textlink="">
      <xdr:nvSpPr>
        <xdr:cNvPr id="488" name="テキスト ボックス 487">
          <a:extLst>
            <a:ext uri="{FF2B5EF4-FFF2-40B4-BE49-F238E27FC236}">
              <a16:creationId xmlns:a16="http://schemas.microsoft.com/office/drawing/2014/main" id="{00000000-0008-0000-0700-0000E8010000}"/>
            </a:ext>
          </a:extLst>
        </xdr:cNvPr>
        <xdr:cNvSpPr txBox="1"/>
      </xdr:nvSpPr>
      <xdr:spPr>
        <a:xfrm>
          <a:off x="7594111" y="169054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23,426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167607</xdr:rowOff>
    </xdr:from>
    <xdr:to>
      <xdr:col>36</xdr:col>
      <xdr:colOff>165100</xdr:colOff>
      <xdr:row>98</xdr:row>
      <xdr:rowOff>97757</xdr:rowOff>
    </xdr:to>
    <xdr:sp macro="" textlink="">
      <xdr:nvSpPr>
        <xdr:cNvPr id="489" name="楕円 488">
          <a:extLst>
            <a:ext uri="{FF2B5EF4-FFF2-40B4-BE49-F238E27FC236}">
              <a16:creationId xmlns:a16="http://schemas.microsoft.com/office/drawing/2014/main" id="{00000000-0008-0000-0700-0000E9010000}"/>
            </a:ext>
          </a:extLst>
        </xdr:cNvPr>
        <xdr:cNvSpPr/>
      </xdr:nvSpPr>
      <xdr:spPr>
        <a:xfrm>
          <a:off x="6921500" y="167982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88884</xdr:rowOff>
    </xdr:from>
    <xdr:ext cx="534377" cy="259045"/>
    <xdr:sp macro="" textlink="">
      <xdr:nvSpPr>
        <xdr:cNvPr id="490" name="テキスト ボックス 489">
          <a:extLst>
            <a:ext uri="{FF2B5EF4-FFF2-40B4-BE49-F238E27FC236}">
              <a16:creationId xmlns:a16="http://schemas.microsoft.com/office/drawing/2014/main" id="{00000000-0008-0000-0700-0000EA010000}"/>
            </a:ext>
          </a:extLst>
        </xdr:cNvPr>
        <xdr:cNvSpPr txBox="1"/>
      </xdr:nvSpPr>
      <xdr:spPr>
        <a:xfrm>
          <a:off x="6705111" y="168909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24,057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1" name="正方形/長方形 490">
          <a:extLst>
            <a:ext uri="{FF2B5EF4-FFF2-40B4-BE49-F238E27FC236}">
              <a16:creationId xmlns:a16="http://schemas.microsoft.com/office/drawing/2014/main" id="{00000000-0008-0000-0700-0000EB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2" name="正方形/長方形 491">
          <a:extLst>
            <a:ext uri="{FF2B5EF4-FFF2-40B4-BE49-F238E27FC236}">
              <a16:creationId xmlns:a16="http://schemas.microsoft.com/office/drawing/2014/main" id="{00000000-0008-0000-0700-0000EC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3" name="正方形/長方形 492">
          <a:extLst>
            <a:ext uri="{FF2B5EF4-FFF2-40B4-BE49-F238E27FC236}">
              <a16:creationId xmlns:a16="http://schemas.microsoft.com/office/drawing/2014/main" id="{00000000-0008-0000-0700-0000ED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4" name="正方形/長方形 493">
          <a:extLst>
            <a:ext uri="{FF2B5EF4-FFF2-40B4-BE49-F238E27FC236}">
              <a16:creationId xmlns:a16="http://schemas.microsoft.com/office/drawing/2014/main" id="{00000000-0008-0000-0700-0000EE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5" name="正方形/長方形 494">
          <a:extLst>
            <a:ext uri="{FF2B5EF4-FFF2-40B4-BE49-F238E27FC236}">
              <a16:creationId xmlns:a16="http://schemas.microsoft.com/office/drawing/2014/main" id="{00000000-0008-0000-0700-0000EF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6" name="正方形/長方形 495">
          <a:extLst>
            <a:ext uri="{FF2B5EF4-FFF2-40B4-BE49-F238E27FC236}">
              <a16:creationId xmlns:a16="http://schemas.microsoft.com/office/drawing/2014/main" id="{00000000-0008-0000-0700-0000F0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7" name="正方形/長方形 496">
          <a:extLst>
            <a:ext uri="{FF2B5EF4-FFF2-40B4-BE49-F238E27FC236}">
              <a16:creationId xmlns:a16="http://schemas.microsoft.com/office/drawing/2014/main" id="{00000000-0008-0000-0700-0000F1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13,713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8" name="正方形/長方形 497">
          <a:extLst>
            <a:ext uri="{FF2B5EF4-FFF2-40B4-BE49-F238E27FC236}">
              <a16:creationId xmlns:a16="http://schemas.microsoft.com/office/drawing/2014/main" id="{00000000-0008-0000-0700-0000F2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9" name="テキスト ボックス 498">
          <a:extLst>
            <a:ext uri="{FF2B5EF4-FFF2-40B4-BE49-F238E27FC236}">
              <a16:creationId xmlns:a16="http://schemas.microsoft.com/office/drawing/2014/main" id="{00000000-0008-0000-0700-0000F3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0" name="直線コネクタ 499">
          <a:extLst>
            <a:ext uri="{FF2B5EF4-FFF2-40B4-BE49-F238E27FC236}">
              <a16:creationId xmlns:a16="http://schemas.microsoft.com/office/drawing/2014/main" id="{00000000-0008-0000-0700-0000F4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40</xdr:row>
      <xdr:rowOff>111777</xdr:rowOff>
    </xdr:from>
    <xdr:ext cx="467179" cy="259045"/>
    <xdr:sp macro="" textlink="">
      <xdr:nvSpPr>
        <xdr:cNvPr id="501" name="テキスト ボックス 500">
          <a:extLst>
            <a:ext uri="{FF2B5EF4-FFF2-40B4-BE49-F238E27FC236}">
              <a16:creationId xmlns:a16="http://schemas.microsoft.com/office/drawing/2014/main" id="{00000000-0008-0000-0700-0000F5010000}"/>
            </a:ext>
          </a:extLst>
        </xdr:cNvPr>
        <xdr:cNvSpPr txBox="1"/>
      </xdr:nvSpPr>
      <xdr:spPr>
        <a:xfrm>
          <a:off x="11978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39</xdr:row>
      <xdr:rowOff>98878</xdr:rowOff>
    </xdr:from>
    <xdr:to>
      <xdr:col>89</xdr:col>
      <xdr:colOff>177800</xdr:colOff>
      <xdr:row>39</xdr:row>
      <xdr:rowOff>98878</xdr:rowOff>
    </xdr:to>
    <xdr:cxnSp macro="">
      <xdr:nvCxnSpPr>
        <xdr:cNvPr id="502" name="直線コネクタ 501">
          <a:extLst>
            <a:ext uri="{FF2B5EF4-FFF2-40B4-BE49-F238E27FC236}">
              <a16:creationId xmlns:a16="http://schemas.microsoft.com/office/drawing/2014/main" id="{00000000-0008-0000-0700-0000F6010000}"/>
            </a:ext>
          </a:extLst>
        </xdr:cNvPr>
        <xdr:cNvCxnSpPr/>
      </xdr:nvCxnSpPr>
      <xdr:spPr>
        <a:xfrm>
          <a:off x="12446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38</xdr:row>
      <xdr:rowOff>128105</xdr:rowOff>
    </xdr:from>
    <xdr:ext cx="467179" cy="259045"/>
    <xdr:sp macro="" textlink="">
      <xdr:nvSpPr>
        <xdr:cNvPr id="503" name="テキスト ボックス 502">
          <a:extLst>
            <a:ext uri="{FF2B5EF4-FFF2-40B4-BE49-F238E27FC236}">
              <a16:creationId xmlns:a16="http://schemas.microsoft.com/office/drawing/2014/main" id="{00000000-0008-0000-0700-0000F7010000}"/>
            </a:ext>
          </a:extLst>
        </xdr:cNvPr>
        <xdr:cNvSpPr txBox="1"/>
      </xdr:nvSpPr>
      <xdr:spPr>
        <a:xfrm>
          <a:off x="11978821" y="6643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115207</xdr:rowOff>
    </xdr:from>
    <xdr:to>
      <xdr:col>89</xdr:col>
      <xdr:colOff>177800</xdr:colOff>
      <xdr:row>37</xdr:row>
      <xdr:rowOff>115207</xdr:rowOff>
    </xdr:to>
    <xdr:cxnSp macro="">
      <xdr:nvCxnSpPr>
        <xdr:cNvPr id="504" name="直線コネクタ 503">
          <a:extLst>
            <a:ext uri="{FF2B5EF4-FFF2-40B4-BE49-F238E27FC236}">
              <a16:creationId xmlns:a16="http://schemas.microsoft.com/office/drawing/2014/main" id="{00000000-0008-0000-0700-0000F8010000}"/>
            </a:ext>
          </a:extLst>
        </xdr:cNvPr>
        <xdr:cNvCxnSpPr/>
      </xdr:nvCxnSpPr>
      <xdr:spPr>
        <a:xfrm>
          <a:off x="12446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144434</xdr:rowOff>
    </xdr:from>
    <xdr:ext cx="531299" cy="259045"/>
    <xdr:sp macro="" textlink="">
      <xdr:nvSpPr>
        <xdr:cNvPr id="505" name="テキスト ボックス 504">
          <a:extLst>
            <a:ext uri="{FF2B5EF4-FFF2-40B4-BE49-F238E27FC236}">
              <a16:creationId xmlns:a16="http://schemas.microsoft.com/office/drawing/2014/main" id="{00000000-0008-0000-0700-0000F9010000}"/>
            </a:ext>
          </a:extLst>
        </xdr:cNvPr>
        <xdr:cNvSpPr txBox="1"/>
      </xdr:nvSpPr>
      <xdr:spPr>
        <a:xfrm>
          <a:off x="11914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131536</xdr:rowOff>
    </xdr:from>
    <xdr:to>
      <xdr:col>89</xdr:col>
      <xdr:colOff>177800</xdr:colOff>
      <xdr:row>35</xdr:row>
      <xdr:rowOff>131536</xdr:rowOff>
    </xdr:to>
    <xdr:cxnSp macro="">
      <xdr:nvCxnSpPr>
        <xdr:cNvPr id="506" name="直線コネクタ 505">
          <a:extLst>
            <a:ext uri="{FF2B5EF4-FFF2-40B4-BE49-F238E27FC236}">
              <a16:creationId xmlns:a16="http://schemas.microsoft.com/office/drawing/2014/main" id="{00000000-0008-0000-0700-0000FA010000}"/>
            </a:ext>
          </a:extLst>
        </xdr:cNvPr>
        <xdr:cNvCxnSpPr/>
      </xdr:nvCxnSpPr>
      <xdr:spPr>
        <a:xfrm>
          <a:off x="12446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34</xdr:row>
      <xdr:rowOff>160763</xdr:rowOff>
    </xdr:from>
    <xdr:ext cx="531299" cy="259045"/>
    <xdr:sp macro="" textlink="">
      <xdr:nvSpPr>
        <xdr:cNvPr id="507" name="テキスト ボックス 506">
          <a:extLst>
            <a:ext uri="{FF2B5EF4-FFF2-40B4-BE49-F238E27FC236}">
              <a16:creationId xmlns:a16="http://schemas.microsoft.com/office/drawing/2014/main" id="{00000000-0008-0000-0700-0000FB010000}"/>
            </a:ext>
          </a:extLst>
        </xdr:cNvPr>
        <xdr:cNvSpPr txBox="1"/>
      </xdr:nvSpPr>
      <xdr:spPr>
        <a:xfrm>
          <a:off x="11914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147864</xdr:rowOff>
    </xdr:from>
    <xdr:to>
      <xdr:col>89</xdr:col>
      <xdr:colOff>177800</xdr:colOff>
      <xdr:row>33</xdr:row>
      <xdr:rowOff>147864</xdr:rowOff>
    </xdr:to>
    <xdr:cxnSp macro="">
      <xdr:nvCxnSpPr>
        <xdr:cNvPr id="508" name="直線コネクタ 507">
          <a:extLst>
            <a:ext uri="{FF2B5EF4-FFF2-40B4-BE49-F238E27FC236}">
              <a16:creationId xmlns:a16="http://schemas.microsoft.com/office/drawing/2014/main" id="{00000000-0008-0000-0700-0000FC010000}"/>
            </a:ext>
          </a:extLst>
        </xdr:cNvPr>
        <xdr:cNvCxnSpPr/>
      </xdr:nvCxnSpPr>
      <xdr:spPr>
        <a:xfrm>
          <a:off x="12446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5641</xdr:rowOff>
    </xdr:from>
    <xdr:ext cx="531299" cy="259045"/>
    <xdr:sp macro="" textlink="">
      <xdr:nvSpPr>
        <xdr:cNvPr id="509" name="テキスト ボックス 508">
          <a:extLst>
            <a:ext uri="{FF2B5EF4-FFF2-40B4-BE49-F238E27FC236}">
              <a16:creationId xmlns:a16="http://schemas.microsoft.com/office/drawing/2014/main" id="{00000000-0008-0000-0700-0000FD010000}"/>
            </a:ext>
          </a:extLst>
        </xdr:cNvPr>
        <xdr:cNvSpPr txBox="1"/>
      </xdr:nvSpPr>
      <xdr:spPr>
        <a:xfrm>
          <a:off x="11914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164193</xdr:rowOff>
    </xdr:from>
    <xdr:to>
      <xdr:col>89</xdr:col>
      <xdr:colOff>177800</xdr:colOff>
      <xdr:row>31</xdr:row>
      <xdr:rowOff>164193</xdr:rowOff>
    </xdr:to>
    <xdr:cxnSp macro="">
      <xdr:nvCxnSpPr>
        <xdr:cNvPr id="510" name="直線コネクタ 509">
          <a:extLst>
            <a:ext uri="{FF2B5EF4-FFF2-40B4-BE49-F238E27FC236}">
              <a16:creationId xmlns:a16="http://schemas.microsoft.com/office/drawing/2014/main" id="{00000000-0008-0000-0700-0000FE010000}"/>
            </a:ext>
          </a:extLst>
        </xdr:cNvPr>
        <xdr:cNvCxnSpPr/>
      </xdr:nvCxnSpPr>
      <xdr:spPr>
        <a:xfrm>
          <a:off x="12446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21970</xdr:rowOff>
    </xdr:from>
    <xdr:ext cx="531299" cy="259045"/>
    <xdr:sp macro="" textlink="">
      <xdr:nvSpPr>
        <xdr:cNvPr id="511" name="テキスト ボックス 510">
          <a:extLst>
            <a:ext uri="{FF2B5EF4-FFF2-40B4-BE49-F238E27FC236}">
              <a16:creationId xmlns:a16="http://schemas.microsoft.com/office/drawing/2014/main" id="{00000000-0008-0000-0700-0000FF010000}"/>
            </a:ext>
          </a:extLst>
        </xdr:cNvPr>
        <xdr:cNvSpPr txBox="1"/>
      </xdr:nvSpPr>
      <xdr:spPr>
        <a:xfrm>
          <a:off x="11914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9072</xdr:rowOff>
    </xdr:from>
    <xdr:to>
      <xdr:col>89</xdr:col>
      <xdr:colOff>177800</xdr:colOff>
      <xdr:row>30</xdr:row>
      <xdr:rowOff>9072</xdr:rowOff>
    </xdr:to>
    <xdr:cxnSp macro="">
      <xdr:nvCxnSpPr>
        <xdr:cNvPr id="512" name="直線コネクタ 511">
          <a:extLst>
            <a:ext uri="{FF2B5EF4-FFF2-40B4-BE49-F238E27FC236}">
              <a16:creationId xmlns:a16="http://schemas.microsoft.com/office/drawing/2014/main" id="{00000000-0008-0000-0700-000000020000}"/>
            </a:ext>
          </a:extLst>
        </xdr:cNvPr>
        <xdr:cNvCxnSpPr/>
      </xdr:nvCxnSpPr>
      <xdr:spPr>
        <a:xfrm>
          <a:off x="12446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38299</xdr:rowOff>
    </xdr:from>
    <xdr:ext cx="531299" cy="259045"/>
    <xdr:sp macro="" textlink="">
      <xdr:nvSpPr>
        <xdr:cNvPr id="513" name="テキスト ボックス 512">
          <a:extLst>
            <a:ext uri="{FF2B5EF4-FFF2-40B4-BE49-F238E27FC236}">
              <a16:creationId xmlns:a16="http://schemas.microsoft.com/office/drawing/2014/main" id="{00000000-0008-0000-0700-000001020000}"/>
            </a:ext>
          </a:extLst>
        </xdr:cNvPr>
        <xdr:cNvSpPr txBox="1"/>
      </xdr:nvSpPr>
      <xdr:spPr>
        <a:xfrm>
          <a:off x="11914701" y="5010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4" name="直線コネクタ 513">
          <a:extLst>
            <a:ext uri="{FF2B5EF4-FFF2-40B4-BE49-F238E27FC236}">
              <a16:creationId xmlns:a16="http://schemas.microsoft.com/office/drawing/2014/main" id="{00000000-0008-0000-0700-00000202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15" name="テキスト ボックス 514">
          <a:extLst>
            <a:ext uri="{FF2B5EF4-FFF2-40B4-BE49-F238E27FC236}">
              <a16:creationId xmlns:a16="http://schemas.microsoft.com/office/drawing/2014/main" id="{00000000-0008-0000-0700-000003020000}"/>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6" name="消防費グラフ枠">
          <a:extLst>
            <a:ext uri="{FF2B5EF4-FFF2-40B4-BE49-F238E27FC236}">
              <a16:creationId xmlns:a16="http://schemas.microsoft.com/office/drawing/2014/main" id="{00000000-0008-0000-0700-000004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130883</xdr:rowOff>
    </xdr:from>
    <xdr:to>
      <xdr:col>85</xdr:col>
      <xdr:colOff>126364</xdr:colOff>
      <xdr:row>39</xdr:row>
      <xdr:rowOff>61758</xdr:rowOff>
    </xdr:to>
    <xdr:cxnSp macro="">
      <xdr:nvCxnSpPr>
        <xdr:cNvPr id="517" name="直線コネクタ 516">
          <a:extLst>
            <a:ext uri="{FF2B5EF4-FFF2-40B4-BE49-F238E27FC236}">
              <a16:creationId xmlns:a16="http://schemas.microsoft.com/office/drawing/2014/main" id="{00000000-0008-0000-0700-000005020000}"/>
            </a:ext>
          </a:extLst>
        </xdr:cNvPr>
        <xdr:cNvCxnSpPr/>
      </xdr:nvCxnSpPr>
      <xdr:spPr>
        <a:xfrm flipV="1">
          <a:off x="16317595" y="5274383"/>
          <a:ext cx="1269" cy="14739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65585</xdr:rowOff>
    </xdr:from>
    <xdr:ext cx="469744" cy="259045"/>
    <xdr:sp macro="" textlink="">
      <xdr:nvSpPr>
        <xdr:cNvPr id="518" name="消防費最小値テキスト">
          <a:extLst>
            <a:ext uri="{FF2B5EF4-FFF2-40B4-BE49-F238E27FC236}">
              <a16:creationId xmlns:a16="http://schemas.microsoft.com/office/drawing/2014/main" id="{00000000-0008-0000-0700-000006020000}"/>
            </a:ext>
          </a:extLst>
        </xdr:cNvPr>
        <xdr:cNvSpPr txBox="1"/>
      </xdr:nvSpPr>
      <xdr:spPr>
        <a:xfrm>
          <a:off x="16370300" y="67521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61758</xdr:rowOff>
    </xdr:from>
    <xdr:to>
      <xdr:col>86</xdr:col>
      <xdr:colOff>25400</xdr:colOff>
      <xdr:row>39</xdr:row>
      <xdr:rowOff>61758</xdr:rowOff>
    </xdr:to>
    <xdr:cxnSp macro="">
      <xdr:nvCxnSpPr>
        <xdr:cNvPr id="519" name="直線コネクタ 518">
          <a:extLst>
            <a:ext uri="{FF2B5EF4-FFF2-40B4-BE49-F238E27FC236}">
              <a16:creationId xmlns:a16="http://schemas.microsoft.com/office/drawing/2014/main" id="{00000000-0008-0000-0700-000007020000}"/>
            </a:ext>
          </a:extLst>
        </xdr:cNvPr>
        <xdr:cNvCxnSpPr/>
      </xdr:nvCxnSpPr>
      <xdr:spPr>
        <a:xfrm>
          <a:off x="16230600" y="67483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77560</xdr:rowOff>
    </xdr:from>
    <xdr:ext cx="534377" cy="259045"/>
    <xdr:sp macro="" textlink="">
      <xdr:nvSpPr>
        <xdr:cNvPr id="520" name="消防費最大値テキスト">
          <a:extLst>
            <a:ext uri="{FF2B5EF4-FFF2-40B4-BE49-F238E27FC236}">
              <a16:creationId xmlns:a16="http://schemas.microsoft.com/office/drawing/2014/main" id="{00000000-0008-0000-0700-000008020000}"/>
            </a:ext>
          </a:extLst>
        </xdr:cNvPr>
        <xdr:cNvSpPr txBox="1"/>
      </xdr:nvSpPr>
      <xdr:spPr>
        <a:xfrm>
          <a:off x="16370300" y="50496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22,881</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30</xdr:row>
      <xdr:rowOff>130883</xdr:rowOff>
    </xdr:from>
    <xdr:to>
      <xdr:col>86</xdr:col>
      <xdr:colOff>25400</xdr:colOff>
      <xdr:row>30</xdr:row>
      <xdr:rowOff>130883</xdr:rowOff>
    </xdr:to>
    <xdr:cxnSp macro="">
      <xdr:nvCxnSpPr>
        <xdr:cNvPr id="521" name="直線コネクタ 520">
          <a:extLst>
            <a:ext uri="{FF2B5EF4-FFF2-40B4-BE49-F238E27FC236}">
              <a16:creationId xmlns:a16="http://schemas.microsoft.com/office/drawing/2014/main" id="{00000000-0008-0000-0700-000009020000}"/>
            </a:ext>
          </a:extLst>
        </xdr:cNvPr>
        <xdr:cNvCxnSpPr/>
      </xdr:nvCxnSpPr>
      <xdr:spPr>
        <a:xfrm>
          <a:off x="16230600" y="52743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37</xdr:row>
      <xdr:rowOff>137196</xdr:rowOff>
    </xdr:from>
    <xdr:to>
      <xdr:col>85</xdr:col>
      <xdr:colOff>127000</xdr:colOff>
      <xdr:row>37</xdr:row>
      <xdr:rowOff>140027</xdr:rowOff>
    </xdr:to>
    <xdr:cxnSp macro="">
      <xdr:nvCxnSpPr>
        <xdr:cNvPr id="522" name="直線コネクタ 521">
          <a:extLst>
            <a:ext uri="{FF2B5EF4-FFF2-40B4-BE49-F238E27FC236}">
              <a16:creationId xmlns:a16="http://schemas.microsoft.com/office/drawing/2014/main" id="{00000000-0008-0000-0700-00000A020000}"/>
            </a:ext>
          </a:extLst>
        </xdr:cNvPr>
        <xdr:cNvCxnSpPr/>
      </xdr:nvCxnSpPr>
      <xdr:spPr>
        <a:xfrm flipV="1">
          <a:off x="15481300" y="6480846"/>
          <a:ext cx="838200" cy="28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35</xdr:row>
      <xdr:rowOff>146611</xdr:rowOff>
    </xdr:from>
    <xdr:ext cx="534377" cy="259045"/>
    <xdr:sp macro="" textlink="">
      <xdr:nvSpPr>
        <xdr:cNvPr id="523" name="消防費平均値テキスト">
          <a:extLst>
            <a:ext uri="{FF2B5EF4-FFF2-40B4-BE49-F238E27FC236}">
              <a16:creationId xmlns:a16="http://schemas.microsoft.com/office/drawing/2014/main" id="{00000000-0008-0000-0700-00000B020000}"/>
            </a:ext>
          </a:extLst>
        </xdr:cNvPr>
        <xdr:cNvSpPr txBox="1"/>
      </xdr:nvSpPr>
      <xdr:spPr>
        <a:xfrm>
          <a:off x="16370300" y="614736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13,030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123734</xdr:rowOff>
    </xdr:from>
    <xdr:to>
      <xdr:col>85</xdr:col>
      <xdr:colOff>177800</xdr:colOff>
      <xdr:row>37</xdr:row>
      <xdr:rowOff>53884</xdr:rowOff>
    </xdr:to>
    <xdr:sp macro="" textlink="">
      <xdr:nvSpPr>
        <xdr:cNvPr id="524" name="フローチャート: 判断 523">
          <a:extLst>
            <a:ext uri="{FF2B5EF4-FFF2-40B4-BE49-F238E27FC236}">
              <a16:creationId xmlns:a16="http://schemas.microsoft.com/office/drawing/2014/main" id="{00000000-0008-0000-0700-00000C020000}"/>
            </a:ext>
          </a:extLst>
        </xdr:cNvPr>
        <xdr:cNvSpPr/>
      </xdr:nvSpPr>
      <xdr:spPr>
        <a:xfrm>
          <a:off x="16268700" y="62959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140027</xdr:rowOff>
    </xdr:from>
    <xdr:to>
      <xdr:col>81</xdr:col>
      <xdr:colOff>50800</xdr:colOff>
      <xdr:row>37</xdr:row>
      <xdr:rowOff>140898</xdr:rowOff>
    </xdr:to>
    <xdr:cxnSp macro="">
      <xdr:nvCxnSpPr>
        <xdr:cNvPr id="525" name="直線コネクタ 524">
          <a:extLst>
            <a:ext uri="{FF2B5EF4-FFF2-40B4-BE49-F238E27FC236}">
              <a16:creationId xmlns:a16="http://schemas.microsoft.com/office/drawing/2014/main" id="{00000000-0008-0000-0700-00000D020000}"/>
            </a:ext>
          </a:extLst>
        </xdr:cNvPr>
        <xdr:cNvCxnSpPr/>
      </xdr:nvCxnSpPr>
      <xdr:spPr>
        <a:xfrm flipV="1">
          <a:off x="14592300" y="6483677"/>
          <a:ext cx="889000" cy="8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37</xdr:row>
      <xdr:rowOff>25328</xdr:rowOff>
    </xdr:from>
    <xdr:to>
      <xdr:col>81</xdr:col>
      <xdr:colOff>101600</xdr:colOff>
      <xdr:row>37</xdr:row>
      <xdr:rowOff>126928</xdr:rowOff>
    </xdr:to>
    <xdr:sp macro="" textlink="">
      <xdr:nvSpPr>
        <xdr:cNvPr id="526" name="フローチャート: 判断 525">
          <a:extLst>
            <a:ext uri="{FF2B5EF4-FFF2-40B4-BE49-F238E27FC236}">
              <a16:creationId xmlns:a16="http://schemas.microsoft.com/office/drawing/2014/main" id="{00000000-0008-0000-0700-00000E020000}"/>
            </a:ext>
          </a:extLst>
        </xdr:cNvPr>
        <xdr:cNvSpPr/>
      </xdr:nvSpPr>
      <xdr:spPr>
        <a:xfrm>
          <a:off x="15430500" y="63689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35</xdr:row>
      <xdr:rowOff>143455</xdr:rowOff>
    </xdr:from>
    <xdr:ext cx="534377" cy="259045"/>
    <xdr:sp macro="" textlink="">
      <xdr:nvSpPr>
        <xdr:cNvPr id="527" name="テキスト ボックス 526">
          <a:extLst>
            <a:ext uri="{FF2B5EF4-FFF2-40B4-BE49-F238E27FC236}">
              <a16:creationId xmlns:a16="http://schemas.microsoft.com/office/drawing/2014/main" id="{00000000-0008-0000-0700-00000F020000}"/>
            </a:ext>
          </a:extLst>
        </xdr:cNvPr>
        <xdr:cNvSpPr txBox="1"/>
      </xdr:nvSpPr>
      <xdr:spPr>
        <a:xfrm>
          <a:off x="15214111" y="61442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37</xdr:row>
      <xdr:rowOff>140898</xdr:rowOff>
    </xdr:from>
    <xdr:to>
      <xdr:col>76</xdr:col>
      <xdr:colOff>114300</xdr:colOff>
      <xdr:row>37</xdr:row>
      <xdr:rowOff>158315</xdr:rowOff>
    </xdr:to>
    <xdr:cxnSp macro="">
      <xdr:nvCxnSpPr>
        <xdr:cNvPr id="528" name="直線コネクタ 527">
          <a:extLst>
            <a:ext uri="{FF2B5EF4-FFF2-40B4-BE49-F238E27FC236}">
              <a16:creationId xmlns:a16="http://schemas.microsoft.com/office/drawing/2014/main" id="{00000000-0008-0000-0700-000010020000}"/>
            </a:ext>
          </a:extLst>
        </xdr:cNvPr>
        <xdr:cNvCxnSpPr/>
      </xdr:nvCxnSpPr>
      <xdr:spPr>
        <a:xfrm flipV="1">
          <a:off x="13703300" y="6484548"/>
          <a:ext cx="889000" cy="174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61577</xdr:rowOff>
    </xdr:from>
    <xdr:to>
      <xdr:col>76</xdr:col>
      <xdr:colOff>165100</xdr:colOff>
      <xdr:row>37</xdr:row>
      <xdr:rowOff>163177</xdr:rowOff>
    </xdr:to>
    <xdr:sp macro="" textlink="">
      <xdr:nvSpPr>
        <xdr:cNvPr id="529" name="フローチャート: 判断 528">
          <a:extLst>
            <a:ext uri="{FF2B5EF4-FFF2-40B4-BE49-F238E27FC236}">
              <a16:creationId xmlns:a16="http://schemas.microsoft.com/office/drawing/2014/main" id="{00000000-0008-0000-0700-000011020000}"/>
            </a:ext>
          </a:extLst>
        </xdr:cNvPr>
        <xdr:cNvSpPr/>
      </xdr:nvSpPr>
      <xdr:spPr>
        <a:xfrm>
          <a:off x="14541500" y="64052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36</xdr:row>
      <xdr:rowOff>8254</xdr:rowOff>
    </xdr:from>
    <xdr:ext cx="534377" cy="259045"/>
    <xdr:sp macro="" textlink="">
      <xdr:nvSpPr>
        <xdr:cNvPr id="530" name="テキスト ボックス 529">
          <a:extLst>
            <a:ext uri="{FF2B5EF4-FFF2-40B4-BE49-F238E27FC236}">
              <a16:creationId xmlns:a16="http://schemas.microsoft.com/office/drawing/2014/main" id="{00000000-0008-0000-0700-000012020000}"/>
            </a:ext>
          </a:extLst>
        </xdr:cNvPr>
        <xdr:cNvSpPr txBox="1"/>
      </xdr:nvSpPr>
      <xdr:spPr>
        <a:xfrm>
          <a:off x="14325111" y="61804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12,026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37</xdr:row>
      <xdr:rowOff>158315</xdr:rowOff>
    </xdr:from>
    <xdr:to>
      <xdr:col>71</xdr:col>
      <xdr:colOff>177800</xdr:colOff>
      <xdr:row>38</xdr:row>
      <xdr:rowOff>58384</xdr:rowOff>
    </xdr:to>
    <xdr:cxnSp macro="">
      <xdr:nvCxnSpPr>
        <xdr:cNvPr id="531" name="直線コネクタ 530">
          <a:extLst>
            <a:ext uri="{FF2B5EF4-FFF2-40B4-BE49-F238E27FC236}">
              <a16:creationId xmlns:a16="http://schemas.microsoft.com/office/drawing/2014/main" id="{00000000-0008-0000-0700-000013020000}"/>
            </a:ext>
          </a:extLst>
        </xdr:cNvPr>
        <xdr:cNvCxnSpPr/>
      </xdr:nvCxnSpPr>
      <xdr:spPr>
        <a:xfrm flipV="1">
          <a:off x="12814300" y="6501965"/>
          <a:ext cx="889000" cy="715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16401</xdr:rowOff>
    </xdr:from>
    <xdr:to>
      <xdr:col>72</xdr:col>
      <xdr:colOff>38100</xdr:colOff>
      <xdr:row>37</xdr:row>
      <xdr:rowOff>118001</xdr:rowOff>
    </xdr:to>
    <xdr:sp macro="" textlink="">
      <xdr:nvSpPr>
        <xdr:cNvPr id="532" name="フローチャート: 判断 531">
          <a:extLst>
            <a:ext uri="{FF2B5EF4-FFF2-40B4-BE49-F238E27FC236}">
              <a16:creationId xmlns:a16="http://schemas.microsoft.com/office/drawing/2014/main" id="{00000000-0008-0000-0700-000014020000}"/>
            </a:ext>
          </a:extLst>
        </xdr:cNvPr>
        <xdr:cNvSpPr/>
      </xdr:nvSpPr>
      <xdr:spPr>
        <a:xfrm>
          <a:off x="13652500" y="63600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35</xdr:row>
      <xdr:rowOff>134528</xdr:rowOff>
    </xdr:from>
    <xdr:ext cx="534377" cy="259045"/>
    <xdr:sp macro="" textlink="">
      <xdr:nvSpPr>
        <xdr:cNvPr id="533" name="テキスト ボックス 532">
          <a:extLst>
            <a:ext uri="{FF2B5EF4-FFF2-40B4-BE49-F238E27FC236}">
              <a16:creationId xmlns:a16="http://schemas.microsoft.com/office/drawing/2014/main" id="{00000000-0008-0000-0700-000015020000}"/>
            </a:ext>
          </a:extLst>
        </xdr:cNvPr>
        <xdr:cNvSpPr txBox="1"/>
      </xdr:nvSpPr>
      <xdr:spPr>
        <a:xfrm>
          <a:off x="13436111" y="61352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32730</xdr:rowOff>
    </xdr:from>
    <xdr:to>
      <xdr:col>67</xdr:col>
      <xdr:colOff>101600</xdr:colOff>
      <xdr:row>37</xdr:row>
      <xdr:rowOff>134330</xdr:rowOff>
    </xdr:to>
    <xdr:sp macro="" textlink="">
      <xdr:nvSpPr>
        <xdr:cNvPr id="534" name="フローチャート: 判断 533">
          <a:extLst>
            <a:ext uri="{FF2B5EF4-FFF2-40B4-BE49-F238E27FC236}">
              <a16:creationId xmlns:a16="http://schemas.microsoft.com/office/drawing/2014/main" id="{00000000-0008-0000-0700-000016020000}"/>
            </a:ext>
          </a:extLst>
        </xdr:cNvPr>
        <xdr:cNvSpPr/>
      </xdr:nvSpPr>
      <xdr:spPr>
        <a:xfrm>
          <a:off x="12763500" y="6376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35</xdr:row>
      <xdr:rowOff>150857</xdr:rowOff>
    </xdr:from>
    <xdr:ext cx="534377" cy="259045"/>
    <xdr:sp macro="" textlink="">
      <xdr:nvSpPr>
        <xdr:cNvPr id="535" name="テキスト ボックス 534">
          <a:extLst>
            <a:ext uri="{FF2B5EF4-FFF2-40B4-BE49-F238E27FC236}">
              <a16:creationId xmlns:a16="http://schemas.microsoft.com/office/drawing/2014/main" id="{00000000-0008-0000-0700-000017020000}"/>
            </a:ext>
          </a:extLst>
        </xdr:cNvPr>
        <xdr:cNvSpPr txBox="1"/>
      </xdr:nvSpPr>
      <xdr:spPr>
        <a:xfrm>
          <a:off x="12547111" y="61516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6" name="テキスト ボックス 535">
          <a:extLst>
            <a:ext uri="{FF2B5EF4-FFF2-40B4-BE49-F238E27FC236}">
              <a16:creationId xmlns:a16="http://schemas.microsoft.com/office/drawing/2014/main" id="{00000000-0008-0000-0700-000018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7" name="テキスト ボックス 536">
          <a:extLst>
            <a:ext uri="{FF2B5EF4-FFF2-40B4-BE49-F238E27FC236}">
              <a16:creationId xmlns:a16="http://schemas.microsoft.com/office/drawing/2014/main" id="{00000000-0008-0000-0700-000019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8" name="テキスト ボックス 537">
          <a:extLst>
            <a:ext uri="{FF2B5EF4-FFF2-40B4-BE49-F238E27FC236}">
              <a16:creationId xmlns:a16="http://schemas.microsoft.com/office/drawing/2014/main" id="{00000000-0008-0000-0700-00001A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9" name="テキスト ボックス 538">
          <a:extLst>
            <a:ext uri="{FF2B5EF4-FFF2-40B4-BE49-F238E27FC236}">
              <a16:creationId xmlns:a16="http://schemas.microsoft.com/office/drawing/2014/main" id="{00000000-0008-0000-0700-00001B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40" name="テキスト ボックス 539">
          <a:extLst>
            <a:ext uri="{FF2B5EF4-FFF2-40B4-BE49-F238E27FC236}">
              <a16:creationId xmlns:a16="http://schemas.microsoft.com/office/drawing/2014/main" id="{00000000-0008-0000-0700-00001C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86396</xdr:rowOff>
    </xdr:from>
    <xdr:to>
      <xdr:col>85</xdr:col>
      <xdr:colOff>177800</xdr:colOff>
      <xdr:row>38</xdr:row>
      <xdr:rowOff>16546</xdr:rowOff>
    </xdr:to>
    <xdr:sp macro="" textlink="">
      <xdr:nvSpPr>
        <xdr:cNvPr id="541" name="楕円 540">
          <a:extLst>
            <a:ext uri="{FF2B5EF4-FFF2-40B4-BE49-F238E27FC236}">
              <a16:creationId xmlns:a16="http://schemas.microsoft.com/office/drawing/2014/main" id="{00000000-0008-0000-0700-00001D020000}"/>
            </a:ext>
          </a:extLst>
        </xdr:cNvPr>
        <xdr:cNvSpPr/>
      </xdr:nvSpPr>
      <xdr:spPr>
        <a:xfrm>
          <a:off x="16268700" y="64300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37</xdr:row>
      <xdr:rowOff>64823</xdr:rowOff>
    </xdr:from>
    <xdr:ext cx="534377" cy="259045"/>
    <xdr:sp macro="" textlink="">
      <xdr:nvSpPr>
        <xdr:cNvPr id="542" name="消防費該当値テキスト">
          <a:extLst>
            <a:ext uri="{FF2B5EF4-FFF2-40B4-BE49-F238E27FC236}">
              <a16:creationId xmlns:a16="http://schemas.microsoft.com/office/drawing/2014/main" id="{00000000-0008-0000-0700-00001E020000}"/>
            </a:ext>
          </a:extLst>
        </xdr:cNvPr>
        <xdr:cNvSpPr txBox="1"/>
      </xdr:nvSpPr>
      <xdr:spPr>
        <a:xfrm>
          <a:off x="16370300" y="64084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11,798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89227</xdr:rowOff>
    </xdr:from>
    <xdr:to>
      <xdr:col>81</xdr:col>
      <xdr:colOff>101600</xdr:colOff>
      <xdr:row>38</xdr:row>
      <xdr:rowOff>19377</xdr:rowOff>
    </xdr:to>
    <xdr:sp macro="" textlink="">
      <xdr:nvSpPr>
        <xdr:cNvPr id="543" name="楕円 542">
          <a:extLst>
            <a:ext uri="{FF2B5EF4-FFF2-40B4-BE49-F238E27FC236}">
              <a16:creationId xmlns:a16="http://schemas.microsoft.com/office/drawing/2014/main" id="{00000000-0008-0000-0700-00001F020000}"/>
            </a:ext>
          </a:extLst>
        </xdr:cNvPr>
        <xdr:cNvSpPr/>
      </xdr:nvSpPr>
      <xdr:spPr>
        <a:xfrm>
          <a:off x="15430500" y="64328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38</xdr:row>
      <xdr:rowOff>10503</xdr:rowOff>
    </xdr:from>
    <xdr:ext cx="534377" cy="259045"/>
    <xdr:sp macro="" textlink="">
      <xdr:nvSpPr>
        <xdr:cNvPr id="544" name="テキスト ボックス 543">
          <a:extLst>
            <a:ext uri="{FF2B5EF4-FFF2-40B4-BE49-F238E27FC236}">
              <a16:creationId xmlns:a16="http://schemas.microsoft.com/office/drawing/2014/main" id="{00000000-0008-0000-0700-000020020000}"/>
            </a:ext>
          </a:extLst>
        </xdr:cNvPr>
        <xdr:cNvSpPr txBox="1"/>
      </xdr:nvSpPr>
      <xdr:spPr>
        <a:xfrm>
          <a:off x="15214111" y="65256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37</xdr:row>
      <xdr:rowOff>90098</xdr:rowOff>
    </xdr:from>
    <xdr:to>
      <xdr:col>76</xdr:col>
      <xdr:colOff>165100</xdr:colOff>
      <xdr:row>38</xdr:row>
      <xdr:rowOff>20248</xdr:rowOff>
    </xdr:to>
    <xdr:sp macro="" textlink="">
      <xdr:nvSpPr>
        <xdr:cNvPr id="545" name="楕円 544">
          <a:extLst>
            <a:ext uri="{FF2B5EF4-FFF2-40B4-BE49-F238E27FC236}">
              <a16:creationId xmlns:a16="http://schemas.microsoft.com/office/drawing/2014/main" id="{00000000-0008-0000-0700-000021020000}"/>
            </a:ext>
          </a:extLst>
        </xdr:cNvPr>
        <xdr:cNvSpPr/>
      </xdr:nvSpPr>
      <xdr:spPr>
        <a:xfrm>
          <a:off x="14541500" y="64337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38</xdr:row>
      <xdr:rowOff>11375</xdr:rowOff>
    </xdr:from>
    <xdr:ext cx="534377" cy="259045"/>
    <xdr:sp macro="" textlink="">
      <xdr:nvSpPr>
        <xdr:cNvPr id="546" name="テキスト ボックス 545">
          <a:extLst>
            <a:ext uri="{FF2B5EF4-FFF2-40B4-BE49-F238E27FC236}">
              <a16:creationId xmlns:a16="http://schemas.microsoft.com/office/drawing/2014/main" id="{00000000-0008-0000-0700-000022020000}"/>
            </a:ext>
          </a:extLst>
        </xdr:cNvPr>
        <xdr:cNvSpPr txBox="1"/>
      </xdr:nvSpPr>
      <xdr:spPr>
        <a:xfrm>
          <a:off x="14325111" y="65264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37</xdr:row>
      <xdr:rowOff>107515</xdr:rowOff>
    </xdr:from>
    <xdr:to>
      <xdr:col>72</xdr:col>
      <xdr:colOff>38100</xdr:colOff>
      <xdr:row>38</xdr:row>
      <xdr:rowOff>37664</xdr:rowOff>
    </xdr:to>
    <xdr:sp macro="" textlink="">
      <xdr:nvSpPr>
        <xdr:cNvPr id="547" name="楕円 546">
          <a:extLst>
            <a:ext uri="{FF2B5EF4-FFF2-40B4-BE49-F238E27FC236}">
              <a16:creationId xmlns:a16="http://schemas.microsoft.com/office/drawing/2014/main" id="{00000000-0008-0000-0700-000023020000}"/>
            </a:ext>
          </a:extLst>
        </xdr:cNvPr>
        <xdr:cNvSpPr/>
      </xdr:nvSpPr>
      <xdr:spPr>
        <a:xfrm>
          <a:off x="13652500" y="6451165"/>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38</xdr:row>
      <xdr:rowOff>28791</xdr:rowOff>
    </xdr:from>
    <xdr:ext cx="534377" cy="259045"/>
    <xdr:sp macro="" textlink="">
      <xdr:nvSpPr>
        <xdr:cNvPr id="548" name="テキスト ボックス 547">
          <a:extLst>
            <a:ext uri="{FF2B5EF4-FFF2-40B4-BE49-F238E27FC236}">
              <a16:creationId xmlns:a16="http://schemas.microsoft.com/office/drawing/2014/main" id="{00000000-0008-0000-0700-000024020000}"/>
            </a:ext>
          </a:extLst>
        </xdr:cNvPr>
        <xdr:cNvSpPr txBox="1"/>
      </xdr:nvSpPr>
      <xdr:spPr>
        <a:xfrm>
          <a:off x="13436111" y="65438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7584</xdr:rowOff>
    </xdr:from>
    <xdr:to>
      <xdr:col>67</xdr:col>
      <xdr:colOff>101600</xdr:colOff>
      <xdr:row>38</xdr:row>
      <xdr:rowOff>109184</xdr:rowOff>
    </xdr:to>
    <xdr:sp macro="" textlink="">
      <xdr:nvSpPr>
        <xdr:cNvPr id="549" name="楕円 548">
          <a:extLst>
            <a:ext uri="{FF2B5EF4-FFF2-40B4-BE49-F238E27FC236}">
              <a16:creationId xmlns:a16="http://schemas.microsoft.com/office/drawing/2014/main" id="{00000000-0008-0000-0700-000025020000}"/>
            </a:ext>
          </a:extLst>
        </xdr:cNvPr>
        <xdr:cNvSpPr/>
      </xdr:nvSpPr>
      <xdr:spPr>
        <a:xfrm>
          <a:off x="12763500" y="65226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38</xdr:row>
      <xdr:rowOff>100311</xdr:rowOff>
    </xdr:from>
    <xdr:ext cx="534377" cy="259045"/>
    <xdr:sp macro="" textlink="">
      <xdr:nvSpPr>
        <xdr:cNvPr id="550" name="テキスト ボックス 549">
          <a:extLst>
            <a:ext uri="{FF2B5EF4-FFF2-40B4-BE49-F238E27FC236}">
              <a16:creationId xmlns:a16="http://schemas.microsoft.com/office/drawing/2014/main" id="{00000000-0008-0000-0700-000026020000}"/>
            </a:ext>
          </a:extLst>
        </xdr:cNvPr>
        <xdr:cNvSpPr txBox="1"/>
      </xdr:nvSpPr>
      <xdr:spPr>
        <a:xfrm>
          <a:off x="12547111" y="66154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10,947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1" name="正方形/長方形 550">
          <a:extLst>
            <a:ext uri="{FF2B5EF4-FFF2-40B4-BE49-F238E27FC236}">
              <a16:creationId xmlns:a16="http://schemas.microsoft.com/office/drawing/2014/main" id="{00000000-0008-0000-0700-000027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2" name="正方形/長方形 551">
          <a:extLst>
            <a:ext uri="{FF2B5EF4-FFF2-40B4-BE49-F238E27FC236}">
              <a16:creationId xmlns:a16="http://schemas.microsoft.com/office/drawing/2014/main" id="{00000000-0008-0000-0700-000028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3" name="正方形/長方形 552">
          <a:extLst>
            <a:ext uri="{FF2B5EF4-FFF2-40B4-BE49-F238E27FC236}">
              <a16:creationId xmlns:a16="http://schemas.microsoft.com/office/drawing/2014/main" id="{00000000-0008-0000-0700-000029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4" name="正方形/長方形 553">
          <a:extLst>
            <a:ext uri="{FF2B5EF4-FFF2-40B4-BE49-F238E27FC236}">
              <a16:creationId xmlns:a16="http://schemas.microsoft.com/office/drawing/2014/main" id="{00000000-0008-0000-0700-00002A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5" name="正方形/長方形 554">
          <a:extLst>
            <a:ext uri="{FF2B5EF4-FFF2-40B4-BE49-F238E27FC236}">
              <a16:creationId xmlns:a16="http://schemas.microsoft.com/office/drawing/2014/main" id="{00000000-0008-0000-0700-00002B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65,502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6" name="正方形/長方形 555">
          <a:extLst>
            <a:ext uri="{FF2B5EF4-FFF2-40B4-BE49-F238E27FC236}">
              <a16:creationId xmlns:a16="http://schemas.microsoft.com/office/drawing/2014/main" id="{00000000-0008-0000-0700-00002C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7" name="正方形/長方形 556">
          <a:extLst>
            <a:ext uri="{FF2B5EF4-FFF2-40B4-BE49-F238E27FC236}">
              <a16:creationId xmlns:a16="http://schemas.microsoft.com/office/drawing/2014/main" id="{00000000-0008-0000-0700-00002D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71,178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8" name="正方形/長方形 557">
          <a:extLst>
            <a:ext uri="{FF2B5EF4-FFF2-40B4-BE49-F238E27FC236}">
              <a16:creationId xmlns:a16="http://schemas.microsoft.com/office/drawing/2014/main" id="{00000000-0008-0000-0700-00002E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9" name="テキスト ボックス 558">
          <a:extLst>
            <a:ext uri="{FF2B5EF4-FFF2-40B4-BE49-F238E27FC236}">
              <a16:creationId xmlns:a16="http://schemas.microsoft.com/office/drawing/2014/main" id="{00000000-0008-0000-0700-00002F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60" name="直線コネクタ 559">
          <a:extLst>
            <a:ext uri="{FF2B5EF4-FFF2-40B4-BE49-F238E27FC236}">
              <a16:creationId xmlns:a16="http://schemas.microsoft.com/office/drawing/2014/main" id="{00000000-0008-0000-0700-000030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60</xdr:row>
      <xdr:rowOff>111777</xdr:rowOff>
    </xdr:from>
    <xdr:ext cx="248786" cy="259045"/>
    <xdr:sp macro="" textlink="">
      <xdr:nvSpPr>
        <xdr:cNvPr id="561" name="テキスト ボックス 560">
          <a:extLst>
            <a:ext uri="{FF2B5EF4-FFF2-40B4-BE49-F238E27FC236}">
              <a16:creationId xmlns:a16="http://schemas.microsoft.com/office/drawing/2014/main" id="{00000000-0008-0000-0700-000031020000}"/>
            </a:ext>
          </a:extLst>
        </xdr:cNvPr>
        <xdr:cNvSpPr txBox="1"/>
      </xdr:nvSpPr>
      <xdr:spPr>
        <a:xfrm>
          <a:off x="12197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58</xdr:row>
      <xdr:rowOff>139700</xdr:rowOff>
    </xdr:from>
    <xdr:to>
      <xdr:col>89</xdr:col>
      <xdr:colOff>177800</xdr:colOff>
      <xdr:row>58</xdr:row>
      <xdr:rowOff>139700</xdr:rowOff>
    </xdr:to>
    <xdr:cxnSp macro="">
      <xdr:nvCxnSpPr>
        <xdr:cNvPr id="562" name="直線コネクタ 561">
          <a:extLst>
            <a:ext uri="{FF2B5EF4-FFF2-40B4-BE49-F238E27FC236}">
              <a16:creationId xmlns:a16="http://schemas.microsoft.com/office/drawing/2014/main" id="{00000000-0008-0000-0700-000032020000}"/>
            </a:ext>
          </a:extLst>
        </xdr:cNvPr>
        <xdr:cNvCxnSpPr/>
      </xdr:nvCxnSpPr>
      <xdr:spPr>
        <a:xfrm>
          <a:off x="12446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57</xdr:row>
      <xdr:rowOff>168927</xdr:rowOff>
    </xdr:from>
    <xdr:ext cx="531299" cy="259045"/>
    <xdr:sp macro="" textlink="">
      <xdr:nvSpPr>
        <xdr:cNvPr id="563" name="テキスト ボックス 562">
          <a:extLst>
            <a:ext uri="{FF2B5EF4-FFF2-40B4-BE49-F238E27FC236}">
              <a16:creationId xmlns:a16="http://schemas.microsoft.com/office/drawing/2014/main" id="{00000000-0008-0000-0700-000033020000}"/>
            </a:ext>
          </a:extLst>
        </xdr:cNvPr>
        <xdr:cNvSpPr txBox="1"/>
      </xdr:nvSpPr>
      <xdr:spPr>
        <a:xfrm>
          <a:off x="11914701" y="9941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56</xdr:row>
      <xdr:rowOff>25400</xdr:rowOff>
    </xdr:from>
    <xdr:to>
      <xdr:col>89</xdr:col>
      <xdr:colOff>177800</xdr:colOff>
      <xdr:row>56</xdr:row>
      <xdr:rowOff>25400</xdr:rowOff>
    </xdr:to>
    <xdr:cxnSp macro="">
      <xdr:nvCxnSpPr>
        <xdr:cNvPr id="564" name="直線コネクタ 563">
          <a:extLst>
            <a:ext uri="{FF2B5EF4-FFF2-40B4-BE49-F238E27FC236}">
              <a16:creationId xmlns:a16="http://schemas.microsoft.com/office/drawing/2014/main" id="{00000000-0008-0000-0700-000034020000}"/>
            </a:ext>
          </a:extLst>
        </xdr:cNvPr>
        <xdr:cNvCxnSpPr/>
      </xdr:nvCxnSpPr>
      <xdr:spPr>
        <a:xfrm>
          <a:off x="12446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55</xdr:row>
      <xdr:rowOff>54627</xdr:rowOff>
    </xdr:from>
    <xdr:ext cx="531299" cy="259045"/>
    <xdr:sp macro="" textlink="">
      <xdr:nvSpPr>
        <xdr:cNvPr id="565" name="テキスト ボックス 564">
          <a:extLst>
            <a:ext uri="{FF2B5EF4-FFF2-40B4-BE49-F238E27FC236}">
              <a16:creationId xmlns:a16="http://schemas.microsoft.com/office/drawing/2014/main" id="{00000000-0008-0000-0700-000035020000}"/>
            </a:ext>
          </a:extLst>
        </xdr:cNvPr>
        <xdr:cNvSpPr txBox="1"/>
      </xdr:nvSpPr>
      <xdr:spPr>
        <a:xfrm>
          <a:off x="11914701" y="9484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82550</xdr:rowOff>
    </xdr:from>
    <xdr:to>
      <xdr:col>89</xdr:col>
      <xdr:colOff>177800</xdr:colOff>
      <xdr:row>53</xdr:row>
      <xdr:rowOff>82550</xdr:rowOff>
    </xdr:to>
    <xdr:cxnSp macro="">
      <xdr:nvCxnSpPr>
        <xdr:cNvPr id="566" name="直線コネクタ 565">
          <a:extLst>
            <a:ext uri="{FF2B5EF4-FFF2-40B4-BE49-F238E27FC236}">
              <a16:creationId xmlns:a16="http://schemas.microsoft.com/office/drawing/2014/main" id="{00000000-0008-0000-0700-000036020000}"/>
            </a:ext>
          </a:extLst>
        </xdr:cNvPr>
        <xdr:cNvCxnSpPr/>
      </xdr:nvCxnSpPr>
      <xdr:spPr>
        <a:xfrm>
          <a:off x="12446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52</xdr:row>
      <xdr:rowOff>111777</xdr:rowOff>
    </xdr:from>
    <xdr:ext cx="531299" cy="259045"/>
    <xdr:sp macro="" textlink="">
      <xdr:nvSpPr>
        <xdr:cNvPr id="567" name="テキスト ボックス 566">
          <a:extLst>
            <a:ext uri="{FF2B5EF4-FFF2-40B4-BE49-F238E27FC236}">
              <a16:creationId xmlns:a16="http://schemas.microsoft.com/office/drawing/2014/main" id="{00000000-0008-0000-0700-000037020000}"/>
            </a:ext>
          </a:extLst>
        </xdr:cNvPr>
        <xdr:cNvSpPr txBox="1"/>
      </xdr:nvSpPr>
      <xdr:spPr>
        <a:xfrm>
          <a:off x="11914701" y="9027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139700</xdr:rowOff>
    </xdr:from>
    <xdr:to>
      <xdr:col>89</xdr:col>
      <xdr:colOff>177800</xdr:colOff>
      <xdr:row>50</xdr:row>
      <xdr:rowOff>139700</xdr:rowOff>
    </xdr:to>
    <xdr:cxnSp macro="">
      <xdr:nvCxnSpPr>
        <xdr:cNvPr id="568" name="直線コネクタ 567">
          <a:extLst>
            <a:ext uri="{FF2B5EF4-FFF2-40B4-BE49-F238E27FC236}">
              <a16:creationId xmlns:a16="http://schemas.microsoft.com/office/drawing/2014/main" id="{00000000-0008-0000-0700-000038020000}"/>
            </a:ext>
          </a:extLst>
        </xdr:cNvPr>
        <xdr:cNvCxnSpPr/>
      </xdr:nvCxnSpPr>
      <xdr:spPr>
        <a:xfrm>
          <a:off x="12446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49</xdr:row>
      <xdr:rowOff>168927</xdr:rowOff>
    </xdr:from>
    <xdr:ext cx="531299" cy="259045"/>
    <xdr:sp macro="" textlink="">
      <xdr:nvSpPr>
        <xdr:cNvPr id="569" name="テキスト ボックス 568">
          <a:extLst>
            <a:ext uri="{FF2B5EF4-FFF2-40B4-BE49-F238E27FC236}">
              <a16:creationId xmlns:a16="http://schemas.microsoft.com/office/drawing/2014/main" id="{00000000-0008-0000-0700-000039020000}"/>
            </a:ext>
          </a:extLst>
        </xdr:cNvPr>
        <xdr:cNvSpPr txBox="1"/>
      </xdr:nvSpPr>
      <xdr:spPr>
        <a:xfrm>
          <a:off x="11914701" y="8569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70" name="直線コネクタ 569">
          <a:extLst>
            <a:ext uri="{FF2B5EF4-FFF2-40B4-BE49-F238E27FC236}">
              <a16:creationId xmlns:a16="http://schemas.microsoft.com/office/drawing/2014/main" id="{00000000-0008-0000-0700-00003A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71" name="テキスト ボックス 570">
          <a:extLst>
            <a:ext uri="{FF2B5EF4-FFF2-40B4-BE49-F238E27FC236}">
              <a16:creationId xmlns:a16="http://schemas.microsoft.com/office/drawing/2014/main" id="{00000000-0008-0000-0700-00003B020000}"/>
            </a:ext>
          </a:extLst>
        </xdr:cNvPr>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72" name="教育費グラフ枠">
          <a:extLst>
            <a:ext uri="{FF2B5EF4-FFF2-40B4-BE49-F238E27FC236}">
              <a16:creationId xmlns:a16="http://schemas.microsoft.com/office/drawing/2014/main" id="{00000000-0008-0000-0700-00003C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50</xdr:row>
      <xdr:rowOff>125184</xdr:rowOff>
    </xdr:from>
    <xdr:to>
      <xdr:col>85</xdr:col>
      <xdr:colOff>126364</xdr:colOff>
      <xdr:row>57</xdr:row>
      <xdr:rowOff>121092</xdr:rowOff>
    </xdr:to>
    <xdr:cxnSp macro="">
      <xdr:nvCxnSpPr>
        <xdr:cNvPr id="573" name="直線コネクタ 572">
          <a:extLst>
            <a:ext uri="{FF2B5EF4-FFF2-40B4-BE49-F238E27FC236}">
              <a16:creationId xmlns:a16="http://schemas.microsoft.com/office/drawing/2014/main" id="{00000000-0008-0000-0700-00003D020000}"/>
            </a:ext>
          </a:extLst>
        </xdr:cNvPr>
        <xdr:cNvCxnSpPr/>
      </xdr:nvCxnSpPr>
      <xdr:spPr>
        <a:xfrm flipV="1">
          <a:off x="16317595" y="8697684"/>
          <a:ext cx="1269" cy="119605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57</xdr:row>
      <xdr:rowOff>124919</xdr:rowOff>
    </xdr:from>
    <xdr:ext cx="534377" cy="259045"/>
    <xdr:sp macro="" textlink="">
      <xdr:nvSpPr>
        <xdr:cNvPr id="574" name="教育費最小値テキスト">
          <a:extLst>
            <a:ext uri="{FF2B5EF4-FFF2-40B4-BE49-F238E27FC236}">
              <a16:creationId xmlns:a16="http://schemas.microsoft.com/office/drawing/2014/main" id="{00000000-0008-0000-0700-00003E020000}"/>
            </a:ext>
          </a:extLst>
        </xdr:cNvPr>
        <xdr:cNvSpPr txBox="1"/>
      </xdr:nvSpPr>
      <xdr:spPr>
        <a:xfrm>
          <a:off x="16370300" y="98975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28,314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57</xdr:row>
      <xdr:rowOff>121092</xdr:rowOff>
    </xdr:from>
    <xdr:to>
      <xdr:col>86</xdr:col>
      <xdr:colOff>25400</xdr:colOff>
      <xdr:row>57</xdr:row>
      <xdr:rowOff>121092</xdr:rowOff>
    </xdr:to>
    <xdr:cxnSp macro="">
      <xdr:nvCxnSpPr>
        <xdr:cNvPr id="575" name="直線コネクタ 574">
          <a:extLst>
            <a:ext uri="{FF2B5EF4-FFF2-40B4-BE49-F238E27FC236}">
              <a16:creationId xmlns:a16="http://schemas.microsoft.com/office/drawing/2014/main" id="{00000000-0008-0000-0700-00003F020000}"/>
            </a:ext>
          </a:extLst>
        </xdr:cNvPr>
        <xdr:cNvCxnSpPr/>
      </xdr:nvCxnSpPr>
      <xdr:spPr>
        <a:xfrm>
          <a:off x="16230600" y="98937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49</xdr:row>
      <xdr:rowOff>71861</xdr:rowOff>
    </xdr:from>
    <xdr:ext cx="534377" cy="259045"/>
    <xdr:sp macro="" textlink="">
      <xdr:nvSpPr>
        <xdr:cNvPr id="576" name="教育費最大値テキスト">
          <a:extLst>
            <a:ext uri="{FF2B5EF4-FFF2-40B4-BE49-F238E27FC236}">
              <a16:creationId xmlns:a16="http://schemas.microsoft.com/office/drawing/2014/main" id="{00000000-0008-0000-0700-000040020000}"/>
            </a:ext>
          </a:extLst>
        </xdr:cNvPr>
        <xdr:cNvSpPr txBox="1"/>
      </xdr:nvSpPr>
      <xdr:spPr>
        <a:xfrm>
          <a:off x="16370300" y="84729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80,635</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50</xdr:row>
      <xdr:rowOff>125184</xdr:rowOff>
    </xdr:from>
    <xdr:to>
      <xdr:col>86</xdr:col>
      <xdr:colOff>25400</xdr:colOff>
      <xdr:row>50</xdr:row>
      <xdr:rowOff>125184</xdr:rowOff>
    </xdr:to>
    <xdr:cxnSp macro="">
      <xdr:nvCxnSpPr>
        <xdr:cNvPr id="577" name="直線コネクタ 576">
          <a:extLst>
            <a:ext uri="{FF2B5EF4-FFF2-40B4-BE49-F238E27FC236}">
              <a16:creationId xmlns:a16="http://schemas.microsoft.com/office/drawing/2014/main" id="{00000000-0008-0000-0700-000041020000}"/>
            </a:ext>
          </a:extLst>
        </xdr:cNvPr>
        <xdr:cNvCxnSpPr/>
      </xdr:nvCxnSpPr>
      <xdr:spPr>
        <a:xfrm>
          <a:off x="16230600" y="86976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74915</xdr:rowOff>
    </xdr:from>
    <xdr:to>
      <xdr:col>85</xdr:col>
      <xdr:colOff>127000</xdr:colOff>
      <xdr:row>55</xdr:row>
      <xdr:rowOff>67142</xdr:rowOff>
    </xdr:to>
    <xdr:cxnSp macro="">
      <xdr:nvCxnSpPr>
        <xdr:cNvPr id="578" name="直線コネクタ 577">
          <a:extLst>
            <a:ext uri="{FF2B5EF4-FFF2-40B4-BE49-F238E27FC236}">
              <a16:creationId xmlns:a16="http://schemas.microsoft.com/office/drawing/2014/main" id="{00000000-0008-0000-0700-000042020000}"/>
            </a:ext>
          </a:extLst>
        </xdr:cNvPr>
        <xdr:cNvCxnSpPr/>
      </xdr:nvCxnSpPr>
      <xdr:spPr>
        <a:xfrm>
          <a:off x="15481300" y="9333215"/>
          <a:ext cx="838200" cy="1636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124190</xdr:rowOff>
    </xdr:from>
    <xdr:ext cx="534377" cy="259045"/>
    <xdr:sp macro="" textlink="">
      <xdr:nvSpPr>
        <xdr:cNvPr id="579" name="教育費平均値テキスト">
          <a:extLst>
            <a:ext uri="{FF2B5EF4-FFF2-40B4-BE49-F238E27FC236}">
              <a16:creationId xmlns:a16="http://schemas.microsoft.com/office/drawing/2014/main" id="{00000000-0008-0000-0700-000043020000}"/>
            </a:ext>
          </a:extLst>
        </xdr:cNvPr>
        <xdr:cNvSpPr txBox="1"/>
      </xdr:nvSpPr>
      <xdr:spPr>
        <a:xfrm>
          <a:off x="16370300" y="921104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49,457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101313</xdr:rowOff>
    </xdr:from>
    <xdr:to>
      <xdr:col>85</xdr:col>
      <xdr:colOff>177800</xdr:colOff>
      <xdr:row>55</xdr:row>
      <xdr:rowOff>31463</xdr:rowOff>
    </xdr:to>
    <xdr:sp macro="" textlink="">
      <xdr:nvSpPr>
        <xdr:cNvPr id="580" name="フローチャート: 判断 579">
          <a:extLst>
            <a:ext uri="{FF2B5EF4-FFF2-40B4-BE49-F238E27FC236}">
              <a16:creationId xmlns:a16="http://schemas.microsoft.com/office/drawing/2014/main" id="{00000000-0008-0000-0700-000044020000}"/>
            </a:ext>
          </a:extLst>
        </xdr:cNvPr>
        <xdr:cNvSpPr/>
      </xdr:nvSpPr>
      <xdr:spPr>
        <a:xfrm>
          <a:off x="16268700" y="93596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74915</xdr:rowOff>
    </xdr:from>
    <xdr:to>
      <xdr:col>81</xdr:col>
      <xdr:colOff>50800</xdr:colOff>
      <xdr:row>56</xdr:row>
      <xdr:rowOff>13056</xdr:rowOff>
    </xdr:to>
    <xdr:cxnSp macro="">
      <xdr:nvCxnSpPr>
        <xdr:cNvPr id="581" name="直線コネクタ 580">
          <a:extLst>
            <a:ext uri="{FF2B5EF4-FFF2-40B4-BE49-F238E27FC236}">
              <a16:creationId xmlns:a16="http://schemas.microsoft.com/office/drawing/2014/main" id="{00000000-0008-0000-0700-000045020000}"/>
            </a:ext>
          </a:extLst>
        </xdr:cNvPr>
        <xdr:cNvCxnSpPr/>
      </xdr:nvCxnSpPr>
      <xdr:spPr>
        <a:xfrm flipV="1">
          <a:off x="14592300" y="9333215"/>
          <a:ext cx="889000" cy="2810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134186</xdr:rowOff>
    </xdr:from>
    <xdr:to>
      <xdr:col>81</xdr:col>
      <xdr:colOff>101600</xdr:colOff>
      <xdr:row>55</xdr:row>
      <xdr:rowOff>64336</xdr:rowOff>
    </xdr:to>
    <xdr:sp macro="" textlink="">
      <xdr:nvSpPr>
        <xdr:cNvPr id="582" name="フローチャート: 判断 581">
          <a:extLst>
            <a:ext uri="{FF2B5EF4-FFF2-40B4-BE49-F238E27FC236}">
              <a16:creationId xmlns:a16="http://schemas.microsoft.com/office/drawing/2014/main" id="{00000000-0008-0000-0700-000046020000}"/>
            </a:ext>
          </a:extLst>
        </xdr:cNvPr>
        <xdr:cNvSpPr/>
      </xdr:nvSpPr>
      <xdr:spPr>
        <a:xfrm>
          <a:off x="15430500" y="93924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55</xdr:row>
      <xdr:rowOff>55463</xdr:rowOff>
    </xdr:from>
    <xdr:ext cx="534377" cy="259045"/>
    <xdr:sp macro="" textlink="">
      <xdr:nvSpPr>
        <xdr:cNvPr id="583" name="テキスト ボックス 582">
          <a:extLst>
            <a:ext uri="{FF2B5EF4-FFF2-40B4-BE49-F238E27FC236}">
              <a16:creationId xmlns:a16="http://schemas.microsoft.com/office/drawing/2014/main" id="{00000000-0008-0000-0700-000047020000}"/>
            </a:ext>
          </a:extLst>
        </xdr:cNvPr>
        <xdr:cNvSpPr txBox="1"/>
      </xdr:nvSpPr>
      <xdr:spPr>
        <a:xfrm>
          <a:off x="15214111" y="94852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48,019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56</xdr:row>
      <xdr:rowOff>4072</xdr:rowOff>
    </xdr:from>
    <xdr:to>
      <xdr:col>76</xdr:col>
      <xdr:colOff>114300</xdr:colOff>
      <xdr:row>56</xdr:row>
      <xdr:rowOff>13056</xdr:rowOff>
    </xdr:to>
    <xdr:cxnSp macro="">
      <xdr:nvCxnSpPr>
        <xdr:cNvPr id="584" name="直線コネクタ 583">
          <a:extLst>
            <a:ext uri="{FF2B5EF4-FFF2-40B4-BE49-F238E27FC236}">
              <a16:creationId xmlns:a16="http://schemas.microsoft.com/office/drawing/2014/main" id="{00000000-0008-0000-0700-000048020000}"/>
            </a:ext>
          </a:extLst>
        </xdr:cNvPr>
        <xdr:cNvCxnSpPr/>
      </xdr:nvCxnSpPr>
      <xdr:spPr>
        <a:xfrm>
          <a:off x="13703300" y="9605272"/>
          <a:ext cx="889000" cy="89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169618</xdr:rowOff>
    </xdr:from>
    <xdr:to>
      <xdr:col>76</xdr:col>
      <xdr:colOff>165100</xdr:colOff>
      <xdr:row>55</xdr:row>
      <xdr:rowOff>99768</xdr:rowOff>
    </xdr:to>
    <xdr:sp macro="" textlink="">
      <xdr:nvSpPr>
        <xdr:cNvPr id="585" name="フローチャート: 判断 584">
          <a:extLst>
            <a:ext uri="{FF2B5EF4-FFF2-40B4-BE49-F238E27FC236}">
              <a16:creationId xmlns:a16="http://schemas.microsoft.com/office/drawing/2014/main" id="{00000000-0008-0000-0700-000049020000}"/>
            </a:ext>
          </a:extLst>
        </xdr:cNvPr>
        <xdr:cNvSpPr/>
      </xdr:nvSpPr>
      <xdr:spPr>
        <a:xfrm>
          <a:off x="14541500" y="94279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53</xdr:row>
      <xdr:rowOff>116295</xdr:rowOff>
    </xdr:from>
    <xdr:ext cx="534377" cy="259045"/>
    <xdr:sp macro="" textlink="">
      <xdr:nvSpPr>
        <xdr:cNvPr id="586" name="テキスト ボックス 585">
          <a:extLst>
            <a:ext uri="{FF2B5EF4-FFF2-40B4-BE49-F238E27FC236}">
              <a16:creationId xmlns:a16="http://schemas.microsoft.com/office/drawing/2014/main" id="{00000000-0008-0000-0700-00004A020000}"/>
            </a:ext>
          </a:extLst>
        </xdr:cNvPr>
        <xdr:cNvSpPr txBox="1"/>
      </xdr:nvSpPr>
      <xdr:spPr>
        <a:xfrm>
          <a:off x="14325111" y="92031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46,469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56</xdr:row>
      <xdr:rowOff>4072</xdr:rowOff>
    </xdr:from>
    <xdr:to>
      <xdr:col>71</xdr:col>
      <xdr:colOff>177800</xdr:colOff>
      <xdr:row>56</xdr:row>
      <xdr:rowOff>75074</xdr:rowOff>
    </xdr:to>
    <xdr:cxnSp macro="">
      <xdr:nvCxnSpPr>
        <xdr:cNvPr id="587" name="直線コネクタ 586">
          <a:extLst>
            <a:ext uri="{FF2B5EF4-FFF2-40B4-BE49-F238E27FC236}">
              <a16:creationId xmlns:a16="http://schemas.microsoft.com/office/drawing/2014/main" id="{00000000-0008-0000-0700-00004B020000}"/>
            </a:ext>
          </a:extLst>
        </xdr:cNvPr>
        <xdr:cNvCxnSpPr/>
      </xdr:nvCxnSpPr>
      <xdr:spPr>
        <a:xfrm flipV="1">
          <a:off x="12814300" y="9605272"/>
          <a:ext cx="889000" cy="710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125590</xdr:rowOff>
    </xdr:from>
    <xdr:to>
      <xdr:col>72</xdr:col>
      <xdr:colOff>38100</xdr:colOff>
      <xdr:row>55</xdr:row>
      <xdr:rowOff>55740</xdr:rowOff>
    </xdr:to>
    <xdr:sp macro="" textlink="">
      <xdr:nvSpPr>
        <xdr:cNvPr id="588" name="フローチャート: 判断 587">
          <a:extLst>
            <a:ext uri="{FF2B5EF4-FFF2-40B4-BE49-F238E27FC236}">
              <a16:creationId xmlns:a16="http://schemas.microsoft.com/office/drawing/2014/main" id="{00000000-0008-0000-0700-00004C020000}"/>
            </a:ext>
          </a:extLst>
        </xdr:cNvPr>
        <xdr:cNvSpPr/>
      </xdr:nvSpPr>
      <xdr:spPr>
        <a:xfrm>
          <a:off x="13652500" y="93838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53</xdr:row>
      <xdr:rowOff>72267</xdr:rowOff>
    </xdr:from>
    <xdr:ext cx="534377" cy="259045"/>
    <xdr:sp macro="" textlink="">
      <xdr:nvSpPr>
        <xdr:cNvPr id="589" name="テキスト ボックス 588">
          <a:extLst>
            <a:ext uri="{FF2B5EF4-FFF2-40B4-BE49-F238E27FC236}">
              <a16:creationId xmlns:a16="http://schemas.microsoft.com/office/drawing/2014/main" id="{00000000-0008-0000-0700-00004D020000}"/>
            </a:ext>
          </a:extLst>
        </xdr:cNvPr>
        <xdr:cNvSpPr txBox="1"/>
      </xdr:nvSpPr>
      <xdr:spPr>
        <a:xfrm>
          <a:off x="13436111" y="91591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48,395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55</xdr:row>
      <xdr:rowOff>40277</xdr:rowOff>
    </xdr:from>
    <xdr:to>
      <xdr:col>67</xdr:col>
      <xdr:colOff>101600</xdr:colOff>
      <xdr:row>55</xdr:row>
      <xdr:rowOff>141877</xdr:rowOff>
    </xdr:to>
    <xdr:sp macro="" textlink="">
      <xdr:nvSpPr>
        <xdr:cNvPr id="590" name="フローチャート: 判断 589">
          <a:extLst>
            <a:ext uri="{FF2B5EF4-FFF2-40B4-BE49-F238E27FC236}">
              <a16:creationId xmlns:a16="http://schemas.microsoft.com/office/drawing/2014/main" id="{00000000-0008-0000-0700-00004E020000}"/>
            </a:ext>
          </a:extLst>
        </xdr:cNvPr>
        <xdr:cNvSpPr/>
      </xdr:nvSpPr>
      <xdr:spPr>
        <a:xfrm>
          <a:off x="12763500" y="94700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53</xdr:row>
      <xdr:rowOff>158404</xdr:rowOff>
    </xdr:from>
    <xdr:ext cx="534377" cy="259045"/>
    <xdr:sp macro="" textlink="">
      <xdr:nvSpPr>
        <xdr:cNvPr id="591" name="テキスト ボックス 590">
          <a:extLst>
            <a:ext uri="{FF2B5EF4-FFF2-40B4-BE49-F238E27FC236}">
              <a16:creationId xmlns:a16="http://schemas.microsoft.com/office/drawing/2014/main" id="{00000000-0008-0000-0700-00004F020000}"/>
            </a:ext>
          </a:extLst>
        </xdr:cNvPr>
        <xdr:cNvSpPr txBox="1"/>
      </xdr:nvSpPr>
      <xdr:spPr>
        <a:xfrm>
          <a:off x="12547111" y="92452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44,627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92" name="テキスト ボックス 591">
          <a:extLst>
            <a:ext uri="{FF2B5EF4-FFF2-40B4-BE49-F238E27FC236}">
              <a16:creationId xmlns:a16="http://schemas.microsoft.com/office/drawing/2014/main" id="{00000000-0008-0000-0700-000050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3" name="テキスト ボックス 592">
          <a:extLst>
            <a:ext uri="{FF2B5EF4-FFF2-40B4-BE49-F238E27FC236}">
              <a16:creationId xmlns:a16="http://schemas.microsoft.com/office/drawing/2014/main" id="{00000000-0008-0000-0700-000051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4" name="テキスト ボックス 593">
          <a:extLst>
            <a:ext uri="{FF2B5EF4-FFF2-40B4-BE49-F238E27FC236}">
              <a16:creationId xmlns:a16="http://schemas.microsoft.com/office/drawing/2014/main" id="{00000000-0008-0000-0700-000052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5" name="テキスト ボックス 594">
          <a:extLst>
            <a:ext uri="{FF2B5EF4-FFF2-40B4-BE49-F238E27FC236}">
              <a16:creationId xmlns:a16="http://schemas.microsoft.com/office/drawing/2014/main" id="{00000000-0008-0000-0700-000053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6" name="テキスト ボックス 595">
          <a:extLst>
            <a:ext uri="{FF2B5EF4-FFF2-40B4-BE49-F238E27FC236}">
              <a16:creationId xmlns:a16="http://schemas.microsoft.com/office/drawing/2014/main" id="{00000000-0008-0000-0700-000054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55</xdr:row>
      <xdr:rowOff>16342</xdr:rowOff>
    </xdr:from>
    <xdr:to>
      <xdr:col>85</xdr:col>
      <xdr:colOff>177800</xdr:colOff>
      <xdr:row>55</xdr:row>
      <xdr:rowOff>117942</xdr:rowOff>
    </xdr:to>
    <xdr:sp macro="" textlink="">
      <xdr:nvSpPr>
        <xdr:cNvPr id="597" name="楕円 596">
          <a:extLst>
            <a:ext uri="{FF2B5EF4-FFF2-40B4-BE49-F238E27FC236}">
              <a16:creationId xmlns:a16="http://schemas.microsoft.com/office/drawing/2014/main" id="{00000000-0008-0000-0700-000055020000}"/>
            </a:ext>
          </a:extLst>
        </xdr:cNvPr>
        <xdr:cNvSpPr/>
      </xdr:nvSpPr>
      <xdr:spPr>
        <a:xfrm>
          <a:off x="16268700" y="94460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54</xdr:row>
      <xdr:rowOff>166219</xdr:rowOff>
    </xdr:from>
    <xdr:ext cx="534377" cy="259045"/>
    <xdr:sp macro="" textlink="">
      <xdr:nvSpPr>
        <xdr:cNvPr id="598" name="教育費該当値テキスト">
          <a:extLst>
            <a:ext uri="{FF2B5EF4-FFF2-40B4-BE49-F238E27FC236}">
              <a16:creationId xmlns:a16="http://schemas.microsoft.com/office/drawing/2014/main" id="{00000000-0008-0000-0700-000056020000}"/>
            </a:ext>
          </a:extLst>
        </xdr:cNvPr>
        <xdr:cNvSpPr txBox="1"/>
      </xdr:nvSpPr>
      <xdr:spPr>
        <a:xfrm>
          <a:off x="16370300" y="94245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45,674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24115</xdr:rowOff>
    </xdr:from>
    <xdr:to>
      <xdr:col>81</xdr:col>
      <xdr:colOff>101600</xdr:colOff>
      <xdr:row>54</xdr:row>
      <xdr:rowOff>125715</xdr:rowOff>
    </xdr:to>
    <xdr:sp macro="" textlink="">
      <xdr:nvSpPr>
        <xdr:cNvPr id="599" name="楕円 598">
          <a:extLst>
            <a:ext uri="{FF2B5EF4-FFF2-40B4-BE49-F238E27FC236}">
              <a16:creationId xmlns:a16="http://schemas.microsoft.com/office/drawing/2014/main" id="{00000000-0008-0000-0700-000057020000}"/>
            </a:ext>
          </a:extLst>
        </xdr:cNvPr>
        <xdr:cNvSpPr/>
      </xdr:nvSpPr>
      <xdr:spPr>
        <a:xfrm>
          <a:off x="15430500" y="92824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52</xdr:row>
      <xdr:rowOff>142242</xdr:rowOff>
    </xdr:from>
    <xdr:ext cx="534377" cy="259045"/>
    <xdr:sp macro="" textlink="">
      <xdr:nvSpPr>
        <xdr:cNvPr id="600" name="テキスト ボックス 599">
          <a:extLst>
            <a:ext uri="{FF2B5EF4-FFF2-40B4-BE49-F238E27FC236}">
              <a16:creationId xmlns:a16="http://schemas.microsoft.com/office/drawing/2014/main" id="{00000000-0008-0000-0700-000058020000}"/>
            </a:ext>
          </a:extLst>
        </xdr:cNvPr>
        <xdr:cNvSpPr txBox="1"/>
      </xdr:nvSpPr>
      <xdr:spPr>
        <a:xfrm>
          <a:off x="15214111" y="90576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52,834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55</xdr:row>
      <xdr:rowOff>133706</xdr:rowOff>
    </xdr:from>
    <xdr:to>
      <xdr:col>76</xdr:col>
      <xdr:colOff>165100</xdr:colOff>
      <xdr:row>56</xdr:row>
      <xdr:rowOff>63856</xdr:rowOff>
    </xdr:to>
    <xdr:sp macro="" textlink="">
      <xdr:nvSpPr>
        <xdr:cNvPr id="601" name="楕円 600">
          <a:extLst>
            <a:ext uri="{FF2B5EF4-FFF2-40B4-BE49-F238E27FC236}">
              <a16:creationId xmlns:a16="http://schemas.microsoft.com/office/drawing/2014/main" id="{00000000-0008-0000-0700-000059020000}"/>
            </a:ext>
          </a:extLst>
        </xdr:cNvPr>
        <xdr:cNvSpPr/>
      </xdr:nvSpPr>
      <xdr:spPr>
        <a:xfrm>
          <a:off x="14541500" y="95634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56</xdr:row>
      <xdr:rowOff>54983</xdr:rowOff>
    </xdr:from>
    <xdr:ext cx="534377" cy="259045"/>
    <xdr:sp macro="" textlink="">
      <xdr:nvSpPr>
        <xdr:cNvPr id="602" name="テキスト ボックス 601">
          <a:extLst>
            <a:ext uri="{FF2B5EF4-FFF2-40B4-BE49-F238E27FC236}">
              <a16:creationId xmlns:a16="http://schemas.microsoft.com/office/drawing/2014/main" id="{00000000-0008-0000-0700-00005A020000}"/>
            </a:ext>
          </a:extLst>
        </xdr:cNvPr>
        <xdr:cNvSpPr txBox="1"/>
      </xdr:nvSpPr>
      <xdr:spPr>
        <a:xfrm>
          <a:off x="14325111" y="96561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40,540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55</xdr:row>
      <xdr:rowOff>124722</xdr:rowOff>
    </xdr:from>
    <xdr:to>
      <xdr:col>72</xdr:col>
      <xdr:colOff>38100</xdr:colOff>
      <xdr:row>56</xdr:row>
      <xdr:rowOff>54872</xdr:rowOff>
    </xdr:to>
    <xdr:sp macro="" textlink="">
      <xdr:nvSpPr>
        <xdr:cNvPr id="603" name="楕円 602">
          <a:extLst>
            <a:ext uri="{FF2B5EF4-FFF2-40B4-BE49-F238E27FC236}">
              <a16:creationId xmlns:a16="http://schemas.microsoft.com/office/drawing/2014/main" id="{00000000-0008-0000-0700-00005B020000}"/>
            </a:ext>
          </a:extLst>
        </xdr:cNvPr>
        <xdr:cNvSpPr/>
      </xdr:nvSpPr>
      <xdr:spPr>
        <a:xfrm>
          <a:off x="13652500" y="95544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56</xdr:row>
      <xdr:rowOff>45999</xdr:rowOff>
    </xdr:from>
    <xdr:ext cx="534377" cy="259045"/>
    <xdr:sp macro="" textlink="">
      <xdr:nvSpPr>
        <xdr:cNvPr id="604" name="テキスト ボックス 603">
          <a:extLst>
            <a:ext uri="{FF2B5EF4-FFF2-40B4-BE49-F238E27FC236}">
              <a16:creationId xmlns:a16="http://schemas.microsoft.com/office/drawing/2014/main" id="{00000000-0008-0000-0700-00005C020000}"/>
            </a:ext>
          </a:extLst>
        </xdr:cNvPr>
        <xdr:cNvSpPr txBox="1"/>
      </xdr:nvSpPr>
      <xdr:spPr>
        <a:xfrm>
          <a:off x="13436111" y="96471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40,933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24274</xdr:rowOff>
    </xdr:from>
    <xdr:to>
      <xdr:col>67</xdr:col>
      <xdr:colOff>101600</xdr:colOff>
      <xdr:row>56</xdr:row>
      <xdr:rowOff>125874</xdr:rowOff>
    </xdr:to>
    <xdr:sp macro="" textlink="">
      <xdr:nvSpPr>
        <xdr:cNvPr id="605" name="楕円 604">
          <a:extLst>
            <a:ext uri="{FF2B5EF4-FFF2-40B4-BE49-F238E27FC236}">
              <a16:creationId xmlns:a16="http://schemas.microsoft.com/office/drawing/2014/main" id="{00000000-0008-0000-0700-00005D020000}"/>
            </a:ext>
          </a:extLst>
        </xdr:cNvPr>
        <xdr:cNvSpPr/>
      </xdr:nvSpPr>
      <xdr:spPr>
        <a:xfrm>
          <a:off x="12763500" y="96254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56</xdr:row>
      <xdr:rowOff>117001</xdr:rowOff>
    </xdr:from>
    <xdr:ext cx="534377" cy="259045"/>
    <xdr:sp macro="" textlink="">
      <xdr:nvSpPr>
        <xdr:cNvPr id="606" name="テキスト ボックス 605">
          <a:extLst>
            <a:ext uri="{FF2B5EF4-FFF2-40B4-BE49-F238E27FC236}">
              <a16:creationId xmlns:a16="http://schemas.microsoft.com/office/drawing/2014/main" id="{00000000-0008-0000-0700-00005E020000}"/>
            </a:ext>
          </a:extLst>
        </xdr:cNvPr>
        <xdr:cNvSpPr txBox="1"/>
      </xdr:nvSpPr>
      <xdr:spPr>
        <a:xfrm>
          <a:off x="12547111" y="97182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37,827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7" name="正方形/長方形 606">
          <a:extLst>
            <a:ext uri="{FF2B5EF4-FFF2-40B4-BE49-F238E27FC236}">
              <a16:creationId xmlns:a16="http://schemas.microsoft.com/office/drawing/2014/main" id="{00000000-0008-0000-0700-00005F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8" name="正方形/長方形 607">
          <a:extLst>
            <a:ext uri="{FF2B5EF4-FFF2-40B4-BE49-F238E27FC236}">
              <a16:creationId xmlns:a16="http://schemas.microsoft.com/office/drawing/2014/main" id="{00000000-0008-0000-0700-000060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9" name="正方形/長方形 608">
          <a:extLst>
            <a:ext uri="{FF2B5EF4-FFF2-40B4-BE49-F238E27FC236}">
              <a16:creationId xmlns:a16="http://schemas.microsoft.com/office/drawing/2014/main" id="{00000000-0008-0000-0700-000061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10" name="正方形/長方形 609">
          <a:extLst>
            <a:ext uri="{FF2B5EF4-FFF2-40B4-BE49-F238E27FC236}">
              <a16:creationId xmlns:a16="http://schemas.microsoft.com/office/drawing/2014/main" id="{00000000-0008-0000-0700-000062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11" name="正方形/長方形 610">
          <a:extLst>
            <a:ext uri="{FF2B5EF4-FFF2-40B4-BE49-F238E27FC236}">
              <a16:creationId xmlns:a16="http://schemas.microsoft.com/office/drawing/2014/main" id="{00000000-0008-0000-0700-000063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12" name="正方形/長方形 611">
          <a:extLst>
            <a:ext uri="{FF2B5EF4-FFF2-40B4-BE49-F238E27FC236}">
              <a16:creationId xmlns:a16="http://schemas.microsoft.com/office/drawing/2014/main" id="{00000000-0008-0000-0700-000064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3" name="正方形/長方形 612">
          <a:extLst>
            <a:ext uri="{FF2B5EF4-FFF2-40B4-BE49-F238E27FC236}">
              <a16:creationId xmlns:a16="http://schemas.microsoft.com/office/drawing/2014/main" id="{00000000-0008-0000-0700-000065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4" name="正方形/長方形 613">
          <a:extLst>
            <a:ext uri="{FF2B5EF4-FFF2-40B4-BE49-F238E27FC236}">
              <a16:creationId xmlns:a16="http://schemas.microsoft.com/office/drawing/2014/main" id="{00000000-0008-0000-0700-000066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5" name="テキスト ボックス 614">
          <a:extLst>
            <a:ext uri="{FF2B5EF4-FFF2-40B4-BE49-F238E27FC236}">
              <a16:creationId xmlns:a16="http://schemas.microsoft.com/office/drawing/2014/main" id="{00000000-0008-0000-0700-000067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6" name="直線コネクタ 615">
          <a:extLst>
            <a:ext uri="{FF2B5EF4-FFF2-40B4-BE49-F238E27FC236}">
              <a16:creationId xmlns:a16="http://schemas.microsoft.com/office/drawing/2014/main" id="{00000000-0008-0000-0700-000068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17" name="直線コネクタ 616">
          <a:extLst>
            <a:ext uri="{FF2B5EF4-FFF2-40B4-BE49-F238E27FC236}">
              <a16:creationId xmlns:a16="http://schemas.microsoft.com/office/drawing/2014/main" id="{00000000-0008-0000-0700-000069020000}"/>
            </a:ext>
          </a:extLst>
        </xdr:cNvPr>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18" name="テキスト ボックス 617">
          <a:extLst>
            <a:ext uri="{FF2B5EF4-FFF2-40B4-BE49-F238E27FC236}">
              <a16:creationId xmlns:a16="http://schemas.microsoft.com/office/drawing/2014/main" id="{00000000-0008-0000-0700-00006A020000}"/>
            </a:ext>
          </a:extLst>
        </xdr:cNvPr>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19" name="直線コネクタ 618">
          <a:extLst>
            <a:ext uri="{FF2B5EF4-FFF2-40B4-BE49-F238E27FC236}">
              <a16:creationId xmlns:a16="http://schemas.microsoft.com/office/drawing/2014/main" id="{00000000-0008-0000-0700-00006B020000}"/>
            </a:ext>
          </a:extLst>
        </xdr:cNvPr>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76</xdr:row>
      <xdr:rowOff>35577</xdr:rowOff>
    </xdr:from>
    <xdr:ext cx="467179" cy="259045"/>
    <xdr:sp macro="" textlink="">
      <xdr:nvSpPr>
        <xdr:cNvPr id="620" name="テキスト ボックス 619">
          <a:extLst>
            <a:ext uri="{FF2B5EF4-FFF2-40B4-BE49-F238E27FC236}">
              <a16:creationId xmlns:a16="http://schemas.microsoft.com/office/drawing/2014/main" id="{00000000-0008-0000-0700-00006C020000}"/>
            </a:ext>
          </a:extLst>
        </xdr:cNvPr>
        <xdr:cNvSpPr txBox="1"/>
      </xdr:nvSpPr>
      <xdr:spPr>
        <a:xfrm>
          <a:off x="11978821" y="1306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21" name="直線コネクタ 620">
          <a:extLst>
            <a:ext uri="{FF2B5EF4-FFF2-40B4-BE49-F238E27FC236}">
              <a16:creationId xmlns:a16="http://schemas.microsoft.com/office/drawing/2014/main" id="{00000000-0008-0000-0700-00006D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168927</xdr:rowOff>
    </xdr:from>
    <xdr:ext cx="531299" cy="259045"/>
    <xdr:sp macro="" textlink="">
      <xdr:nvSpPr>
        <xdr:cNvPr id="622" name="テキスト ボックス 621">
          <a:extLst>
            <a:ext uri="{FF2B5EF4-FFF2-40B4-BE49-F238E27FC236}">
              <a16:creationId xmlns:a16="http://schemas.microsoft.com/office/drawing/2014/main" id="{00000000-0008-0000-0700-00006E020000}"/>
            </a:ext>
          </a:extLst>
        </xdr:cNvPr>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23" name="直線コネクタ 622">
          <a:extLst>
            <a:ext uri="{FF2B5EF4-FFF2-40B4-BE49-F238E27FC236}">
              <a16:creationId xmlns:a16="http://schemas.microsoft.com/office/drawing/2014/main" id="{00000000-0008-0000-0700-00006F020000}"/>
            </a:ext>
          </a:extLst>
        </xdr:cNvPr>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130827</xdr:rowOff>
    </xdr:from>
    <xdr:ext cx="531299" cy="259045"/>
    <xdr:sp macro="" textlink="">
      <xdr:nvSpPr>
        <xdr:cNvPr id="624" name="テキスト ボックス 623">
          <a:extLst>
            <a:ext uri="{FF2B5EF4-FFF2-40B4-BE49-F238E27FC236}">
              <a16:creationId xmlns:a16="http://schemas.microsoft.com/office/drawing/2014/main" id="{00000000-0008-0000-0700-000070020000}"/>
            </a:ext>
          </a:extLst>
        </xdr:cNvPr>
        <xdr:cNvSpPr txBox="1"/>
      </xdr:nvSpPr>
      <xdr:spPr>
        <a:xfrm>
          <a:off x="11914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25" name="直線コネクタ 624">
          <a:extLst>
            <a:ext uri="{FF2B5EF4-FFF2-40B4-BE49-F238E27FC236}">
              <a16:creationId xmlns:a16="http://schemas.microsoft.com/office/drawing/2014/main" id="{00000000-0008-0000-0700-000071020000}"/>
            </a:ext>
          </a:extLst>
        </xdr:cNvPr>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92727</xdr:rowOff>
    </xdr:from>
    <xdr:ext cx="531299" cy="259045"/>
    <xdr:sp macro="" textlink="">
      <xdr:nvSpPr>
        <xdr:cNvPr id="626" name="テキスト ボックス 625">
          <a:extLst>
            <a:ext uri="{FF2B5EF4-FFF2-40B4-BE49-F238E27FC236}">
              <a16:creationId xmlns:a16="http://schemas.microsoft.com/office/drawing/2014/main" id="{00000000-0008-0000-0700-000072020000}"/>
            </a:ext>
          </a:extLst>
        </xdr:cNvPr>
        <xdr:cNvSpPr txBox="1"/>
      </xdr:nvSpPr>
      <xdr:spPr>
        <a:xfrm>
          <a:off x="11914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7" name="直線コネクタ 626">
          <a:extLst>
            <a:ext uri="{FF2B5EF4-FFF2-40B4-BE49-F238E27FC236}">
              <a16:creationId xmlns:a16="http://schemas.microsoft.com/office/drawing/2014/main" id="{00000000-0008-0000-0700-000073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67</xdr:row>
      <xdr:rowOff>54627</xdr:rowOff>
    </xdr:from>
    <xdr:ext cx="531299" cy="259045"/>
    <xdr:sp macro="" textlink="">
      <xdr:nvSpPr>
        <xdr:cNvPr id="628" name="テキスト ボックス 627">
          <a:extLst>
            <a:ext uri="{FF2B5EF4-FFF2-40B4-BE49-F238E27FC236}">
              <a16:creationId xmlns:a16="http://schemas.microsoft.com/office/drawing/2014/main" id="{00000000-0008-0000-0700-000074020000}"/>
            </a:ext>
          </a:extLst>
        </xdr:cNvPr>
        <xdr:cNvSpPr txBox="1"/>
      </xdr:nvSpPr>
      <xdr:spPr>
        <a:xfrm>
          <a:off x="11914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9" name="災害復旧費グラフ枠">
          <a:extLst>
            <a:ext uri="{FF2B5EF4-FFF2-40B4-BE49-F238E27FC236}">
              <a16:creationId xmlns:a16="http://schemas.microsoft.com/office/drawing/2014/main" id="{00000000-0008-0000-0700-000075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71</xdr:row>
      <xdr:rowOff>129337</xdr:rowOff>
    </xdr:from>
    <xdr:to>
      <xdr:col>85</xdr:col>
      <xdr:colOff>126364</xdr:colOff>
      <xdr:row>79</xdr:row>
      <xdr:rowOff>44450</xdr:rowOff>
    </xdr:to>
    <xdr:cxnSp macro="">
      <xdr:nvCxnSpPr>
        <xdr:cNvPr id="630" name="直線コネクタ 629">
          <a:extLst>
            <a:ext uri="{FF2B5EF4-FFF2-40B4-BE49-F238E27FC236}">
              <a16:creationId xmlns:a16="http://schemas.microsoft.com/office/drawing/2014/main" id="{00000000-0008-0000-0700-000076020000}"/>
            </a:ext>
          </a:extLst>
        </xdr:cNvPr>
        <xdr:cNvCxnSpPr/>
      </xdr:nvCxnSpPr>
      <xdr:spPr>
        <a:xfrm flipV="1">
          <a:off x="16317595" y="12302287"/>
          <a:ext cx="1269" cy="128671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48277</xdr:rowOff>
    </xdr:from>
    <xdr:ext cx="249299" cy="259045"/>
    <xdr:sp macro="" textlink="">
      <xdr:nvSpPr>
        <xdr:cNvPr id="631" name="災害復旧費最小値テキスト">
          <a:extLst>
            <a:ext uri="{FF2B5EF4-FFF2-40B4-BE49-F238E27FC236}">
              <a16:creationId xmlns:a16="http://schemas.microsoft.com/office/drawing/2014/main" id="{00000000-0008-0000-0700-000077020000}"/>
            </a:ext>
          </a:extLst>
        </xdr:cNvPr>
        <xdr:cNvSpPr txBox="1"/>
      </xdr:nvSpPr>
      <xdr:spPr>
        <a:xfrm>
          <a:off x="16370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44450</xdr:rowOff>
    </xdr:from>
    <xdr:to>
      <xdr:col>86</xdr:col>
      <xdr:colOff>25400</xdr:colOff>
      <xdr:row>79</xdr:row>
      <xdr:rowOff>44450</xdr:rowOff>
    </xdr:to>
    <xdr:cxnSp macro="">
      <xdr:nvCxnSpPr>
        <xdr:cNvPr id="632" name="直線コネクタ 631">
          <a:extLst>
            <a:ext uri="{FF2B5EF4-FFF2-40B4-BE49-F238E27FC236}">
              <a16:creationId xmlns:a16="http://schemas.microsoft.com/office/drawing/2014/main" id="{00000000-0008-0000-0700-000078020000}"/>
            </a:ext>
          </a:extLst>
        </xdr:cNvPr>
        <xdr:cNvCxnSpPr/>
      </xdr:nvCxnSpPr>
      <xdr:spPr>
        <a:xfrm>
          <a:off x="16230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70</xdr:row>
      <xdr:rowOff>76014</xdr:rowOff>
    </xdr:from>
    <xdr:ext cx="534377" cy="259045"/>
    <xdr:sp macro="" textlink="">
      <xdr:nvSpPr>
        <xdr:cNvPr id="633" name="災害復旧費最大値テキスト">
          <a:extLst>
            <a:ext uri="{FF2B5EF4-FFF2-40B4-BE49-F238E27FC236}">
              <a16:creationId xmlns:a16="http://schemas.microsoft.com/office/drawing/2014/main" id="{00000000-0008-0000-0700-000079020000}"/>
            </a:ext>
          </a:extLst>
        </xdr:cNvPr>
        <xdr:cNvSpPr txBox="1"/>
      </xdr:nvSpPr>
      <xdr:spPr>
        <a:xfrm>
          <a:off x="16370300" y="120775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16,886</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71</xdr:row>
      <xdr:rowOff>129337</xdr:rowOff>
    </xdr:from>
    <xdr:to>
      <xdr:col>86</xdr:col>
      <xdr:colOff>25400</xdr:colOff>
      <xdr:row>71</xdr:row>
      <xdr:rowOff>129337</xdr:rowOff>
    </xdr:to>
    <xdr:cxnSp macro="">
      <xdr:nvCxnSpPr>
        <xdr:cNvPr id="634" name="直線コネクタ 633">
          <a:extLst>
            <a:ext uri="{FF2B5EF4-FFF2-40B4-BE49-F238E27FC236}">
              <a16:creationId xmlns:a16="http://schemas.microsoft.com/office/drawing/2014/main" id="{00000000-0008-0000-0700-00007A020000}"/>
            </a:ext>
          </a:extLst>
        </xdr:cNvPr>
        <xdr:cNvCxnSpPr/>
      </xdr:nvCxnSpPr>
      <xdr:spPr>
        <a:xfrm>
          <a:off x="16230600" y="123022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79</xdr:row>
      <xdr:rowOff>44450</xdr:rowOff>
    </xdr:from>
    <xdr:to>
      <xdr:col>85</xdr:col>
      <xdr:colOff>127000</xdr:colOff>
      <xdr:row>79</xdr:row>
      <xdr:rowOff>44450</xdr:rowOff>
    </xdr:to>
    <xdr:cxnSp macro="">
      <xdr:nvCxnSpPr>
        <xdr:cNvPr id="635" name="直線コネクタ 634">
          <a:extLst>
            <a:ext uri="{FF2B5EF4-FFF2-40B4-BE49-F238E27FC236}">
              <a16:creationId xmlns:a16="http://schemas.microsoft.com/office/drawing/2014/main" id="{00000000-0008-0000-0700-00007B020000}"/>
            </a:ext>
          </a:extLst>
        </xdr:cNvPr>
        <xdr:cNvCxnSpPr/>
      </xdr:nvCxnSpPr>
      <xdr:spPr>
        <a:xfrm>
          <a:off x="15481300" y="13589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103700</xdr:rowOff>
    </xdr:from>
    <xdr:ext cx="469744" cy="259045"/>
    <xdr:sp macro="" textlink="">
      <xdr:nvSpPr>
        <xdr:cNvPr id="636" name="災害復旧費平均値テキスト">
          <a:extLst>
            <a:ext uri="{FF2B5EF4-FFF2-40B4-BE49-F238E27FC236}">
              <a16:creationId xmlns:a16="http://schemas.microsoft.com/office/drawing/2014/main" id="{00000000-0008-0000-0700-00007C020000}"/>
            </a:ext>
          </a:extLst>
        </xdr:cNvPr>
        <xdr:cNvSpPr txBox="1"/>
      </xdr:nvSpPr>
      <xdr:spPr>
        <a:xfrm>
          <a:off x="16370300" y="1330535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80823</xdr:rowOff>
    </xdr:from>
    <xdr:to>
      <xdr:col>85</xdr:col>
      <xdr:colOff>177800</xdr:colOff>
      <xdr:row>79</xdr:row>
      <xdr:rowOff>10973</xdr:rowOff>
    </xdr:to>
    <xdr:sp macro="" textlink="">
      <xdr:nvSpPr>
        <xdr:cNvPr id="637" name="フローチャート: 判断 636">
          <a:extLst>
            <a:ext uri="{FF2B5EF4-FFF2-40B4-BE49-F238E27FC236}">
              <a16:creationId xmlns:a16="http://schemas.microsoft.com/office/drawing/2014/main" id="{00000000-0008-0000-0700-00007D020000}"/>
            </a:ext>
          </a:extLst>
        </xdr:cNvPr>
        <xdr:cNvSpPr/>
      </xdr:nvSpPr>
      <xdr:spPr>
        <a:xfrm>
          <a:off x="16268700" y="134539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79</xdr:row>
      <xdr:rowOff>44450</xdr:rowOff>
    </xdr:from>
    <xdr:to>
      <xdr:col>81</xdr:col>
      <xdr:colOff>50800</xdr:colOff>
      <xdr:row>79</xdr:row>
      <xdr:rowOff>44450</xdr:rowOff>
    </xdr:to>
    <xdr:cxnSp macro="">
      <xdr:nvCxnSpPr>
        <xdr:cNvPr id="638" name="直線コネクタ 637">
          <a:extLst>
            <a:ext uri="{FF2B5EF4-FFF2-40B4-BE49-F238E27FC236}">
              <a16:creationId xmlns:a16="http://schemas.microsoft.com/office/drawing/2014/main" id="{00000000-0008-0000-0700-00007E020000}"/>
            </a:ext>
          </a:extLst>
        </xdr:cNvPr>
        <xdr:cNvCxnSpPr/>
      </xdr:nvCxnSpPr>
      <xdr:spPr>
        <a:xfrm>
          <a:off x="14592300" y="13589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106274</xdr:rowOff>
    </xdr:from>
    <xdr:to>
      <xdr:col>81</xdr:col>
      <xdr:colOff>101600</xdr:colOff>
      <xdr:row>79</xdr:row>
      <xdr:rowOff>36424</xdr:rowOff>
    </xdr:to>
    <xdr:sp macro="" textlink="">
      <xdr:nvSpPr>
        <xdr:cNvPr id="639" name="フローチャート: 判断 638">
          <a:extLst>
            <a:ext uri="{FF2B5EF4-FFF2-40B4-BE49-F238E27FC236}">
              <a16:creationId xmlns:a16="http://schemas.microsoft.com/office/drawing/2014/main" id="{00000000-0008-0000-0700-00007F020000}"/>
            </a:ext>
          </a:extLst>
        </xdr:cNvPr>
        <xdr:cNvSpPr/>
      </xdr:nvSpPr>
      <xdr:spPr>
        <a:xfrm>
          <a:off x="15430500" y="134793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77</xdr:row>
      <xdr:rowOff>52951</xdr:rowOff>
    </xdr:from>
    <xdr:ext cx="378565" cy="259045"/>
    <xdr:sp macro="" textlink="">
      <xdr:nvSpPr>
        <xdr:cNvPr id="640" name="テキスト ボックス 639">
          <a:extLst>
            <a:ext uri="{FF2B5EF4-FFF2-40B4-BE49-F238E27FC236}">
              <a16:creationId xmlns:a16="http://schemas.microsoft.com/office/drawing/2014/main" id="{00000000-0008-0000-0700-000080020000}"/>
            </a:ext>
          </a:extLst>
        </xdr:cNvPr>
        <xdr:cNvSpPr txBox="1"/>
      </xdr:nvSpPr>
      <xdr:spPr>
        <a:xfrm>
          <a:off x="15292017" y="1325460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79</xdr:row>
      <xdr:rowOff>44450</xdr:rowOff>
    </xdr:from>
    <xdr:to>
      <xdr:col>76</xdr:col>
      <xdr:colOff>114300</xdr:colOff>
      <xdr:row>79</xdr:row>
      <xdr:rowOff>44450</xdr:rowOff>
    </xdr:to>
    <xdr:cxnSp macro="">
      <xdr:nvCxnSpPr>
        <xdr:cNvPr id="641" name="直線コネクタ 640">
          <a:extLst>
            <a:ext uri="{FF2B5EF4-FFF2-40B4-BE49-F238E27FC236}">
              <a16:creationId xmlns:a16="http://schemas.microsoft.com/office/drawing/2014/main" id="{00000000-0008-0000-0700-000081020000}"/>
            </a:ext>
          </a:extLst>
        </xdr:cNvPr>
        <xdr:cNvCxnSpPr/>
      </xdr:nvCxnSpPr>
      <xdr:spPr>
        <a:xfrm>
          <a:off x="13703300" y="13589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62534</xdr:rowOff>
    </xdr:from>
    <xdr:to>
      <xdr:col>76</xdr:col>
      <xdr:colOff>165100</xdr:colOff>
      <xdr:row>78</xdr:row>
      <xdr:rowOff>164134</xdr:rowOff>
    </xdr:to>
    <xdr:sp macro="" textlink="">
      <xdr:nvSpPr>
        <xdr:cNvPr id="642" name="フローチャート: 判断 641">
          <a:extLst>
            <a:ext uri="{FF2B5EF4-FFF2-40B4-BE49-F238E27FC236}">
              <a16:creationId xmlns:a16="http://schemas.microsoft.com/office/drawing/2014/main" id="{00000000-0008-0000-0700-000082020000}"/>
            </a:ext>
          </a:extLst>
        </xdr:cNvPr>
        <xdr:cNvSpPr/>
      </xdr:nvSpPr>
      <xdr:spPr>
        <a:xfrm>
          <a:off x="14541500" y="134356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77</xdr:row>
      <xdr:rowOff>9211</xdr:rowOff>
    </xdr:from>
    <xdr:ext cx="469744" cy="259045"/>
    <xdr:sp macro="" textlink="">
      <xdr:nvSpPr>
        <xdr:cNvPr id="643" name="テキスト ボックス 642">
          <a:extLst>
            <a:ext uri="{FF2B5EF4-FFF2-40B4-BE49-F238E27FC236}">
              <a16:creationId xmlns:a16="http://schemas.microsoft.com/office/drawing/2014/main" id="{00000000-0008-0000-0700-000083020000}"/>
            </a:ext>
          </a:extLst>
        </xdr:cNvPr>
        <xdr:cNvSpPr txBox="1"/>
      </xdr:nvSpPr>
      <xdr:spPr>
        <a:xfrm>
          <a:off x="14357428" y="132108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79</xdr:row>
      <xdr:rowOff>39193</xdr:rowOff>
    </xdr:from>
    <xdr:to>
      <xdr:col>71</xdr:col>
      <xdr:colOff>177800</xdr:colOff>
      <xdr:row>79</xdr:row>
      <xdr:rowOff>44450</xdr:rowOff>
    </xdr:to>
    <xdr:cxnSp macro="">
      <xdr:nvCxnSpPr>
        <xdr:cNvPr id="644" name="直線コネクタ 643">
          <a:extLst>
            <a:ext uri="{FF2B5EF4-FFF2-40B4-BE49-F238E27FC236}">
              <a16:creationId xmlns:a16="http://schemas.microsoft.com/office/drawing/2014/main" id="{00000000-0008-0000-0700-000084020000}"/>
            </a:ext>
          </a:extLst>
        </xdr:cNvPr>
        <xdr:cNvCxnSpPr/>
      </xdr:nvCxnSpPr>
      <xdr:spPr>
        <a:xfrm>
          <a:off x="12814300" y="13583743"/>
          <a:ext cx="889000" cy="52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77</xdr:row>
      <xdr:rowOff>108102</xdr:rowOff>
    </xdr:from>
    <xdr:to>
      <xdr:col>72</xdr:col>
      <xdr:colOff>38100</xdr:colOff>
      <xdr:row>78</xdr:row>
      <xdr:rowOff>38252</xdr:rowOff>
    </xdr:to>
    <xdr:sp macro="" textlink="">
      <xdr:nvSpPr>
        <xdr:cNvPr id="645" name="フローチャート: 判断 644">
          <a:extLst>
            <a:ext uri="{FF2B5EF4-FFF2-40B4-BE49-F238E27FC236}">
              <a16:creationId xmlns:a16="http://schemas.microsoft.com/office/drawing/2014/main" id="{00000000-0008-0000-0700-000085020000}"/>
            </a:ext>
          </a:extLst>
        </xdr:cNvPr>
        <xdr:cNvSpPr/>
      </xdr:nvSpPr>
      <xdr:spPr>
        <a:xfrm>
          <a:off x="13652500" y="133097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76</xdr:row>
      <xdr:rowOff>54779</xdr:rowOff>
    </xdr:from>
    <xdr:ext cx="469744" cy="259045"/>
    <xdr:sp macro="" textlink="">
      <xdr:nvSpPr>
        <xdr:cNvPr id="646" name="テキスト ボックス 645">
          <a:extLst>
            <a:ext uri="{FF2B5EF4-FFF2-40B4-BE49-F238E27FC236}">
              <a16:creationId xmlns:a16="http://schemas.microsoft.com/office/drawing/2014/main" id="{00000000-0008-0000-0700-000086020000}"/>
            </a:ext>
          </a:extLst>
        </xdr:cNvPr>
        <xdr:cNvSpPr txBox="1"/>
      </xdr:nvSpPr>
      <xdr:spPr>
        <a:xfrm>
          <a:off x="13468428" y="130849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140030</xdr:rowOff>
    </xdr:from>
    <xdr:to>
      <xdr:col>67</xdr:col>
      <xdr:colOff>101600</xdr:colOff>
      <xdr:row>78</xdr:row>
      <xdr:rowOff>70180</xdr:rowOff>
    </xdr:to>
    <xdr:sp macro="" textlink="">
      <xdr:nvSpPr>
        <xdr:cNvPr id="647" name="フローチャート: 判断 646">
          <a:extLst>
            <a:ext uri="{FF2B5EF4-FFF2-40B4-BE49-F238E27FC236}">
              <a16:creationId xmlns:a16="http://schemas.microsoft.com/office/drawing/2014/main" id="{00000000-0008-0000-0700-000087020000}"/>
            </a:ext>
          </a:extLst>
        </xdr:cNvPr>
        <xdr:cNvSpPr/>
      </xdr:nvSpPr>
      <xdr:spPr>
        <a:xfrm>
          <a:off x="12763500" y="13341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76</xdr:row>
      <xdr:rowOff>86707</xdr:rowOff>
    </xdr:from>
    <xdr:ext cx="469744" cy="259045"/>
    <xdr:sp macro="" textlink="">
      <xdr:nvSpPr>
        <xdr:cNvPr id="648" name="テキスト ボックス 647">
          <a:extLst>
            <a:ext uri="{FF2B5EF4-FFF2-40B4-BE49-F238E27FC236}">
              <a16:creationId xmlns:a16="http://schemas.microsoft.com/office/drawing/2014/main" id="{00000000-0008-0000-0700-000088020000}"/>
            </a:ext>
          </a:extLst>
        </xdr:cNvPr>
        <xdr:cNvSpPr txBox="1"/>
      </xdr:nvSpPr>
      <xdr:spPr>
        <a:xfrm>
          <a:off x="12579428" y="131169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9" name="テキスト ボックス 648">
          <a:extLst>
            <a:ext uri="{FF2B5EF4-FFF2-40B4-BE49-F238E27FC236}">
              <a16:creationId xmlns:a16="http://schemas.microsoft.com/office/drawing/2014/main" id="{00000000-0008-0000-0700-000089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50" name="テキスト ボックス 649">
          <a:extLst>
            <a:ext uri="{FF2B5EF4-FFF2-40B4-BE49-F238E27FC236}">
              <a16:creationId xmlns:a16="http://schemas.microsoft.com/office/drawing/2014/main" id="{00000000-0008-0000-0700-00008A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51" name="テキスト ボックス 650">
          <a:extLst>
            <a:ext uri="{FF2B5EF4-FFF2-40B4-BE49-F238E27FC236}">
              <a16:creationId xmlns:a16="http://schemas.microsoft.com/office/drawing/2014/main" id="{00000000-0008-0000-0700-00008B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2" name="テキスト ボックス 651">
          <a:extLst>
            <a:ext uri="{FF2B5EF4-FFF2-40B4-BE49-F238E27FC236}">
              <a16:creationId xmlns:a16="http://schemas.microsoft.com/office/drawing/2014/main" id="{00000000-0008-0000-0700-00008C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3" name="テキスト ボックス 652">
          <a:extLst>
            <a:ext uri="{FF2B5EF4-FFF2-40B4-BE49-F238E27FC236}">
              <a16:creationId xmlns:a16="http://schemas.microsoft.com/office/drawing/2014/main" id="{00000000-0008-0000-0700-00008D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165100</xdr:rowOff>
    </xdr:from>
    <xdr:to>
      <xdr:col>85</xdr:col>
      <xdr:colOff>177800</xdr:colOff>
      <xdr:row>79</xdr:row>
      <xdr:rowOff>95250</xdr:rowOff>
    </xdr:to>
    <xdr:sp macro="" textlink="">
      <xdr:nvSpPr>
        <xdr:cNvPr id="654" name="楕円 653">
          <a:extLst>
            <a:ext uri="{FF2B5EF4-FFF2-40B4-BE49-F238E27FC236}">
              <a16:creationId xmlns:a16="http://schemas.microsoft.com/office/drawing/2014/main" id="{00000000-0008-0000-0700-00008E020000}"/>
            </a:ext>
          </a:extLst>
        </xdr:cNvPr>
        <xdr:cNvSpPr/>
      </xdr:nvSpPr>
      <xdr:spPr>
        <a:xfrm>
          <a:off x="162687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80027</xdr:rowOff>
    </xdr:from>
    <xdr:ext cx="249299" cy="259045"/>
    <xdr:sp macro="" textlink="">
      <xdr:nvSpPr>
        <xdr:cNvPr id="655" name="災害復旧費該当値テキスト">
          <a:extLst>
            <a:ext uri="{FF2B5EF4-FFF2-40B4-BE49-F238E27FC236}">
              <a16:creationId xmlns:a16="http://schemas.microsoft.com/office/drawing/2014/main" id="{00000000-0008-0000-0700-00008F020000}"/>
            </a:ext>
          </a:extLst>
        </xdr:cNvPr>
        <xdr:cNvSpPr txBox="1"/>
      </xdr:nvSpPr>
      <xdr:spPr>
        <a:xfrm>
          <a:off x="16370300" y="13453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165100</xdr:rowOff>
    </xdr:from>
    <xdr:to>
      <xdr:col>81</xdr:col>
      <xdr:colOff>101600</xdr:colOff>
      <xdr:row>79</xdr:row>
      <xdr:rowOff>95250</xdr:rowOff>
    </xdr:to>
    <xdr:sp macro="" textlink="">
      <xdr:nvSpPr>
        <xdr:cNvPr id="656" name="楕円 655">
          <a:extLst>
            <a:ext uri="{FF2B5EF4-FFF2-40B4-BE49-F238E27FC236}">
              <a16:creationId xmlns:a16="http://schemas.microsoft.com/office/drawing/2014/main" id="{00000000-0008-0000-0700-000090020000}"/>
            </a:ext>
          </a:extLst>
        </xdr:cNvPr>
        <xdr:cNvSpPr/>
      </xdr:nvSpPr>
      <xdr:spPr>
        <a:xfrm>
          <a:off x="154305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79</xdr:row>
      <xdr:rowOff>86377</xdr:rowOff>
    </xdr:from>
    <xdr:ext cx="249299" cy="259045"/>
    <xdr:sp macro="" textlink="">
      <xdr:nvSpPr>
        <xdr:cNvPr id="657" name="テキスト ボックス 656">
          <a:extLst>
            <a:ext uri="{FF2B5EF4-FFF2-40B4-BE49-F238E27FC236}">
              <a16:creationId xmlns:a16="http://schemas.microsoft.com/office/drawing/2014/main" id="{00000000-0008-0000-0700-000091020000}"/>
            </a:ext>
          </a:extLst>
        </xdr:cNvPr>
        <xdr:cNvSpPr txBox="1"/>
      </xdr:nvSpPr>
      <xdr:spPr>
        <a:xfrm>
          <a:off x="15356650" y="1363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165100</xdr:rowOff>
    </xdr:from>
    <xdr:to>
      <xdr:col>76</xdr:col>
      <xdr:colOff>165100</xdr:colOff>
      <xdr:row>79</xdr:row>
      <xdr:rowOff>95250</xdr:rowOff>
    </xdr:to>
    <xdr:sp macro="" textlink="">
      <xdr:nvSpPr>
        <xdr:cNvPr id="658" name="楕円 657">
          <a:extLst>
            <a:ext uri="{FF2B5EF4-FFF2-40B4-BE49-F238E27FC236}">
              <a16:creationId xmlns:a16="http://schemas.microsoft.com/office/drawing/2014/main" id="{00000000-0008-0000-0700-000092020000}"/>
            </a:ext>
          </a:extLst>
        </xdr:cNvPr>
        <xdr:cNvSpPr/>
      </xdr:nvSpPr>
      <xdr:spPr>
        <a:xfrm>
          <a:off x="145415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79</xdr:row>
      <xdr:rowOff>86377</xdr:rowOff>
    </xdr:from>
    <xdr:ext cx="249299" cy="259045"/>
    <xdr:sp macro="" textlink="">
      <xdr:nvSpPr>
        <xdr:cNvPr id="659" name="テキスト ボックス 658">
          <a:extLst>
            <a:ext uri="{FF2B5EF4-FFF2-40B4-BE49-F238E27FC236}">
              <a16:creationId xmlns:a16="http://schemas.microsoft.com/office/drawing/2014/main" id="{00000000-0008-0000-0700-000093020000}"/>
            </a:ext>
          </a:extLst>
        </xdr:cNvPr>
        <xdr:cNvSpPr txBox="1"/>
      </xdr:nvSpPr>
      <xdr:spPr>
        <a:xfrm>
          <a:off x="14467650" y="1363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165100</xdr:rowOff>
    </xdr:from>
    <xdr:to>
      <xdr:col>72</xdr:col>
      <xdr:colOff>38100</xdr:colOff>
      <xdr:row>79</xdr:row>
      <xdr:rowOff>95250</xdr:rowOff>
    </xdr:to>
    <xdr:sp macro="" textlink="">
      <xdr:nvSpPr>
        <xdr:cNvPr id="660" name="楕円 659">
          <a:extLst>
            <a:ext uri="{FF2B5EF4-FFF2-40B4-BE49-F238E27FC236}">
              <a16:creationId xmlns:a16="http://schemas.microsoft.com/office/drawing/2014/main" id="{00000000-0008-0000-0700-000094020000}"/>
            </a:ext>
          </a:extLst>
        </xdr:cNvPr>
        <xdr:cNvSpPr/>
      </xdr:nvSpPr>
      <xdr:spPr>
        <a:xfrm>
          <a:off x="136525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79</xdr:row>
      <xdr:rowOff>86377</xdr:rowOff>
    </xdr:from>
    <xdr:ext cx="249299" cy="259045"/>
    <xdr:sp macro="" textlink="">
      <xdr:nvSpPr>
        <xdr:cNvPr id="661" name="テキスト ボックス 660">
          <a:extLst>
            <a:ext uri="{FF2B5EF4-FFF2-40B4-BE49-F238E27FC236}">
              <a16:creationId xmlns:a16="http://schemas.microsoft.com/office/drawing/2014/main" id="{00000000-0008-0000-0700-000095020000}"/>
            </a:ext>
          </a:extLst>
        </xdr:cNvPr>
        <xdr:cNvSpPr txBox="1"/>
      </xdr:nvSpPr>
      <xdr:spPr>
        <a:xfrm>
          <a:off x="13578650" y="1363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159843</xdr:rowOff>
    </xdr:from>
    <xdr:to>
      <xdr:col>67</xdr:col>
      <xdr:colOff>101600</xdr:colOff>
      <xdr:row>79</xdr:row>
      <xdr:rowOff>89993</xdr:rowOff>
    </xdr:to>
    <xdr:sp macro="" textlink="">
      <xdr:nvSpPr>
        <xdr:cNvPr id="662" name="楕円 661">
          <a:extLst>
            <a:ext uri="{FF2B5EF4-FFF2-40B4-BE49-F238E27FC236}">
              <a16:creationId xmlns:a16="http://schemas.microsoft.com/office/drawing/2014/main" id="{00000000-0008-0000-0700-000096020000}"/>
            </a:ext>
          </a:extLst>
        </xdr:cNvPr>
        <xdr:cNvSpPr/>
      </xdr:nvSpPr>
      <xdr:spPr>
        <a:xfrm>
          <a:off x="12763500" y="135329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84333</xdr:colOff>
      <xdr:row>79</xdr:row>
      <xdr:rowOff>81120</xdr:rowOff>
    </xdr:from>
    <xdr:ext cx="313932" cy="259045"/>
    <xdr:sp macro="" textlink="">
      <xdr:nvSpPr>
        <xdr:cNvPr id="663" name="テキスト ボックス 662">
          <a:extLst>
            <a:ext uri="{FF2B5EF4-FFF2-40B4-BE49-F238E27FC236}">
              <a16:creationId xmlns:a16="http://schemas.microsoft.com/office/drawing/2014/main" id="{00000000-0008-0000-0700-000097020000}"/>
            </a:ext>
          </a:extLst>
        </xdr:cNvPr>
        <xdr:cNvSpPr txBox="1"/>
      </xdr:nvSpPr>
      <xdr:spPr>
        <a:xfrm>
          <a:off x="12657333" y="1362567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4" name="正方形/長方形 663">
          <a:extLst>
            <a:ext uri="{FF2B5EF4-FFF2-40B4-BE49-F238E27FC236}">
              <a16:creationId xmlns:a16="http://schemas.microsoft.com/office/drawing/2014/main" id="{00000000-0008-0000-0700-000098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5" name="正方形/長方形 664">
          <a:extLst>
            <a:ext uri="{FF2B5EF4-FFF2-40B4-BE49-F238E27FC236}">
              <a16:creationId xmlns:a16="http://schemas.microsoft.com/office/drawing/2014/main" id="{00000000-0008-0000-0700-000099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6" name="正方形/長方形 665">
          <a:extLst>
            <a:ext uri="{FF2B5EF4-FFF2-40B4-BE49-F238E27FC236}">
              <a16:creationId xmlns:a16="http://schemas.microsoft.com/office/drawing/2014/main" id="{00000000-0008-0000-0700-00009A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7" name="正方形/長方形 666">
          <a:extLst>
            <a:ext uri="{FF2B5EF4-FFF2-40B4-BE49-F238E27FC236}">
              <a16:creationId xmlns:a16="http://schemas.microsoft.com/office/drawing/2014/main" id="{00000000-0008-0000-0700-00009B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8" name="正方形/長方形 667">
          <a:extLst>
            <a:ext uri="{FF2B5EF4-FFF2-40B4-BE49-F238E27FC236}">
              <a16:creationId xmlns:a16="http://schemas.microsoft.com/office/drawing/2014/main" id="{00000000-0008-0000-0700-00009C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44,200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9" name="正方形/長方形 668">
          <a:extLst>
            <a:ext uri="{FF2B5EF4-FFF2-40B4-BE49-F238E27FC236}">
              <a16:creationId xmlns:a16="http://schemas.microsoft.com/office/drawing/2014/main" id="{00000000-0008-0000-0700-00009D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70" name="正方形/長方形 669">
          <a:extLst>
            <a:ext uri="{FF2B5EF4-FFF2-40B4-BE49-F238E27FC236}">
              <a16:creationId xmlns:a16="http://schemas.microsoft.com/office/drawing/2014/main" id="{00000000-0008-0000-0700-00009E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48,460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71" name="正方形/長方形 670">
          <a:extLst>
            <a:ext uri="{FF2B5EF4-FFF2-40B4-BE49-F238E27FC236}">
              <a16:creationId xmlns:a16="http://schemas.microsoft.com/office/drawing/2014/main" id="{00000000-0008-0000-0700-00009F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2" name="テキスト ボックス 671">
          <a:extLst>
            <a:ext uri="{FF2B5EF4-FFF2-40B4-BE49-F238E27FC236}">
              <a16:creationId xmlns:a16="http://schemas.microsoft.com/office/drawing/2014/main" id="{00000000-0008-0000-0700-0000A0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3" name="直線コネクタ 672">
          <a:extLst>
            <a:ext uri="{FF2B5EF4-FFF2-40B4-BE49-F238E27FC236}">
              <a16:creationId xmlns:a16="http://schemas.microsoft.com/office/drawing/2014/main" id="{00000000-0008-0000-0700-0000A1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100</xdr:row>
      <xdr:rowOff>111777</xdr:rowOff>
    </xdr:from>
    <xdr:ext cx="248786" cy="259045"/>
    <xdr:sp macro="" textlink="">
      <xdr:nvSpPr>
        <xdr:cNvPr id="674" name="テキスト ボックス 673">
          <a:extLst>
            <a:ext uri="{FF2B5EF4-FFF2-40B4-BE49-F238E27FC236}">
              <a16:creationId xmlns:a16="http://schemas.microsoft.com/office/drawing/2014/main" id="{00000000-0008-0000-0700-0000A2020000}"/>
            </a:ext>
          </a:extLst>
        </xdr:cNvPr>
        <xdr:cNvSpPr txBox="1"/>
      </xdr:nvSpPr>
      <xdr:spPr>
        <a:xfrm>
          <a:off x="12197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139700</xdr:rowOff>
    </xdr:from>
    <xdr:to>
      <xdr:col>89</xdr:col>
      <xdr:colOff>177800</xdr:colOff>
      <xdr:row>99</xdr:row>
      <xdr:rowOff>139700</xdr:rowOff>
    </xdr:to>
    <xdr:cxnSp macro="">
      <xdr:nvCxnSpPr>
        <xdr:cNvPr id="675" name="直線コネクタ 674">
          <a:extLst>
            <a:ext uri="{FF2B5EF4-FFF2-40B4-BE49-F238E27FC236}">
              <a16:creationId xmlns:a16="http://schemas.microsoft.com/office/drawing/2014/main" id="{00000000-0008-0000-0700-0000A3020000}"/>
            </a:ext>
          </a:extLst>
        </xdr:cNvPr>
        <xdr:cNvCxnSpPr/>
      </xdr:nvCxnSpPr>
      <xdr:spPr>
        <a:xfrm>
          <a:off x="12446000" y="17113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98</xdr:row>
      <xdr:rowOff>168927</xdr:rowOff>
    </xdr:from>
    <xdr:ext cx="531299" cy="259045"/>
    <xdr:sp macro="" textlink="">
      <xdr:nvSpPr>
        <xdr:cNvPr id="676" name="テキスト ボックス 675">
          <a:extLst>
            <a:ext uri="{FF2B5EF4-FFF2-40B4-BE49-F238E27FC236}">
              <a16:creationId xmlns:a16="http://schemas.microsoft.com/office/drawing/2014/main" id="{00000000-0008-0000-0700-0000A4020000}"/>
            </a:ext>
          </a:extLst>
        </xdr:cNvPr>
        <xdr:cNvSpPr txBox="1"/>
      </xdr:nvSpPr>
      <xdr:spPr>
        <a:xfrm>
          <a:off x="11914701" y="169710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98</xdr:row>
      <xdr:rowOff>25400</xdr:rowOff>
    </xdr:from>
    <xdr:to>
      <xdr:col>89</xdr:col>
      <xdr:colOff>177800</xdr:colOff>
      <xdr:row>98</xdr:row>
      <xdr:rowOff>25400</xdr:rowOff>
    </xdr:to>
    <xdr:cxnSp macro="">
      <xdr:nvCxnSpPr>
        <xdr:cNvPr id="677" name="直線コネクタ 676">
          <a:extLst>
            <a:ext uri="{FF2B5EF4-FFF2-40B4-BE49-F238E27FC236}">
              <a16:creationId xmlns:a16="http://schemas.microsoft.com/office/drawing/2014/main" id="{00000000-0008-0000-0700-0000A5020000}"/>
            </a:ext>
          </a:extLst>
        </xdr:cNvPr>
        <xdr:cNvCxnSpPr/>
      </xdr:nvCxnSpPr>
      <xdr:spPr>
        <a:xfrm>
          <a:off x="12446000" y="1682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97</xdr:row>
      <xdr:rowOff>54627</xdr:rowOff>
    </xdr:from>
    <xdr:ext cx="531299" cy="259045"/>
    <xdr:sp macro="" textlink="">
      <xdr:nvSpPr>
        <xdr:cNvPr id="678" name="テキスト ボックス 677">
          <a:extLst>
            <a:ext uri="{FF2B5EF4-FFF2-40B4-BE49-F238E27FC236}">
              <a16:creationId xmlns:a16="http://schemas.microsoft.com/office/drawing/2014/main" id="{00000000-0008-0000-0700-0000A6020000}"/>
            </a:ext>
          </a:extLst>
        </xdr:cNvPr>
        <xdr:cNvSpPr txBox="1"/>
      </xdr:nvSpPr>
      <xdr:spPr>
        <a:xfrm>
          <a:off x="11914701" y="16685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96</xdr:row>
      <xdr:rowOff>82550</xdr:rowOff>
    </xdr:from>
    <xdr:to>
      <xdr:col>89</xdr:col>
      <xdr:colOff>177800</xdr:colOff>
      <xdr:row>96</xdr:row>
      <xdr:rowOff>82550</xdr:rowOff>
    </xdr:to>
    <xdr:cxnSp macro="">
      <xdr:nvCxnSpPr>
        <xdr:cNvPr id="679" name="直線コネクタ 678">
          <a:extLst>
            <a:ext uri="{FF2B5EF4-FFF2-40B4-BE49-F238E27FC236}">
              <a16:creationId xmlns:a16="http://schemas.microsoft.com/office/drawing/2014/main" id="{00000000-0008-0000-0700-0000A7020000}"/>
            </a:ext>
          </a:extLst>
        </xdr:cNvPr>
        <xdr:cNvCxnSpPr/>
      </xdr:nvCxnSpPr>
      <xdr:spPr>
        <a:xfrm>
          <a:off x="12446000" y="16541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95</xdr:row>
      <xdr:rowOff>111777</xdr:rowOff>
    </xdr:from>
    <xdr:ext cx="531299" cy="259045"/>
    <xdr:sp macro="" textlink="">
      <xdr:nvSpPr>
        <xdr:cNvPr id="680" name="テキスト ボックス 679">
          <a:extLst>
            <a:ext uri="{FF2B5EF4-FFF2-40B4-BE49-F238E27FC236}">
              <a16:creationId xmlns:a16="http://schemas.microsoft.com/office/drawing/2014/main" id="{00000000-0008-0000-0700-0000A8020000}"/>
            </a:ext>
          </a:extLst>
        </xdr:cNvPr>
        <xdr:cNvSpPr txBox="1"/>
      </xdr:nvSpPr>
      <xdr:spPr>
        <a:xfrm>
          <a:off x="11914701" y="163995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81" name="直線コネクタ 680">
          <a:extLst>
            <a:ext uri="{FF2B5EF4-FFF2-40B4-BE49-F238E27FC236}">
              <a16:creationId xmlns:a16="http://schemas.microsoft.com/office/drawing/2014/main" id="{00000000-0008-0000-0700-0000A9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168927</xdr:rowOff>
    </xdr:from>
    <xdr:ext cx="531299" cy="259045"/>
    <xdr:sp macro="" textlink="">
      <xdr:nvSpPr>
        <xdr:cNvPr id="682" name="テキスト ボックス 681">
          <a:extLst>
            <a:ext uri="{FF2B5EF4-FFF2-40B4-BE49-F238E27FC236}">
              <a16:creationId xmlns:a16="http://schemas.microsoft.com/office/drawing/2014/main" id="{00000000-0008-0000-0700-0000AA020000}"/>
            </a:ext>
          </a:extLst>
        </xdr:cNvPr>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25400</xdr:rowOff>
    </xdr:from>
    <xdr:to>
      <xdr:col>89</xdr:col>
      <xdr:colOff>177800</xdr:colOff>
      <xdr:row>93</xdr:row>
      <xdr:rowOff>25400</xdr:rowOff>
    </xdr:to>
    <xdr:cxnSp macro="">
      <xdr:nvCxnSpPr>
        <xdr:cNvPr id="683" name="直線コネクタ 682">
          <a:extLst>
            <a:ext uri="{FF2B5EF4-FFF2-40B4-BE49-F238E27FC236}">
              <a16:creationId xmlns:a16="http://schemas.microsoft.com/office/drawing/2014/main" id="{00000000-0008-0000-0700-0000AB020000}"/>
            </a:ext>
          </a:extLst>
        </xdr:cNvPr>
        <xdr:cNvCxnSpPr/>
      </xdr:nvCxnSpPr>
      <xdr:spPr>
        <a:xfrm>
          <a:off x="12446000" y="15970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92</xdr:row>
      <xdr:rowOff>54627</xdr:rowOff>
    </xdr:from>
    <xdr:ext cx="531299" cy="259045"/>
    <xdr:sp macro="" textlink="">
      <xdr:nvSpPr>
        <xdr:cNvPr id="684" name="テキスト ボックス 683">
          <a:extLst>
            <a:ext uri="{FF2B5EF4-FFF2-40B4-BE49-F238E27FC236}">
              <a16:creationId xmlns:a16="http://schemas.microsoft.com/office/drawing/2014/main" id="{00000000-0008-0000-0700-0000AC020000}"/>
            </a:ext>
          </a:extLst>
        </xdr:cNvPr>
        <xdr:cNvSpPr txBox="1"/>
      </xdr:nvSpPr>
      <xdr:spPr>
        <a:xfrm>
          <a:off x="11914701" y="158280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82550</xdr:rowOff>
    </xdr:from>
    <xdr:to>
      <xdr:col>89</xdr:col>
      <xdr:colOff>177800</xdr:colOff>
      <xdr:row>91</xdr:row>
      <xdr:rowOff>82550</xdr:rowOff>
    </xdr:to>
    <xdr:cxnSp macro="">
      <xdr:nvCxnSpPr>
        <xdr:cNvPr id="685" name="直線コネクタ 684">
          <a:extLst>
            <a:ext uri="{FF2B5EF4-FFF2-40B4-BE49-F238E27FC236}">
              <a16:creationId xmlns:a16="http://schemas.microsoft.com/office/drawing/2014/main" id="{00000000-0008-0000-0700-0000AD020000}"/>
            </a:ext>
          </a:extLst>
        </xdr:cNvPr>
        <xdr:cNvCxnSpPr/>
      </xdr:nvCxnSpPr>
      <xdr:spPr>
        <a:xfrm>
          <a:off x="12446000" y="15684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90</xdr:row>
      <xdr:rowOff>111777</xdr:rowOff>
    </xdr:from>
    <xdr:ext cx="531299" cy="259045"/>
    <xdr:sp macro="" textlink="">
      <xdr:nvSpPr>
        <xdr:cNvPr id="686" name="テキスト ボックス 685">
          <a:extLst>
            <a:ext uri="{FF2B5EF4-FFF2-40B4-BE49-F238E27FC236}">
              <a16:creationId xmlns:a16="http://schemas.microsoft.com/office/drawing/2014/main" id="{00000000-0008-0000-0700-0000AE020000}"/>
            </a:ext>
          </a:extLst>
        </xdr:cNvPr>
        <xdr:cNvSpPr txBox="1"/>
      </xdr:nvSpPr>
      <xdr:spPr>
        <a:xfrm>
          <a:off x="11914701" y="15542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89</xdr:row>
      <xdr:rowOff>139700</xdr:rowOff>
    </xdr:from>
    <xdr:to>
      <xdr:col>89</xdr:col>
      <xdr:colOff>177800</xdr:colOff>
      <xdr:row>89</xdr:row>
      <xdr:rowOff>139700</xdr:rowOff>
    </xdr:to>
    <xdr:cxnSp macro="">
      <xdr:nvCxnSpPr>
        <xdr:cNvPr id="687" name="直線コネクタ 686">
          <a:extLst>
            <a:ext uri="{FF2B5EF4-FFF2-40B4-BE49-F238E27FC236}">
              <a16:creationId xmlns:a16="http://schemas.microsoft.com/office/drawing/2014/main" id="{00000000-0008-0000-0700-0000AF020000}"/>
            </a:ext>
          </a:extLst>
        </xdr:cNvPr>
        <xdr:cNvCxnSpPr/>
      </xdr:nvCxnSpPr>
      <xdr:spPr>
        <a:xfrm>
          <a:off x="12446000" y="15398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88</xdr:row>
      <xdr:rowOff>168927</xdr:rowOff>
    </xdr:from>
    <xdr:ext cx="531299" cy="259045"/>
    <xdr:sp macro="" textlink="">
      <xdr:nvSpPr>
        <xdr:cNvPr id="688" name="テキスト ボックス 687">
          <a:extLst>
            <a:ext uri="{FF2B5EF4-FFF2-40B4-BE49-F238E27FC236}">
              <a16:creationId xmlns:a16="http://schemas.microsoft.com/office/drawing/2014/main" id="{00000000-0008-0000-0700-0000B0020000}"/>
            </a:ext>
          </a:extLst>
        </xdr:cNvPr>
        <xdr:cNvSpPr txBox="1"/>
      </xdr:nvSpPr>
      <xdr:spPr>
        <a:xfrm>
          <a:off x="11914701" y="152565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9" name="直線コネクタ 688">
          <a:extLst>
            <a:ext uri="{FF2B5EF4-FFF2-40B4-BE49-F238E27FC236}">
              <a16:creationId xmlns:a16="http://schemas.microsoft.com/office/drawing/2014/main" id="{00000000-0008-0000-0700-0000B1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87</xdr:row>
      <xdr:rowOff>54627</xdr:rowOff>
    </xdr:from>
    <xdr:ext cx="531299" cy="259045"/>
    <xdr:sp macro="" textlink="">
      <xdr:nvSpPr>
        <xdr:cNvPr id="690" name="テキスト ボックス 689">
          <a:extLst>
            <a:ext uri="{FF2B5EF4-FFF2-40B4-BE49-F238E27FC236}">
              <a16:creationId xmlns:a16="http://schemas.microsoft.com/office/drawing/2014/main" id="{00000000-0008-0000-0700-0000B2020000}"/>
            </a:ext>
          </a:extLst>
        </xdr:cNvPr>
        <xdr:cNvSpPr txBox="1"/>
      </xdr:nvSpPr>
      <xdr:spPr>
        <a:xfrm>
          <a:off x="11914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91" name="公債費グラフ枠">
          <a:extLst>
            <a:ext uri="{FF2B5EF4-FFF2-40B4-BE49-F238E27FC236}">
              <a16:creationId xmlns:a16="http://schemas.microsoft.com/office/drawing/2014/main" id="{00000000-0008-0000-0700-0000B3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142129</xdr:rowOff>
    </xdr:from>
    <xdr:to>
      <xdr:col>85</xdr:col>
      <xdr:colOff>126364</xdr:colOff>
      <xdr:row>98</xdr:row>
      <xdr:rowOff>98067</xdr:rowOff>
    </xdr:to>
    <xdr:cxnSp macro="">
      <xdr:nvCxnSpPr>
        <xdr:cNvPr id="692" name="直線コネクタ 691">
          <a:extLst>
            <a:ext uri="{FF2B5EF4-FFF2-40B4-BE49-F238E27FC236}">
              <a16:creationId xmlns:a16="http://schemas.microsoft.com/office/drawing/2014/main" id="{00000000-0008-0000-0700-0000B4020000}"/>
            </a:ext>
          </a:extLst>
        </xdr:cNvPr>
        <xdr:cNvCxnSpPr/>
      </xdr:nvCxnSpPr>
      <xdr:spPr>
        <a:xfrm flipV="1">
          <a:off x="16317595" y="15572629"/>
          <a:ext cx="1269" cy="132753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101894</xdr:rowOff>
    </xdr:from>
    <xdr:ext cx="534377" cy="259045"/>
    <xdr:sp macro="" textlink="">
      <xdr:nvSpPr>
        <xdr:cNvPr id="693" name="公債費最小値テキスト">
          <a:extLst>
            <a:ext uri="{FF2B5EF4-FFF2-40B4-BE49-F238E27FC236}">
              <a16:creationId xmlns:a16="http://schemas.microsoft.com/office/drawing/2014/main" id="{00000000-0008-0000-0700-0000B5020000}"/>
            </a:ext>
          </a:extLst>
        </xdr:cNvPr>
        <xdr:cNvSpPr txBox="1"/>
      </xdr:nvSpPr>
      <xdr:spPr>
        <a:xfrm>
          <a:off x="16370300" y="169039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17,457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98067</xdr:rowOff>
    </xdr:from>
    <xdr:to>
      <xdr:col>86</xdr:col>
      <xdr:colOff>25400</xdr:colOff>
      <xdr:row>98</xdr:row>
      <xdr:rowOff>98067</xdr:rowOff>
    </xdr:to>
    <xdr:cxnSp macro="">
      <xdr:nvCxnSpPr>
        <xdr:cNvPr id="694" name="直線コネクタ 693">
          <a:extLst>
            <a:ext uri="{FF2B5EF4-FFF2-40B4-BE49-F238E27FC236}">
              <a16:creationId xmlns:a16="http://schemas.microsoft.com/office/drawing/2014/main" id="{00000000-0008-0000-0700-0000B6020000}"/>
            </a:ext>
          </a:extLst>
        </xdr:cNvPr>
        <xdr:cNvCxnSpPr/>
      </xdr:nvCxnSpPr>
      <xdr:spPr>
        <a:xfrm>
          <a:off x="16230600" y="169001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88806</xdr:rowOff>
    </xdr:from>
    <xdr:ext cx="534377" cy="259045"/>
    <xdr:sp macro="" textlink="">
      <xdr:nvSpPr>
        <xdr:cNvPr id="695" name="公債費最大値テキスト">
          <a:extLst>
            <a:ext uri="{FF2B5EF4-FFF2-40B4-BE49-F238E27FC236}">
              <a16:creationId xmlns:a16="http://schemas.microsoft.com/office/drawing/2014/main" id="{00000000-0008-0000-0700-0000B7020000}"/>
            </a:ext>
          </a:extLst>
        </xdr:cNvPr>
        <xdr:cNvSpPr txBox="1"/>
      </xdr:nvSpPr>
      <xdr:spPr>
        <a:xfrm>
          <a:off x="16370300" y="153478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63,915</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90</xdr:row>
      <xdr:rowOff>142129</xdr:rowOff>
    </xdr:from>
    <xdr:to>
      <xdr:col>86</xdr:col>
      <xdr:colOff>25400</xdr:colOff>
      <xdr:row>90</xdr:row>
      <xdr:rowOff>142129</xdr:rowOff>
    </xdr:to>
    <xdr:cxnSp macro="">
      <xdr:nvCxnSpPr>
        <xdr:cNvPr id="696" name="直線コネクタ 695">
          <a:extLst>
            <a:ext uri="{FF2B5EF4-FFF2-40B4-BE49-F238E27FC236}">
              <a16:creationId xmlns:a16="http://schemas.microsoft.com/office/drawing/2014/main" id="{00000000-0008-0000-0700-0000B8020000}"/>
            </a:ext>
          </a:extLst>
        </xdr:cNvPr>
        <xdr:cNvCxnSpPr/>
      </xdr:nvCxnSpPr>
      <xdr:spPr>
        <a:xfrm>
          <a:off x="16230600" y="155726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97</xdr:row>
      <xdr:rowOff>125013</xdr:rowOff>
    </xdr:from>
    <xdr:to>
      <xdr:col>85</xdr:col>
      <xdr:colOff>127000</xdr:colOff>
      <xdr:row>97</xdr:row>
      <xdr:rowOff>145786</xdr:rowOff>
    </xdr:to>
    <xdr:cxnSp macro="">
      <xdr:nvCxnSpPr>
        <xdr:cNvPr id="697" name="直線コネクタ 696">
          <a:extLst>
            <a:ext uri="{FF2B5EF4-FFF2-40B4-BE49-F238E27FC236}">
              <a16:creationId xmlns:a16="http://schemas.microsoft.com/office/drawing/2014/main" id="{00000000-0008-0000-0700-0000B9020000}"/>
            </a:ext>
          </a:extLst>
        </xdr:cNvPr>
        <xdr:cNvCxnSpPr/>
      </xdr:nvCxnSpPr>
      <xdr:spPr>
        <a:xfrm>
          <a:off x="15481300" y="16755663"/>
          <a:ext cx="838200" cy="207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94</xdr:row>
      <xdr:rowOff>11622</xdr:rowOff>
    </xdr:from>
    <xdr:ext cx="534377" cy="259045"/>
    <xdr:sp macro="" textlink="">
      <xdr:nvSpPr>
        <xdr:cNvPr id="698" name="公債費平均値テキスト">
          <a:extLst>
            <a:ext uri="{FF2B5EF4-FFF2-40B4-BE49-F238E27FC236}">
              <a16:creationId xmlns:a16="http://schemas.microsoft.com/office/drawing/2014/main" id="{00000000-0008-0000-0700-0000BA020000}"/>
            </a:ext>
          </a:extLst>
        </xdr:cNvPr>
        <xdr:cNvSpPr txBox="1"/>
      </xdr:nvSpPr>
      <xdr:spPr>
        <a:xfrm>
          <a:off x="16370300" y="1612792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37,505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94</xdr:row>
      <xdr:rowOff>160195</xdr:rowOff>
    </xdr:from>
    <xdr:to>
      <xdr:col>85</xdr:col>
      <xdr:colOff>177800</xdr:colOff>
      <xdr:row>95</xdr:row>
      <xdr:rowOff>90345</xdr:rowOff>
    </xdr:to>
    <xdr:sp macro="" textlink="">
      <xdr:nvSpPr>
        <xdr:cNvPr id="699" name="フローチャート: 判断 698">
          <a:extLst>
            <a:ext uri="{FF2B5EF4-FFF2-40B4-BE49-F238E27FC236}">
              <a16:creationId xmlns:a16="http://schemas.microsoft.com/office/drawing/2014/main" id="{00000000-0008-0000-0700-0000BB020000}"/>
            </a:ext>
          </a:extLst>
        </xdr:cNvPr>
        <xdr:cNvSpPr/>
      </xdr:nvSpPr>
      <xdr:spPr>
        <a:xfrm>
          <a:off x="16268700" y="162764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103609</xdr:rowOff>
    </xdr:from>
    <xdr:to>
      <xdr:col>81</xdr:col>
      <xdr:colOff>50800</xdr:colOff>
      <xdr:row>97</xdr:row>
      <xdr:rowOff>125013</xdr:rowOff>
    </xdr:to>
    <xdr:cxnSp macro="">
      <xdr:nvCxnSpPr>
        <xdr:cNvPr id="700" name="直線コネクタ 699">
          <a:extLst>
            <a:ext uri="{FF2B5EF4-FFF2-40B4-BE49-F238E27FC236}">
              <a16:creationId xmlns:a16="http://schemas.microsoft.com/office/drawing/2014/main" id="{00000000-0008-0000-0700-0000BC020000}"/>
            </a:ext>
          </a:extLst>
        </xdr:cNvPr>
        <xdr:cNvCxnSpPr/>
      </xdr:nvCxnSpPr>
      <xdr:spPr>
        <a:xfrm>
          <a:off x="14592300" y="16734259"/>
          <a:ext cx="889000" cy="214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94</xdr:row>
      <xdr:rowOff>157251</xdr:rowOff>
    </xdr:from>
    <xdr:to>
      <xdr:col>81</xdr:col>
      <xdr:colOff>101600</xdr:colOff>
      <xdr:row>95</xdr:row>
      <xdr:rowOff>87401</xdr:rowOff>
    </xdr:to>
    <xdr:sp macro="" textlink="">
      <xdr:nvSpPr>
        <xdr:cNvPr id="701" name="フローチャート: 判断 700">
          <a:extLst>
            <a:ext uri="{FF2B5EF4-FFF2-40B4-BE49-F238E27FC236}">
              <a16:creationId xmlns:a16="http://schemas.microsoft.com/office/drawing/2014/main" id="{00000000-0008-0000-0700-0000BD020000}"/>
            </a:ext>
          </a:extLst>
        </xdr:cNvPr>
        <xdr:cNvSpPr/>
      </xdr:nvSpPr>
      <xdr:spPr>
        <a:xfrm>
          <a:off x="15430500" y="162735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93</xdr:row>
      <xdr:rowOff>103928</xdr:rowOff>
    </xdr:from>
    <xdr:ext cx="534377" cy="259045"/>
    <xdr:sp macro="" textlink="">
      <xdr:nvSpPr>
        <xdr:cNvPr id="702" name="テキスト ボックス 701">
          <a:extLst>
            <a:ext uri="{FF2B5EF4-FFF2-40B4-BE49-F238E27FC236}">
              <a16:creationId xmlns:a16="http://schemas.microsoft.com/office/drawing/2014/main" id="{00000000-0008-0000-0700-0000BE020000}"/>
            </a:ext>
          </a:extLst>
        </xdr:cNvPr>
        <xdr:cNvSpPr txBox="1"/>
      </xdr:nvSpPr>
      <xdr:spPr>
        <a:xfrm>
          <a:off x="15214111" y="160487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37,608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97</xdr:row>
      <xdr:rowOff>91466</xdr:rowOff>
    </xdr:from>
    <xdr:to>
      <xdr:col>76</xdr:col>
      <xdr:colOff>114300</xdr:colOff>
      <xdr:row>97</xdr:row>
      <xdr:rowOff>103609</xdr:rowOff>
    </xdr:to>
    <xdr:cxnSp macro="">
      <xdr:nvCxnSpPr>
        <xdr:cNvPr id="703" name="直線コネクタ 702">
          <a:extLst>
            <a:ext uri="{FF2B5EF4-FFF2-40B4-BE49-F238E27FC236}">
              <a16:creationId xmlns:a16="http://schemas.microsoft.com/office/drawing/2014/main" id="{00000000-0008-0000-0700-0000BF020000}"/>
            </a:ext>
          </a:extLst>
        </xdr:cNvPr>
        <xdr:cNvCxnSpPr/>
      </xdr:nvCxnSpPr>
      <xdr:spPr>
        <a:xfrm>
          <a:off x="13703300" y="16722116"/>
          <a:ext cx="889000" cy="121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94</xdr:row>
      <xdr:rowOff>161623</xdr:rowOff>
    </xdr:from>
    <xdr:to>
      <xdr:col>76</xdr:col>
      <xdr:colOff>165100</xdr:colOff>
      <xdr:row>95</xdr:row>
      <xdr:rowOff>91773</xdr:rowOff>
    </xdr:to>
    <xdr:sp macro="" textlink="">
      <xdr:nvSpPr>
        <xdr:cNvPr id="704" name="フローチャート: 判断 703">
          <a:extLst>
            <a:ext uri="{FF2B5EF4-FFF2-40B4-BE49-F238E27FC236}">
              <a16:creationId xmlns:a16="http://schemas.microsoft.com/office/drawing/2014/main" id="{00000000-0008-0000-0700-0000C0020000}"/>
            </a:ext>
          </a:extLst>
        </xdr:cNvPr>
        <xdr:cNvSpPr/>
      </xdr:nvSpPr>
      <xdr:spPr>
        <a:xfrm>
          <a:off x="14541500" y="162779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93</xdr:row>
      <xdr:rowOff>108300</xdr:rowOff>
    </xdr:from>
    <xdr:ext cx="534377" cy="259045"/>
    <xdr:sp macro="" textlink="">
      <xdr:nvSpPr>
        <xdr:cNvPr id="705" name="テキスト ボックス 704">
          <a:extLst>
            <a:ext uri="{FF2B5EF4-FFF2-40B4-BE49-F238E27FC236}">
              <a16:creationId xmlns:a16="http://schemas.microsoft.com/office/drawing/2014/main" id="{00000000-0008-0000-0700-0000C1020000}"/>
            </a:ext>
          </a:extLst>
        </xdr:cNvPr>
        <xdr:cNvSpPr txBox="1"/>
      </xdr:nvSpPr>
      <xdr:spPr>
        <a:xfrm>
          <a:off x="14325111" y="160531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37,455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97</xdr:row>
      <xdr:rowOff>86694</xdr:rowOff>
    </xdr:from>
    <xdr:to>
      <xdr:col>71</xdr:col>
      <xdr:colOff>177800</xdr:colOff>
      <xdr:row>97</xdr:row>
      <xdr:rowOff>91466</xdr:rowOff>
    </xdr:to>
    <xdr:cxnSp macro="">
      <xdr:nvCxnSpPr>
        <xdr:cNvPr id="706" name="直線コネクタ 705">
          <a:extLst>
            <a:ext uri="{FF2B5EF4-FFF2-40B4-BE49-F238E27FC236}">
              <a16:creationId xmlns:a16="http://schemas.microsoft.com/office/drawing/2014/main" id="{00000000-0008-0000-0700-0000C2020000}"/>
            </a:ext>
          </a:extLst>
        </xdr:cNvPr>
        <xdr:cNvCxnSpPr/>
      </xdr:nvCxnSpPr>
      <xdr:spPr>
        <a:xfrm>
          <a:off x="12814300" y="16717344"/>
          <a:ext cx="889000" cy="47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95</xdr:row>
      <xdr:rowOff>10833</xdr:rowOff>
    </xdr:from>
    <xdr:to>
      <xdr:col>72</xdr:col>
      <xdr:colOff>38100</xdr:colOff>
      <xdr:row>95</xdr:row>
      <xdr:rowOff>112433</xdr:rowOff>
    </xdr:to>
    <xdr:sp macro="" textlink="">
      <xdr:nvSpPr>
        <xdr:cNvPr id="707" name="フローチャート: 判断 706">
          <a:extLst>
            <a:ext uri="{FF2B5EF4-FFF2-40B4-BE49-F238E27FC236}">
              <a16:creationId xmlns:a16="http://schemas.microsoft.com/office/drawing/2014/main" id="{00000000-0008-0000-0700-0000C3020000}"/>
            </a:ext>
          </a:extLst>
        </xdr:cNvPr>
        <xdr:cNvSpPr/>
      </xdr:nvSpPr>
      <xdr:spPr>
        <a:xfrm>
          <a:off x="13652500" y="162985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93</xdr:row>
      <xdr:rowOff>128960</xdr:rowOff>
    </xdr:from>
    <xdr:ext cx="534377" cy="259045"/>
    <xdr:sp macro="" textlink="">
      <xdr:nvSpPr>
        <xdr:cNvPr id="708" name="テキスト ボックス 707">
          <a:extLst>
            <a:ext uri="{FF2B5EF4-FFF2-40B4-BE49-F238E27FC236}">
              <a16:creationId xmlns:a16="http://schemas.microsoft.com/office/drawing/2014/main" id="{00000000-0008-0000-0700-0000C4020000}"/>
            </a:ext>
          </a:extLst>
        </xdr:cNvPr>
        <xdr:cNvSpPr txBox="1"/>
      </xdr:nvSpPr>
      <xdr:spPr>
        <a:xfrm>
          <a:off x="13436111" y="160738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36,732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94</xdr:row>
      <xdr:rowOff>162852</xdr:rowOff>
    </xdr:from>
    <xdr:to>
      <xdr:col>67</xdr:col>
      <xdr:colOff>101600</xdr:colOff>
      <xdr:row>95</xdr:row>
      <xdr:rowOff>93002</xdr:rowOff>
    </xdr:to>
    <xdr:sp macro="" textlink="">
      <xdr:nvSpPr>
        <xdr:cNvPr id="709" name="フローチャート: 判断 708">
          <a:extLst>
            <a:ext uri="{FF2B5EF4-FFF2-40B4-BE49-F238E27FC236}">
              <a16:creationId xmlns:a16="http://schemas.microsoft.com/office/drawing/2014/main" id="{00000000-0008-0000-0700-0000C5020000}"/>
            </a:ext>
          </a:extLst>
        </xdr:cNvPr>
        <xdr:cNvSpPr/>
      </xdr:nvSpPr>
      <xdr:spPr>
        <a:xfrm>
          <a:off x="12763500" y="162791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93</xdr:row>
      <xdr:rowOff>109529</xdr:rowOff>
    </xdr:from>
    <xdr:ext cx="534377" cy="259045"/>
    <xdr:sp macro="" textlink="">
      <xdr:nvSpPr>
        <xdr:cNvPr id="710" name="テキスト ボックス 709">
          <a:extLst>
            <a:ext uri="{FF2B5EF4-FFF2-40B4-BE49-F238E27FC236}">
              <a16:creationId xmlns:a16="http://schemas.microsoft.com/office/drawing/2014/main" id="{00000000-0008-0000-0700-0000C6020000}"/>
            </a:ext>
          </a:extLst>
        </xdr:cNvPr>
        <xdr:cNvSpPr txBox="1"/>
      </xdr:nvSpPr>
      <xdr:spPr>
        <a:xfrm>
          <a:off x="12547111" y="160543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37,412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11" name="テキスト ボックス 710">
          <a:extLst>
            <a:ext uri="{FF2B5EF4-FFF2-40B4-BE49-F238E27FC236}">
              <a16:creationId xmlns:a16="http://schemas.microsoft.com/office/drawing/2014/main" id="{00000000-0008-0000-0700-0000C7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12" name="テキスト ボックス 711">
          <a:extLst>
            <a:ext uri="{FF2B5EF4-FFF2-40B4-BE49-F238E27FC236}">
              <a16:creationId xmlns:a16="http://schemas.microsoft.com/office/drawing/2014/main" id="{00000000-0008-0000-0700-0000C8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13" name="テキスト ボックス 712">
          <a:extLst>
            <a:ext uri="{FF2B5EF4-FFF2-40B4-BE49-F238E27FC236}">
              <a16:creationId xmlns:a16="http://schemas.microsoft.com/office/drawing/2014/main" id="{00000000-0008-0000-0700-0000C9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14" name="テキスト ボックス 713">
          <a:extLst>
            <a:ext uri="{FF2B5EF4-FFF2-40B4-BE49-F238E27FC236}">
              <a16:creationId xmlns:a16="http://schemas.microsoft.com/office/drawing/2014/main" id="{00000000-0008-0000-0700-0000CA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15" name="テキスト ボックス 714">
          <a:extLst>
            <a:ext uri="{FF2B5EF4-FFF2-40B4-BE49-F238E27FC236}">
              <a16:creationId xmlns:a16="http://schemas.microsoft.com/office/drawing/2014/main" id="{00000000-0008-0000-0700-0000CB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94986</xdr:rowOff>
    </xdr:from>
    <xdr:to>
      <xdr:col>85</xdr:col>
      <xdr:colOff>177800</xdr:colOff>
      <xdr:row>98</xdr:row>
      <xdr:rowOff>25136</xdr:rowOff>
    </xdr:to>
    <xdr:sp macro="" textlink="">
      <xdr:nvSpPr>
        <xdr:cNvPr id="716" name="楕円 715">
          <a:extLst>
            <a:ext uri="{FF2B5EF4-FFF2-40B4-BE49-F238E27FC236}">
              <a16:creationId xmlns:a16="http://schemas.microsoft.com/office/drawing/2014/main" id="{00000000-0008-0000-0700-0000CC020000}"/>
            </a:ext>
          </a:extLst>
        </xdr:cNvPr>
        <xdr:cNvSpPr/>
      </xdr:nvSpPr>
      <xdr:spPr>
        <a:xfrm>
          <a:off x="16268700" y="167256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9913</xdr:rowOff>
    </xdr:from>
    <xdr:ext cx="534377" cy="259045"/>
    <xdr:sp macro="" textlink="">
      <xdr:nvSpPr>
        <xdr:cNvPr id="717" name="公債費該当値テキスト">
          <a:extLst>
            <a:ext uri="{FF2B5EF4-FFF2-40B4-BE49-F238E27FC236}">
              <a16:creationId xmlns:a16="http://schemas.microsoft.com/office/drawing/2014/main" id="{00000000-0008-0000-0700-0000CD020000}"/>
            </a:ext>
          </a:extLst>
        </xdr:cNvPr>
        <xdr:cNvSpPr txBox="1"/>
      </xdr:nvSpPr>
      <xdr:spPr>
        <a:xfrm>
          <a:off x="16370300" y="166405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21,787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74213</xdr:rowOff>
    </xdr:from>
    <xdr:to>
      <xdr:col>81</xdr:col>
      <xdr:colOff>101600</xdr:colOff>
      <xdr:row>98</xdr:row>
      <xdr:rowOff>4363</xdr:rowOff>
    </xdr:to>
    <xdr:sp macro="" textlink="">
      <xdr:nvSpPr>
        <xdr:cNvPr id="718" name="楕円 717">
          <a:extLst>
            <a:ext uri="{FF2B5EF4-FFF2-40B4-BE49-F238E27FC236}">
              <a16:creationId xmlns:a16="http://schemas.microsoft.com/office/drawing/2014/main" id="{00000000-0008-0000-0700-0000CE020000}"/>
            </a:ext>
          </a:extLst>
        </xdr:cNvPr>
        <xdr:cNvSpPr/>
      </xdr:nvSpPr>
      <xdr:spPr>
        <a:xfrm>
          <a:off x="15430500" y="167048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97</xdr:row>
      <xdr:rowOff>166940</xdr:rowOff>
    </xdr:from>
    <xdr:ext cx="534377" cy="259045"/>
    <xdr:sp macro="" textlink="">
      <xdr:nvSpPr>
        <xdr:cNvPr id="719" name="テキスト ボックス 718">
          <a:extLst>
            <a:ext uri="{FF2B5EF4-FFF2-40B4-BE49-F238E27FC236}">
              <a16:creationId xmlns:a16="http://schemas.microsoft.com/office/drawing/2014/main" id="{00000000-0008-0000-0700-0000CF020000}"/>
            </a:ext>
          </a:extLst>
        </xdr:cNvPr>
        <xdr:cNvSpPr txBox="1"/>
      </xdr:nvSpPr>
      <xdr:spPr>
        <a:xfrm>
          <a:off x="15214111" y="167975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22,514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97</xdr:row>
      <xdr:rowOff>52809</xdr:rowOff>
    </xdr:from>
    <xdr:to>
      <xdr:col>76</xdr:col>
      <xdr:colOff>165100</xdr:colOff>
      <xdr:row>97</xdr:row>
      <xdr:rowOff>154409</xdr:rowOff>
    </xdr:to>
    <xdr:sp macro="" textlink="">
      <xdr:nvSpPr>
        <xdr:cNvPr id="720" name="楕円 719">
          <a:extLst>
            <a:ext uri="{FF2B5EF4-FFF2-40B4-BE49-F238E27FC236}">
              <a16:creationId xmlns:a16="http://schemas.microsoft.com/office/drawing/2014/main" id="{00000000-0008-0000-0700-0000D0020000}"/>
            </a:ext>
          </a:extLst>
        </xdr:cNvPr>
        <xdr:cNvSpPr/>
      </xdr:nvSpPr>
      <xdr:spPr>
        <a:xfrm>
          <a:off x="14541500" y="166834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97</xdr:row>
      <xdr:rowOff>145536</xdr:rowOff>
    </xdr:from>
    <xdr:ext cx="534377" cy="259045"/>
    <xdr:sp macro="" textlink="">
      <xdr:nvSpPr>
        <xdr:cNvPr id="721" name="テキスト ボックス 720">
          <a:extLst>
            <a:ext uri="{FF2B5EF4-FFF2-40B4-BE49-F238E27FC236}">
              <a16:creationId xmlns:a16="http://schemas.microsoft.com/office/drawing/2014/main" id="{00000000-0008-0000-0700-0000D1020000}"/>
            </a:ext>
          </a:extLst>
        </xdr:cNvPr>
        <xdr:cNvSpPr txBox="1"/>
      </xdr:nvSpPr>
      <xdr:spPr>
        <a:xfrm>
          <a:off x="14325111" y="167761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23,263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97</xdr:row>
      <xdr:rowOff>40666</xdr:rowOff>
    </xdr:from>
    <xdr:to>
      <xdr:col>72</xdr:col>
      <xdr:colOff>38100</xdr:colOff>
      <xdr:row>97</xdr:row>
      <xdr:rowOff>142266</xdr:rowOff>
    </xdr:to>
    <xdr:sp macro="" textlink="">
      <xdr:nvSpPr>
        <xdr:cNvPr id="722" name="楕円 721">
          <a:extLst>
            <a:ext uri="{FF2B5EF4-FFF2-40B4-BE49-F238E27FC236}">
              <a16:creationId xmlns:a16="http://schemas.microsoft.com/office/drawing/2014/main" id="{00000000-0008-0000-0700-0000D2020000}"/>
            </a:ext>
          </a:extLst>
        </xdr:cNvPr>
        <xdr:cNvSpPr/>
      </xdr:nvSpPr>
      <xdr:spPr>
        <a:xfrm>
          <a:off x="13652500" y="166713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97</xdr:row>
      <xdr:rowOff>133393</xdr:rowOff>
    </xdr:from>
    <xdr:ext cx="534377" cy="259045"/>
    <xdr:sp macro="" textlink="">
      <xdr:nvSpPr>
        <xdr:cNvPr id="723" name="テキスト ボックス 722">
          <a:extLst>
            <a:ext uri="{FF2B5EF4-FFF2-40B4-BE49-F238E27FC236}">
              <a16:creationId xmlns:a16="http://schemas.microsoft.com/office/drawing/2014/main" id="{00000000-0008-0000-0700-0000D3020000}"/>
            </a:ext>
          </a:extLst>
        </xdr:cNvPr>
        <xdr:cNvSpPr txBox="1"/>
      </xdr:nvSpPr>
      <xdr:spPr>
        <a:xfrm>
          <a:off x="13436111" y="167640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23,688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35894</xdr:rowOff>
    </xdr:from>
    <xdr:to>
      <xdr:col>67</xdr:col>
      <xdr:colOff>101600</xdr:colOff>
      <xdr:row>97</xdr:row>
      <xdr:rowOff>137494</xdr:rowOff>
    </xdr:to>
    <xdr:sp macro="" textlink="">
      <xdr:nvSpPr>
        <xdr:cNvPr id="724" name="楕円 723">
          <a:extLst>
            <a:ext uri="{FF2B5EF4-FFF2-40B4-BE49-F238E27FC236}">
              <a16:creationId xmlns:a16="http://schemas.microsoft.com/office/drawing/2014/main" id="{00000000-0008-0000-0700-0000D4020000}"/>
            </a:ext>
          </a:extLst>
        </xdr:cNvPr>
        <xdr:cNvSpPr/>
      </xdr:nvSpPr>
      <xdr:spPr>
        <a:xfrm>
          <a:off x="12763500" y="166665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97</xdr:row>
      <xdr:rowOff>128621</xdr:rowOff>
    </xdr:from>
    <xdr:ext cx="534377" cy="259045"/>
    <xdr:sp macro="" textlink="">
      <xdr:nvSpPr>
        <xdr:cNvPr id="725" name="テキスト ボックス 724">
          <a:extLst>
            <a:ext uri="{FF2B5EF4-FFF2-40B4-BE49-F238E27FC236}">
              <a16:creationId xmlns:a16="http://schemas.microsoft.com/office/drawing/2014/main" id="{00000000-0008-0000-0700-0000D5020000}"/>
            </a:ext>
          </a:extLst>
        </xdr:cNvPr>
        <xdr:cNvSpPr txBox="1"/>
      </xdr:nvSpPr>
      <xdr:spPr>
        <a:xfrm>
          <a:off x="12547111" y="167592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23,855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26" name="正方形/長方形 725">
          <a:extLst>
            <a:ext uri="{FF2B5EF4-FFF2-40B4-BE49-F238E27FC236}">
              <a16:creationId xmlns:a16="http://schemas.microsoft.com/office/drawing/2014/main" id="{00000000-0008-0000-0700-0000D6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27" name="正方形/長方形 726">
          <a:extLst>
            <a:ext uri="{FF2B5EF4-FFF2-40B4-BE49-F238E27FC236}">
              <a16:creationId xmlns:a16="http://schemas.microsoft.com/office/drawing/2014/main" id="{00000000-0008-0000-0700-0000D7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8" name="正方形/長方形 727">
          <a:extLst>
            <a:ext uri="{FF2B5EF4-FFF2-40B4-BE49-F238E27FC236}">
              <a16:creationId xmlns:a16="http://schemas.microsoft.com/office/drawing/2014/main" id="{00000000-0008-0000-0700-0000D8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9" name="正方形/長方形 728">
          <a:extLst>
            <a:ext uri="{FF2B5EF4-FFF2-40B4-BE49-F238E27FC236}">
              <a16:creationId xmlns:a16="http://schemas.microsoft.com/office/drawing/2014/main" id="{00000000-0008-0000-0700-0000D9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30" name="正方形/長方形 729">
          <a:extLst>
            <a:ext uri="{FF2B5EF4-FFF2-40B4-BE49-F238E27FC236}">
              <a16:creationId xmlns:a16="http://schemas.microsoft.com/office/drawing/2014/main" id="{00000000-0008-0000-0700-0000DA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31" name="正方形/長方形 730">
          <a:extLst>
            <a:ext uri="{FF2B5EF4-FFF2-40B4-BE49-F238E27FC236}">
              <a16:creationId xmlns:a16="http://schemas.microsoft.com/office/drawing/2014/main" id="{00000000-0008-0000-0700-0000DB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32" name="正方形/長方形 731">
          <a:extLst>
            <a:ext uri="{FF2B5EF4-FFF2-40B4-BE49-F238E27FC236}">
              <a16:creationId xmlns:a16="http://schemas.microsoft.com/office/drawing/2014/main" id="{00000000-0008-0000-0700-0000DC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33" name="正方形/長方形 732">
          <a:extLst>
            <a:ext uri="{FF2B5EF4-FFF2-40B4-BE49-F238E27FC236}">
              <a16:creationId xmlns:a16="http://schemas.microsoft.com/office/drawing/2014/main" id="{00000000-0008-0000-0700-0000DD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34" name="テキスト ボックス 733">
          <a:extLst>
            <a:ext uri="{FF2B5EF4-FFF2-40B4-BE49-F238E27FC236}">
              <a16:creationId xmlns:a16="http://schemas.microsoft.com/office/drawing/2014/main" id="{00000000-0008-0000-0700-0000DE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35" name="直線コネクタ 734">
          <a:extLst>
            <a:ext uri="{FF2B5EF4-FFF2-40B4-BE49-F238E27FC236}">
              <a16:creationId xmlns:a16="http://schemas.microsoft.com/office/drawing/2014/main" id="{00000000-0008-0000-0700-0000DF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36" name="直線コネクタ 735">
          <a:extLst>
            <a:ext uri="{FF2B5EF4-FFF2-40B4-BE49-F238E27FC236}">
              <a16:creationId xmlns:a16="http://schemas.microsoft.com/office/drawing/2014/main" id="{00000000-0008-0000-0700-0000E0020000}"/>
            </a:ext>
          </a:extLst>
        </xdr:cNvPr>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37" name="テキスト ボックス 736">
          <a:extLst>
            <a:ext uri="{FF2B5EF4-FFF2-40B4-BE49-F238E27FC236}">
              <a16:creationId xmlns:a16="http://schemas.microsoft.com/office/drawing/2014/main" id="{00000000-0008-0000-0700-0000E1020000}"/>
            </a:ext>
          </a:extLst>
        </xdr:cNvPr>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38" name="直線コネクタ 737">
          <a:extLst>
            <a:ext uri="{FF2B5EF4-FFF2-40B4-BE49-F238E27FC236}">
              <a16:creationId xmlns:a16="http://schemas.microsoft.com/office/drawing/2014/main" id="{00000000-0008-0000-0700-0000E2020000}"/>
            </a:ext>
          </a:extLst>
        </xdr:cNvPr>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35577</xdr:rowOff>
    </xdr:from>
    <xdr:ext cx="467179" cy="259045"/>
    <xdr:sp macro="" textlink="">
      <xdr:nvSpPr>
        <xdr:cNvPr id="739" name="テキスト ボックス 738">
          <a:extLst>
            <a:ext uri="{FF2B5EF4-FFF2-40B4-BE49-F238E27FC236}">
              <a16:creationId xmlns:a16="http://schemas.microsoft.com/office/drawing/2014/main" id="{00000000-0008-0000-0700-0000E3020000}"/>
            </a:ext>
          </a:extLst>
        </xdr:cNvPr>
        <xdr:cNvSpPr txBox="1"/>
      </xdr:nvSpPr>
      <xdr:spPr>
        <a:xfrm>
          <a:off x="17820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40" name="直線コネクタ 739">
          <a:extLst>
            <a:ext uri="{FF2B5EF4-FFF2-40B4-BE49-F238E27FC236}">
              <a16:creationId xmlns:a16="http://schemas.microsoft.com/office/drawing/2014/main" id="{00000000-0008-0000-0700-0000E4020000}"/>
            </a:ext>
          </a:extLst>
        </xdr:cNvPr>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168927</xdr:rowOff>
    </xdr:from>
    <xdr:ext cx="467179" cy="259045"/>
    <xdr:sp macro="" textlink="">
      <xdr:nvSpPr>
        <xdr:cNvPr id="741" name="テキスト ボックス 740">
          <a:extLst>
            <a:ext uri="{FF2B5EF4-FFF2-40B4-BE49-F238E27FC236}">
              <a16:creationId xmlns:a16="http://schemas.microsoft.com/office/drawing/2014/main" id="{00000000-0008-0000-0700-0000E5020000}"/>
            </a:ext>
          </a:extLst>
        </xdr:cNvPr>
        <xdr:cNvSpPr txBox="1"/>
      </xdr:nvSpPr>
      <xdr:spPr>
        <a:xfrm>
          <a:off x="17820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42" name="直線コネクタ 741">
          <a:extLst>
            <a:ext uri="{FF2B5EF4-FFF2-40B4-BE49-F238E27FC236}">
              <a16:creationId xmlns:a16="http://schemas.microsoft.com/office/drawing/2014/main" id="{00000000-0008-0000-0700-0000E6020000}"/>
            </a:ext>
          </a:extLst>
        </xdr:cNvPr>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31</xdr:row>
      <xdr:rowOff>130827</xdr:rowOff>
    </xdr:from>
    <xdr:ext cx="467179" cy="259045"/>
    <xdr:sp macro="" textlink="">
      <xdr:nvSpPr>
        <xdr:cNvPr id="743" name="テキスト ボックス 742">
          <a:extLst>
            <a:ext uri="{FF2B5EF4-FFF2-40B4-BE49-F238E27FC236}">
              <a16:creationId xmlns:a16="http://schemas.microsoft.com/office/drawing/2014/main" id="{00000000-0008-0000-0700-0000E7020000}"/>
            </a:ext>
          </a:extLst>
        </xdr:cNvPr>
        <xdr:cNvSpPr txBox="1"/>
      </xdr:nvSpPr>
      <xdr:spPr>
        <a:xfrm>
          <a:off x="17820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44" name="直線コネクタ 743">
          <a:extLst>
            <a:ext uri="{FF2B5EF4-FFF2-40B4-BE49-F238E27FC236}">
              <a16:creationId xmlns:a16="http://schemas.microsoft.com/office/drawing/2014/main" id="{00000000-0008-0000-0700-0000E8020000}"/>
            </a:ext>
          </a:extLst>
        </xdr:cNvPr>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92727</xdr:rowOff>
    </xdr:from>
    <xdr:ext cx="467179" cy="259045"/>
    <xdr:sp macro="" textlink="">
      <xdr:nvSpPr>
        <xdr:cNvPr id="745" name="テキスト ボックス 744">
          <a:extLst>
            <a:ext uri="{FF2B5EF4-FFF2-40B4-BE49-F238E27FC236}">
              <a16:creationId xmlns:a16="http://schemas.microsoft.com/office/drawing/2014/main" id="{00000000-0008-0000-0700-0000E9020000}"/>
            </a:ext>
          </a:extLst>
        </xdr:cNvPr>
        <xdr:cNvSpPr txBox="1"/>
      </xdr:nvSpPr>
      <xdr:spPr>
        <a:xfrm>
          <a:off x="17820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46" name="直線コネクタ 745">
          <a:extLst>
            <a:ext uri="{FF2B5EF4-FFF2-40B4-BE49-F238E27FC236}">
              <a16:creationId xmlns:a16="http://schemas.microsoft.com/office/drawing/2014/main" id="{00000000-0008-0000-0700-0000EA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27</xdr:row>
      <xdr:rowOff>54627</xdr:rowOff>
    </xdr:from>
    <xdr:ext cx="467179" cy="259045"/>
    <xdr:sp macro="" textlink="">
      <xdr:nvSpPr>
        <xdr:cNvPr id="747" name="テキスト ボックス 746">
          <a:extLst>
            <a:ext uri="{FF2B5EF4-FFF2-40B4-BE49-F238E27FC236}">
              <a16:creationId xmlns:a16="http://schemas.microsoft.com/office/drawing/2014/main" id="{00000000-0008-0000-0700-0000EB020000}"/>
            </a:ext>
          </a:extLst>
        </xdr:cNvPr>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48" name="諸支出金グラフ枠">
          <a:extLst>
            <a:ext uri="{FF2B5EF4-FFF2-40B4-BE49-F238E27FC236}">
              <a16:creationId xmlns:a16="http://schemas.microsoft.com/office/drawing/2014/main" id="{00000000-0008-0000-0700-0000EC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31</xdr:row>
      <xdr:rowOff>132080</xdr:rowOff>
    </xdr:from>
    <xdr:to>
      <xdr:col>116</xdr:col>
      <xdr:colOff>62864</xdr:colOff>
      <xdr:row>39</xdr:row>
      <xdr:rowOff>44450</xdr:rowOff>
    </xdr:to>
    <xdr:cxnSp macro="">
      <xdr:nvCxnSpPr>
        <xdr:cNvPr id="749" name="直線コネクタ 748">
          <a:extLst>
            <a:ext uri="{FF2B5EF4-FFF2-40B4-BE49-F238E27FC236}">
              <a16:creationId xmlns:a16="http://schemas.microsoft.com/office/drawing/2014/main" id="{00000000-0008-0000-0700-0000ED020000}"/>
            </a:ext>
          </a:extLst>
        </xdr:cNvPr>
        <xdr:cNvCxnSpPr/>
      </xdr:nvCxnSpPr>
      <xdr:spPr>
        <a:xfrm flipV="1">
          <a:off x="22159595" y="5447030"/>
          <a:ext cx="1269" cy="12839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48277</xdr:rowOff>
    </xdr:from>
    <xdr:ext cx="249299" cy="259045"/>
    <xdr:sp macro="" textlink="">
      <xdr:nvSpPr>
        <xdr:cNvPr id="750" name="諸支出金最小値テキスト">
          <a:extLst>
            <a:ext uri="{FF2B5EF4-FFF2-40B4-BE49-F238E27FC236}">
              <a16:creationId xmlns:a16="http://schemas.microsoft.com/office/drawing/2014/main" id="{00000000-0008-0000-0700-0000EE020000}"/>
            </a:ext>
          </a:extLst>
        </xdr:cNvPr>
        <xdr:cNvSpPr txBox="1"/>
      </xdr:nvSpPr>
      <xdr:spPr>
        <a:xfrm>
          <a:off x="22212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51" name="直線コネクタ 750">
          <a:extLst>
            <a:ext uri="{FF2B5EF4-FFF2-40B4-BE49-F238E27FC236}">
              <a16:creationId xmlns:a16="http://schemas.microsoft.com/office/drawing/2014/main" id="{00000000-0008-0000-0700-0000EF020000}"/>
            </a:ext>
          </a:extLst>
        </xdr:cNvPr>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30</xdr:row>
      <xdr:rowOff>78757</xdr:rowOff>
    </xdr:from>
    <xdr:ext cx="469744" cy="259045"/>
    <xdr:sp macro="" textlink="">
      <xdr:nvSpPr>
        <xdr:cNvPr id="752" name="諸支出金最大値テキスト">
          <a:extLst>
            <a:ext uri="{FF2B5EF4-FFF2-40B4-BE49-F238E27FC236}">
              <a16:creationId xmlns:a16="http://schemas.microsoft.com/office/drawing/2014/main" id="{00000000-0008-0000-0700-0000F0020000}"/>
            </a:ext>
          </a:extLst>
        </xdr:cNvPr>
        <xdr:cNvSpPr txBox="1"/>
      </xdr:nvSpPr>
      <xdr:spPr>
        <a:xfrm>
          <a:off x="22212300" y="52222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3,370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31</xdr:row>
      <xdr:rowOff>132080</xdr:rowOff>
    </xdr:from>
    <xdr:to>
      <xdr:col>116</xdr:col>
      <xdr:colOff>152400</xdr:colOff>
      <xdr:row>31</xdr:row>
      <xdr:rowOff>132080</xdr:rowOff>
    </xdr:to>
    <xdr:cxnSp macro="">
      <xdr:nvCxnSpPr>
        <xdr:cNvPr id="753" name="直線コネクタ 752">
          <a:extLst>
            <a:ext uri="{FF2B5EF4-FFF2-40B4-BE49-F238E27FC236}">
              <a16:creationId xmlns:a16="http://schemas.microsoft.com/office/drawing/2014/main" id="{00000000-0008-0000-0700-0000F1020000}"/>
            </a:ext>
          </a:extLst>
        </xdr:cNvPr>
        <xdr:cNvCxnSpPr/>
      </xdr:nvCxnSpPr>
      <xdr:spPr>
        <a:xfrm>
          <a:off x="22072600" y="54470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44450</xdr:rowOff>
    </xdr:from>
    <xdr:to>
      <xdr:col>116</xdr:col>
      <xdr:colOff>63500</xdr:colOff>
      <xdr:row>39</xdr:row>
      <xdr:rowOff>44450</xdr:rowOff>
    </xdr:to>
    <xdr:cxnSp macro="">
      <xdr:nvCxnSpPr>
        <xdr:cNvPr id="754" name="直線コネクタ 753">
          <a:extLst>
            <a:ext uri="{FF2B5EF4-FFF2-40B4-BE49-F238E27FC236}">
              <a16:creationId xmlns:a16="http://schemas.microsoft.com/office/drawing/2014/main" id="{00000000-0008-0000-0700-0000F2020000}"/>
            </a:ext>
          </a:extLst>
        </xdr:cNvPr>
        <xdr:cNvCxnSpPr/>
      </xdr:nvCxnSpPr>
      <xdr:spPr>
        <a:xfrm>
          <a:off x="21323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91203</xdr:rowOff>
    </xdr:from>
    <xdr:ext cx="378565" cy="259045"/>
    <xdr:sp macro="" textlink="">
      <xdr:nvSpPr>
        <xdr:cNvPr id="755" name="諸支出金平均値テキスト">
          <a:extLst>
            <a:ext uri="{FF2B5EF4-FFF2-40B4-BE49-F238E27FC236}">
              <a16:creationId xmlns:a16="http://schemas.microsoft.com/office/drawing/2014/main" id="{00000000-0008-0000-0700-0000F3020000}"/>
            </a:ext>
          </a:extLst>
        </xdr:cNvPr>
        <xdr:cNvSpPr txBox="1"/>
      </xdr:nvSpPr>
      <xdr:spPr>
        <a:xfrm>
          <a:off x="22212300" y="6434853"/>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68326</xdr:rowOff>
    </xdr:from>
    <xdr:to>
      <xdr:col>116</xdr:col>
      <xdr:colOff>114300</xdr:colOff>
      <xdr:row>38</xdr:row>
      <xdr:rowOff>169926</xdr:rowOff>
    </xdr:to>
    <xdr:sp macro="" textlink="">
      <xdr:nvSpPr>
        <xdr:cNvPr id="756" name="フローチャート: 判断 755">
          <a:extLst>
            <a:ext uri="{FF2B5EF4-FFF2-40B4-BE49-F238E27FC236}">
              <a16:creationId xmlns:a16="http://schemas.microsoft.com/office/drawing/2014/main" id="{00000000-0008-0000-0700-0000F4020000}"/>
            </a:ext>
          </a:extLst>
        </xdr:cNvPr>
        <xdr:cNvSpPr/>
      </xdr:nvSpPr>
      <xdr:spPr>
        <a:xfrm>
          <a:off x="22110700" y="65834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44450</xdr:rowOff>
    </xdr:from>
    <xdr:to>
      <xdr:col>111</xdr:col>
      <xdr:colOff>177800</xdr:colOff>
      <xdr:row>39</xdr:row>
      <xdr:rowOff>44450</xdr:rowOff>
    </xdr:to>
    <xdr:cxnSp macro="">
      <xdr:nvCxnSpPr>
        <xdr:cNvPr id="757" name="直線コネクタ 756">
          <a:extLst>
            <a:ext uri="{FF2B5EF4-FFF2-40B4-BE49-F238E27FC236}">
              <a16:creationId xmlns:a16="http://schemas.microsoft.com/office/drawing/2014/main" id="{00000000-0008-0000-0700-0000F5020000}"/>
            </a:ext>
          </a:extLst>
        </xdr:cNvPr>
        <xdr:cNvCxnSpPr/>
      </xdr:nvCxnSpPr>
      <xdr:spPr>
        <a:xfrm>
          <a:off x="20434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36</xdr:row>
      <xdr:rowOff>122047</xdr:rowOff>
    </xdr:from>
    <xdr:to>
      <xdr:col>112</xdr:col>
      <xdr:colOff>38100</xdr:colOff>
      <xdr:row>37</xdr:row>
      <xdr:rowOff>52197</xdr:rowOff>
    </xdr:to>
    <xdr:sp macro="" textlink="">
      <xdr:nvSpPr>
        <xdr:cNvPr id="758" name="フローチャート: 判断 757">
          <a:extLst>
            <a:ext uri="{FF2B5EF4-FFF2-40B4-BE49-F238E27FC236}">
              <a16:creationId xmlns:a16="http://schemas.microsoft.com/office/drawing/2014/main" id="{00000000-0008-0000-0700-0000F6020000}"/>
            </a:ext>
          </a:extLst>
        </xdr:cNvPr>
        <xdr:cNvSpPr/>
      </xdr:nvSpPr>
      <xdr:spPr>
        <a:xfrm>
          <a:off x="21272500" y="62942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35</xdr:row>
      <xdr:rowOff>68724</xdr:rowOff>
    </xdr:from>
    <xdr:ext cx="469744" cy="259045"/>
    <xdr:sp macro="" textlink="">
      <xdr:nvSpPr>
        <xdr:cNvPr id="759" name="テキスト ボックス 758">
          <a:extLst>
            <a:ext uri="{FF2B5EF4-FFF2-40B4-BE49-F238E27FC236}">
              <a16:creationId xmlns:a16="http://schemas.microsoft.com/office/drawing/2014/main" id="{00000000-0008-0000-0700-0000F7020000}"/>
            </a:ext>
          </a:extLst>
        </xdr:cNvPr>
        <xdr:cNvSpPr txBox="1"/>
      </xdr:nvSpPr>
      <xdr:spPr>
        <a:xfrm>
          <a:off x="21088428" y="60694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44450</xdr:rowOff>
    </xdr:from>
    <xdr:to>
      <xdr:col>107</xdr:col>
      <xdr:colOff>50800</xdr:colOff>
      <xdr:row>39</xdr:row>
      <xdr:rowOff>44450</xdr:rowOff>
    </xdr:to>
    <xdr:cxnSp macro="">
      <xdr:nvCxnSpPr>
        <xdr:cNvPr id="760" name="直線コネクタ 759">
          <a:extLst>
            <a:ext uri="{FF2B5EF4-FFF2-40B4-BE49-F238E27FC236}">
              <a16:creationId xmlns:a16="http://schemas.microsoft.com/office/drawing/2014/main" id="{00000000-0008-0000-0700-0000F8020000}"/>
            </a:ext>
          </a:extLst>
        </xdr:cNvPr>
        <xdr:cNvCxnSpPr/>
      </xdr:nvCxnSpPr>
      <xdr:spPr>
        <a:xfrm>
          <a:off x="19545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54991</xdr:rowOff>
    </xdr:from>
    <xdr:to>
      <xdr:col>107</xdr:col>
      <xdr:colOff>101600</xdr:colOff>
      <xdr:row>38</xdr:row>
      <xdr:rowOff>156591</xdr:rowOff>
    </xdr:to>
    <xdr:sp macro="" textlink="">
      <xdr:nvSpPr>
        <xdr:cNvPr id="761" name="フローチャート: 判断 760">
          <a:extLst>
            <a:ext uri="{FF2B5EF4-FFF2-40B4-BE49-F238E27FC236}">
              <a16:creationId xmlns:a16="http://schemas.microsoft.com/office/drawing/2014/main" id="{00000000-0008-0000-0700-0000F9020000}"/>
            </a:ext>
          </a:extLst>
        </xdr:cNvPr>
        <xdr:cNvSpPr/>
      </xdr:nvSpPr>
      <xdr:spPr>
        <a:xfrm>
          <a:off x="20383500" y="65700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37</xdr:row>
      <xdr:rowOff>1668</xdr:rowOff>
    </xdr:from>
    <xdr:ext cx="378565" cy="259045"/>
    <xdr:sp macro="" textlink="">
      <xdr:nvSpPr>
        <xdr:cNvPr id="762" name="テキスト ボックス 761">
          <a:extLst>
            <a:ext uri="{FF2B5EF4-FFF2-40B4-BE49-F238E27FC236}">
              <a16:creationId xmlns:a16="http://schemas.microsoft.com/office/drawing/2014/main" id="{00000000-0008-0000-0700-0000FA020000}"/>
            </a:ext>
          </a:extLst>
        </xdr:cNvPr>
        <xdr:cNvSpPr txBox="1"/>
      </xdr:nvSpPr>
      <xdr:spPr>
        <a:xfrm>
          <a:off x="20245017" y="634531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44450</xdr:rowOff>
    </xdr:from>
    <xdr:to>
      <xdr:col>102</xdr:col>
      <xdr:colOff>114300</xdr:colOff>
      <xdr:row>39</xdr:row>
      <xdr:rowOff>44450</xdr:rowOff>
    </xdr:to>
    <xdr:cxnSp macro="">
      <xdr:nvCxnSpPr>
        <xdr:cNvPr id="763" name="直線コネクタ 762">
          <a:extLst>
            <a:ext uri="{FF2B5EF4-FFF2-40B4-BE49-F238E27FC236}">
              <a16:creationId xmlns:a16="http://schemas.microsoft.com/office/drawing/2014/main" id="{00000000-0008-0000-0700-0000FB020000}"/>
            </a:ext>
          </a:extLst>
        </xdr:cNvPr>
        <xdr:cNvCxnSpPr/>
      </xdr:nvCxnSpPr>
      <xdr:spPr>
        <a:xfrm>
          <a:off x="18656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57658</xdr:rowOff>
    </xdr:from>
    <xdr:to>
      <xdr:col>102</xdr:col>
      <xdr:colOff>165100</xdr:colOff>
      <xdr:row>38</xdr:row>
      <xdr:rowOff>159258</xdr:rowOff>
    </xdr:to>
    <xdr:sp macro="" textlink="">
      <xdr:nvSpPr>
        <xdr:cNvPr id="764" name="フローチャート: 判断 763">
          <a:extLst>
            <a:ext uri="{FF2B5EF4-FFF2-40B4-BE49-F238E27FC236}">
              <a16:creationId xmlns:a16="http://schemas.microsoft.com/office/drawing/2014/main" id="{00000000-0008-0000-0700-0000FC020000}"/>
            </a:ext>
          </a:extLst>
        </xdr:cNvPr>
        <xdr:cNvSpPr/>
      </xdr:nvSpPr>
      <xdr:spPr>
        <a:xfrm>
          <a:off x="19494500" y="65727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37</xdr:row>
      <xdr:rowOff>4335</xdr:rowOff>
    </xdr:from>
    <xdr:ext cx="378565" cy="259045"/>
    <xdr:sp macro="" textlink="">
      <xdr:nvSpPr>
        <xdr:cNvPr id="765" name="テキスト ボックス 764">
          <a:extLst>
            <a:ext uri="{FF2B5EF4-FFF2-40B4-BE49-F238E27FC236}">
              <a16:creationId xmlns:a16="http://schemas.microsoft.com/office/drawing/2014/main" id="{00000000-0008-0000-0700-0000FD020000}"/>
            </a:ext>
          </a:extLst>
        </xdr:cNvPr>
        <xdr:cNvSpPr txBox="1"/>
      </xdr:nvSpPr>
      <xdr:spPr>
        <a:xfrm>
          <a:off x="19356017" y="634798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81661</xdr:rowOff>
    </xdr:from>
    <xdr:to>
      <xdr:col>98</xdr:col>
      <xdr:colOff>38100</xdr:colOff>
      <xdr:row>39</xdr:row>
      <xdr:rowOff>11811</xdr:rowOff>
    </xdr:to>
    <xdr:sp macro="" textlink="">
      <xdr:nvSpPr>
        <xdr:cNvPr id="766" name="フローチャート: 判断 765">
          <a:extLst>
            <a:ext uri="{FF2B5EF4-FFF2-40B4-BE49-F238E27FC236}">
              <a16:creationId xmlns:a16="http://schemas.microsoft.com/office/drawing/2014/main" id="{00000000-0008-0000-0700-0000FE020000}"/>
            </a:ext>
          </a:extLst>
        </xdr:cNvPr>
        <xdr:cNvSpPr/>
      </xdr:nvSpPr>
      <xdr:spPr>
        <a:xfrm>
          <a:off x="18605500" y="65967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37</xdr:row>
      <xdr:rowOff>28338</xdr:rowOff>
    </xdr:from>
    <xdr:ext cx="378565" cy="259045"/>
    <xdr:sp macro="" textlink="">
      <xdr:nvSpPr>
        <xdr:cNvPr id="767" name="テキスト ボックス 766">
          <a:extLst>
            <a:ext uri="{FF2B5EF4-FFF2-40B4-BE49-F238E27FC236}">
              <a16:creationId xmlns:a16="http://schemas.microsoft.com/office/drawing/2014/main" id="{00000000-0008-0000-0700-0000FF020000}"/>
            </a:ext>
          </a:extLst>
        </xdr:cNvPr>
        <xdr:cNvSpPr txBox="1"/>
      </xdr:nvSpPr>
      <xdr:spPr>
        <a:xfrm>
          <a:off x="18467017" y="637198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68" name="テキスト ボックス 767">
          <a:extLst>
            <a:ext uri="{FF2B5EF4-FFF2-40B4-BE49-F238E27FC236}">
              <a16:creationId xmlns:a16="http://schemas.microsoft.com/office/drawing/2014/main" id="{00000000-0008-0000-0700-00000003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9" name="テキスト ボックス 768">
          <a:extLst>
            <a:ext uri="{FF2B5EF4-FFF2-40B4-BE49-F238E27FC236}">
              <a16:creationId xmlns:a16="http://schemas.microsoft.com/office/drawing/2014/main" id="{00000000-0008-0000-0700-00000103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70" name="テキスト ボックス 769">
          <a:extLst>
            <a:ext uri="{FF2B5EF4-FFF2-40B4-BE49-F238E27FC236}">
              <a16:creationId xmlns:a16="http://schemas.microsoft.com/office/drawing/2014/main" id="{00000000-0008-0000-0700-00000203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71" name="テキスト ボックス 770">
          <a:extLst>
            <a:ext uri="{FF2B5EF4-FFF2-40B4-BE49-F238E27FC236}">
              <a16:creationId xmlns:a16="http://schemas.microsoft.com/office/drawing/2014/main" id="{00000000-0008-0000-0700-00000303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72" name="テキスト ボックス 771">
          <a:extLst>
            <a:ext uri="{FF2B5EF4-FFF2-40B4-BE49-F238E27FC236}">
              <a16:creationId xmlns:a16="http://schemas.microsoft.com/office/drawing/2014/main" id="{00000000-0008-0000-0700-00000403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165100</xdr:rowOff>
    </xdr:from>
    <xdr:to>
      <xdr:col>116</xdr:col>
      <xdr:colOff>114300</xdr:colOff>
      <xdr:row>39</xdr:row>
      <xdr:rowOff>95250</xdr:rowOff>
    </xdr:to>
    <xdr:sp macro="" textlink="">
      <xdr:nvSpPr>
        <xdr:cNvPr id="773" name="楕円 772">
          <a:extLst>
            <a:ext uri="{FF2B5EF4-FFF2-40B4-BE49-F238E27FC236}">
              <a16:creationId xmlns:a16="http://schemas.microsoft.com/office/drawing/2014/main" id="{00000000-0008-0000-0700-000005030000}"/>
            </a:ext>
          </a:extLst>
        </xdr:cNvPr>
        <xdr:cNvSpPr/>
      </xdr:nvSpPr>
      <xdr:spPr>
        <a:xfrm>
          <a:off x="22110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80027</xdr:rowOff>
    </xdr:from>
    <xdr:ext cx="249299" cy="259045"/>
    <xdr:sp macro="" textlink="">
      <xdr:nvSpPr>
        <xdr:cNvPr id="774" name="諸支出金該当値テキスト">
          <a:extLst>
            <a:ext uri="{FF2B5EF4-FFF2-40B4-BE49-F238E27FC236}">
              <a16:creationId xmlns:a16="http://schemas.microsoft.com/office/drawing/2014/main" id="{00000000-0008-0000-0700-000006030000}"/>
            </a:ext>
          </a:extLst>
        </xdr:cNvPr>
        <xdr:cNvSpPr txBox="1"/>
      </xdr:nvSpPr>
      <xdr:spPr>
        <a:xfrm>
          <a:off x="22212300" y="6595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165100</xdr:rowOff>
    </xdr:from>
    <xdr:to>
      <xdr:col>112</xdr:col>
      <xdr:colOff>38100</xdr:colOff>
      <xdr:row>39</xdr:row>
      <xdr:rowOff>95250</xdr:rowOff>
    </xdr:to>
    <xdr:sp macro="" textlink="">
      <xdr:nvSpPr>
        <xdr:cNvPr id="775" name="楕円 774">
          <a:extLst>
            <a:ext uri="{FF2B5EF4-FFF2-40B4-BE49-F238E27FC236}">
              <a16:creationId xmlns:a16="http://schemas.microsoft.com/office/drawing/2014/main" id="{00000000-0008-0000-0700-000007030000}"/>
            </a:ext>
          </a:extLst>
        </xdr:cNvPr>
        <xdr:cNvSpPr/>
      </xdr:nvSpPr>
      <xdr:spPr>
        <a:xfrm>
          <a:off x="2127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86377</xdr:rowOff>
    </xdr:from>
    <xdr:ext cx="249299" cy="259045"/>
    <xdr:sp macro="" textlink="">
      <xdr:nvSpPr>
        <xdr:cNvPr id="776" name="テキスト ボックス 775">
          <a:extLst>
            <a:ext uri="{FF2B5EF4-FFF2-40B4-BE49-F238E27FC236}">
              <a16:creationId xmlns:a16="http://schemas.microsoft.com/office/drawing/2014/main" id="{00000000-0008-0000-0700-000008030000}"/>
            </a:ext>
          </a:extLst>
        </xdr:cNvPr>
        <xdr:cNvSpPr txBox="1"/>
      </xdr:nvSpPr>
      <xdr:spPr>
        <a:xfrm>
          <a:off x="21198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165100</xdr:rowOff>
    </xdr:from>
    <xdr:to>
      <xdr:col>107</xdr:col>
      <xdr:colOff>101600</xdr:colOff>
      <xdr:row>39</xdr:row>
      <xdr:rowOff>95250</xdr:rowOff>
    </xdr:to>
    <xdr:sp macro="" textlink="">
      <xdr:nvSpPr>
        <xdr:cNvPr id="777" name="楕円 776">
          <a:extLst>
            <a:ext uri="{FF2B5EF4-FFF2-40B4-BE49-F238E27FC236}">
              <a16:creationId xmlns:a16="http://schemas.microsoft.com/office/drawing/2014/main" id="{00000000-0008-0000-0700-000009030000}"/>
            </a:ext>
          </a:extLst>
        </xdr:cNvPr>
        <xdr:cNvSpPr/>
      </xdr:nvSpPr>
      <xdr:spPr>
        <a:xfrm>
          <a:off x="20383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86377</xdr:rowOff>
    </xdr:from>
    <xdr:ext cx="249299" cy="259045"/>
    <xdr:sp macro="" textlink="">
      <xdr:nvSpPr>
        <xdr:cNvPr id="778" name="テキスト ボックス 777">
          <a:extLst>
            <a:ext uri="{FF2B5EF4-FFF2-40B4-BE49-F238E27FC236}">
              <a16:creationId xmlns:a16="http://schemas.microsoft.com/office/drawing/2014/main" id="{00000000-0008-0000-0700-00000A030000}"/>
            </a:ext>
          </a:extLst>
        </xdr:cNvPr>
        <xdr:cNvSpPr txBox="1"/>
      </xdr:nvSpPr>
      <xdr:spPr>
        <a:xfrm>
          <a:off x="20309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165100</xdr:rowOff>
    </xdr:from>
    <xdr:to>
      <xdr:col>102</xdr:col>
      <xdr:colOff>165100</xdr:colOff>
      <xdr:row>39</xdr:row>
      <xdr:rowOff>95250</xdr:rowOff>
    </xdr:to>
    <xdr:sp macro="" textlink="">
      <xdr:nvSpPr>
        <xdr:cNvPr id="779" name="楕円 778">
          <a:extLst>
            <a:ext uri="{FF2B5EF4-FFF2-40B4-BE49-F238E27FC236}">
              <a16:creationId xmlns:a16="http://schemas.microsoft.com/office/drawing/2014/main" id="{00000000-0008-0000-0700-00000B030000}"/>
            </a:ext>
          </a:extLst>
        </xdr:cNvPr>
        <xdr:cNvSpPr/>
      </xdr:nvSpPr>
      <xdr:spPr>
        <a:xfrm>
          <a:off x="19494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86377</xdr:rowOff>
    </xdr:from>
    <xdr:ext cx="249299" cy="259045"/>
    <xdr:sp macro="" textlink="">
      <xdr:nvSpPr>
        <xdr:cNvPr id="780" name="テキスト ボックス 779">
          <a:extLst>
            <a:ext uri="{FF2B5EF4-FFF2-40B4-BE49-F238E27FC236}">
              <a16:creationId xmlns:a16="http://schemas.microsoft.com/office/drawing/2014/main" id="{00000000-0008-0000-0700-00000C030000}"/>
            </a:ext>
          </a:extLst>
        </xdr:cNvPr>
        <xdr:cNvSpPr txBox="1"/>
      </xdr:nvSpPr>
      <xdr:spPr>
        <a:xfrm>
          <a:off x="19420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165100</xdr:rowOff>
    </xdr:from>
    <xdr:to>
      <xdr:col>98</xdr:col>
      <xdr:colOff>38100</xdr:colOff>
      <xdr:row>39</xdr:row>
      <xdr:rowOff>95250</xdr:rowOff>
    </xdr:to>
    <xdr:sp macro="" textlink="">
      <xdr:nvSpPr>
        <xdr:cNvPr id="781" name="楕円 780">
          <a:extLst>
            <a:ext uri="{FF2B5EF4-FFF2-40B4-BE49-F238E27FC236}">
              <a16:creationId xmlns:a16="http://schemas.microsoft.com/office/drawing/2014/main" id="{00000000-0008-0000-0700-00000D030000}"/>
            </a:ext>
          </a:extLst>
        </xdr:cNvPr>
        <xdr:cNvSpPr/>
      </xdr:nvSpPr>
      <xdr:spPr>
        <a:xfrm>
          <a:off x="18605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86377</xdr:rowOff>
    </xdr:from>
    <xdr:ext cx="249299" cy="259045"/>
    <xdr:sp macro="" textlink="">
      <xdr:nvSpPr>
        <xdr:cNvPr id="782" name="テキスト ボックス 781">
          <a:extLst>
            <a:ext uri="{FF2B5EF4-FFF2-40B4-BE49-F238E27FC236}">
              <a16:creationId xmlns:a16="http://schemas.microsoft.com/office/drawing/2014/main" id="{00000000-0008-0000-0700-00000E030000}"/>
            </a:ext>
          </a:extLst>
        </xdr:cNvPr>
        <xdr:cNvSpPr txBox="1"/>
      </xdr:nvSpPr>
      <xdr:spPr>
        <a:xfrm>
          <a:off x="18531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83" name="正方形/長方形 782">
          <a:extLst>
            <a:ext uri="{FF2B5EF4-FFF2-40B4-BE49-F238E27FC236}">
              <a16:creationId xmlns:a16="http://schemas.microsoft.com/office/drawing/2014/main" id="{00000000-0008-0000-0700-00000F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84" name="正方形/長方形 783">
          <a:extLst>
            <a:ext uri="{FF2B5EF4-FFF2-40B4-BE49-F238E27FC236}">
              <a16:creationId xmlns:a16="http://schemas.microsoft.com/office/drawing/2014/main" id="{00000000-0008-0000-0700-000010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85" name="正方形/長方形 784">
          <a:extLst>
            <a:ext uri="{FF2B5EF4-FFF2-40B4-BE49-F238E27FC236}">
              <a16:creationId xmlns:a16="http://schemas.microsoft.com/office/drawing/2014/main" id="{00000000-0008-0000-0700-000011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86" name="正方形/長方形 785">
          <a:extLst>
            <a:ext uri="{FF2B5EF4-FFF2-40B4-BE49-F238E27FC236}">
              <a16:creationId xmlns:a16="http://schemas.microsoft.com/office/drawing/2014/main" id="{00000000-0008-0000-0700-000012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87" name="正方形/長方形 786">
          <a:extLst>
            <a:ext uri="{FF2B5EF4-FFF2-40B4-BE49-F238E27FC236}">
              <a16:creationId xmlns:a16="http://schemas.microsoft.com/office/drawing/2014/main" id="{00000000-0008-0000-0700-000013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88" name="正方形/長方形 787">
          <a:extLst>
            <a:ext uri="{FF2B5EF4-FFF2-40B4-BE49-F238E27FC236}">
              <a16:creationId xmlns:a16="http://schemas.microsoft.com/office/drawing/2014/main" id="{00000000-0008-0000-0700-000014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9" name="正方形/長方形 788">
          <a:extLst>
            <a:ext uri="{FF2B5EF4-FFF2-40B4-BE49-F238E27FC236}">
              <a16:creationId xmlns:a16="http://schemas.microsoft.com/office/drawing/2014/main" id="{00000000-0008-0000-0700-000015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90" name="正方形/長方形 789">
          <a:extLst>
            <a:ext uri="{FF2B5EF4-FFF2-40B4-BE49-F238E27FC236}">
              <a16:creationId xmlns:a16="http://schemas.microsoft.com/office/drawing/2014/main" id="{00000000-0008-0000-0700-000016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91" name="テキスト ボックス 790">
          <a:extLst>
            <a:ext uri="{FF2B5EF4-FFF2-40B4-BE49-F238E27FC236}">
              <a16:creationId xmlns:a16="http://schemas.microsoft.com/office/drawing/2014/main" id="{00000000-0008-0000-0700-000017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92" name="直線コネクタ 791">
          <a:extLst>
            <a:ext uri="{FF2B5EF4-FFF2-40B4-BE49-F238E27FC236}">
              <a16:creationId xmlns:a16="http://schemas.microsoft.com/office/drawing/2014/main" id="{00000000-0008-0000-0700-000018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93" name="直線コネクタ 792">
          <a:extLst>
            <a:ext uri="{FF2B5EF4-FFF2-40B4-BE49-F238E27FC236}">
              <a16:creationId xmlns:a16="http://schemas.microsoft.com/office/drawing/2014/main" id="{00000000-0008-0000-0700-000019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94" name="テキスト ボックス 793">
          <a:extLst>
            <a:ext uri="{FF2B5EF4-FFF2-40B4-BE49-F238E27FC236}">
              <a16:creationId xmlns:a16="http://schemas.microsoft.com/office/drawing/2014/main" id="{00000000-0008-0000-0700-00001A030000}"/>
            </a:ext>
          </a:extLst>
        </xdr:cNvPr>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5" name="直線コネクタ 794">
          <a:extLst>
            <a:ext uri="{FF2B5EF4-FFF2-40B4-BE49-F238E27FC236}">
              <a16:creationId xmlns:a16="http://schemas.microsoft.com/office/drawing/2014/main" id="{00000000-0008-0000-0700-00001B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96" name="テキスト ボックス 795">
          <a:extLst>
            <a:ext uri="{FF2B5EF4-FFF2-40B4-BE49-F238E27FC236}">
              <a16:creationId xmlns:a16="http://schemas.microsoft.com/office/drawing/2014/main" id="{00000000-0008-0000-0700-00001C030000}"/>
            </a:ext>
          </a:extLst>
        </xdr:cNvPr>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7" name="前年度繰上充用金グラフ枠">
          <a:extLst>
            <a:ext uri="{FF2B5EF4-FFF2-40B4-BE49-F238E27FC236}">
              <a16:creationId xmlns:a16="http://schemas.microsoft.com/office/drawing/2014/main" id="{00000000-0008-0000-0700-00001D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98" name="直線コネクタ 797">
          <a:extLst>
            <a:ext uri="{FF2B5EF4-FFF2-40B4-BE49-F238E27FC236}">
              <a16:creationId xmlns:a16="http://schemas.microsoft.com/office/drawing/2014/main" id="{00000000-0008-0000-0700-00001E030000}"/>
            </a:ext>
          </a:extLst>
        </xdr:cNvPr>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99" name="前年度繰上充用金最小値テキスト">
          <a:extLst>
            <a:ext uri="{FF2B5EF4-FFF2-40B4-BE49-F238E27FC236}">
              <a16:creationId xmlns:a16="http://schemas.microsoft.com/office/drawing/2014/main" id="{00000000-0008-0000-0700-00001F030000}"/>
            </a:ext>
          </a:extLst>
        </xdr:cNvPr>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800" name="直線コネクタ 799">
          <a:extLst>
            <a:ext uri="{FF2B5EF4-FFF2-40B4-BE49-F238E27FC236}">
              <a16:creationId xmlns:a16="http://schemas.microsoft.com/office/drawing/2014/main" id="{00000000-0008-0000-0700-000020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801" name="前年度繰上充用金最大値テキスト">
          <a:extLst>
            <a:ext uri="{FF2B5EF4-FFF2-40B4-BE49-F238E27FC236}">
              <a16:creationId xmlns:a16="http://schemas.microsoft.com/office/drawing/2014/main" id="{00000000-0008-0000-0700-000021030000}"/>
            </a:ext>
          </a:extLst>
        </xdr:cNvPr>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802" name="直線コネクタ 801">
          <a:extLst>
            <a:ext uri="{FF2B5EF4-FFF2-40B4-BE49-F238E27FC236}">
              <a16:creationId xmlns:a16="http://schemas.microsoft.com/office/drawing/2014/main" id="{00000000-0008-0000-0700-000022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803" name="直線コネクタ 802">
          <a:extLst>
            <a:ext uri="{FF2B5EF4-FFF2-40B4-BE49-F238E27FC236}">
              <a16:creationId xmlns:a16="http://schemas.microsoft.com/office/drawing/2014/main" id="{00000000-0008-0000-0700-000023030000}"/>
            </a:ext>
          </a:extLst>
        </xdr:cNvPr>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804" name="前年度繰上充用金平均値テキスト">
          <a:extLst>
            <a:ext uri="{FF2B5EF4-FFF2-40B4-BE49-F238E27FC236}">
              <a16:creationId xmlns:a16="http://schemas.microsoft.com/office/drawing/2014/main" id="{00000000-0008-0000-0700-000024030000}"/>
            </a:ext>
          </a:extLst>
        </xdr:cNvPr>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05" name="フローチャート: 判断 804">
          <a:extLst>
            <a:ext uri="{FF2B5EF4-FFF2-40B4-BE49-F238E27FC236}">
              <a16:creationId xmlns:a16="http://schemas.microsoft.com/office/drawing/2014/main" id="{00000000-0008-0000-0700-000025030000}"/>
            </a:ext>
          </a:extLst>
        </xdr:cNvPr>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806" name="直線コネクタ 805">
          <a:extLst>
            <a:ext uri="{FF2B5EF4-FFF2-40B4-BE49-F238E27FC236}">
              <a16:creationId xmlns:a16="http://schemas.microsoft.com/office/drawing/2014/main" id="{00000000-0008-0000-0700-000026030000}"/>
            </a:ext>
          </a:extLst>
        </xdr:cNvPr>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807" name="フローチャート: 判断 806">
          <a:extLst>
            <a:ext uri="{FF2B5EF4-FFF2-40B4-BE49-F238E27FC236}">
              <a16:creationId xmlns:a16="http://schemas.microsoft.com/office/drawing/2014/main" id="{00000000-0008-0000-0700-000027030000}"/>
            </a:ext>
          </a:extLst>
        </xdr:cNvPr>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808" name="テキスト ボックス 807">
          <a:extLst>
            <a:ext uri="{FF2B5EF4-FFF2-40B4-BE49-F238E27FC236}">
              <a16:creationId xmlns:a16="http://schemas.microsoft.com/office/drawing/2014/main" id="{00000000-0008-0000-0700-000028030000}"/>
            </a:ext>
          </a:extLst>
        </xdr:cNvPr>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809" name="直線コネクタ 808">
          <a:extLst>
            <a:ext uri="{FF2B5EF4-FFF2-40B4-BE49-F238E27FC236}">
              <a16:creationId xmlns:a16="http://schemas.microsoft.com/office/drawing/2014/main" id="{00000000-0008-0000-0700-000029030000}"/>
            </a:ext>
          </a:extLst>
        </xdr:cNvPr>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810" name="フローチャート: 判断 809">
          <a:extLst>
            <a:ext uri="{FF2B5EF4-FFF2-40B4-BE49-F238E27FC236}">
              <a16:creationId xmlns:a16="http://schemas.microsoft.com/office/drawing/2014/main" id="{00000000-0008-0000-0700-00002A030000}"/>
            </a:ext>
          </a:extLst>
        </xdr:cNvPr>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811" name="テキスト ボックス 810">
          <a:extLst>
            <a:ext uri="{FF2B5EF4-FFF2-40B4-BE49-F238E27FC236}">
              <a16:creationId xmlns:a16="http://schemas.microsoft.com/office/drawing/2014/main" id="{00000000-0008-0000-0700-00002B030000}"/>
            </a:ext>
          </a:extLst>
        </xdr:cNvPr>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12" name="直線コネクタ 811">
          <a:extLst>
            <a:ext uri="{FF2B5EF4-FFF2-40B4-BE49-F238E27FC236}">
              <a16:creationId xmlns:a16="http://schemas.microsoft.com/office/drawing/2014/main" id="{00000000-0008-0000-0700-00002C030000}"/>
            </a:ext>
          </a:extLst>
        </xdr:cNvPr>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13" name="フローチャート: 判断 812">
          <a:extLst>
            <a:ext uri="{FF2B5EF4-FFF2-40B4-BE49-F238E27FC236}">
              <a16:creationId xmlns:a16="http://schemas.microsoft.com/office/drawing/2014/main" id="{00000000-0008-0000-0700-00002D030000}"/>
            </a:ext>
          </a:extLst>
        </xdr:cNvPr>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14" name="テキスト ボックス 813">
          <a:extLst>
            <a:ext uri="{FF2B5EF4-FFF2-40B4-BE49-F238E27FC236}">
              <a16:creationId xmlns:a16="http://schemas.microsoft.com/office/drawing/2014/main" id="{00000000-0008-0000-0700-00002E030000}"/>
            </a:ext>
          </a:extLst>
        </xdr:cNvPr>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15" name="フローチャート: 判断 814">
          <a:extLst>
            <a:ext uri="{FF2B5EF4-FFF2-40B4-BE49-F238E27FC236}">
              <a16:creationId xmlns:a16="http://schemas.microsoft.com/office/drawing/2014/main" id="{00000000-0008-0000-0700-00002F030000}"/>
            </a:ext>
          </a:extLst>
        </xdr:cNvPr>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16" name="テキスト ボックス 815">
          <a:extLst>
            <a:ext uri="{FF2B5EF4-FFF2-40B4-BE49-F238E27FC236}">
              <a16:creationId xmlns:a16="http://schemas.microsoft.com/office/drawing/2014/main" id="{00000000-0008-0000-0700-000030030000}"/>
            </a:ext>
          </a:extLst>
        </xdr:cNvPr>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7" name="テキスト ボックス 816">
          <a:extLst>
            <a:ext uri="{FF2B5EF4-FFF2-40B4-BE49-F238E27FC236}">
              <a16:creationId xmlns:a16="http://schemas.microsoft.com/office/drawing/2014/main" id="{00000000-0008-0000-0700-000031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8" name="テキスト ボックス 817">
          <a:extLst>
            <a:ext uri="{FF2B5EF4-FFF2-40B4-BE49-F238E27FC236}">
              <a16:creationId xmlns:a16="http://schemas.microsoft.com/office/drawing/2014/main" id="{00000000-0008-0000-0700-000032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9" name="テキスト ボックス 818">
          <a:extLst>
            <a:ext uri="{FF2B5EF4-FFF2-40B4-BE49-F238E27FC236}">
              <a16:creationId xmlns:a16="http://schemas.microsoft.com/office/drawing/2014/main" id="{00000000-0008-0000-0700-000033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20" name="テキスト ボックス 819">
          <a:extLst>
            <a:ext uri="{FF2B5EF4-FFF2-40B4-BE49-F238E27FC236}">
              <a16:creationId xmlns:a16="http://schemas.microsoft.com/office/drawing/2014/main" id="{00000000-0008-0000-0700-000034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21" name="テキスト ボックス 820">
          <a:extLst>
            <a:ext uri="{FF2B5EF4-FFF2-40B4-BE49-F238E27FC236}">
              <a16:creationId xmlns:a16="http://schemas.microsoft.com/office/drawing/2014/main" id="{00000000-0008-0000-0700-000035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22" name="楕円 821">
          <a:extLst>
            <a:ext uri="{FF2B5EF4-FFF2-40B4-BE49-F238E27FC236}">
              <a16:creationId xmlns:a16="http://schemas.microsoft.com/office/drawing/2014/main" id="{00000000-0008-0000-0700-000036030000}"/>
            </a:ext>
          </a:extLst>
        </xdr:cNvPr>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23" name="前年度繰上充用金該当値テキスト">
          <a:extLst>
            <a:ext uri="{FF2B5EF4-FFF2-40B4-BE49-F238E27FC236}">
              <a16:creationId xmlns:a16="http://schemas.microsoft.com/office/drawing/2014/main" id="{00000000-0008-0000-0700-000037030000}"/>
            </a:ext>
          </a:extLst>
        </xdr:cNvPr>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24" name="楕円 823">
          <a:extLst>
            <a:ext uri="{FF2B5EF4-FFF2-40B4-BE49-F238E27FC236}">
              <a16:creationId xmlns:a16="http://schemas.microsoft.com/office/drawing/2014/main" id="{00000000-0008-0000-0700-000038030000}"/>
            </a:ext>
          </a:extLst>
        </xdr:cNvPr>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25" name="テキスト ボックス 824">
          <a:extLst>
            <a:ext uri="{FF2B5EF4-FFF2-40B4-BE49-F238E27FC236}">
              <a16:creationId xmlns:a16="http://schemas.microsoft.com/office/drawing/2014/main" id="{00000000-0008-0000-0700-000039030000}"/>
            </a:ext>
          </a:extLst>
        </xdr:cNvPr>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26" name="楕円 825">
          <a:extLst>
            <a:ext uri="{FF2B5EF4-FFF2-40B4-BE49-F238E27FC236}">
              <a16:creationId xmlns:a16="http://schemas.microsoft.com/office/drawing/2014/main" id="{00000000-0008-0000-0700-00003A030000}"/>
            </a:ext>
          </a:extLst>
        </xdr:cNvPr>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27" name="テキスト ボックス 826">
          <a:extLst>
            <a:ext uri="{FF2B5EF4-FFF2-40B4-BE49-F238E27FC236}">
              <a16:creationId xmlns:a16="http://schemas.microsoft.com/office/drawing/2014/main" id="{00000000-0008-0000-0700-00003B030000}"/>
            </a:ext>
          </a:extLst>
        </xdr:cNvPr>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28" name="楕円 827">
          <a:extLst>
            <a:ext uri="{FF2B5EF4-FFF2-40B4-BE49-F238E27FC236}">
              <a16:creationId xmlns:a16="http://schemas.microsoft.com/office/drawing/2014/main" id="{00000000-0008-0000-0700-00003C030000}"/>
            </a:ext>
          </a:extLst>
        </xdr:cNvPr>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29" name="テキスト ボックス 828">
          <a:extLst>
            <a:ext uri="{FF2B5EF4-FFF2-40B4-BE49-F238E27FC236}">
              <a16:creationId xmlns:a16="http://schemas.microsoft.com/office/drawing/2014/main" id="{00000000-0008-0000-0700-00003D030000}"/>
            </a:ext>
          </a:extLst>
        </xdr:cNvPr>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30" name="楕円 829">
          <a:extLst>
            <a:ext uri="{FF2B5EF4-FFF2-40B4-BE49-F238E27FC236}">
              <a16:creationId xmlns:a16="http://schemas.microsoft.com/office/drawing/2014/main" id="{00000000-0008-0000-0700-00003E030000}"/>
            </a:ext>
          </a:extLst>
        </xdr:cNvPr>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31" name="テキスト ボックス 830">
          <a:extLst>
            <a:ext uri="{FF2B5EF4-FFF2-40B4-BE49-F238E27FC236}">
              <a16:creationId xmlns:a16="http://schemas.microsoft.com/office/drawing/2014/main" id="{00000000-0008-0000-0700-00003F030000}"/>
            </a:ext>
          </a:extLst>
        </xdr:cNvPr>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32" name="正方形/長方形 831">
          <a:extLst>
            <a:ext uri="{FF2B5EF4-FFF2-40B4-BE49-F238E27FC236}">
              <a16:creationId xmlns:a16="http://schemas.microsoft.com/office/drawing/2014/main" id="{00000000-0008-0000-0700-000040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33" name="正方形/長方形 832">
          <a:extLst>
            <a:ext uri="{FF2B5EF4-FFF2-40B4-BE49-F238E27FC236}">
              <a16:creationId xmlns:a16="http://schemas.microsoft.com/office/drawing/2014/main" id="{00000000-0008-0000-0700-000041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34" name="テキスト ボックス 833">
          <a:extLst>
            <a:ext uri="{FF2B5EF4-FFF2-40B4-BE49-F238E27FC236}">
              <a16:creationId xmlns:a16="http://schemas.microsoft.com/office/drawing/2014/main" id="{00000000-0008-0000-0700-000042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chemeClr val="tx1"/>
              </a:solidFill>
              <a:latin typeface="ＭＳ Ｐゴシック" panose="020B0600070205080204" pitchFamily="50" charset="-128"/>
              <a:ea typeface="ＭＳ Ｐゴシック" panose="020B0600070205080204" pitchFamily="50" charset="-128"/>
            </a:rPr>
            <a:t>概ね類似団体内平均値を下回っているが、民生費については類似団体内平均値に比べて高い水準となっている。</a:t>
          </a:r>
        </a:p>
        <a:p>
          <a:r>
            <a:rPr kumimoji="1" lang="ja-JP" altLang="en-US" sz="1300">
              <a:solidFill>
                <a:schemeClr val="tx1"/>
              </a:solidFill>
              <a:latin typeface="ＭＳ Ｐゴシック" panose="020B0600070205080204" pitchFamily="50" charset="-128"/>
              <a:ea typeface="ＭＳ Ｐゴシック" panose="020B0600070205080204" pitchFamily="50" charset="-128"/>
            </a:rPr>
            <a:t>民生費は、住民一人当たり</a:t>
          </a:r>
          <a:r>
            <a:rPr kumimoji="1" lang="en-US" altLang="ja-JP" sz="1300">
              <a:solidFill>
                <a:schemeClr val="tx1"/>
              </a:solidFill>
              <a:latin typeface="ＭＳ Ｐゴシック" panose="020B0600070205080204" pitchFamily="50" charset="-128"/>
              <a:ea typeface="ＭＳ Ｐゴシック" panose="020B0600070205080204" pitchFamily="50" charset="-128"/>
            </a:rPr>
            <a:t>243,433</a:t>
          </a:r>
          <a:r>
            <a:rPr kumimoji="1" lang="ja-JP" altLang="en-US" sz="1300">
              <a:solidFill>
                <a:schemeClr val="tx1"/>
              </a:solidFill>
              <a:latin typeface="ＭＳ Ｐゴシック" panose="020B0600070205080204" pitchFamily="50" charset="-128"/>
              <a:ea typeface="ＭＳ Ｐゴシック" panose="020B0600070205080204" pitchFamily="50" charset="-128"/>
            </a:rPr>
            <a:t>円となっており、前年度と比べると</a:t>
          </a:r>
          <a:r>
            <a:rPr kumimoji="1" lang="en-US" altLang="ja-JP" sz="1300">
              <a:solidFill>
                <a:schemeClr val="tx1"/>
              </a:solidFill>
              <a:latin typeface="ＭＳ Ｐゴシック" panose="020B0600070205080204" pitchFamily="50" charset="-128"/>
              <a:ea typeface="ＭＳ Ｐゴシック" panose="020B0600070205080204" pitchFamily="50" charset="-128"/>
            </a:rPr>
            <a:t>16,254</a:t>
          </a:r>
          <a:r>
            <a:rPr kumimoji="1" lang="ja-JP" altLang="en-US" sz="1300">
              <a:solidFill>
                <a:schemeClr val="tx1"/>
              </a:solidFill>
              <a:latin typeface="ＭＳ Ｐゴシック" panose="020B0600070205080204" pitchFamily="50" charset="-128"/>
              <a:ea typeface="ＭＳ Ｐゴシック" panose="020B0600070205080204" pitchFamily="50" charset="-128"/>
            </a:rPr>
            <a:t>円の増である。これは、民生費のうち児童福祉費において、令和</a:t>
          </a:r>
          <a:r>
            <a:rPr kumimoji="1" lang="en-US" altLang="ja-JP" sz="1300">
              <a:solidFill>
                <a:schemeClr val="tx1"/>
              </a:solidFill>
              <a:latin typeface="ＭＳ Ｐゴシック" panose="020B0600070205080204" pitchFamily="50" charset="-128"/>
              <a:ea typeface="ＭＳ Ｐゴシック" panose="020B0600070205080204" pitchFamily="50" charset="-128"/>
            </a:rPr>
            <a:t>5</a:t>
          </a:r>
          <a:r>
            <a:rPr kumimoji="1" lang="ja-JP" altLang="en-US" sz="1300">
              <a:solidFill>
                <a:schemeClr val="tx1"/>
              </a:solidFill>
              <a:latin typeface="ＭＳ Ｐゴシック" panose="020B0600070205080204" pitchFamily="50" charset="-128"/>
              <a:ea typeface="ＭＳ Ｐゴシック" panose="020B0600070205080204" pitchFamily="50" charset="-128"/>
            </a:rPr>
            <a:t>年度から保育料の第二子無償化を実施したことに伴い扶助費が増加したことによる。</a:t>
          </a:r>
          <a:endParaRPr kumimoji="1" lang="en-US" altLang="ja-JP" sz="1300">
            <a:solidFill>
              <a:schemeClr val="tx1"/>
            </a:solidFill>
            <a:latin typeface="ＭＳ Ｐゴシック" panose="020B0600070205080204" pitchFamily="50" charset="-128"/>
            <a:ea typeface="ＭＳ Ｐゴシック" panose="020B0600070205080204" pitchFamily="50" charset="-128"/>
          </a:endParaRPr>
        </a:p>
        <a:p>
          <a:r>
            <a:rPr kumimoji="1" lang="ja-JP" altLang="en-US" sz="1300">
              <a:solidFill>
                <a:schemeClr val="tx1"/>
              </a:solidFill>
              <a:latin typeface="ＭＳ Ｐゴシック" panose="020B0600070205080204" pitchFamily="50" charset="-128"/>
              <a:ea typeface="ＭＳ Ｐゴシック" panose="020B0600070205080204" pitchFamily="50" charset="-128"/>
            </a:rPr>
            <a:t>教育費は、住民一人当たり</a:t>
          </a:r>
          <a:r>
            <a:rPr kumimoji="1" lang="en-US" altLang="ja-JP" sz="1300">
              <a:solidFill>
                <a:schemeClr val="tx1"/>
              </a:solidFill>
              <a:latin typeface="ＭＳ Ｐゴシック" panose="020B0600070205080204" pitchFamily="50" charset="-128"/>
              <a:ea typeface="ＭＳ Ｐゴシック" panose="020B0600070205080204" pitchFamily="50" charset="-128"/>
            </a:rPr>
            <a:t>45,674</a:t>
          </a:r>
          <a:r>
            <a:rPr kumimoji="1" lang="ja-JP" altLang="en-US" sz="1300">
              <a:solidFill>
                <a:schemeClr val="tx1"/>
              </a:solidFill>
              <a:latin typeface="ＭＳ Ｐゴシック" panose="020B0600070205080204" pitchFamily="50" charset="-128"/>
              <a:ea typeface="ＭＳ Ｐゴシック" panose="020B0600070205080204" pitchFamily="50" charset="-128"/>
            </a:rPr>
            <a:t>円となっており、前年度と比べると</a:t>
          </a:r>
          <a:r>
            <a:rPr kumimoji="1" lang="en-US" altLang="ja-JP" sz="1300">
              <a:solidFill>
                <a:schemeClr val="tx1"/>
              </a:solidFill>
              <a:latin typeface="ＭＳ Ｐゴシック" panose="020B0600070205080204" pitchFamily="50" charset="-128"/>
              <a:ea typeface="ＭＳ Ｐゴシック" panose="020B0600070205080204" pitchFamily="50" charset="-128"/>
            </a:rPr>
            <a:t>7,160</a:t>
          </a:r>
          <a:r>
            <a:rPr kumimoji="1" lang="ja-JP" altLang="en-US" sz="1300">
              <a:solidFill>
                <a:schemeClr val="tx1"/>
              </a:solidFill>
              <a:latin typeface="ＭＳ Ｐゴシック" panose="020B0600070205080204" pitchFamily="50" charset="-128"/>
              <a:ea typeface="ＭＳ Ｐゴシック" panose="020B0600070205080204" pitchFamily="50" charset="-128"/>
            </a:rPr>
            <a:t>円の減である。これは、義務教育学校（庄内さくら学園）の整備が前年度に終了したことに伴い普通建設事業費が減少したことによる。</a:t>
          </a:r>
          <a:endParaRPr kumimoji="1" lang="en-US" altLang="ja-JP" sz="1300">
            <a:solidFill>
              <a:schemeClr val="tx1"/>
            </a:solidFill>
            <a:latin typeface="ＭＳ Ｐゴシック" panose="020B0600070205080204" pitchFamily="50" charset="-128"/>
            <a:ea typeface="ＭＳ Ｐゴシック" panose="020B0600070205080204" pitchFamily="50" charset="-128"/>
          </a:endParaRPr>
        </a:p>
        <a:p>
          <a:r>
            <a:rPr kumimoji="1" lang="ja-JP" altLang="en-US" sz="1300">
              <a:solidFill>
                <a:schemeClr val="tx1"/>
              </a:solidFill>
              <a:latin typeface="ＭＳ Ｐゴシック" panose="020B0600070205080204" pitchFamily="50" charset="-128"/>
              <a:ea typeface="ＭＳ Ｐゴシック" panose="020B0600070205080204" pitchFamily="50" charset="-128"/>
            </a:rPr>
            <a:t>今後も少子高齢化の進展により増加が見込まれているため、取組みの優先順位付けや資源配分の最適化を行い、持続可能な財政基盤の構築に努めていく。</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800-00000300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800-00000400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800-00000500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800-00000600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800-00000700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800-00000800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800-000009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800-00000A00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800-00000B00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800-00000C00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大阪府豊中市</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800-00000D00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800-00000E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tx1"/>
              </a:solidFill>
              <a:latin typeface="ＭＳ Ｐゴシック" panose="020B0600070205080204" pitchFamily="50" charset="-128"/>
              <a:ea typeface="ＭＳ Ｐゴシック" panose="020B0600070205080204" pitchFamily="50" charset="-128"/>
            </a:rPr>
            <a:t>　行財政改革を着実に進めていることから、実質収支額は継続的に黒字を確保している。実質単年度収支についても、子育て関連経費が増加したものの、市税が増加傾向にあることや、普通交付税の追加交付がなされたことにより、引き続き黒字を確保している。財政調整基金残高は取り崩しを行ったものの、予算の見直しにより生み出した財源や決算余剰金の積立等を行ったことで前年度と横ばいで推移し、標準財政規模比は</a:t>
          </a:r>
          <a:r>
            <a:rPr kumimoji="1" lang="en-US" altLang="ja-JP" sz="1300">
              <a:solidFill>
                <a:schemeClr val="tx1"/>
              </a:solidFill>
              <a:latin typeface="ＭＳ Ｐゴシック" panose="020B0600070205080204" pitchFamily="50" charset="-128"/>
              <a:ea typeface="ＭＳ Ｐゴシック" panose="020B0600070205080204" pitchFamily="50" charset="-128"/>
            </a:rPr>
            <a:t>16.19%</a:t>
          </a:r>
          <a:r>
            <a:rPr kumimoji="1" lang="ja-JP" altLang="en-US" sz="1300">
              <a:solidFill>
                <a:schemeClr val="tx1"/>
              </a:solidFill>
              <a:latin typeface="ＭＳ Ｐゴシック" panose="020B0600070205080204" pitchFamily="50" charset="-128"/>
              <a:ea typeface="ＭＳ Ｐゴシック" panose="020B0600070205080204" pitchFamily="50" charset="-128"/>
            </a:rPr>
            <a:t>となっている。</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900-00000300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900-00000400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900-000005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900-00000600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900-000007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900-00000800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大阪府豊中市</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900-00000900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900-00000A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solidFill>
                <a:schemeClr val="tx1"/>
              </a:solidFill>
              <a:latin typeface="ＭＳ Ｐゴシック" panose="020B0600070205080204" pitchFamily="50" charset="-128"/>
              <a:ea typeface="ＭＳ Ｐゴシック" panose="020B0600070205080204" pitchFamily="50" charset="-128"/>
            </a:rPr>
            <a:t>　病院事業会計の実質収支については、入院患者数が増加傾向にあり、医業収益全体では新型コロナウイルス感染症流行以前の水準まで回復した。</a:t>
          </a:r>
        </a:p>
        <a:p>
          <a:r>
            <a:rPr kumimoji="1" lang="ja-JP" altLang="en-US" sz="1400">
              <a:solidFill>
                <a:schemeClr val="tx1"/>
              </a:solidFill>
              <a:latin typeface="ＭＳ Ｐゴシック" panose="020B0600070205080204" pitchFamily="50" charset="-128"/>
              <a:ea typeface="ＭＳ Ｐゴシック" panose="020B0600070205080204" pitchFamily="50" charset="-128"/>
            </a:rPr>
            <a:t>　その他の企業会計及び特別会計では黒字もしくは収支均衡となっており、引き続き企業会計や特別会計含めた市全体として健全な財政運営に努めていく。</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900-00000B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id="{00000000-0008-0000-0900-000010000000}"/>
            </a:ext>
          </a:extLst>
        </xdr:cNvPr>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a:extLst>
            <a:ext uri="{FF2B5EF4-FFF2-40B4-BE49-F238E27FC236}">
              <a16:creationId xmlns:a16="http://schemas.microsoft.com/office/drawing/2014/main" id="{00000000-0008-0000-0900-000011000000}"/>
            </a:ext>
          </a:extLst>
        </xdr:cNvPr>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a:extLst>
            <a:ext uri="{FF2B5EF4-FFF2-40B4-BE49-F238E27FC236}">
              <a16:creationId xmlns:a16="http://schemas.microsoft.com/office/drawing/2014/main" id="{00000000-0008-0000-0900-000012000000}"/>
            </a:ext>
          </a:extLst>
        </xdr:cNvPr>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40</xdr:row>
      <xdr:rowOff>88900</xdr:rowOff>
    </xdr:from>
    <xdr:to>
      <xdr:col>1</xdr:col>
      <xdr:colOff>638175</xdr:colOff>
      <xdr:row>40</xdr:row>
      <xdr:rowOff>377825</xdr:rowOff>
    </xdr:to>
    <xdr:sp macro="" textlink="">
      <xdr:nvSpPr>
        <xdr:cNvPr id="19" name="凡例8">
          <a:extLst>
            <a:ext uri="{FF2B5EF4-FFF2-40B4-BE49-F238E27FC236}">
              <a16:creationId xmlns:a16="http://schemas.microsoft.com/office/drawing/2014/main" id="{00000000-0008-0000-0900-000013000000}"/>
            </a:ext>
          </a:extLst>
        </xdr:cNvPr>
        <xdr:cNvSpPr/>
      </xdr:nvSpPr>
      <xdr:spPr bwMode="auto">
        <a:xfrm>
          <a:off x="635000" y="10947400"/>
          <a:ext cx="508000" cy="288925"/>
        </a:xfrm>
        <a:prstGeom prst="rect">
          <a:avLst/>
        </a:prstGeom>
        <a:solidFill>
          <a:srgbClr val="00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20" name="凡例9">
          <a:extLst>
            <a:ext uri="{FF2B5EF4-FFF2-40B4-BE49-F238E27FC236}">
              <a16:creationId xmlns:a16="http://schemas.microsoft.com/office/drawing/2014/main" id="{00000000-0008-0000-0900-000014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1" name="凡例10">
          <a:extLst>
            <a:ext uri="{FF2B5EF4-FFF2-40B4-BE49-F238E27FC236}">
              <a16:creationId xmlns:a16="http://schemas.microsoft.com/office/drawing/2014/main" id="{00000000-0008-0000-0900-000015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doc/!!NETDATA&#12363;&#12425;&#12398;&#31227;&#34892;&#20998;!!/04_&#12304;&#36001;&#25919;&#12305;/03%20&#27770;&#31639;&#12288;&#9733;/26%20&#36001;&#25919;&#29366;&#27841;&#36039;&#26009;&#38598;/&#36001;&#25919;&#29366;&#27841;&#36039;&#26009;&#38598;&#12304;H24&#65374;&#12305;/R6&#65288;R5&#27770;&#31639;&#65289;/13_&#12481;&#12455;&#12483;&#12463;&#65288;2&#22238;&#30446;&#65289;/&#12481;&#12455;&#12483;&#12463;&#24460;&#22243;&#20307;&#22238;&#31572;&#65288;2&#22238;&#30446;&#65289;/&#12304;&#36001;&#25919;&#29366;&#27841;&#36039;&#26009;&#38598;&#12305;_272035_&#35914;&#20013;&#24066;_2023(2&#22238;&#3044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公会計指標分析・財政指標組合せ分析表"/>
      <sheetName val="施設類型別ストック情報分析表①"/>
      <sheetName val="施設類型別ストック情報分析表②"/>
    </sheetNames>
    <sheetDataSet>
      <sheetData sheetId="0">
        <row r="50">
          <cell r="BP50" t="str">
            <v>R01</v>
          </cell>
          <cell r="BX50" t="str">
            <v>R02</v>
          </cell>
          <cell r="CF50" t="str">
            <v>R03</v>
          </cell>
          <cell r="CN50" t="str">
            <v>R04</v>
          </cell>
          <cell r="CV50" t="str">
            <v>R05</v>
          </cell>
        </row>
        <row r="51">
          <cell r="AN51" t="str">
            <v>当該団体値</v>
          </cell>
        </row>
        <row r="53">
          <cell r="BP53">
            <v>69.5</v>
          </cell>
          <cell r="BX53">
            <v>70.2</v>
          </cell>
          <cell r="CF53">
            <v>70</v>
          </cell>
          <cell r="CN53">
            <v>69.2</v>
          </cell>
          <cell r="CV53">
            <v>70.400000000000006</v>
          </cell>
        </row>
        <row r="55">
          <cell r="AN55" t="str">
            <v>類似団体内平均値</v>
          </cell>
          <cell r="BP55">
            <v>33.9</v>
          </cell>
          <cell r="BX55">
            <v>31.5</v>
          </cell>
          <cell r="CF55">
            <v>23.4</v>
          </cell>
          <cell r="CN55">
            <v>18.2</v>
          </cell>
          <cell r="CV55">
            <v>17.100000000000001</v>
          </cell>
        </row>
        <row r="57">
          <cell r="BP57">
            <v>61.8</v>
          </cell>
          <cell r="BX57">
            <v>62.9</v>
          </cell>
          <cell r="CF57">
            <v>63.9</v>
          </cell>
          <cell r="CN57">
            <v>64.900000000000006</v>
          </cell>
          <cell r="CV57">
            <v>65.8</v>
          </cell>
        </row>
        <row r="72">
          <cell r="BP72" t="str">
            <v>R01</v>
          </cell>
          <cell r="BX72" t="str">
            <v>R02</v>
          </cell>
          <cell r="CF72" t="str">
            <v>R03</v>
          </cell>
          <cell r="CN72" t="str">
            <v>R04</v>
          </cell>
          <cell r="CV72" t="str">
            <v>R05</v>
          </cell>
        </row>
        <row r="73">
          <cell r="AN73" t="str">
            <v>当該団体値</v>
          </cell>
        </row>
        <row r="75">
          <cell r="BP75">
            <v>3.1</v>
          </cell>
          <cell r="BX75">
            <v>3.1</v>
          </cell>
          <cell r="CF75">
            <v>2.8</v>
          </cell>
          <cell r="CN75">
            <v>2.5</v>
          </cell>
          <cell r="CV75">
            <v>2.2000000000000002</v>
          </cell>
        </row>
        <row r="77">
          <cell r="AN77" t="str">
            <v>類似団体内平均値</v>
          </cell>
          <cell r="BP77">
            <v>33.9</v>
          </cell>
          <cell r="BX77">
            <v>31.5</v>
          </cell>
          <cell r="CF77">
            <v>23.4</v>
          </cell>
          <cell r="CN77">
            <v>18.2</v>
          </cell>
          <cell r="CV77">
            <v>17.100000000000001</v>
          </cell>
        </row>
        <row r="79">
          <cell r="BP79">
            <v>5.7</v>
          </cell>
          <cell r="BX79">
            <v>5.4</v>
          </cell>
          <cell r="CF79">
            <v>5.2</v>
          </cell>
          <cell r="CN79">
            <v>5.2</v>
          </cell>
          <cell r="CV79">
            <v>5.2</v>
          </cell>
        </row>
      </sheetData>
      <sheetData sheetId="1"/>
      <sheetData sheetId="2"/>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O56"/>
  <sheetViews>
    <sheetView showGridLines="0" tabSelected="1" zoomScaleNormal="100" workbookViewId="0"/>
  </sheetViews>
  <sheetFormatPr defaultColWidth="0" defaultRowHeight="10.8" zeroHeight="1" x14ac:dyDescent="0.2"/>
  <cols>
    <col min="1" max="11" width="2.109375" style="174" customWidth="1"/>
    <col min="12" max="12" width="2.21875" style="174" customWidth="1"/>
    <col min="13" max="17" width="2.33203125" style="174" customWidth="1"/>
    <col min="18" max="119" width="2.109375" style="174" customWidth="1"/>
    <col min="120" max="16384" width="0" style="174" hidden="1"/>
  </cols>
  <sheetData>
    <row r="1" spans="1:119" ht="33" customHeight="1" x14ac:dyDescent="0.2">
      <c r="B1" s="366" t="s">
        <v>76</v>
      </c>
      <c r="C1" s="366"/>
      <c r="D1" s="366"/>
      <c r="E1" s="366"/>
      <c r="F1" s="366"/>
      <c r="G1" s="366"/>
      <c r="H1" s="366"/>
      <c r="I1" s="366"/>
      <c r="J1" s="366"/>
      <c r="K1" s="366"/>
      <c r="L1" s="366"/>
      <c r="M1" s="366"/>
      <c r="N1" s="366"/>
      <c r="O1" s="366"/>
      <c r="P1" s="366"/>
      <c r="Q1" s="366"/>
      <c r="R1" s="366"/>
      <c r="S1" s="366"/>
      <c r="T1" s="366"/>
      <c r="U1" s="366"/>
      <c r="V1" s="366"/>
      <c r="W1" s="366"/>
      <c r="X1" s="366"/>
      <c r="Y1" s="366"/>
      <c r="Z1" s="366"/>
      <c r="AA1" s="366"/>
      <c r="AB1" s="366"/>
      <c r="AC1" s="366"/>
      <c r="AD1" s="366"/>
      <c r="AE1" s="366"/>
      <c r="AF1" s="366"/>
      <c r="AG1" s="366"/>
      <c r="AH1" s="366"/>
      <c r="AI1" s="366"/>
      <c r="AJ1" s="366"/>
      <c r="AK1" s="366"/>
      <c r="AL1" s="366"/>
      <c r="AM1" s="366"/>
      <c r="AN1" s="366"/>
      <c r="AO1" s="366"/>
      <c r="AP1" s="366"/>
      <c r="AQ1" s="366"/>
      <c r="AR1" s="366"/>
      <c r="AS1" s="366"/>
      <c r="AT1" s="366"/>
      <c r="AU1" s="366"/>
      <c r="AV1" s="366"/>
      <c r="AW1" s="366"/>
      <c r="AX1" s="366"/>
      <c r="AY1" s="366"/>
      <c r="AZ1" s="366"/>
      <c r="BA1" s="366"/>
      <c r="BB1" s="366"/>
      <c r="BC1" s="366"/>
      <c r="BD1" s="366"/>
      <c r="BE1" s="366"/>
      <c r="BF1" s="366"/>
      <c r="BG1" s="366"/>
      <c r="BH1" s="366"/>
      <c r="BI1" s="366"/>
      <c r="BJ1" s="366"/>
      <c r="BK1" s="366"/>
      <c r="BL1" s="366"/>
      <c r="BM1" s="366"/>
      <c r="BN1" s="366"/>
      <c r="BO1" s="366"/>
      <c r="BP1" s="366"/>
      <c r="BQ1" s="366"/>
      <c r="BR1" s="366"/>
      <c r="BS1" s="366"/>
      <c r="BT1" s="366"/>
      <c r="BU1" s="366"/>
      <c r="BV1" s="366"/>
      <c r="BW1" s="366"/>
      <c r="BX1" s="366"/>
      <c r="BY1" s="366"/>
      <c r="BZ1" s="366"/>
      <c r="CA1" s="366"/>
      <c r="CB1" s="366"/>
      <c r="CC1" s="366"/>
      <c r="CD1" s="366"/>
      <c r="CE1" s="366"/>
      <c r="CF1" s="366"/>
      <c r="CG1" s="366"/>
      <c r="CH1" s="366"/>
      <c r="CI1" s="366"/>
      <c r="CJ1" s="366"/>
      <c r="CK1" s="366"/>
      <c r="CL1" s="366"/>
      <c r="CM1" s="366"/>
      <c r="CN1" s="366"/>
      <c r="CO1" s="366"/>
      <c r="CP1" s="366"/>
      <c r="CQ1" s="366"/>
      <c r="CR1" s="366"/>
      <c r="CS1" s="366"/>
      <c r="CT1" s="366"/>
      <c r="CU1" s="366"/>
      <c r="CV1" s="366"/>
      <c r="CW1" s="366"/>
      <c r="CX1" s="366"/>
      <c r="CY1" s="366"/>
      <c r="CZ1" s="366"/>
      <c r="DA1" s="366"/>
      <c r="DB1" s="366"/>
      <c r="DC1" s="366"/>
      <c r="DD1" s="366"/>
      <c r="DE1" s="366"/>
      <c r="DF1" s="366"/>
      <c r="DG1" s="366"/>
      <c r="DH1" s="366"/>
      <c r="DI1" s="366"/>
      <c r="DJ1" s="175"/>
      <c r="DK1" s="175"/>
      <c r="DL1" s="175"/>
      <c r="DM1" s="175"/>
      <c r="DN1" s="175"/>
      <c r="DO1" s="175"/>
    </row>
    <row r="2" spans="1:119" ht="24" thickBot="1" x14ac:dyDescent="0.25">
      <c r="B2" s="176" t="s">
        <v>77</v>
      </c>
      <c r="C2" s="176"/>
      <c r="D2" s="177"/>
    </row>
    <row r="3" spans="1:119" ht="18.75" customHeight="1" thickBot="1" x14ac:dyDescent="0.25">
      <c r="A3" s="175"/>
      <c r="B3" s="367" t="s">
        <v>78</v>
      </c>
      <c r="C3" s="368"/>
      <c r="D3" s="368"/>
      <c r="E3" s="369"/>
      <c r="F3" s="369"/>
      <c r="G3" s="369"/>
      <c r="H3" s="369"/>
      <c r="I3" s="369"/>
      <c r="J3" s="369"/>
      <c r="K3" s="369"/>
      <c r="L3" s="369" t="s">
        <v>79</v>
      </c>
      <c r="M3" s="369"/>
      <c r="N3" s="369"/>
      <c r="O3" s="369"/>
      <c r="P3" s="369"/>
      <c r="Q3" s="369"/>
      <c r="R3" s="376"/>
      <c r="S3" s="376"/>
      <c r="T3" s="376"/>
      <c r="U3" s="376"/>
      <c r="V3" s="377"/>
      <c r="W3" s="351" t="s">
        <v>80</v>
      </c>
      <c r="X3" s="352"/>
      <c r="Y3" s="352"/>
      <c r="Z3" s="352"/>
      <c r="AA3" s="352"/>
      <c r="AB3" s="368"/>
      <c r="AC3" s="376" t="s">
        <v>81</v>
      </c>
      <c r="AD3" s="352"/>
      <c r="AE3" s="352"/>
      <c r="AF3" s="352"/>
      <c r="AG3" s="352"/>
      <c r="AH3" s="352"/>
      <c r="AI3" s="352"/>
      <c r="AJ3" s="352"/>
      <c r="AK3" s="352"/>
      <c r="AL3" s="353"/>
      <c r="AM3" s="351" t="s">
        <v>82</v>
      </c>
      <c r="AN3" s="352"/>
      <c r="AO3" s="352"/>
      <c r="AP3" s="352"/>
      <c r="AQ3" s="352"/>
      <c r="AR3" s="352"/>
      <c r="AS3" s="352"/>
      <c r="AT3" s="352"/>
      <c r="AU3" s="352"/>
      <c r="AV3" s="352"/>
      <c r="AW3" s="352"/>
      <c r="AX3" s="353"/>
      <c r="AY3" s="388" t="s">
        <v>1</v>
      </c>
      <c r="AZ3" s="389"/>
      <c r="BA3" s="389"/>
      <c r="BB3" s="389"/>
      <c r="BC3" s="389"/>
      <c r="BD3" s="389"/>
      <c r="BE3" s="389"/>
      <c r="BF3" s="389"/>
      <c r="BG3" s="389"/>
      <c r="BH3" s="389"/>
      <c r="BI3" s="389"/>
      <c r="BJ3" s="389"/>
      <c r="BK3" s="389"/>
      <c r="BL3" s="389"/>
      <c r="BM3" s="390"/>
      <c r="BN3" s="351" t="s">
        <v>83</v>
      </c>
      <c r="BO3" s="352"/>
      <c r="BP3" s="352"/>
      <c r="BQ3" s="352"/>
      <c r="BR3" s="352"/>
      <c r="BS3" s="352"/>
      <c r="BT3" s="352"/>
      <c r="BU3" s="353"/>
      <c r="BV3" s="351" t="s">
        <v>84</v>
      </c>
      <c r="BW3" s="352"/>
      <c r="BX3" s="352"/>
      <c r="BY3" s="352"/>
      <c r="BZ3" s="352"/>
      <c r="CA3" s="352"/>
      <c r="CB3" s="352"/>
      <c r="CC3" s="353"/>
      <c r="CD3" s="388" t="s">
        <v>1</v>
      </c>
      <c r="CE3" s="389"/>
      <c r="CF3" s="389"/>
      <c r="CG3" s="389"/>
      <c r="CH3" s="389"/>
      <c r="CI3" s="389"/>
      <c r="CJ3" s="389"/>
      <c r="CK3" s="389"/>
      <c r="CL3" s="389"/>
      <c r="CM3" s="389"/>
      <c r="CN3" s="389"/>
      <c r="CO3" s="389"/>
      <c r="CP3" s="389"/>
      <c r="CQ3" s="389"/>
      <c r="CR3" s="389"/>
      <c r="CS3" s="390"/>
      <c r="CT3" s="351" t="s">
        <v>85</v>
      </c>
      <c r="CU3" s="352"/>
      <c r="CV3" s="352"/>
      <c r="CW3" s="352"/>
      <c r="CX3" s="352"/>
      <c r="CY3" s="352"/>
      <c r="CZ3" s="352"/>
      <c r="DA3" s="353"/>
      <c r="DB3" s="351" t="s">
        <v>86</v>
      </c>
      <c r="DC3" s="352"/>
      <c r="DD3" s="352"/>
      <c r="DE3" s="352"/>
      <c r="DF3" s="352"/>
      <c r="DG3" s="352"/>
      <c r="DH3" s="352"/>
      <c r="DI3" s="353"/>
    </row>
    <row r="4" spans="1:119" ht="18.75" customHeight="1" x14ac:dyDescent="0.2">
      <c r="A4" s="175"/>
      <c r="B4" s="370"/>
      <c r="C4" s="371"/>
      <c r="D4" s="371"/>
      <c r="E4" s="372"/>
      <c r="F4" s="372"/>
      <c r="G4" s="372"/>
      <c r="H4" s="372"/>
      <c r="I4" s="372"/>
      <c r="J4" s="372"/>
      <c r="K4" s="372"/>
      <c r="L4" s="372"/>
      <c r="M4" s="372"/>
      <c r="N4" s="372"/>
      <c r="O4" s="372"/>
      <c r="P4" s="372"/>
      <c r="Q4" s="372"/>
      <c r="R4" s="378"/>
      <c r="S4" s="378"/>
      <c r="T4" s="378"/>
      <c r="U4" s="378"/>
      <c r="V4" s="379"/>
      <c r="W4" s="382"/>
      <c r="X4" s="383"/>
      <c r="Y4" s="383"/>
      <c r="Z4" s="383"/>
      <c r="AA4" s="383"/>
      <c r="AB4" s="371"/>
      <c r="AC4" s="378"/>
      <c r="AD4" s="383"/>
      <c r="AE4" s="383"/>
      <c r="AF4" s="383"/>
      <c r="AG4" s="383"/>
      <c r="AH4" s="383"/>
      <c r="AI4" s="383"/>
      <c r="AJ4" s="383"/>
      <c r="AK4" s="383"/>
      <c r="AL4" s="386"/>
      <c r="AM4" s="384"/>
      <c r="AN4" s="385"/>
      <c r="AO4" s="385"/>
      <c r="AP4" s="385"/>
      <c r="AQ4" s="385"/>
      <c r="AR4" s="385"/>
      <c r="AS4" s="385"/>
      <c r="AT4" s="385"/>
      <c r="AU4" s="385"/>
      <c r="AV4" s="385"/>
      <c r="AW4" s="385"/>
      <c r="AX4" s="387"/>
      <c r="AY4" s="354" t="s">
        <v>87</v>
      </c>
      <c r="AZ4" s="355"/>
      <c r="BA4" s="355"/>
      <c r="BB4" s="355"/>
      <c r="BC4" s="355"/>
      <c r="BD4" s="355"/>
      <c r="BE4" s="355"/>
      <c r="BF4" s="355"/>
      <c r="BG4" s="355"/>
      <c r="BH4" s="355"/>
      <c r="BI4" s="355"/>
      <c r="BJ4" s="355"/>
      <c r="BK4" s="355"/>
      <c r="BL4" s="355"/>
      <c r="BM4" s="356"/>
      <c r="BN4" s="357">
        <v>185260702</v>
      </c>
      <c r="BO4" s="358"/>
      <c r="BP4" s="358"/>
      <c r="BQ4" s="358"/>
      <c r="BR4" s="358"/>
      <c r="BS4" s="358"/>
      <c r="BT4" s="358"/>
      <c r="BU4" s="359"/>
      <c r="BV4" s="357">
        <v>186042090</v>
      </c>
      <c r="BW4" s="358"/>
      <c r="BX4" s="358"/>
      <c r="BY4" s="358"/>
      <c r="BZ4" s="358"/>
      <c r="CA4" s="358"/>
      <c r="CB4" s="358"/>
      <c r="CC4" s="359"/>
      <c r="CD4" s="360" t="s">
        <v>88</v>
      </c>
      <c r="CE4" s="361"/>
      <c r="CF4" s="361"/>
      <c r="CG4" s="361"/>
      <c r="CH4" s="361"/>
      <c r="CI4" s="361"/>
      <c r="CJ4" s="361"/>
      <c r="CK4" s="361"/>
      <c r="CL4" s="361"/>
      <c r="CM4" s="361"/>
      <c r="CN4" s="361"/>
      <c r="CO4" s="361"/>
      <c r="CP4" s="361"/>
      <c r="CQ4" s="361"/>
      <c r="CR4" s="361"/>
      <c r="CS4" s="362"/>
      <c r="CT4" s="363">
        <v>6.2</v>
      </c>
      <c r="CU4" s="364"/>
      <c r="CV4" s="364"/>
      <c r="CW4" s="364"/>
      <c r="CX4" s="364"/>
      <c r="CY4" s="364"/>
      <c r="CZ4" s="364"/>
      <c r="DA4" s="365"/>
      <c r="DB4" s="363">
        <v>6.7</v>
      </c>
      <c r="DC4" s="364"/>
      <c r="DD4" s="364"/>
      <c r="DE4" s="364"/>
      <c r="DF4" s="364"/>
      <c r="DG4" s="364"/>
      <c r="DH4" s="364"/>
      <c r="DI4" s="365"/>
    </row>
    <row r="5" spans="1:119" ht="18.75" customHeight="1" x14ac:dyDescent="0.2">
      <c r="A5" s="175"/>
      <c r="B5" s="373"/>
      <c r="C5" s="374"/>
      <c r="D5" s="374"/>
      <c r="E5" s="375"/>
      <c r="F5" s="375"/>
      <c r="G5" s="375"/>
      <c r="H5" s="375"/>
      <c r="I5" s="375"/>
      <c r="J5" s="375"/>
      <c r="K5" s="375"/>
      <c r="L5" s="375"/>
      <c r="M5" s="375"/>
      <c r="N5" s="375"/>
      <c r="O5" s="375"/>
      <c r="P5" s="375"/>
      <c r="Q5" s="375"/>
      <c r="R5" s="380"/>
      <c r="S5" s="380"/>
      <c r="T5" s="380"/>
      <c r="U5" s="380"/>
      <c r="V5" s="381"/>
      <c r="W5" s="384"/>
      <c r="X5" s="385"/>
      <c r="Y5" s="385"/>
      <c r="Z5" s="385"/>
      <c r="AA5" s="385"/>
      <c r="AB5" s="374"/>
      <c r="AC5" s="380"/>
      <c r="AD5" s="385"/>
      <c r="AE5" s="385"/>
      <c r="AF5" s="385"/>
      <c r="AG5" s="385"/>
      <c r="AH5" s="385"/>
      <c r="AI5" s="385"/>
      <c r="AJ5" s="385"/>
      <c r="AK5" s="385"/>
      <c r="AL5" s="387"/>
      <c r="AM5" s="423" t="s">
        <v>89</v>
      </c>
      <c r="AN5" s="424"/>
      <c r="AO5" s="424"/>
      <c r="AP5" s="424"/>
      <c r="AQ5" s="424"/>
      <c r="AR5" s="424"/>
      <c r="AS5" s="424"/>
      <c r="AT5" s="425"/>
      <c r="AU5" s="426" t="s">
        <v>90</v>
      </c>
      <c r="AV5" s="427"/>
      <c r="AW5" s="427"/>
      <c r="AX5" s="427"/>
      <c r="AY5" s="428" t="s">
        <v>91</v>
      </c>
      <c r="AZ5" s="429"/>
      <c r="BA5" s="429"/>
      <c r="BB5" s="429"/>
      <c r="BC5" s="429"/>
      <c r="BD5" s="429"/>
      <c r="BE5" s="429"/>
      <c r="BF5" s="429"/>
      <c r="BG5" s="429"/>
      <c r="BH5" s="429"/>
      <c r="BI5" s="429"/>
      <c r="BJ5" s="429"/>
      <c r="BK5" s="429"/>
      <c r="BL5" s="429"/>
      <c r="BM5" s="430"/>
      <c r="BN5" s="394">
        <v>178936753</v>
      </c>
      <c r="BO5" s="395"/>
      <c r="BP5" s="395"/>
      <c r="BQ5" s="395"/>
      <c r="BR5" s="395"/>
      <c r="BS5" s="395"/>
      <c r="BT5" s="395"/>
      <c r="BU5" s="396"/>
      <c r="BV5" s="394">
        <v>179343577</v>
      </c>
      <c r="BW5" s="395"/>
      <c r="BX5" s="395"/>
      <c r="BY5" s="395"/>
      <c r="BZ5" s="395"/>
      <c r="CA5" s="395"/>
      <c r="CB5" s="395"/>
      <c r="CC5" s="396"/>
      <c r="CD5" s="397" t="s">
        <v>92</v>
      </c>
      <c r="CE5" s="398"/>
      <c r="CF5" s="398"/>
      <c r="CG5" s="398"/>
      <c r="CH5" s="398"/>
      <c r="CI5" s="398"/>
      <c r="CJ5" s="398"/>
      <c r="CK5" s="398"/>
      <c r="CL5" s="398"/>
      <c r="CM5" s="398"/>
      <c r="CN5" s="398"/>
      <c r="CO5" s="398"/>
      <c r="CP5" s="398"/>
      <c r="CQ5" s="398"/>
      <c r="CR5" s="398"/>
      <c r="CS5" s="399"/>
      <c r="CT5" s="391">
        <v>92.1</v>
      </c>
      <c r="CU5" s="392"/>
      <c r="CV5" s="392"/>
      <c r="CW5" s="392"/>
      <c r="CX5" s="392"/>
      <c r="CY5" s="392"/>
      <c r="CZ5" s="392"/>
      <c r="DA5" s="393"/>
      <c r="DB5" s="391">
        <v>92.5</v>
      </c>
      <c r="DC5" s="392"/>
      <c r="DD5" s="392"/>
      <c r="DE5" s="392"/>
      <c r="DF5" s="392"/>
      <c r="DG5" s="392"/>
      <c r="DH5" s="392"/>
      <c r="DI5" s="393"/>
    </row>
    <row r="6" spans="1:119" ht="18.75" customHeight="1" x14ac:dyDescent="0.2">
      <c r="A6" s="175"/>
      <c r="B6" s="400" t="s">
        <v>93</v>
      </c>
      <c r="C6" s="401"/>
      <c r="D6" s="401"/>
      <c r="E6" s="402"/>
      <c r="F6" s="402"/>
      <c r="G6" s="402"/>
      <c r="H6" s="402"/>
      <c r="I6" s="402"/>
      <c r="J6" s="402"/>
      <c r="K6" s="402"/>
      <c r="L6" s="402" t="s">
        <v>94</v>
      </c>
      <c r="M6" s="402"/>
      <c r="N6" s="402"/>
      <c r="O6" s="402"/>
      <c r="P6" s="402"/>
      <c r="Q6" s="402"/>
      <c r="R6" s="406"/>
      <c r="S6" s="406"/>
      <c r="T6" s="406"/>
      <c r="U6" s="406"/>
      <c r="V6" s="407"/>
      <c r="W6" s="410" t="s">
        <v>95</v>
      </c>
      <c r="X6" s="411"/>
      <c r="Y6" s="411"/>
      <c r="Z6" s="411"/>
      <c r="AA6" s="411"/>
      <c r="AB6" s="401"/>
      <c r="AC6" s="414" t="s">
        <v>96</v>
      </c>
      <c r="AD6" s="415"/>
      <c r="AE6" s="415"/>
      <c r="AF6" s="415"/>
      <c r="AG6" s="415"/>
      <c r="AH6" s="415"/>
      <c r="AI6" s="415"/>
      <c r="AJ6" s="415"/>
      <c r="AK6" s="415"/>
      <c r="AL6" s="416"/>
      <c r="AM6" s="423" t="s">
        <v>97</v>
      </c>
      <c r="AN6" s="424"/>
      <c r="AO6" s="424"/>
      <c r="AP6" s="424"/>
      <c r="AQ6" s="424"/>
      <c r="AR6" s="424"/>
      <c r="AS6" s="424"/>
      <c r="AT6" s="425"/>
      <c r="AU6" s="426" t="s">
        <v>90</v>
      </c>
      <c r="AV6" s="427"/>
      <c r="AW6" s="427"/>
      <c r="AX6" s="427"/>
      <c r="AY6" s="428" t="s">
        <v>98</v>
      </c>
      <c r="AZ6" s="429"/>
      <c r="BA6" s="429"/>
      <c r="BB6" s="429"/>
      <c r="BC6" s="429"/>
      <c r="BD6" s="429"/>
      <c r="BE6" s="429"/>
      <c r="BF6" s="429"/>
      <c r="BG6" s="429"/>
      <c r="BH6" s="429"/>
      <c r="BI6" s="429"/>
      <c r="BJ6" s="429"/>
      <c r="BK6" s="429"/>
      <c r="BL6" s="429"/>
      <c r="BM6" s="430"/>
      <c r="BN6" s="394">
        <v>6323949</v>
      </c>
      <c r="BO6" s="395"/>
      <c r="BP6" s="395"/>
      <c r="BQ6" s="395"/>
      <c r="BR6" s="395"/>
      <c r="BS6" s="395"/>
      <c r="BT6" s="395"/>
      <c r="BU6" s="396"/>
      <c r="BV6" s="394">
        <v>6698513</v>
      </c>
      <c r="BW6" s="395"/>
      <c r="BX6" s="395"/>
      <c r="BY6" s="395"/>
      <c r="BZ6" s="395"/>
      <c r="CA6" s="395"/>
      <c r="CB6" s="395"/>
      <c r="CC6" s="396"/>
      <c r="CD6" s="397" t="s">
        <v>99</v>
      </c>
      <c r="CE6" s="398"/>
      <c r="CF6" s="398"/>
      <c r="CG6" s="398"/>
      <c r="CH6" s="398"/>
      <c r="CI6" s="398"/>
      <c r="CJ6" s="398"/>
      <c r="CK6" s="398"/>
      <c r="CL6" s="398"/>
      <c r="CM6" s="398"/>
      <c r="CN6" s="398"/>
      <c r="CO6" s="398"/>
      <c r="CP6" s="398"/>
      <c r="CQ6" s="398"/>
      <c r="CR6" s="398"/>
      <c r="CS6" s="399"/>
      <c r="CT6" s="431">
        <v>94</v>
      </c>
      <c r="CU6" s="432"/>
      <c r="CV6" s="432"/>
      <c r="CW6" s="432"/>
      <c r="CX6" s="432"/>
      <c r="CY6" s="432"/>
      <c r="CZ6" s="432"/>
      <c r="DA6" s="433"/>
      <c r="DB6" s="431">
        <v>96.1</v>
      </c>
      <c r="DC6" s="432"/>
      <c r="DD6" s="432"/>
      <c r="DE6" s="432"/>
      <c r="DF6" s="432"/>
      <c r="DG6" s="432"/>
      <c r="DH6" s="432"/>
      <c r="DI6" s="433"/>
    </row>
    <row r="7" spans="1:119" ht="18.75" customHeight="1" x14ac:dyDescent="0.2">
      <c r="A7" s="175"/>
      <c r="B7" s="370"/>
      <c r="C7" s="371"/>
      <c r="D7" s="371"/>
      <c r="E7" s="372"/>
      <c r="F7" s="372"/>
      <c r="G7" s="372"/>
      <c r="H7" s="372"/>
      <c r="I7" s="372"/>
      <c r="J7" s="372"/>
      <c r="K7" s="372"/>
      <c r="L7" s="372"/>
      <c r="M7" s="372"/>
      <c r="N7" s="372"/>
      <c r="O7" s="372"/>
      <c r="P7" s="372"/>
      <c r="Q7" s="372"/>
      <c r="R7" s="378"/>
      <c r="S7" s="378"/>
      <c r="T7" s="378"/>
      <c r="U7" s="378"/>
      <c r="V7" s="379"/>
      <c r="W7" s="382"/>
      <c r="X7" s="383"/>
      <c r="Y7" s="383"/>
      <c r="Z7" s="383"/>
      <c r="AA7" s="383"/>
      <c r="AB7" s="371"/>
      <c r="AC7" s="417"/>
      <c r="AD7" s="418"/>
      <c r="AE7" s="418"/>
      <c r="AF7" s="418"/>
      <c r="AG7" s="418"/>
      <c r="AH7" s="418"/>
      <c r="AI7" s="418"/>
      <c r="AJ7" s="418"/>
      <c r="AK7" s="418"/>
      <c r="AL7" s="419"/>
      <c r="AM7" s="423" t="s">
        <v>100</v>
      </c>
      <c r="AN7" s="424"/>
      <c r="AO7" s="424"/>
      <c r="AP7" s="424"/>
      <c r="AQ7" s="424"/>
      <c r="AR7" s="424"/>
      <c r="AS7" s="424"/>
      <c r="AT7" s="425"/>
      <c r="AU7" s="426" t="s">
        <v>90</v>
      </c>
      <c r="AV7" s="427"/>
      <c r="AW7" s="427"/>
      <c r="AX7" s="427"/>
      <c r="AY7" s="428" t="s">
        <v>101</v>
      </c>
      <c r="AZ7" s="429"/>
      <c r="BA7" s="429"/>
      <c r="BB7" s="429"/>
      <c r="BC7" s="429"/>
      <c r="BD7" s="429"/>
      <c r="BE7" s="429"/>
      <c r="BF7" s="429"/>
      <c r="BG7" s="429"/>
      <c r="BH7" s="429"/>
      <c r="BI7" s="429"/>
      <c r="BJ7" s="429"/>
      <c r="BK7" s="429"/>
      <c r="BL7" s="429"/>
      <c r="BM7" s="430"/>
      <c r="BN7" s="394">
        <v>646384</v>
      </c>
      <c r="BO7" s="395"/>
      <c r="BP7" s="395"/>
      <c r="BQ7" s="395"/>
      <c r="BR7" s="395"/>
      <c r="BS7" s="395"/>
      <c r="BT7" s="395"/>
      <c r="BU7" s="396"/>
      <c r="BV7" s="394">
        <v>641237</v>
      </c>
      <c r="BW7" s="395"/>
      <c r="BX7" s="395"/>
      <c r="BY7" s="395"/>
      <c r="BZ7" s="395"/>
      <c r="CA7" s="395"/>
      <c r="CB7" s="395"/>
      <c r="CC7" s="396"/>
      <c r="CD7" s="397" t="s">
        <v>102</v>
      </c>
      <c r="CE7" s="398"/>
      <c r="CF7" s="398"/>
      <c r="CG7" s="398"/>
      <c r="CH7" s="398"/>
      <c r="CI7" s="398"/>
      <c r="CJ7" s="398"/>
      <c r="CK7" s="398"/>
      <c r="CL7" s="398"/>
      <c r="CM7" s="398"/>
      <c r="CN7" s="398"/>
      <c r="CO7" s="398"/>
      <c r="CP7" s="398"/>
      <c r="CQ7" s="398"/>
      <c r="CR7" s="398"/>
      <c r="CS7" s="399"/>
      <c r="CT7" s="394">
        <v>91908899</v>
      </c>
      <c r="CU7" s="395"/>
      <c r="CV7" s="395"/>
      <c r="CW7" s="395"/>
      <c r="CX7" s="395"/>
      <c r="CY7" s="395"/>
      <c r="CZ7" s="395"/>
      <c r="DA7" s="396"/>
      <c r="DB7" s="394">
        <v>89906851</v>
      </c>
      <c r="DC7" s="395"/>
      <c r="DD7" s="395"/>
      <c r="DE7" s="395"/>
      <c r="DF7" s="395"/>
      <c r="DG7" s="395"/>
      <c r="DH7" s="395"/>
      <c r="DI7" s="396"/>
    </row>
    <row r="8" spans="1:119" ht="18.75" customHeight="1" thickBot="1" x14ac:dyDescent="0.25">
      <c r="A8" s="175"/>
      <c r="B8" s="403"/>
      <c r="C8" s="404"/>
      <c r="D8" s="404"/>
      <c r="E8" s="405"/>
      <c r="F8" s="405"/>
      <c r="G8" s="405"/>
      <c r="H8" s="405"/>
      <c r="I8" s="405"/>
      <c r="J8" s="405"/>
      <c r="K8" s="405"/>
      <c r="L8" s="405"/>
      <c r="M8" s="405"/>
      <c r="N8" s="405"/>
      <c r="O8" s="405"/>
      <c r="P8" s="405"/>
      <c r="Q8" s="405"/>
      <c r="R8" s="408"/>
      <c r="S8" s="408"/>
      <c r="T8" s="408"/>
      <c r="U8" s="408"/>
      <c r="V8" s="409"/>
      <c r="W8" s="412"/>
      <c r="X8" s="413"/>
      <c r="Y8" s="413"/>
      <c r="Z8" s="413"/>
      <c r="AA8" s="413"/>
      <c r="AB8" s="404"/>
      <c r="AC8" s="420"/>
      <c r="AD8" s="421"/>
      <c r="AE8" s="421"/>
      <c r="AF8" s="421"/>
      <c r="AG8" s="421"/>
      <c r="AH8" s="421"/>
      <c r="AI8" s="421"/>
      <c r="AJ8" s="421"/>
      <c r="AK8" s="421"/>
      <c r="AL8" s="422"/>
      <c r="AM8" s="423" t="s">
        <v>103</v>
      </c>
      <c r="AN8" s="424"/>
      <c r="AO8" s="424"/>
      <c r="AP8" s="424"/>
      <c r="AQ8" s="424"/>
      <c r="AR8" s="424"/>
      <c r="AS8" s="424"/>
      <c r="AT8" s="425"/>
      <c r="AU8" s="426" t="s">
        <v>104</v>
      </c>
      <c r="AV8" s="427"/>
      <c r="AW8" s="427"/>
      <c r="AX8" s="427"/>
      <c r="AY8" s="428" t="s">
        <v>105</v>
      </c>
      <c r="AZ8" s="429"/>
      <c r="BA8" s="429"/>
      <c r="BB8" s="429"/>
      <c r="BC8" s="429"/>
      <c r="BD8" s="429"/>
      <c r="BE8" s="429"/>
      <c r="BF8" s="429"/>
      <c r="BG8" s="429"/>
      <c r="BH8" s="429"/>
      <c r="BI8" s="429"/>
      <c r="BJ8" s="429"/>
      <c r="BK8" s="429"/>
      <c r="BL8" s="429"/>
      <c r="BM8" s="430"/>
      <c r="BN8" s="394">
        <v>5677565</v>
      </c>
      <c r="BO8" s="395"/>
      <c r="BP8" s="395"/>
      <c r="BQ8" s="395"/>
      <c r="BR8" s="395"/>
      <c r="BS8" s="395"/>
      <c r="BT8" s="395"/>
      <c r="BU8" s="396"/>
      <c r="BV8" s="394">
        <v>6057276</v>
      </c>
      <c r="BW8" s="395"/>
      <c r="BX8" s="395"/>
      <c r="BY8" s="395"/>
      <c r="BZ8" s="395"/>
      <c r="CA8" s="395"/>
      <c r="CB8" s="395"/>
      <c r="CC8" s="396"/>
      <c r="CD8" s="397" t="s">
        <v>106</v>
      </c>
      <c r="CE8" s="398"/>
      <c r="CF8" s="398"/>
      <c r="CG8" s="398"/>
      <c r="CH8" s="398"/>
      <c r="CI8" s="398"/>
      <c r="CJ8" s="398"/>
      <c r="CK8" s="398"/>
      <c r="CL8" s="398"/>
      <c r="CM8" s="398"/>
      <c r="CN8" s="398"/>
      <c r="CO8" s="398"/>
      <c r="CP8" s="398"/>
      <c r="CQ8" s="398"/>
      <c r="CR8" s="398"/>
      <c r="CS8" s="399"/>
      <c r="CT8" s="434">
        <v>0.85</v>
      </c>
      <c r="CU8" s="435"/>
      <c r="CV8" s="435"/>
      <c r="CW8" s="435"/>
      <c r="CX8" s="435"/>
      <c r="CY8" s="435"/>
      <c r="CZ8" s="435"/>
      <c r="DA8" s="436"/>
      <c r="DB8" s="434">
        <v>0.87</v>
      </c>
      <c r="DC8" s="435"/>
      <c r="DD8" s="435"/>
      <c r="DE8" s="435"/>
      <c r="DF8" s="435"/>
      <c r="DG8" s="435"/>
      <c r="DH8" s="435"/>
      <c r="DI8" s="436"/>
    </row>
    <row r="9" spans="1:119" ht="18.75" customHeight="1" thickBot="1" x14ac:dyDescent="0.25">
      <c r="A9" s="175"/>
      <c r="B9" s="388" t="s">
        <v>107</v>
      </c>
      <c r="C9" s="389"/>
      <c r="D9" s="389"/>
      <c r="E9" s="389"/>
      <c r="F9" s="389"/>
      <c r="G9" s="389"/>
      <c r="H9" s="389"/>
      <c r="I9" s="389"/>
      <c r="J9" s="389"/>
      <c r="K9" s="437"/>
      <c r="L9" s="438" t="s">
        <v>108</v>
      </c>
      <c r="M9" s="439"/>
      <c r="N9" s="439"/>
      <c r="O9" s="439"/>
      <c r="P9" s="439"/>
      <c r="Q9" s="440"/>
      <c r="R9" s="441">
        <v>401558</v>
      </c>
      <c r="S9" s="442"/>
      <c r="T9" s="442"/>
      <c r="U9" s="442"/>
      <c r="V9" s="443"/>
      <c r="W9" s="351" t="s">
        <v>109</v>
      </c>
      <c r="X9" s="352"/>
      <c r="Y9" s="352"/>
      <c r="Z9" s="352"/>
      <c r="AA9" s="352"/>
      <c r="AB9" s="352"/>
      <c r="AC9" s="352"/>
      <c r="AD9" s="352"/>
      <c r="AE9" s="352"/>
      <c r="AF9" s="352"/>
      <c r="AG9" s="352"/>
      <c r="AH9" s="352"/>
      <c r="AI9" s="352"/>
      <c r="AJ9" s="352"/>
      <c r="AK9" s="352"/>
      <c r="AL9" s="353"/>
      <c r="AM9" s="423" t="s">
        <v>110</v>
      </c>
      <c r="AN9" s="424"/>
      <c r="AO9" s="424"/>
      <c r="AP9" s="424"/>
      <c r="AQ9" s="424"/>
      <c r="AR9" s="424"/>
      <c r="AS9" s="424"/>
      <c r="AT9" s="425"/>
      <c r="AU9" s="426" t="s">
        <v>90</v>
      </c>
      <c r="AV9" s="427"/>
      <c r="AW9" s="427"/>
      <c r="AX9" s="427"/>
      <c r="AY9" s="428" t="s">
        <v>111</v>
      </c>
      <c r="AZ9" s="429"/>
      <c r="BA9" s="429"/>
      <c r="BB9" s="429"/>
      <c r="BC9" s="429"/>
      <c r="BD9" s="429"/>
      <c r="BE9" s="429"/>
      <c r="BF9" s="429"/>
      <c r="BG9" s="429"/>
      <c r="BH9" s="429"/>
      <c r="BI9" s="429"/>
      <c r="BJ9" s="429"/>
      <c r="BK9" s="429"/>
      <c r="BL9" s="429"/>
      <c r="BM9" s="430"/>
      <c r="BN9" s="394">
        <v>-379711</v>
      </c>
      <c r="BO9" s="395"/>
      <c r="BP9" s="395"/>
      <c r="BQ9" s="395"/>
      <c r="BR9" s="395"/>
      <c r="BS9" s="395"/>
      <c r="BT9" s="395"/>
      <c r="BU9" s="396"/>
      <c r="BV9" s="394">
        <v>531189</v>
      </c>
      <c r="BW9" s="395"/>
      <c r="BX9" s="395"/>
      <c r="BY9" s="395"/>
      <c r="BZ9" s="395"/>
      <c r="CA9" s="395"/>
      <c r="CB9" s="395"/>
      <c r="CC9" s="396"/>
      <c r="CD9" s="397" t="s">
        <v>112</v>
      </c>
      <c r="CE9" s="398"/>
      <c r="CF9" s="398"/>
      <c r="CG9" s="398"/>
      <c r="CH9" s="398"/>
      <c r="CI9" s="398"/>
      <c r="CJ9" s="398"/>
      <c r="CK9" s="398"/>
      <c r="CL9" s="398"/>
      <c r="CM9" s="398"/>
      <c r="CN9" s="398"/>
      <c r="CO9" s="398"/>
      <c r="CP9" s="398"/>
      <c r="CQ9" s="398"/>
      <c r="CR9" s="398"/>
      <c r="CS9" s="399"/>
      <c r="CT9" s="391">
        <v>7</v>
      </c>
      <c r="CU9" s="392"/>
      <c r="CV9" s="392"/>
      <c r="CW9" s="392"/>
      <c r="CX9" s="392"/>
      <c r="CY9" s="392"/>
      <c r="CZ9" s="392"/>
      <c r="DA9" s="393"/>
      <c r="DB9" s="391">
        <v>7.8</v>
      </c>
      <c r="DC9" s="392"/>
      <c r="DD9" s="392"/>
      <c r="DE9" s="392"/>
      <c r="DF9" s="392"/>
      <c r="DG9" s="392"/>
      <c r="DH9" s="392"/>
      <c r="DI9" s="393"/>
    </row>
    <row r="10" spans="1:119" ht="18.75" customHeight="1" thickBot="1" x14ac:dyDescent="0.25">
      <c r="A10" s="175"/>
      <c r="B10" s="388"/>
      <c r="C10" s="389"/>
      <c r="D10" s="389"/>
      <c r="E10" s="389"/>
      <c r="F10" s="389"/>
      <c r="G10" s="389"/>
      <c r="H10" s="389"/>
      <c r="I10" s="389"/>
      <c r="J10" s="389"/>
      <c r="K10" s="437"/>
      <c r="L10" s="444" t="s">
        <v>113</v>
      </c>
      <c r="M10" s="424"/>
      <c r="N10" s="424"/>
      <c r="O10" s="424"/>
      <c r="P10" s="424"/>
      <c r="Q10" s="425"/>
      <c r="R10" s="445">
        <v>395479</v>
      </c>
      <c r="S10" s="446"/>
      <c r="T10" s="446"/>
      <c r="U10" s="446"/>
      <c r="V10" s="447"/>
      <c r="W10" s="382"/>
      <c r="X10" s="383"/>
      <c r="Y10" s="383"/>
      <c r="Z10" s="383"/>
      <c r="AA10" s="383"/>
      <c r="AB10" s="383"/>
      <c r="AC10" s="383"/>
      <c r="AD10" s="383"/>
      <c r="AE10" s="383"/>
      <c r="AF10" s="383"/>
      <c r="AG10" s="383"/>
      <c r="AH10" s="383"/>
      <c r="AI10" s="383"/>
      <c r="AJ10" s="383"/>
      <c r="AK10" s="383"/>
      <c r="AL10" s="386"/>
      <c r="AM10" s="423" t="s">
        <v>114</v>
      </c>
      <c r="AN10" s="424"/>
      <c r="AO10" s="424"/>
      <c r="AP10" s="424"/>
      <c r="AQ10" s="424"/>
      <c r="AR10" s="424"/>
      <c r="AS10" s="424"/>
      <c r="AT10" s="425"/>
      <c r="AU10" s="426" t="s">
        <v>90</v>
      </c>
      <c r="AV10" s="427"/>
      <c r="AW10" s="427"/>
      <c r="AX10" s="427"/>
      <c r="AY10" s="428" t="s">
        <v>115</v>
      </c>
      <c r="AZ10" s="429"/>
      <c r="BA10" s="429"/>
      <c r="BB10" s="429"/>
      <c r="BC10" s="429"/>
      <c r="BD10" s="429"/>
      <c r="BE10" s="429"/>
      <c r="BF10" s="429"/>
      <c r="BG10" s="429"/>
      <c r="BH10" s="429"/>
      <c r="BI10" s="429"/>
      <c r="BJ10" s="429"/>
      <c r="BK10" s="429"/>
      <c r="BL10" s="429"/>
      <c r="BM10" s="430"/>
      <c r="BN10" s="394">
        <v>6738800</v>
      </c>
      <c r="BO10" s="395"/>
      <c r="BP10" s="395"/>
      <c r="BQ10" s="395"/>
      <c r="BR10" s="395"/>
      <c r="BS10" s="395"/>
      <c r="BT10" s="395"/>
      <c r="BU10" s="396"/>
      <c r="BV10" s="394">
        <v>5119560</v>
      </c>
      <c r="BW10" s="395"/>
      <c r="BX10" s="395"/>
      <c r="BY10" s="395"/>
      <c r="BZ10" s="395"/>
      <c r="CA10" s="395"/>
      <c r="CB10" s="395"/>
      <c r="CC10" s="396"/>
      <c r="CD10" s="181" t="s">
        <v>116</v>
      </c>
      <c r="CE10" s="182"/>
      <c r="CF10" s="182"/>
      <c r="CG10" s="182"/>
      <c r="CH10" s="182"/>
      <c r="CI10" s="182"/>
      <c r="CJ10" s="182"/>
      <c r="CK10" s="182"/>
      <c r="CL10" s="182"/>
      <c r="CM10" s="182"/>
      <c r="CN10" s="182"/>
      <c r="CO10" s="182"/>
      <c r="CP10" s="182"/>
      <c r="CQ10" s="182"/>
      <c r="CR10" s="182"/>
      <c r="CS10" s="183"/>
      <c r="CT10" s="187"/>
      <c r="CU10" s="188"/>
      <c r="CV10" s="188"/>
      <c r="CW10" s="188"/>
      <c r="CX10" s="188"/>
      <c r="CY10" s="188"/>
      <c r="CZ10" s="188"/>
      <c r="DA10" s="189"/>
      <c r="DB10" s="187"/>
      <c r="DC10" s="188"/>
      <c r="DD10" s="188"/>
      <c r="DE10" s="188"/>
      <c r="DF10" s="188"/>
      <c r="DG10" s="188"/>
      <c r="DH10" s="188"/>
      <c r="DI10" s="189"/>
    </row>
    <row r="11" spans="1:119" ht="18.75" customHeight="1" thickBot="1" x14ac:dyDescent="0.25">
      <c r="A11" s="175"/>
      <c r="B11" s="388"/>
      <c r="C11" s="389"/>
      <c r="D11" s="389"/>
      <c r="E11" s="389"/>
      <c r="F11" s="389"/>
      <c r="G11" s="389"/>
      <c r="H11" s="389"/>
      <c r="I11" s="389"/>
      <c r="J11" s="389"/>
      <c r="K11" s="437"/>
      <c r="L11" s="448" t="s">
        <v>117</v>
      </c>
      <c r="M11" s="449"/>
      <c r="N11" s="449"/>
      <c r="O11" s="449"/>
      <c r="P11" s="449"/>
      <c r="Q11" s="450"/>
      <c r="R11" s="451" t="s">
        <v>118</v>
      </c>
      <c r="S11" s="452"/>
      <c r="T11" s="452"/>
      <c r="U11" s="452"/>
      <c r="V11" s="453"/>
      <c r="W11" s="382"/>
      <c r="X11" s="383"/>
      <c r="Y11" s="383"/>
      <c r="Z11" s="383"/>
      <c r="AA11" s="383"/>
      <c r="AB11" s="383"/>
      <c r="AC11" s="383"/>
      <c r="AD11" s="383"/>
      <c r="AE11" s="383"/>
      <c r="AF11" s="383"/>
      <c r="AG11" s="383"/>
      <c r="AH11" s="383"/>
      <c r="AI11" s="383"/>
      <c r="AJ11" s="383"/>
      <c r="AK11" s="383"/>
      <c r="AL11" s="386"/>
      <c r="AM11" s="423" t="s">
        <v>119</v>
      </c>
      <c r="AN11" s="424"/>
      <c r="AO11" s="424"/>
      <c r="AP11" s="424"/>
      <c r="AQ11" s="424"/>
      <c r="AR11" s="424"/>
      <c r="AS11" s="424"/>
      <c r="AT11" s="425"/>
      <c r="AU11" s="426" t="s">
        <v>90</v>
      </c>
      <c r="AV11" s="427"/>
      <c r="AW11" s="427"/>
      <c r="AX11" s="427"/>
      <c r="AY11" s="428" t="s">
        <v>120</v>
      </c>
      <c r="AZ11" s="429"/>
      <c r="BA11" s="429"/>
      <c r="BB11" s="429"/>
      <c r="BC11" s="429"/>
      <c r="BD11" s="429"/>
      <c r="BE11" s="429"/>
      <c r="BF11" s="429"/>
      <c r="BG11" s="429"/>
      <c r="BH11" s="429"/>
      <c r="BI11" s="429"/>
      <c r="BJ11" s="429"/>
      <c r="BK11" s="429"/>
      <c r="BL11" s="429"/>
      <c r="BM11" s="430"/>
      <c r="BN11" s="394">
        <v>0</v>
      </c>
      <c r="BO11" s="395"/>
      <c r="BP11" s="395"/>
      <c r="BQ11" s="395"/>
      <c r="BR11" s="395"/>
      <c r="BS11" s="395"/>
      <c r="BT11" s="395"/>
      <c r="BU11" s="396"/>
      <c r="BV11" s="394">
        <v>0</v>
      </c>
      <c r="BW11" s="395"/>
      <c r="BX11" s="395"/>
      <c r="BY11" s="395"/>
      <c r="BZ11" s="395"/>
      <c r="CA11" s="395"/>
      <c r="CB11" s="395"/>
      <c r="CC11" s="396"/>
      <c r="CD11" s="397" t="s">
        <v>121</v>
      </c>
      <c r="CE11" s="398"/>
      <c r="CF11" s="398"/>
      <c r="CG11" s="398"/>
      <c r="CH11" s="398"/>
      <c r="CI11" s="398"/>
      <c r="CJ11" s="398"/>
      <c r="CK11" s="398"/>
      <c r="CL11" s="398"/>
      <c r="CM11" s="398"/>
      <c r="CN11" s="398"/>
      <c r="CO11" s="398"/>
      <c r="CP11" s="398"/>
      <c r="CQ11" s="398"/>
      <c r="CR11" s="398"/>
      <c r="CS11" s="399"/>
      <c r="CT11" s="434" t="s">
        <v>122</v>
      </c>
      <c r="CU11" s="435"/>
      <c r="CV11" s="435"/>
      <c r="CW11" s="435"/>
      <c r="CX11" s="435"/>
      <c r="CY11" s="435"/>
      <c r="CZ11" s="435"/>
      <c r="DA11" s="436"/>
      <c r="DB11" s="434" t="s">
        <v>122</v>
      </c>
      <c r="DC11" s="435"/>
      <c r="DD11" s="435"/>
      <c r="DE11" s="435"/>
      <c r="DF11" s="435"/>
      <c r="DG11" s="435"/>
      <c r="DH11" s="435"/>
      <c r="DI11" s="436"/>
    </row>
    <row r="12" spans="1:119" ht="18.75" customHeight="1" x14ac:dyDescent="0.2">
      <c r="A12" s="175"/>
      <c r="B12" s="454" t="s">
        <v>123</v>
      </c>
      <c r="C12" s="455"/>
      <c r="D12" s="455"/>
      <c r="E12" s="455"/>
      <c r="F12" s="455"/>
      <c r="G12" s="455"/>
      <c r="H12" s="455"/>
      <c r="I12" s="455"/>
      <c r="J12" s="455"/>
      <c r="K12" s="456"/>
      <c r="L12" s="463" t="s">
        <v>124</v>
      </c>
      <c r="M12" s="464"/>
      <c r="N12" s="464"/>
      <c r="O12" s="464"/>
      <c r="P12" s="464"/>
      <c r="Q12" s="465"/>
      <c r="R12" s="466">
        <v>406836</v>
      </c>
      <c r="S12" s="467"/>
      <c r="T12" s="467"/>
      <c r="U12" s="467"/>
      <c r="V12" s="468"/>
      <c r="W12" s="469" t="s">
        <v>1</v>
      </c>
      <c r="X12" s="427"/>
      <c r="Y12" s="427"/>
      <c r="Z12" s="427"/>
      <c r="AA12" s="427"/>
      <c r="AB12" s="470"/>
      <c r="AC12" s="471" t="s">
        <v>125</v>
      </c>
      <c r="AD12" s="472"/>
      <c r="AE12" s="472"/>
      <c r="AF12" s="472"/>
      <c r="AG12" s="473"/>
      <c r="AH12" s="471" t="s">
        <v>126</v>
      </c>
      <c r="AI12" s="472"/>
      <c r="AJ12" s="472"/>
      <c r="AK12" s="472"/>
      <c r="AL12" s="474"/>
      <c r="AM12" s="423" t="s">
        <v>127</v>
      </c>
      <c r="AN12" s="424"/>
      <c r="AO12" s="424"/>
      <c r="AP12" s="424"/>
      <c r="AQ12" s="424"/>
      <c r="AR12" s="424"/>
      <c r="AS12" s="424"/>
      <c r="AT12" s="425"/>
      <c r="AU12" s="426" t="s">
        <v>90</v>
      </c>
      <c r="AV12" s="427"/>
      <c r="AW12" s="427"/>
      <c r="AX12" s="427"/>
      <c r="AY12" s="428" t="s">
        <v>128</v>
      </c>
      <c r="AZ12" s="429"/>
      <c r="BA12" s="429"/>
      <c r="BB12" s="429"/>
      <c r="BC12" s="429"/>
      <c r="BD12" s="429"/>
      <c r="BE12" s="429"/>
      <c r="BF12" s="429"/>
      <c r="BG12" s="429"/>
      <c r="BH12" s="429"/>
      <c r="BI12" s="429"/>
      <c r="BJ12" s="429"/>
      <c r="BK12" s="429"/>
      <c r="BL12" s="429"/>
      <c r="BM12" s="430"/>
      <c r="BN12" s="394">
        <v>4731984</v>
      </c>
      <c r="BO12" s="395"/>
      <c r="BP12" s="395"/>
      <c r="BQ12" s="395"/>
      <c r="BR12" s="395"/>
      <c r="BS12" s="395"/>
      <c r="BT12" s="395"/>
      <c r="BU12" s="396"/>
      <c r="BV12" s="394">
        <v>5430650</v>
      </c>
      <c r="BW12" s="395"/>
      <c r="BX12" s="395"/>
      <c r="BY12" s="395"/>
      <c r="BZ12" s="395"/>
      <c r="CA12" s="395"/>
      <c r="CB12" s="395"/>
      <c r="CC12" s="396"/>
      <c r="CD12" s="397" t="s">
        <v>129</v>
      </c>
      <c r="CE12" s="398"/>
      <c r="CF12" s="398"/>
      <c r="CG12" s="398"/>
      <c r="CH12" s="398"/>
      <c r="CI12" s="398"/>
      <c r="CJ12" s="398"/>
      <c r="CK12" s="398"/>
      <c r="CL12" s="398"/>
      <c r="CM12" s="398"/>
      <c r="CN12" s="398"/>
      <c r="CO12" s="398"/>
      <c r="CP12" s="398"/>
      <c r="CQ12" s="398"/>
      <c r="CR12" s="398"/>
      <c r="CS12" s="399"/>
      <c r="CT12" s="434" t="s">
        <v>122</v>
      </c>
      <c r="CU12" s="435"/>
      <c r="CV12" s="435"/>
      <c r="CW12" s="435"/>
      <c r="CX12" s="435"/>
      <c r="CY12" s="435"/>
      <c r="CZ12" s="435"/>
      <c r="DA12" s="436"/>
      <c r="DB12" s="434" t="s">
        <v>122</v>
      </c>
      <c r="DC12" s="435"/>
      <c r="DD12" s="435"/>
      <c r="DE12" s="435"/>
      <c r="DF12" s="435"/>
      <c r="DG12" s="435"/>
      <c r="DH12" s="435"/>
      <c r="DI12" s="436"/>
    </row>
    <row r="13" spans="1:119" ht="18.75" customHeight="1" x14ac:dyDescent="0.2">
      <c r="A13" s="175"/>
      <c r="B13" s="457"/>
      <c r="C13" s="458"/>
      <c r="D13" s="458"/>
      <c r="E13" s="458"/>
      <c r="F13" s="458"/>
      <c r="G13" s="458"/>
      <c r="H13" s="458"/>
      <c r="I13" s="458"/>
      <c r="J13" s="458"/>
      <c r="K13" s="459"/>
      <c r="L13" s="190"/>
      <c r="M13" s="485" t="s">
        <v>130</v>
      </c>
      <c r="N13" s="486"/>
      <c r="O13" s="486"/>
      <c r="P13" s="486"/>
      <c r="Q13" s="487"/>
      <c r="R13" s="478">
        <v>399674</v>
      </c>
      <c r="S13" s="479"/>
      <c r="T13" s="479"/>
      <c r="U13" s="479"/>
      <c r="V13" s="480"/>
      <c r="W13" s="410" t="s">
        <v>131</v>
      </c>
      <c r="X13" s="411"/>
      <c r="Y13" s="411"/>
      <c r="Z13" s="411"/>
      <c r="AA13" s="411"/>
      <c r="AB13" s="401"/>
      <c r="AC13" s="445">
        <v>466</v>
      </c>
      <c r="AD13" s="446"/>
      <c r="AE13" s="446"/>
      <c r="AF13" s="446"/>
      <c r="AG13" s="488"/>
      <c r="AH13" s="445">
        <v>426</v>
      </c>
      <c r="AI13" s="446"/>
      <c r="AJ13" s="446"/>
      <c r="AK13" s="446"/>
      <c r="AL13" s="447"/>
      <c r="AM13" s="423" t="s">
        <v>132</v>
      </c>
      <c r="AN13" s="424"/>
      <c r="AO13" s="424"/>
      <c r="AP13" s="424"/>
      <c r="AQ13" s="424"/>
      <c r="AR13" s="424"/>
      <c r="AS13" s="424"/>
      <c r="AT13" s="425"/>
      <c r="AU13" s="426" t="s">
        <v>104</v>
      </c>
      <c r="AV13" s="427"/>
      <c r="AW13" s="427"/>
      <c r="AX13" s="427"/>
      <c r="AY13" s="428" t="s">
        <v>133</v>
      </c>
      <c r="AZ13" s="429"/>
      <c r="BA13" s="429"/>
      <c r="BB13" s="429"/>
      <c r="BC13" s="429"/>
      <c r="BD13" s="429"/>
      <c r="BE13" s="429"/>
      <c r="BF13" s="429"/>
      <c r="BG13" s="429"/>
      <c r="BH13" s="429"/>
      <c r="BI13" s="429"/>
      <c r="BJ13" s="429"/>
      <c r="BK13" s="429"/>
      <c r="BL13" s="429"/>
      <c r="BM13" s="430"/>
      <c r="BN13" s="394">
        <v>1627105</v>
      </c>
      <c r="BO13" s="395"/>
      <c r="BP13" s="395"/>
      <c r="BQ13" s="395"/>
      <c r="BR13" s="395"/>
      <c r="BS13" s="395"/>
      <c r="BT13" s="395"/>
      <c r="BU13" s="396"/>
      <c r="BV13" s="394">
        <v>220099</v>
      </c>
      <c r="BW13" s="395"/>
      <c r="BX13" s="395"/>
      <c r="BY13" s="395"/>
      <c r="BZ13" s="395"/>
      <c r="CA13" s="395"/>
      <c r="CB13" s="395"/>
      <c r="CC13" s="396"/>
      <c r="CD13" s="397" t="s">
        <v>134</v>
      </c>
      <c r="CE13" s="398"/>
      <c r="CF13" s="398"/>
      <c r="CG13" s="398"/>
      <c r="CH13" s="398"/>
      <c r="CI13" s="398"/>
      <c r="CJ13" s="398"/>
      <c r="CK13" s="398"/>
      <c r="CL13" s="398"/>
      <c r="CM13" s="398"/>
      <c r="CN13" s="398"/>
      <c r="CO13" s="398"/>
      <c r="CP13" s="398"/>
      <c r="CQ13" s="398"/>
      <c r="CR13" s="398"/>
      <c r="CS13" s="399"/>
      <c r="CT13" s="391">
        <v>2.2000000000000002</v>
      </c>
      <c r="CU13" s="392"/>
      <c r="CV13" s="392"/>
      <c r="CW13" s="392"/>
      <c r="CX13" s="392"/>
      <c r="CY13" s="392"/>
      <c r="CZ13" s="392"/>
      <c r="DA13" s="393"/>
      <c r="DB13" s="391">
        <v>2.5</v>
      </c>
      <c r="DC13" s="392"/>
      <c r="DD13" s="392"/>
      <c r="DE13" s="392"/>
      <c r="DF13" s="392"/>
      <c r="DG13" s="392"/>
      <c r="DH13" s="392"/>
      <c r="DI13" s="393"/>
    </row>
    <row r="14" spans="1:119" ht="18.75" customHeight="1" thickBot="1" x14ac:dyDescent="0.25">
      <c r="A14" s="175"/>
      <c r="B14" s="457"/>
      <c r="C14" s="458"/>
      <c r="D14" s="458"/>
      <c r="E14" s="458"/>
      <c r="F14" s="458"/>
      <c r="G14" s="458"/>
      <c r="H14" s="458"/>
      <c r="I14" s="458"/>
      <c r="J14" s="458"/>
      <c r="K14" s="459"/>
      <c r="L14" s="475" t="s">
        <v>135</v>
      </c>
      <c r="M14" s="476"/>
      <c r="N14" s="476"/>
      <c r="O14" s="476"/>
      <c r="P14" s="476"/>
      <c r="Q14" s="477"/>
      <c r="R14" s="478">
        <v>407695</v>
      </c>
      <c r="S14" s="479"/>
      <c r="T14" s="479"/>
      <c r="U14" s="479"/>
      <c r="V14" s="480"/>
      <c r="W14" s="384"/>
      <c r="X14" s="385"/>
      <c r="Y14" s="385"/>
      <c r="Z14" s="385"/>
      <c r="AA14" s="385"/>
      <c r="AB14" s="374"/>
      <c r="AC14" s="481">
        <v>0.3</v>
      </c>
      <c r="AD14" s="482"/>
      <c r="AE14" s="482"/>
      <c r="AF14" s="482"/>
      <c r="AG14" s="483"/>
      <c r="AH14" s="481">
        <v>0.3</v>
      </c>
      <c r="AI14" s="482"/>
      <c r="AJ14" s="482"/>
      <c r="AK14" s="482"/>
      <c r="AL14" s="484"/>
      <c r="AM14" s="423"/>
      <c r="AN14" s="424"/>
      <c r="AO14" s="424"/>
      <c r="AP14" s="424"/>
      <c r="AQ14" s="424"/>
      <c r="AR14" s="424"/>
      <c r="AS14" s="424"/>
      <c r="AT14" s="425"/>
      <c r="AU14" s="426"/>
      <c r="AV14" s="427"/>
      <c r="AW14" s="427"/>
      <c r="AX14" s="427"/>
      <c r="AY14" s="428"/>
      <c r="AZ14" s="429"/>
      <c r="BA14" s="429"/>
      <c r="BB14" s="429"/>
      <c r="BC14" s="429"/>
      <c r="BD14" s="429"/>
      <c r="BE14" s="429"/>
      <c r="BF14" s="429"/>
      <c r="BG14" s="429"/>
      <c r="BH14" s="429"/>
      <c r="BI14" s="429"/>
      <c r="BJ14" s="429"/>
      <c r="BK14" s="429"/>
      <c r="BL14" s="429"/>
      <c r="BM14" s="430"/>
      <c r="BN14" s="394"/>
      <c r="BO14" s="395"/>
      <c r="BP14" s="395"/>
      <c r="BQ14" s="395"/>
      <c r="BR14" s="395"/>
      <c r="BS14" s="395"/>
      <c r="BT14" s="395"/>
      <c r="BU14" s="396"/>
      <c r="BV14" s="394"/>
      <c r="BW14" s="395"/>
      <c r="BX14" s="395"/>
      <c r="BY14" s="395"/>
      <c r="BZ14" s="395"/>
      <c r="CA14" s="395"/>
      <c r="CB14" s="395"/>
      <c r="CC14" s="396"/>
      <c r="CD14" s="489" t="s">
        <v>136</v>
      </c>
      <c r="CE14" s="490"/>
      <c r="CF14" s="490"/>
      <c r="CG14" s="490"/>
      <c r="CH14" s="490"/>
      <c r="CI14" s="490"/>
      <c r="CJ14" s="490"/>
      <c r="CK14" s="490"/>
      <c r="CL14" s="490"/>
      <c r="CM14" s="490"/>
      <c r="CN14" s="490"/>
      <c r="CO14" s="490"/>
      <c r="CP14" s="490"/>
      <c r="CQ14" s="490"/>
      <c r="CR14" s="490"/>
      <c r="CS14" s="491"/>
      <c r="CT14" s="492" t="s">
        <v>122</v>
      </c>
      <c r="CU14" s="493"/>
      <c r="CV14" s="493"/>
      <c r="CW14" s="493"/>
      <c r="CX14" s="493"/>
      <c r="CY14" s="493"/>
      <c r="CZ14" s="493"/>
      <c r="DA14" s="494"/>
      <c r="DB14" s="492" t="s">
        <v>122</v>
      </c>
      <c r="DC14" s="493"/>
      <c r="DD14" s="493"/>
      <c r="DE14" s="493"/>
      <c r="DF14" s="493"/>
      <c r="DG14" s="493"/>
      <c r="DH14" s="493"/>
      <c r="DI14" s="494"/>
    </row>
    <row r="15" spans="1:119" ht="18.75" customHeight="1" x14ac:dyDescent="0.2">
      <c r="A15" s="175"/>
      <c r="B15" s="457"/>
      <c r="C15" s="458"/>
      <c r="D15" s="458"/>
      <c r="E15" s="458"/>
      <c r="F15" s="458"/>
      <c r="G15" s="458"/>
      <c r="H15" s="458"/>
      <c r="I15" s="458"/>
      <c r="J15" s="458"/>
      <c r="K15" s="459"/>
      <c r="L15" s="190"/>
      <c r="M15" s="485" t="s">
        <v>130</v>
      </c>
      <c r="N15" s="486"/>
      <c r="O15" s="486"/>
      <c r="P15" s="486"/>
      <c r="Q15" s="487"/>
      <c r="R15" s="478">
        <v>401036</v>
      </c>
      <c r="S15" s="479"/>
      <c r="T15" s="479"/>
      <c r="U15" s="479"/>
      <c r="V15" s="480"/>
      <c r="W15" s="410" t="s">
        <v>137</v>
      </c>
      <c r="X15" s="411"/>
      <c r="Y15" s="411"/>
      <c r="Z15" s="411"/>
      <c r="AA15" s="411"/>
      <c r="AB15" s="401"/>
      <c r="AC15" s="445">
        <v>31970</v>
      </c>
      <c r="AD15" s="446"/>
      <c r="AE15" s="446"/>
      <c r="AF15" s="446"/>
      <c r="AG15" s="488"/>
      <c r="AH15" s="445">
        <v>34250</v>
      </c>
      <c r="AI15" s="446"/>
      <c r="AJ15" s="446"/>
      <c r="AK15" s="446"/>
      <c r="AL15" s="447"/>
      <c r="AM15" s="423"/>
      <c r="AN15" s="424"/>
      <c r="AO15" s="424"/>
      <c r="AP15" s="424"/>
      <c r="AQ15" s="424"/>
      <c r="AR15" s="424"/>
      <c r="AS15" s="424"/>
      <c r="AT15" s="425"/>
      <c r="AU15" s="426"/>
      <c r="AV15" s="427"/>
      <c r="AW15" s="427"/>
      <c r="AX15" s="427"/>
      <c r="AY15" s="354" t="s">
        <v>138</v>
      </c>
      <c r="AZ15" s="355"/>
      <c r="BA15" s="355"/>
      <c r="BB15" s="355"/>
      <c r="BC15" s="355"/>
      <c r="BD15" s="355"/>
      <c r="BE15" s="355"/>
      <c r="BF15" s="355"/>
      <c r="BG15" s="355"/>
      <c r="BH15" s="355"/>
      <c r="BI15" s="355"/>
      <c r="BJ15" s="355"/>
      <c r="BK15" s="355"/>
      <c r="BL15" s="355"/>
      <c r="BM15" s="356"/>
      <c r="BN15" s="357">
        <v>61198087</v>
      </c>
      <c r="BO15" s="358"/>
      <c r="BP15" s="358"/>
      <c r="BQ15" s="358"/>
      <c r="BR15" s="358"/>
      <c r="BS15" s="358"/>
      <c r="BT15" s="358"/>
      <c r="BU15" s="359"/>
      <c r="BV15" s="357">
        <v>59416000</v>
      </c>
      <c r="BW15" s="358"/>
      <c r="BX15" s="358"/>
      <c r="BY15" s="358"/>
      <c r="BZ15" s="358"/>
      <c r="CA15" s="358"/>
      <c r="CB15" s="358"/>
      <c r="CC15" s="359"/>
      <c r="CD15" s="495" t="s">
        <v>139</v>
      </c>
      <c r="CE15" s="496"/>
      <c r="CF15" s="496"/>
      <c r="CG15" s="496"/>
      <c r="CH15" s="496"/>
      <c r="CI15" s="496"/>
      <c r="CJ15" s="496"/>
      <c r="CK15" s="496"/>
      <c r="CL15" s="496"/>
      <c r="CM15" s="496"/>
      <c r="CN15" s="496"/>
      <c r="CO15" s="496"/>
      <c r="CP15" s="496"/>
      <c r="CQ15" s="496"/>
      <c r="CR15" s="496"/>
      <c r="CS15" s="497"/>
      <c r="CT15" s="191"/>
      <c r="CU15" s="192"/>
      <c r="CV15" s="192"/>
      <c r="CW15" s="192"/>
      <c r="CX15" s="192"/>
      <c r="CY15" s="192"/>
      <c r="CZ15" s="192"/>
      <c r="DA15" s="193"/>
      <c r="DB15" s="191"/>
      <c r="DC15" s="192"/>
      <c r="DD15" s="192"/>
      <c r="DE15" s="192"/>
      <c r="DF15" s="192"/>
      <c r="DG15" s="192"/>
      <c r="DH15" s="192"/>
      <c r="DI15" s="193"/>
    </row>
    <row r="16" spans="1:119" ht="18.75" customHeight="1" x14ac:dyDescent="0.2">
      <c r="A16" s="175"/>
      <c r="B16" s="457"/>
      <c r="C16" s="458"/>
      <c r="D16" s="458"/>
      <c r="E16" s="458"/>
      <c r="F16" s="458"/>
      <c r="G16" s="458"/>
      <c r="H16" s="458"/>
      <c r="I16" s="458"/>
      <c r="J16" s="458"/>
      <c r="K16" s="459"/>
      <c r="L16" s="475" t="s">
        <v>140</v>
      </c>
      <c r="M16" s="498"/>
      <c r="N16" s="498"/>
      <c r="O16" s="498"/>
      <c r="P16" s="498"/>
      <c r="Q16" s="499"/>
      <c r="R16" s="500" t="s">
        <v>141</v>
      </c>
      <c r="S16" s="501"/>
      <c r="T16" s="501"/>
      <c r="U16" s="501"/>
      <c r="V16" s="502"/>
      <c r="W16" s="384"/>
      <c r="X16" s="385"/>
      <c r="Y16" s="385"/>
      <c r="Z16" s="385"/>
      <c r="AA16" s="385"/>
      <c r="AB16" s="374"/>
      <c r="AC16" s="481">
        <v>19.2</v>
      </c>
      <c r="AD16" s="482"/>
      <c r="AE16" s="482"/>
      <c r="AF16" s="482"/>
      <c r="AG16" s="483"/>
      <c r="AH16" s="481">
        <v>21</v>
      </c>
      <c r="AI16" s="482"/>
      <c r="AJ16" s="482"/>
      <c r="AK16" s="482"/>
      <c r="AL16" s="484"/>
      <c r="AM16" s="423"/>
      <c r="AN16" s="424"/>
      <c r="AO16" s="424"/>
      <c r="AP16" s="424"/>
      <c r="AQ16" s="424"/>
      <c r="AR16" s="424"/>
      <c r="AS16" s="424"/>
      <c r="AT16" s="425"/>
      <c r="AU16" s="426"/>
      <c r="AV16" s="427"/>
      <c r="AW16" s="427"/>
      <c r="AX16" s="427"/>
      <c r="AY16" s="428" t="s">
        <v>142</v>
      </c>
      <c r="AZ16" s="429"/>
      <c r="BA16" s="429"/>
      <c r="BB16" s="429"/>
      <c r="BC16" s="429"/>
      <c r="BD16" s="429"/>
      <c r="BE16" s="429"/>
      <c r="BF16" s="429"/>
      <c r="BG16" s="429"/>
      <c r="BH16" s="429"/>
      <c r="BI16" s="429"/>
      <c r="BJ16" s="429"/>
      <c r="BK16" s="429"/>
      <c r="BL16" s="429"/>
      <c r="BM16" s="430"/>
      <c r="BN16" s="394">
        <v>72113824</v>
      </c>
      <c r="BO16" s="395"/>
      <c r="BP16" s="395"/>
      <c r="BQ16" s="395"/>
      <c r="BR16" s="395"/>
      <c r="BS16" s="395"/>
      <c r="BT16" s="395"/>
      <c r="BU16" s="396"/>
      <c r="BV16" s="394">
        <v>69258915</v>
      </c>
      <c r="BW16" s="395"/>
      <c r="BX16" s="395"/>
      <c r="BY16" s="395"/>
      <c r="BZ16" s="395"/>
      <c r="CA16" s="395"/>
      <c r="CB16" s="395"/>
      <c r="CC16" s="396"/>
      <c r="CD16" s="184"/>
      <c r="CE16" s="508"/>
      <c r="CF16" s="508"/>
      <c r="CG16" s="508"/>
      <c r="CH16" s="508"/>
      <c r="CI16" s="508"/>
      <c r="CJ16" s="508"/>
      <c r="CK16" s="508"/>
      <c r="CL16" s="508"/>
      <c r="CM16" s="508"/>
      <c r="CN16" s="508"/>
      <c r="CO16" s="508"/>
      <c r="CP16" s="508"/>
      <c r="CQ16" s="508"/>
      <c r="CR16" s="508"/>
      <c r="CS16" s="509"/>
      <c r="CT16" s="391"/>
      <c r="CU16" s="392"/>
      <c r="CV16" s="392"/>
      <c r="CW16" s="392"/>
      <c r="CX16" s="392"/>
      <c r="CY16" s="392"/>
      <c r="CZ16" s="392"/>
      <c r="DA16" s="393"/>
      <c r="DB16" s="391"/>
      <c r="DC16" s="392"/>
      <c r="DD16" s="392"/>
      <c r="DE16" s="392"/>
      <c r="DF16" s="392"/>
      <c r="DG16" s="392"/>
      <c r="DH16" s="392"/>
      <c r="DI16" s="393"/>
    </row>
    <row r="17" spans="1:113" ht="18.75" customHeight="1" thickBot="1" x14ac:dyDescent="0.25">
      <c r="A17" s="175"/>
      <c r="B17" s="460"/>
      <c r="C17" s="461"/>
      <c r="D17" s="461"/>
      <c r="E17" s="461"/>
      <c r="F17" s="461"/>
      <c r="G17" s="461"/>
      <c r="H17" s="461"/>
      <c r="I17" s="461"/>
      <c r="J17" s="461"/>
      <c r="K17" s="462"/>
      <c r="L17" s="194"/>
      <c r="M17" s="505" t="s">
        <v>143</v>
      </c>
      <c r="N17" s="506"/>
      <c r="O17" s="506"/>
      <c r="P17" s="506"/>
      <c r="Q17" s="507"/>
      <c r="R17" s="500" t="s">
        <v>144</v>
      </c>
      <c r="S17" s="501"/>
      <c r="T17" s="501"/>
      <c r="U17" s="501"/>
      <c r="V17" s="502"/>
      <c r="W17" s="410" t="s">
        <v>145</v>
      </c>
      <c r="X17" s="411"/>
      <c r="Y17" s="411"/>
      <c r="Z17" s="411"/>
      <c r="AA17" s="411"/>
      <c r="AB17" s="401"/>
      <c r="AC17" s="445">
        <v>134056</v>
      </c>
      <c r="AD17" s="446"/>
      <c r="AE17" s="446"/>
      <c r="AF17" s="446"/>
      <c r="AG17" s="488"/>
      <c r="AH17" s="445">
        <v>128117</v>
      </c>
      <c r="AI17" s="446"/>
      <c r="AJ17" s="446"/>
      <c r="AK17" s="446"/>
      <c r="AL17" s="447"/>
      <c r="AM17" s="423"/>
      <c r="AN17" s="424"/>
      <c r="AO17" s="424"/>
      <c r="AP17" s="424"/>
      <c r="AQ17" s="424"/>
      <c r="AR17" s="424"/>
      <c r="AS17" s="424"/>
      <c r="AT17" s="425"/>
      <c r="AU17" s="426"/>
      <c r="AV17" s="427"/>
      <c r="AW17" s="427"/>
      <c r="AX17" s="427"/>
      <c r="AY17" s="428" t="s">
        <v>146</v>
      </c>
      <c r="AZ17" s="429"/>
      <c r="BA17" s="429"/>
      <c r="BB17" s="429"/>
      <c r="BC17" s="429"/>
      <c r="BD17" s="429"/>
      <c r="BE17" s="429"/>
      <c r="BF17" s="429"/>
      <c r="BG17" s="429"/>
      <c r="BH17" s="429"/>
      <c r="BI17" s="429"/>
      <c r="BJ17" s="429"/>
      <c r="BK17" s="429"/>
      <c r="BL17" s="429"/>
      <c r="BM17" s="430"/>
      <c r="BN17" s="394">
        <v>79032257</v>
      </c>
      <c r="BO17" s="395"/>
      <c r="BP17" s="395"/>
      <c r="BQ17" s="395"/>
      <c r="BR17" s="395"/>
      <c r="BS17" s="395"/>
      <c r="BT17" s="395"/>
      <c r="BU17" s="396"/>
      <c r="BV17" s="394">
        <v>76620260</v>
      </c>
      <c r="BW17" s="395"/>
      <c r="BX17" s="395"/>
      <c r="BY17" s="395"/>
      <c r="BZ17" s="395"/>
      <c r="CA17" s="395"/>
      <c r="CB17" s="395"/>
      <c r="CC17" s="396"/>
      <c r="CD17" s="184"/>
      <c r="CE17" s="508"/>
      <c r="CF17" s="508"/>
      <c r="CG17" s="508"/>
      <c r="CH17" s="508"/>
      <c r="CI17" s="508"/>
      <c r="CJ17" s="508"/>
      <c r="CK17" s="508"/>
      <c r="CL17" s="508"/>
      <c r="CM17" s="508"/>
      <c r="CN17" s="508"/>
      <c r="CO17" s="508"/>
      <c r="CP17" s="508"/>
      <c r="CQ17" s="508"/>
      <c r="CR17" s="508"/>
      <c r="CS17" s="509"/>
      <c r="CT17" s="391"/>
      <c r="CU17" s="392"/>
      <c r="CV17" s="392"/>
      <c r="CW17" s="392"/>
      <c r="CX17" s="392"/>
      <c r="CY17" s="392"/>
      <c r="CZ17" s="392"/>
      <c r="DA17" s="393"/>
      <c r="DB17" s="391"/>
      <c r="DC17" s="392"/>
      <c r="DD17" s="392"/>
      <c r="DE17" s="392"/>
      <c r="DF17" s="392"/>
      <c r="DG17" s="392"/>
      <c r="DH17" s="392"/>
      <c r="DI17" s="393"/>
    </row>
    <row r="18" spans="1:113" ht="18.75" customHeight="1" thickBot="1" x14ac:dyDescent="0.25">
      <c r="A18" s="175"/>
      <c r="B18" s="516" t="s">
        <v>147</v>
      </c>
      <c r="C18" s="437"/>
      <c r="D18" s="437"/>
      <c r="E18" s="517"/>
      <c r="F18" s="517"/>
      <c r="G18" s="517"/>
      <c r="H18" s="517"/>
      <c r="I18" s="517"/>
      <c r="J18" s="517"/>
      <c r="K18" s="517"/>
      <c r="L18" s="518">
        <v>36.39</v>
      </c>
      <c r="M18" s="518"/>
      <c r="N18" s="518"/>
      <c r="O18" s="518"/>
      <c r="P18" s="518"/>
      <c r="Q18" s="518"/>
      <c r="R18" s="519"/>
      <c r="S18" s="519"/>
      <c r="T18" s="519"/>
      <c r="U18" s="519"/>
      <c r="V18" s="520"/>
      <c r="W18" s="412"/>
      <c r="X18" s="413"/>
      <c r="Y18" s="413"/>
      <c r="Z18" s="413"/>
      <c r="AA18" s="413"/>
      <c r="AB18" s="404"/>
      <c r="AC18" s="521">
        <v>80.5</v>
      </c>
      <c r="AD18" s="522"/>
      <c r="AE18" s="522"/>
      <c r="AF18" s="522"/>
      <c r="AG18" s="523"/>
      <c r="AH18" s="521">
        <v>78.7</v>
      </c>
      <c r="AI18" s="522"/>
      <c r="AJ18" s="522"/>
      <c r="AK18" s="522"/>
      <c r="AL18" s="524"/>
      <c r="AM18" s="423"/>
      <c r="AN18" s="424"/>
      <c r="AO18" s="424"/>
      <c r="AP18" s="424"/>
      <c r="AQ18" s="424"/>
      <c r="AR18" s="424"/>
      <c r="AS18" s="424"/>
      <c r="AT18" s="425"/>
      <c r="AU18" s="426"/>
      <c r="AV18" s="427"/>
      <c r="AW18" s="427"/>
      <c r="AX18" s="427"/>
      <c r="AY18" s="428" t="s">
        <v>148</v>
      </c>
      <c r="AZ18" s="429"/>
      <c r="BA18" s="429"/>
      <c r="BB18" s="429"/>
      <c r="BC18" s="429"/>
      <c r="BD18" s="429"/>
      <c r="BE18" s="429"/>
      <c r="BF18" s="429"/>
      <c r="BG18" s="429"/>
      <c r="BH18" s="429"/>
      <c r="BI18" s="429"/>
      <c r="BJ18" s="429"/>
      <c r="BK18" s="429"/>
      <c r="BL18" s="429"/>
      <c r="BM18" s="430"/>
      <c r="BN18" s="394">
        <v>88567619</v>
      </c>
      <c r="BO18" s="395"/>
      <c r="BP18" s="395"/>
      <c r="BQ18" s="395"/>
      <c r="BR18" s="395"/>
      <c r="BS18" s="395"/>
      <c r="BT18" s="395"/>
      <c r="BU18" s="396"/>
      <c r="BV18" s="394">
        <v>86499274</v>
      </c>
      <c r="BW18" s="395"/>
      <c r="BX18" s="395"/>
      <c r="BY18" s="395"/>
      <c r="BZ18" s="395"/>
      <c r="CA18" s="395"/>
      <c r="CB18" s="395"/>
      <c r="CC18" s="396"/>
      <c r="CD18" s="184"/>
      <c r="CE18" s="508"/>
      <c r="CF18" s="508"/>
      <c r="CG18" s="508"/>
      <c r="CH18" s="508"/>
      <c r="CI18" s="508"/>
      <c r="CJ18" s="508"/>
      <c r="CK18" s="508"/>
      <c r="CL18" s="508"/>
      <c r="CM18" s="508"/>
      <c r="CN18" s="508"/>
      <c r="CO18" s="508"/>
      <c r="CP18" s="508"/>
      <c r="CQ18" s="508"/>
      <c r="CR18" s="508"/>
      <c r="CS18" s="509"/>
      <c r="CT18" s="391"/>
      <c r="CU18" s="392"/>
      <c r="CV18" s="392"/>
      <c r="CW18" s="392"/>
      <c r="CX18" s="392"/>
      <c r="CY18" s="392"/>
      <c r="CZ18" s="392"/>
      <c r="DA18" s="393"/>
      <c r="DB18" s="391"/>
      <c r="DC18" s="392"/>
      <c r="DD18" s="392"/>
      <c r="DE18" s="392"/>
      <c r="DF18" s="392"/>
      <c r="DG18" s="392"/>
      <c r="DH18" s="392"/>
      <c r="DI18" s="393"/>
    </row>
    <row r="19" spans="1:113" ht="18.75" customHeight="1" thickBot="1" x14ac:dyDescent="0.25">
      <c r="A19" s="175"/>
      <c r="B19" s="516" t="s">
        <v>149</v>
      </c>
      <c r="C19" s="437"/>
      <c r="D19" s="437"/>
      <c r="E19" s="517"/>
      <c r="F19" s="517"/>
      <c r="G19" s="517"/>
      <c r="H19" s="517"/>
      <c r="I19" s="517"/>
      <c r="J19" s="517"/>
      <c r="K19" s="517"/>
      <c r="L19" s="525">
        <v>11035</v>
      </c>
      <c r="M19" s="525"/>
      <c r="N19" s="525"/>
      <c r="O19" s="525"/>
      <c r="P19" s="525"/>
      <c r="Q19" s="525"/>
      <c r="R19" s="526"/>
      <c r="S19" s="526"/>
      <c r="T19" s="526"/>
      <c r="U19" s="526"/>
      <c r="V19" s="527"/>
      <c r="W19" s="351"/>
      <c r="X19" s="352"/>
      <c r="Y19" s="352"/>
      <c r="Z19" s="352"/>
      <c r="AA19" s="352"/>
      <c r="AB19" s="352"/>
      <c r="AC19" s="503"/>
      <c r="AD19" s="503"/>
      <c r="AE19" s="503"/>
      <c r="AF19" s="503"/>
      <c r="AG19" s="503"/>
      <c r="AH19" s="503"/>
      <c r="AI19" s="503"/>
      <c r="AJ19" s="503"/>
      <c r="AK19" s="503"/>
      <c r="AL19" s="504"/>
      <c r="AM19" s="423"/>
      <c r="AN19" s="424"/>
      <c r="AO19" s="424"/>
      <c r="AP19" s="424"/>
      <c r="AQ19" s="424"/>
      <c r="AR19" s="424"/>
      <c r="AS19" s="424"/>
      <c r="AT19" s="425"/>
      <c r="AU19" s="426"/>
      <c r="AV19" s="427"/>
      <c r="AW19" s="427"/>
      <c r="AX19" s="427"/>
      <c r="AY19" s="428" t="s">
        <v>150</v>
      </c>
      <c r="AZ19" s="429"/>
      <c r="BA19" s="429"/>
      <c r="BB19" s="429"/>
      <c r="BC19" s="429"/>
      <c r="BD19" s="429"/>
      <c r="BE19" s="429"/>
      <c r="BF19" s="429"/>
      <c r="BG19" s="429"/>
      <c r="BH19" s="429"/>
      <c r="BI19" s="429"/>
      <c r="BJ19" s="429"/>
      <c r="BK19" s="429"/>
      <c r="BL19" s="429"/>
      <c r="BM19" s="430"/>
      <c r="BN19" s="394">
        <v>124195898</v>
      </c>
      <c r="BO19" s="395"/>
      <c r="BP19" s="395"/>
      <c r="BQ19" s="395"/>
      <c r="BR19" s="395"/>
      <c r="BS19" s="395"/>
      <c r="BT19" s="395"/>
      <c r="BU19" s="396"/>
      <c r="BV19" s="394">
        <v>116463010</v>
      </c>
      <c r="BW19" s="395"/>
      <c r="BX19" s="395"/>
      <c r="BY19" s="395"/>
      <c r="BZ19" s="395"/>
      <c r="CA19" s="395"/>
      <c r="CB19" s="395"/>
      <c r="CC19" s="396"/>
      <c r="CD19" s="184"/>
      <c r="CE19" s="508"/>
      <c r="CF19" s="508"/>
      <c r="CG19" s="508"/>
      <c r="CH19" s="508"/>
      <c r="CI19" s="508"/>
      <c r="CJ19" s="508"/>
      <c r="CK19" s="508"/>
      <c r="CL19" s="508"/>
      <c r="CM19" s="508"/>
      <c r="CN19" s="508"/>
      <c r="CO19" s="508"/>
      <c r="CP19" s="508"/>
      <c r="CQ19" s="508"/>
      <c r="CR19" s="508"/>
      <c r="CS19" s="509"/>
      <c r="CT19" s="391"/>
      <c r="CU19" s="392"/>
      <c r="CV19" s="392"/>
      <c r="CW19" s="392"/>
      <c r="CX19" s="392"/>
      <c r="CY19" s="392"/>
      <c r="CZ19" s="392"/>
      <c r="DA19" s="393"/>
      <c r="DB19" s="391"/>
      <c r="DC19" s="392"/>
      <c r="DD19" s="392"/>
      <c r="DE19" s="392"/>
      <c r="DF19" s="392"/>
      <c r="DG19" s="392"/>
      <c r="DH19" s="392"/>
      <c r="DI19" s="393"/>
    </row>
    <row r="20" spans="1:113" ht="18.75" customHeight="1" thickBot="1" x14ac:dyDescent="0.25">
      <c r="A20" s="175"/>
      <c r="B20" s="516" t="s">
        <v>151</v>
      </c>
      <c r="C20" s="437"/>
      <c r="D20" s="437"/>
      <c r="E20" s="517"/>
      <c r="F20" s="517"/>
      <c r="G20" s="517"/>
      <c r="H20" s="517"/>
      <c r="I20" s="517"/>
      <c r="J20" s="517"/>
      <c r="K20" s="517"/>
      <c r="L20" s="525">
        <v>176967</v>
      </c>
      <c r="M20" s="525"/>
      <c r="N20" s="525"/>
      <c r="O20" s="525"/>
      <c r="P20" s="525"/>
      <c r="Q20" s="525"/>
      <c r="R20" s="526"/>
      <c r="S20" s="526"/>
      <c r="T20" s="526"/>
      <c r="U20" s="526"/>
      <c r="V20" s="527"/>
      <c r="W20" s="412"/>
      <c r="X20" s="413"/>
      <c r="Y20" s="413"/>
      <c r="Z20" s="413"/>
      <c r="AA20" s="413"/>
      <c r="AB20" s="413"/>
      <c r="AC20" s="528"/>
      <c r="AD20" s="528"/>
      <c r="AE20" s="528"/>
      <c r="AF20" s="528"/>
      <c r="AG20" s="528"/>
      <c r="AH20" s="528"/>
      <c r="AI20" s="528"/>
      <c r="AJ20" s="528"/>
      <c r="AK20" s="528"/>
      <c r="AL20" s="529"/>
      <c r="AM20" s="530"/>
      <c r="AN20" s="449"/>
      <c r="AO20" s="449"/>
      <c r="AP20" s="449"/>
      <c r="AQ20" s="449"/>
      <c r="AR20" s="449"/>
      <c r="AS20" s="449"/>
      <c r="AT20" s="450"/>
      <c r="AU20" s="531"/>
      <c r="AV20" s="532"/>
      <c r="AW20" s="532"/>
      <c r="AX20" s="533"/>
      <c r="AY20" s="428"/>
      <c r="AZ20" s="429"/>
      <c r="BA20" s="429"/>
      <c r="BB20" s="429"/>
      <c r="BC20" s="429"/>
      <c r="BD20" s="429"/>
      <c r="BE20" s="429"/>
      <c r="BF20" s="429"/>
      <c r="BG20" s="429"/>
      <c r="BH20" s="429"/>
      <c r="BI20" s="429"/>
      <c r="BJ20" s="429"/>
      <c r="BK20" s="429"/>
      <c r="BL20" s="429"/>
      <c r="BM20" s="430"/>
      <c r="BN20" s="394"/>
      <c r="BO20" s="395"/>
      <c r="BP20" s="395"/>
      <c r="BQ20" s="395"/>
      <c r="BR20" s="395"/>
      <c r="BS20" s="395"/>
      <c r="BT20" s="395"/>
      <c r="BU20" s="396"/>
      <c r="BV20" s="394"/>
      <c r="BW20" s="395"/>
      <c r="BX20" s="395"/>
      <c r="BY20" s="395"/>
      <c r="BZ20" s="395"/>
      <c r="CA20" s="395"/>
      <c r="CB20" s="395"/>
      <c r="CC20" s="396"/>
      <c r="CD20" s="184"/>
      <c r="CE20" s="508"/>
      <c r="CF20" s="508"/>
      <c r="CG20" s="508"/>
      <c r="CH20" s="508"/>
      <c r="CI20" s="508"/>
      <c r="CJ20" s="508"/>
      <c r="CK20" s="508"/>
      <c r="CL20" s="508"/>
      <c r="CM20" s="508"/>
      <c r="CN20" s="508"/>
      <c r="CO20" s="508"/>
      <c r="CP20" s="508"/>
      <c r="CQ20" s="508"/>
      <c r="CR20" s="508"/>
      <c r="CS20" s="509"/>
      <c r="CT20" s="391"/>
      <c r="CU20" s="392"/>
      <c r="CV20" s="392"/>
      <c r="CW20" s="392"/>
      <c r="CX20" s="392"/>
      <c r="CY20" s="392"/>
      <c r="CZ20" s="392"/>
      <c r="DA20" s="393"/>
      <c r="DB20" s="391"/>
      <c r="DC20" s="392"/>
      <c r="DD20" s="392"/>
      <c r="DE20" s="392"/>
      <c r="DF20" s="392"/>
      <c r="DG20" s="392"/>
      <c r="DH20" s="392"/>
      <c r="DI20" s="393"/>
    </row>
    <row r="21" spans="1:113" ht="18.75" customHeight="1" thickBot="1" x14ac:dyDescent="0.25">
      <c r="A21" s="175"/>
      <c r="B21" s="534" t="s">
        <v>152</v>
      </c>
      <c r="C21" s="535"/>
      <c r="D21" s="535"/>
      <c r="E21" s="535"/>
      <c r="F21" s="535"/>
      <c r="G21" s="535"/>
      <c r="H21" s="535"/>
      <c r="I21" s="535"/>
      <c r="J21" s="535"/>
      <c r="K21" s="535"/>
      <c r="L21" s="535"/>
      <c r="M21" s="535"/>
      <c r="N21" s="535"/>
      <c r="O21" s="535"/>
      <c r="P21" s="535"/>
      <c r="Q21" s="535"/>
      <c r="R21" s="535"/>
      <c r="S21" s="535"/>
      <c r="T21" s="535"/>
      <c r="U21" s="535"/>
      <c r="V21" s="535"/>
      <c r="W21" s="535"/>
      <c r="X21" s="535"/>
      <c r="Y21" s="535"/>
      <c r="Z21" s="535"/>
      <c r="AA21" s="535"/>
      <c r="AB21" s="535"/>
      <c r="AC21" s="535"/>
      <c r="AD21" s="535"/>
      <c r="AE21" s="535"/>
      <c r="AF21" s="535"/>
      <c r="AG21" s="535"/>
      <c r="AH21" s="535"/>
      <c r="AI21" s="535"/>
      <c r="AJ21" s="535"/>
      <c r="AK21" s="535"/>
      <c r="AL21" s="535"/>
      <c r="AM21" s="535"/>
      <c r="AN21" s="535"/>
      <c r="AO21" s="535"/>
      <c r="AP21" s="535"/>
      <c r="AQ21" s="535"/>
      <c r="AR21" s="535"/>
      <c r="AS21" s="535"/>
      <c r="AT21" s="535"/>
      <c r="AU21" s="535"/>
      <c r="AV21" s="535"/>
      <c r="AW21" s="535"/>
      <c r="AX21" s="536"/>
      <c r="AY21" s="510"/>
      <c r="AZ21" s="511"/>
      <c r="BA21" s="511"/>
      <c r="BB21" s="511"/>
      <c r="BC21" s="511"/>
      <c r="BD21" s="511"/>
      <c r="BE21" s="511"/>
      <c r="BF21" s="511"/>
      <c r="BG21" s="511"/>
      <c r="BH21" s="511"/>
      <c r="BI21" s="511"/>
      <c r="BJ21" s="511"/>
      <c r="BK21" s="511"/>
      <c r="BL21" s="511"/>
      <c r="BM21" s="512"/>
      <c r="BN21" s="513"/>
      <c r="BO21" s="514"/>
      <c r="BP21" s="514"/>
      <c r="BQ21" s="514"/>
      <c r="BR21" s="514"/>
      <c r="BS21" s="514"/>
      <c r="BT21" s="514"/>
      <c r="BU21" s="515"/>
      <c r="BV21" s="513"/>
      <c r="BW21" s="514"/>
      <c r="BX21" s="514"/>
      <c r="BY21" s="514"/>
      <c r="BZ21" s="514"/>
      <c r="CA21" s="514"/>
      <c r="CB21" s="514"/>
      <c r="CC21" s="515"/>
      <c r="CD21" s="184"/>
      <c r="CE21" s="508"/>
      <c r="CF21" s="508"/>
      <c r="CG21" s="508"/>
      <c r="CH21" s="508"/>
      <c r="CI21" s="508"/>
      <c r="CJ21" s="508"/>
      <c r="CK21" s="508"/>
      <c r="CL21" s="508"/>
      <c r="CM21" s="508"/>
      <c r="CN21" s="508"/>
      <c r="CO21" s="508"/>
      <c r="CP21" s="508"/>
      <c r="CQ21" s="508"/>
      <c r="CR21" s="508"/>
      <c r="CS21" s="509"/>
      <c r="CT21" s="391"/>
      <c r="CU21" s="392"/>
      <c r="CV21" s="392"/>
      <c r="CW21" s="392"/>
      <c r="CX21" s="392"/>
      <c r="CY21" s="392"/>
      <c r="CZ21" s="392"/>
      <c r="DA21" s="393"/>
      <c r="DB21" s="391"/>
      <c r="DC21" s="392"/>
      <c r="DD21" s="392"/>
      <c r="DE21" s="392"/>
      <c r="DF21" s="392"/>
      <c r="DG21" s="392"/>
      <c r="DH21" s="392"/>
      <c r="DI21" s="393"/>
    </row>
    <row r="22" spans="1:113" ht="18.75" customHeight="1" x14ac:dyDescent="0.2">
      <c r="A22" s="175"/>
      <c r="B22" s="564" t="s">
        <v>153</v>
      </c>
      <c r="C22" s="538"/>
      <c r="D22" s="539"/>
      <c r="E22" s="406" t="s">
        <v>1</v>
      </c>
      <c r="F22" s="411"/>
      <c r="G22" s="411"/>
      <c r="H22" s="411"/>
      <c r="I22" s="411"/>
      <c r="J22" s="411"/>
      <c r="K22" s="401"/>
      <c r="L22" s="406" t="s">
        <v>154</v>
      </c>
      <c r="M22" s="411"/>
      <c r="N22" s="411"/>
      <c r="O22" s="411"/>
      <c r="P22" s="401"/>
      <c r="Q22" s="569" t="s">
        <v>155</v>
      </c>
      <c r="R22" s="570"/>
      <c r="S22" s="570"/>
      <c r="T22" s="570"/>
      <c r="U22" s="570"/>
      <c r="V22" s="571"/>
      <c r="W22" s="537" t="s">
        <v>156</v>
      </c>
      <c r="X22" s="538"/>
      <c r="Y22" s="539"/>
      <c r="Z22" s="406" t="s">
        <v>1</v>
      </c>
      <c r="AA22" s="411"/>
      <c r="AB22" s="411"/>
      <c r="AC22" s="411"/>
      <c r="AD22" s="411"/>
      <c r="AE22" s="411"/>
      <c r="AF22" s="411"/>
      <c r="AG22" s="401"/>
      <c r="AH22" s="575" t="s">
        <v>157</v>
      </c>
      <c r="AI22" s="411"/>
      <c r="AJ22" s="411"/>
      <c r="AK22" s="411"/>
      <c r="AL22" s="401"/>
      <c r="AM22" s="575" t="s">
        <v>158</v>
      </c>
      <c r="AN22" s="576"/>
      <c r="AO22" s="576"/>
      <c r="AP22" s="576"/>
      <c r="AQ22" s="576"/>
      <c r="AR22" s="577"/>
      <c r="AS22" s="569" t="s">
        <v>155</v>
      </c>
      <c r="AT22" s="570"/>
      <c r="AU22" s="570"/>
      <c r="AV22" s="570"/>
      <c r="AW22" s="570"/>
      <c r="AX22" s="581"/>
      <c r="AY22" s="354" t="s">
        <v>159</v>
      </c>
      <c r="AZ22" s="355"/>
      <c r="BA22" s="355"/>
      <c r="BB22" s="355"/>
      <c r="BC22" s="355"/>
      <c r="BD22" s="355"/>
      <c r="BE22" s="355"/>
      <c r="BF22" s="355"/>
      <c r="BG22" s="355"/>
      <c r="BH22" s="355"/>
      <c r="BI22" s="355"/>
      <c r="BJ22" s="355"/>
      <c r="BK22" s="355"/>
      <c r="BL22" s="355"/>
      <c r="BM22" s="356"/>
      <c r="BN22" s="357">
        <v>87938690</v>
      </c>
      <c r="BO22" s="358"/>
      <c r="BP22" s="358"/>
      <c r="BQ22" s="358"/>
      <c r="BR22" s="358"/>
      <c r="BS22" s="358"/>
      <c r="BT22" s="358"/>
      <c r="BU22" s="359"/>
      <c r="BV22" s="357">
        <v>89991307</v>
      </c>
      <c r="BW22" s="358"/>
      <c r="BX22" s="358"/>
      <c r="BY22" s="358"/>
      <c r="BZ22" s="358"/>
      <c r="CA22" s="358"/>
      <c r="CB22" s="358"/>
      <c r="CC22" s="359"/>
      <c r="CD22" s="184"/>
      <c r="CE22" s="508"/>
      <c r="CF22" s="508"/>
      <c r="CG22" s="508"/>
      <c r="CH22" s="508"/>
      <c r="CI22" s="508"/>
      <c r="CJ22" s="508"/>
      <c r="CK22" s="508"/>
      <c r="CL22" s="508"/>
      <c r="CM22" s="508"/>
      <c r="CN22" s="508"/>
      <c r="CO22" s="508"/>
      <c r="CP22" s="508"/>
      <c r="CQ22" s="508"/>
      <c r="CR22" s="508"/>
      <c r="CS22" s="509"/>
      <c r="CT22" s="391"/>
      <c r="CU22" s="392"/>
      <c r="CV22" s="392"/>
      <c r="CW22" s="392"/>
      <c r="CX22" s="392"/>
      <c r="CY22" s="392"/>
      <c r="CZ22" s="392"/>
      <c r="DA22" s="393"/>
      <c r="DB22" s="391"/>
      <c r="DC22" s="392"/>
      <c r="DD22" s="392"/>
      <c r="DE22" s="392"/>
      <c r="DF22" s="392"/>
      <c r="DG22" s="392"/>
      <c r="DH22" s="392"/>
      <c r="DI22" s="393"/>
    </row>
    <row r="23" spans="1:113" ht="18.75" customHeight="1" x14ac:dyDescent="0.2">
      <c r="A23" s="175"/>
      <c r="B23" s="565"/>
      <c r="C23" s="541"/>
      <c r="D23" s="542"/>
      <c r="E23" s="380"/>
      <c r="F23" s="385"/>
      <c r="G23" s="385"/>
      <c r="H23" s="385"/>
      <c r="I23" s="385"/>
      <c r="J23" s="385"/>
      <c r="K23" s="374"/>
      <c r="L23" s="380"/>
      <c r="M23" s="385"/>
      <c r="N23" s="385"/>
      <c r="O23" s="385"/>
      <c r="P23" s="374"/>
      <c r="Q23" s="572"/>
      <c r="R23" s="573"/>
      <c r="S23" s="573"/>
      <c r="T23" s="573"/>
      <c r="U23" s="573"/>
      <c r="V23" s="574"/>
      <c r="W23" s="540"/>
      <c r="X23" s="541"/>
      <c r="Y23" s="542"/>
      <c r="Z23" s="380"/>
      <c r="AA23" s="385"/>
      <c r="AB23" s="385"/>
      <c r="AC23" s="385"/>
      <c r="AD23" s="385"/>
      <c r="AE23" s="385"/>
      <c r="AF23" s="385"/>
      <c r="AG23" s="374"/>
      <c r="AH23" s="380"/>
      <c r="AI23" s="385"/>
      <c r="AJ23" s="385"/>
      <c r="AK23" s="385"/>
      <c r="AL23" s="374"/>
      <c r="AM23" s="578"/>
      <c r="AN23" s="579"/>
      <c r="AO23" s="579"/>
      <c r="AP23" s="579"/>
      <c r="AQ23" s="579"/>
      <c r="AR23" s="580"/>
      <c r="AS23" s="572"/>
      <c r="AT23" s="573"/>
      <c r="AU23" s="573"/>
      <c r="AV23" s="573"/>
      <c r="AW23" s="573"/>
      <c r="AX23" s="582"/>
      <c r="AY23" s="428" t="s">
        <v>160</v>
      </c>
      <c r="AZ23" s="429"/>
      <c r="BA23" s="429"/>
      <c r="BB23" s="429"/>
      <c r="BC23" s="429"/>
      <c r="BD23" s="429"/>
      <c r="BE23" s="429"/>
      <c r="BF23" s="429"/>
      <c r="BG23" s="429"/>
      <c r="BH23" s="429"/>
      <c r="BI23" s="429"/>
      <c r="BJ23" s="429"/>
      <c r="BK23" s="429"/>
      <c r="BL23" s="429"/>
      <c r="BM23" s="430"/>
      <c r="BN23" s="394">
        <v>79155980</v>
      </c>
      <c r="BO23" s="395"/>
      <c r="BP23" s="395"/>
      <c r="BQ23" s="395"/>
      <c r="BR23" s="395"/>
      <c r="BS23" s="395"/>
      <c r="BT23" s="395"/>
      <c r="BU23" s="396"/>
      <c r="BV23" s="394">
        <v>82783391</v>
      </c>
      <c r="BW23" s="395"/>
      <c r="BX23" s="395"/>
      <c r="BY23" s="395"/>
      <c r="BZ23" s="395"/>
      <c r="CA23" s="395"/>
      <c r="CB23" s="395"/>
      <c r="CC23" s="396"/>
      <c r="CD23" s="184"/>
      <c r="CE23" s="508"/>
      <c r="CF23" s="508"/>
      <c r="CG23" s="508"/>
      <c r="CH23" s="508"/>
      <c r="CI23" s="508"/>
      <c r="CJ23" s="508"/>
      <c r="CK23" s="508"/>
      <c r="CL23" s="508"/>
      <c r="CM23" s="508"/>
      <c r="CN23" s="508"/>
      <c r="CO23" s="508"/>
      <c r="CP23" s="508"/>
      <c r="CQ23" s="508"/>
      <c r="CR23" s="508"/>
      <c r="CS23" s="509"/>
      <c r="CT23" s="391"/>
      <c r="CU23" s="392"/>
      <c r="CV23" s="392"/>
      <c r="CW23" s="392"/>
      <c r="CX23" s="392"/>
      <c r="CY23" s="392"/>
      <c r="CZ23" s="392"/>
      <c r="DA23" s="393"/>
      <c r="DB23" s="391"/>
      <c r="DC23" s="392"/>
      <c r="DD23" s="392"/>
      <c r="DE23" s="392"/>
      <c r="DF23" s="392"/>
      <c r="DG23" s="392"/>
      <c r="DH23" s="392"/>
      <c r="DI23" s="393"/>
    </row>
    <row r="24" spans="1:113" ht="18.75" customHeight="1" thickBot="1" x14ac:dyDescent="0.25">
      <c r="A24" s="175"/>
      <c r="B24" s="565"/>
      <c r="C24" s="541"/>
      <c r="D24" s="542"/>
      <c r="E24" s="444" t="s">
        <v>161</v>
      </c>
      <c r="F24" s="424"/>
      <c r="G24" s="424"/>
      <c r="H24" s="424"/>
      <c r="I24" s="424"/>
      <c r="J24" s="424"/>
      <c r="K24" s="425"/>
      <c r="L24" s="445">
        <v>1</v>
      </c>
      <c r="M24" s="446"/>
      <c r="N24" s="446"/>
      <c r="O24" s="446"/>
      <c r="P24" s="488"/>
      <c r="Q24" s="445">
        <v>10350</v>
      </c>
      <c r="R24" s="446"/>
      <c r="S24" s="446"/>
      <c r="T24" s="446"/>
      <c r="U24" s="446"/>
      <c r="V24" s="488"/>
      <c r="W24" s="540"/>
      <c r="X24" s="541"/>
      <c r="Y24" s="542"/>
      <c r="Z24" s="444" t="s">
        <v>162</v>
      </c>
      <c r="AA24" s="424"/>
      <c r="AB24" s="424"/>
      <c r="AC24" s="424"/>
      <c r="AD24" s="424"/>
      <c r="AE24" s="424"/>
      <c r="AF24" s="424"/>
      <c r="AG24" s="425"/>
      <c r="AH24" s="445">
        <v>2367</v>
      </c>
      <c r="AI24" s="446"/>
      <c r="AJ24" s="446"/>
      <c r="AK24" s="446"/>
      <c r="AL24" s="488"/>
      <c r="AM24" s="445">
        <v>7598070</v>
      </c>
      <c r="AN24" s="446"/>
      <c r="AO24" s="446"/>
      <c r="AP24" s="446"/>
      <c r="AQ24" s="446"/>
      <c r="AR24" s="488"/>
      <c r="AS24" s="445">
        <v>3210</v>
      </c>
      <c r="AT24" s="446"/>
      <c r="AU24" s="446"/>
      <c r="AV24" s="446"/>
      <c r="AW24" s="446"/>
      <c r="AX24" s="447"/>
      <c r="AY24" s="510" t="s">
        <v>163</v>
      </c>
      <c r="AZ24" s="511"/>
      <c r="BA24" s="511"/>
      <c r="BB24" s="511"/>
      <c r="BC24" s="511"/>
      <c r="BD24" s="511"/>
      <c r="BE24" s="511"/>
      <c r="BF24" s="511"/>
      <c r="BG24" s="511"/>
      <c r="BH24" s="511"/>
      <c r="BI24" s="511"/>
      <c r="BJ24" s="511"/>
      <c r="BK24" s="511"/>
      <c r="BL24" s="511"/>
      <c r="BM24" s="512"/>
      <c r="BN24" s="394">
        <v>27566883</v>
      </c>
      <c r="BO24" s="395"/>
      <c r="BP24" s="395"/>
      <c r="BQ24" s="395"/>
      <c r="BR24" s="395"/>
      <c r="BS24" s="395"/>
      <c r="BT24" s="395"/>
      <c r="BU24" s="396"/>
      <c r="BV24" s="394">
        <v>26556603</v>
      </c>
      <c r="BW24" s="395"/>
      <c r="BX24" s="395"/>
      <c r="BY24" s="395"/>
      <c r="BZ24" s="395"/>
      <c r="CA24" s="395"/>
      <c r="CB24" s="395"/>
      <c r="CC24" s="396"/>
      <c r="CD24" s="184"/>
      <c r="CE24" s="508"/>
      <c r="CF24" s="508"/>
      <c r="CG24" s="508"/>
      <c r="CH24" s="508"/>
      <c r="CI24" s="508"/>
      <c r="CJ24" s="508"/>
      <c r="CK24" s="508"/>
      <c r="CL24" s="508"/>
      <c r="CM24" s="508"/>
      <c r="CN24" s="508"/>
      <c r="CO24" s="508"/>
      <c r="CP24" s="508"/>
      <c r="CQ24" s="508"/>
      <c r="CR24" s="508"/>
      <c r="CS24" s="509"/>
      <c r="CT24" s="391"/>
      <c r="CU24" s="392"/>
      <c r="CV24" s="392"/>
      <c r="CW24" s="392"/>
      <c r="CX24" s="392"/>
      <c r="CY24" s="392"/>
      <c r="CZ24" s="392"/>
      <c r="DA24" s="393"/>
      <c r="DB24" s="391"/>
      <c r="DC24" s="392"/>
      <c r="DD24" s="392"/>
      <c r="DE24" s="392"/>
      <c r="DF24" s="392"/>
      <c r="DG24" s="392"/>
      <c r="DH24" s="392"/>
      <c r="DI24" s="393"/>
    </row>
    <row r="25" spans="1:113" ht="18.75" customHeight="1" x14ac:dyDescent="0.2">
      <c r="A25" s="175"/>
      <c r="B25" s="565"/>
      <c r="C25" s="541"/>
      <c r="D25" s="542"/>
      <c r="E25" s="444" t="s">
        <v>164</v>
      </c>
      <c r="F25" s="424"/>
      <c r="G25" s="424"/>
      <c r="H25" s="424"/>
      <c r="I25" s="424"/>
      <c r="J25" s="424"/>
      <c r="K25" s="425"/>
      <c r="L25" s="445">
        <v>2</v>
      </c>
      <c r="M25" s="446"/>
      <c r="N25" s="446"/>
      <c r="O25" s="446"/>
      <c r="P25" s="488"/>
      <c r="Q25" s="445">
        <v>8950</v>
      </c>
      <c r="R25" s="446"/>
      <c r="S25" s="446"/>
      <c r="T25" s="446"/>
      <c r="U25" s="446"/>
      <c r="V25" s="488"/>
      <c r="W25" s="540"/>
      <c r="X25" s="541"/>
      <c r="Y25" s="542"/>
      <c r="Z25" s="444" t="s">
        <v>165</v>
      </c>
      <c r="AA25" s="424"/>
      <c r="AB25" s="424"/>
      <c r="AC25" s="424"/>
      <c r="AD25" s="424"/>
      <c r="AE25" s="424"/>
      <c r="AF25" s="424"/>
      <c r="AG25" s="425"/>
      <c r="AH25" s="445">
        <v>412</v>
      </c>
      <c r="AI25" s="446"/>
      <c r="AJ25" s="446"/>
      <c r="AK25" s="446"/>
      <c r="AL25" s="488"/>
      <c r="AM25" s="445">
        <v>1343532</v>
      </c>
      <c r="AN25" s="446"/>
      <c r="AO25" s="446"/>
      <c r="AP25" s="446"/>
      <c r="AQ25" s="446"/>
      <c r="AR25" s="488"/>
      <c r="AS25" s="445">
        <v>3261</v>
      </c>
      <c r="AT25" s="446"/>
      <c r="AU25" s="446"/>
      <c r="AV25" s="446"/>
      <c r="AW25" s="446"/>
      <c r="AX25" s="447"/>
      <c r="AY25" s="354" t="s">
        <v>166</v>
      </c>
      <c r="AZ25" s="355"/>
      <c r="BA25" s="355"/>
      <c r="BB25" s="355"/>
      <c r="BC25" s="355"/>
      <c r="BD25" s="355"/>
      <c r="BE25" s="355"/>
      <c r="BF25" s="355"/>
      <c r="BG25" s="355"/>
      <c r="BH25" s="355"/>
      <c r="BI25" s="355"/>
      <c r="BJ25" s="355"/>
      <c r="BK25" s="355"/>
      <c r="BL25" s="355"/>
      <c r="BM25" s="356"/>
      <c r="BN25" s="357">
        <v>48820817</v>
      </c>
      <c r="BO25" s="358"/>
      <c r="BP25" s="358"/>
      <c r="BQ25" s="358"/>
      <c r="BR25" s="358"/>
      <c r="BS25" s="358"/>
      <c r="BT25" s="358"/>
      <c r="BU25" s="359"/>
      <c r="BV25" s="357">
        <v>45988959</v>
      </c>
      <c r="BW25" s="358"/>
      <c r="BX25" s="358"/>
      <c r="BY25" s="358"/>
      <c r="BZ25" s="358"/>
      <c r="CA25" s="358"/>
      <c r="CB25" s="358"/>
      <c r="CC25" s="359"/>
      <c r="CD25" s="184"/>
      <c r="CE25" s="508"/>
      <c r="CF25" s="508"/>
      <c r="CG25" s="508"/>
      <c r="CH25" s="508"/>
      <c r="CI25" s="508"/>
      <c r="CJ25" s="508"/>
      <c r="CK25" s="508"/>
      <c r="CL25" s="508"/>
      <c r="CM25" s="508"/>
      <c r="CN25" s="508"/>
      <c r="CO25" s="508"/>
      <c r="CP25" s="508"/>
      <c r="CQ25" s="508"/>
      <c r="CR25" s="508"/>
      <c r="CS25" s="509"/>
      <c r="CT25" s="391"/>
      <c r="CU25" s="392"/>
      <c r="CV25" s="392"/>
      <c r="CW25" s="392"/>
      <c r="CX25" s="392"/>
      <c r="CY25" s="392"/>
      <c r="CZ25" s="392"/>
      <c r="DA25" s="393"/>
      <c r="DB25" s="391"/>
      <c r="DC25" s="392"/>
      <c r="DD25" s="392"/>
      <c r="DE25" s="392"/>
      <c r="DF25" s="392"/>
      <c r="DG25" s="392"/>
      <c r="DH25" s="392"/>
      <c r="DI25" s="393"/>
    </row>
    <row r="26" spans="1:113" ht="18.75" customHeight="1" x14ac:dyDescent="0.2">
      <c r="A26" s="175"/>
      <c r="B26" s="565"/>
      <c r="C26" s="541"/>
      <c r="D26" s="542"/>
      <c r="E26" s="444" t="s">
        <v>167</v>
      </c>
      <c r="F26" s="424"/>
      <c r="G26" s="424"/>
      <c r="H26" s="424"/>
      <c r="I26" s="424"/>
      <c r="J26" s="424"/>
      <c r="K26" s="425"/>
      <c r="L26" s="445">
        <v>1</v>
      </c>
      <c r="M26" s="446"/>
      <c r="N26" s="446"/>
      <c r="O26" s="446"/>
      <c r="P26" s="488"/>
      <c r="Q26" s="445">
        <v>7850</v>
      </c>
      <c r="R26" s="446"/>
      <c r="S26" s="446"/>
      <c r="T26" s="446"/>
      <c r="U26" s="446"/>
      <c r="V26" s="488"/>
      <c r="W26" s="540"/>
      <c r="X26" s="541"/>
      <c r="Y26" s="542"/>
      <c r="Z26" s="444" t="s">
        <v>168</v>
      </c>
      <c r="AA26" s="546"/>
      <c r="AB26" s="546"/>
      <c r="AC26" s="546"/>
      <c r="AD26" s="546"/>
      <c r="AE26" s="546"/>
      <c r="AF26" s="546"/>
      <c r="AG26" s="547"/>
      <c r="AH26" s="445">
        <v>242</v>
      </c>
      <c r="AI26" s="446"/>
      <c r="AJ26" s="446"/>
      <c r="AK26" s="446"/>
      <c r="AL26" s="488"/>
      <c r="AM26" s="445">
        <v>821832</v>
      </c>
      <c r="AN26" s="446"/>
      <c r="AO26" s="446"/>
      <c r="AP26" s="446"/>
      <c r="AQ26" s="446"/>
      <c r="AR26" s="488"/>
      <c r="AS26" s="445">
        <v>3396</v>
      </c>
      <c r="AT26" s="446"/>
      <c r="AU26" s="446"/>
      <c r="AV26" s="446"/>
      <c r="AW26" s="446"/>
      <c r="AX26" s="447"/>
      <c r="AY26" s="397" t="s">
        <v>169</v>
      </c>
      <c r="AZ26" s="398"/>
      <c r="BA26" s="398"/>
      <c r="BB26" s="398"/>
      <c r="BC26" s="398"/>
      <c r="BD26" s="398"/>
      <c r="BE26" s="398"/>
      <c r="BF26" s="398"/>
      <c r="BG26" s="398"/>
      <c r="BH26" s="398"/>
      <c r="BI26" s="398"/>
      <c r="BJ26" s="398"/>
      <c r="BK26" s="398"/>
      <c r="BL26" s="398"/>
      <c r="BM26" s="399"/>
      <c r="BN26" s="394">
        <v>574812</v>
      </c>
      <c r="BO26" s="395"/>
      <c r="BP26" s="395"/>
      <c r="BQ26" s="395"/>
      <c r="BR26" s="395"/>
      <c r="BS26" s="395"/>
      <c r="BT26" s="395"/>
      <c r="BU26" s="396"/>
      <c r="BV26" s="394">
        <v>477384</v>
      </c>
      <c r="BW26" s="395"/>
      <c r="BX26" s="395"/>
      <c r="BY26" s="395"/>
      <c r="BZ26" s="395"/>
      <c r="CA26" s="395"/>
      <c r="CB26" s="395"/>
      <c r="CC26" s="396"/>
      <c r="CD26" s="184"/>
      <c r="CE26" s="508"/>
      <c r="CF26" s="508"/>
      <c r="CG26" s="508"/>
      <c r="CH26" s="508"/>
      <c r="CI26" s="508"/>
      <c r="CJ26" s="508"/>
      <c r="CK26" s="508"/>
      <c r="CL26" s="508"/>
      <c r="CM26" s="508"/>
      <c r="CN26" s="508"/>
      <c r="CO26" s="508"/>
      <c r="CP26" s="508"/>
      <c r="CQ26" s="508"/>
      <c r="CR26" s="508"/>
      <c r="CS26" s="509"/>
      <c r="CT26" s="391"/>
      <c r="CU26" s="392"/>
      <c r="CV26" s="392"/>
      <c r="CW26" s="392"/>
      <c r="CX26" s="392"/>
      <c r="CY26" s="392"/>
      <c r="CZ26" s="392"/>
      <c r="DA26" s="393"/>
      <c r="DB26" s="391"/>
      <c r="DC26" s="392"/>
      <c r="DD26" s="392"/>
      <c r="DE26" s="392"/>
      <c r="DF26" s="392"/>
      <c r="DG26" s="392"/>
      <c r="DH26" s="392"/>
      <c r="DI26" s="393"/>
    </row>
    <row r="27" spans="1:113" ht="18.75" customHeight="1" thickBot="1" x14ac:dyDescent="0.25">
      <c r="A27" s="175"/>
      <c r="B27" s="565"/>
      <c r="C27" s="541"/>
      <c r="D27" s="542"/>
      <c r="E27" s="444" t="s">
        <v>170</v>
      </c>
      <c r="F27" s="424"/>
      <c r="G27" s="424"/>
      <c r="H27" s="424"/>
      <c r="I27" s="424"/>
      <c r="J27" s="424"/>
      <c r="K27" s="425"/>
      <c r="L27" s="445">
        <v>1</v>
      </c>
      <c r="M27" s="446"/>
      <c r="N27" s="446"/>
      <c r="O27" s="446"/>
      <c r="P27" s="488"/>
      <c r="Q27" s="445">
        <v>7300</v>
      </c>
      <c r="R27" s="446"/>
      <c r="S27" s="446"/>
      <c r="T27" s="446"/>
      <c r="U27" s="446"/>
      <c r="V27" s="488"/>
      <c r="W27" s="540"/>
      <c r="X27" s="541"/>
      <c r="Y27" s="542"/>
      <c r="Z27" s="444" t="s">
        <v>171</v>
      </c>
      <c r="AA27" s="424"/>
      <c r="AB27" s="424"/>
      <c r="AC27" s="424"/>
      <c r="AD27" s="424"/>
      <c r="AE27" s="424"/>
      <c r="AF27" s="424"/>
      <c r="AG27" s="425"/>
      <c r="AH27" s="445">
        <v>79</v>
      </c>
      <c r="AI27" s="446"/>
      <c r="AJ27" s="446"/>
      <c r="AK27" s="446"/>
      <c r="AL27" s="488"/>
      <c r="AM27" s="445">
        <v>244727</v>
      </c>
      <c r="AN27" s="446"/>
      <c r="AO27" s="446"/>
      <c r="AP27" s="446"/>
      <c r="AQ27" s="446"/>
      <c r="AR27" s="488"/>
      <c r="AS27" s="445">
        <v>3098</v>
      </c>
      <c r="AT27" s="446"/>
      <c r="AU27" s="446"/>
      <c r="AV27" s="446"/>
      <c r="AW27" s="446"/>
      <c r="AX27" s="447"/>
      <c r="AY27" s="489" t="s">
        <v>172</v>
      </c>
      <c r="AZ27" s="490"/>
      <c r="BA27" s="490"/>
      <c r="BB27" s="490"/>
      <c r="BC27" s="490"/>
      <c r="BD27" s="490"/>
      <c r="BE27" s="490"/>
      <c r="BF27" s="490"/>
      <c r="BG27" s="490"/>
      <c r="BH27" s="490"/>
      <c r="BI27" s="490"/>
      <c r="BJ27" s="490"/>
      <c r="BK27" s="490"/>
      <c r="BL27" s="490"/>
      <c r="BM27" s="491"/>
      <c r="BN27" s="513">
        <v>50000</v>
      </c>
      <c r="BO27" s="514"/>
      <c r="BP27" s="514"/>
      <c r="BQ27" s="514"/>
      <c r="BR27" s="514"/>
      <c r="BS27" s="514"/>
      <c r="BT27" s="514"/>
      <c r="BU27" s="515"/>
      <c r="BV27" s="513">
        <v>50000</v>
      </c>
      <c r="BW27" s="514"/>
      <c r="BX27" s="514"/>
      <c r="BY27" s="514"/>
      <c r="BZ27" s="514"/>
      <c r="CA27" s="514"/>
      <c r="CB27" s="514"/>
      <c r="CC27" s="515"/>
      <c r="CD27" s="178"/>
      <c r="CE27" s="508"/>
      <c r="CF27" s="508"/>
      <c r="CG27" s="508"/>
      <c r="CH27" s="508"/>
      <c r="CI27" s="508"/>
      <c r="CJ27" s="508"/>
      <c r="CK27" s="508"/>
      <c r="CL27" s="508"/>
      <c r="CM27" s="508"/>
      <c r="CN27" s="508"/>
      <c r="CO27" s="508"/>
      <c r="CP27" s="508"/>
      <c r="CQ27" s="508"/>
      <c r="CR27" s="508"/>
      <c r="CS27" s="509"/>
      <c r="CT27" s="391"/>
      <c r="CU27" s="392"/>
      <c r="CV27" s="392"/>
      <c r="CW27" s="392"/>
      <c r="CX27" s="392"/>
      <c r="CY27" s="392"/>
      <c r="CZ27" s="392"/>
      <c r="DA27" s="393"/>
      <c r="DB27" s="391"/>
      <c r="DC27" s="392"/>
      <c r="DD27" s="392"/>
      <c r="DE27" s="392"/>
      <c r="DF27" s="392"/>
      <c r="DG27" s="392"/>
      <c r="DH27" s="392"/>
      <c r="DI27" s="393"/>
    </row>
    <row r="28" spans="1:113" ht="18.75" customHeight="1" x14ac:dyDescent="0.2">
      <c r="A28" s="175"/>
      <c r="B28" s="565"/>
      <c r="C28" s="541"/>
      <c r="D28" s="542"/>
      <c r="E28" s="444" t="s">
        <v>173</v>
      </c>
      <c r="F28" s="424"/>
      <c r="G28" s="424"/>
      <c r="H28" s="424"/>
      <c r="I28" s="424"/>
      <c r="J28" s="424"/>
      <c r="K28" s="425"/>
      <c r="L28" s="445">
        <v>1</v>
      </c>
      <c r="M28" s="446"/>
      <c r="N28" s="446"/>
      <c r="O28" s="446"/>
      <c r="P28" s="488"/>
      <c r="Q28" s="445">
        <v>6900</v>
      </c>
      <c r="R28" s="446"/>
      <c r="S28" s="446"/>
      <c r="T28" s="446"/>
      <c r="U28" s="446"/>
      <c r="V28" s="488"/>
      <c r="W28" s="540"/>
      <c r="X28" s="541"/>
      <c r="Y28" s="542"/>
      <c r="Z28" s="444" t="s">
        <v>174</v>
      </c>
      <c r="AA28" s="424"/>
      <c r="AB28" s="424"/>
      <c r="AC28" s="424"/>
      <c r="AD28" s="424"/>
      <c r="AE28" s="424"/>
      <c r="AF28" s="424"/>
      <c r="AG28" s="425"/>
      <c r="AH28" s="445" t="s">
        <v>122</v>
      </c>
      <c r="AI28" s="446"/>
      <c r="AJ28" s="446"/>
      <c r="AK28" s="446"/>
      <c r="AL28" s="488"/>
      <c r="AM28" s="445" t="s">
        <v>122</v>
      </c>
      <c r="AN28" s="446"/>
      <c r="AO28" s="446"/>
      <c r="AP28" s="446"/>
      <c r="AQ28" s="446"/>
      <c r="AR28" s="488"/>
      <c r="AS28" s="445" t="s">
        <v>122</v>
      </c>
      <c r="AT28" s="446"/>
      <c r="AU28" s="446"/>
      <c r="AV28" s="446"/>
      <c r="AW28" s="446"/>
      <c r="AX28" s="447"/>
      <c r="AY28" s="548" t="s">
        <v>175</v>
      </c>
      <c r="AZ28" s="549"/>
      <c r="BA28" s="549"/>
      <c r="BB28" s="550"/>
      <c r="BC28" s="354" t="s">
        <v>46</v>
      </c>
      <c r="BD28" s="355"/>
      <c r="BE28" s="355"/>
      <c r="BF28" s="355"/>
      <c r="BG28" s="355"/>
      <c r="BH28" s="355"/>
      <c r="BI28" s="355"/>
      <c r="BJ28" s="355"/>
      <c r="BK28" s="355"/>
      <c r="BL28" s="355"/>
      <c r="BM28" s="356"/>
      <c r="BN28" s="357">
        <v>14877702</v>
      </c>
      <c r="BO28" s="358"/>
      <c r="BP28" s="358"/>
      <c r="BQ28" s="358"/>
      <c r="BR28" s="358"/>
      <c r="BS28" s="358"/>
      <c r="BT28" s="358"/>
      <c r="BU28" s="359"/>
      <c r="BV28" s="357">
        <v>12870886</v>
      </c>
      <c r="BW28" s="358"/>
      <c r="BX28" s="358"/>
      <c r="BY28" s="358"/>
      <c r="BZ28" s="358"/>
      <c r="CA28" s="358"/>
      <c r="CB28" s="358"/>
      <c r="CC28" s="359"/>
      <c r="CD28" s="184"/>
      <c r="CE28" s="508"/>
      <c r="CF28" s="508"/>
      <c r="CG28" s="508"/>
      <c r="CH28" s="508"/>
      <c r="CI28" s="508"/>
      <c r="CJ28" s="508"/>
      <c r="CK28" s="508"/>
      <c r="CL28" s="508"/>
      <c r="CM28" s="508"/>
      <c r="CN28" s="508"/>
      <c r="CO28" s="508"/>
      <c r="CP28" s="508"/>
      <c r="CQ28" s="508"/>
      <c r="CR28" s="508"/>
      <c r="CS28" s="509"/>
      <c r="CT28" s="391"/>
      <c r="CU28" s="392"/>
      <c r="CV28" s="392"/>
      <c r="CW28" s="392"/>
      <c r="CX28" s="392"/>
      <c r="CY28" s="392"/>
      <c r="CZ28" s="392"/>
      <c r="DA28" s="393"/>
      <c r="DB28" s="391"/>
      <c r="DC28" s="392"/>
      <c r="DD28" s="392"/>
      <c r="DE28" s="392"/>
      <c r="DF28" s="392"/>
      <c r="DG28" s="392"/>
      <c r="DH28" s="392"/>
      <c r="DI28" s="393"/>
    </row>
    <row r="29" spans="1:113" ht="18.75" customHeight="1" x14ac:dyDescent="0.2">
      <c r="A29" s="175"/>
      <c r="B29" s="565"/>
      <c r="C29" s="541"/>
      <c r="D29" s="542"/>
      <c r="E29" s="444" t="s">
        <v>176</v>
      </c>
      <c r="F29" s="424"/>
      <c r="G29" s="424"/>
      <c r="H29" s="424"/>
      <c r="I29" s="424"/>
      <c r="J29" s="424"/>
      <c r="K29" s="425"/>
      <c r="L29" s="445">
        <v>34</v>
      </c>
      <c r="M29" s="446"/>
      <c r="N29" s="446"/>
      <c r="O29" s="446"/>
      <c r="P29" s="488"/>
      <c r="Q29" s="445">
        <v>6350</v>
      </c>
      <c r="R29" s="446"/>
      <c r="S29" s="446"/>
      <c r="T29" s="446"/>
      <c r="U29" s="446"/>
      <c r="V29" s="488"/>
      <c r="W29" s="543"/>
      <c r="X29" s="544"/>
      <c r="Y29" s="545"/>
      <c r="Z29" s="444" t="s">
        <v>177</v>
      </c>
      <c r="AA29" s="424"/>
      <c r="AB29" s="424"/>
      <c r="AC29" s="424"/>
      <c r="AD29" s="424"/>
      <c r="AE29" s="424"/>
      <c r="AF29" s="424"/>
      <c r="AG29" s="425"/>
      <c r="AH29" s="445">
        <v>2446</v>
      </c>
      <c r="AI29" s="446"/>
      <c r="AJ29" s="446"/>
      <c r="AK29" s="446"/>
      <c r="AL29" s="488"/>
      <c r="AM29" s="445">
        <v>7842797</v>
      </c>
      <c r="AN29" s="446"/>
      <c r="AO29" s="446"/>
      <c r="AP29" s="446"/>
      <c r="AQ29" s="446"/>
      <c r="AR29" s="488"/>
      <c r="AS29" s="445">
        <v>3206</v>
      </c>
      <c r="AT29" s="446"/>
      <c r="AU29" s="446"/>
      <c r="AV29" s="446"/>
      <c r="AW29" s="446"/>
      <c r="AX29" s="447"/>
      <c r="AY29" s="551"/>
      <c r="AZ29" s="552"/>
      <c r="BA29" s="552"/>
      <c r="BB29" s="553"/>
      <c r="BC29" s="428" t="s">
        <v>178</v>
      </c>
      <c r="BD29" s="429"/>
      <c r="BE29" s="429"/>
      <c r="BF29" s="429"/>
      <c r="BG29" s="429"/>
      <c r="BH29" s="429"/>
      <c r="BI29" s="429"/>
      <c r="BJ29" s="429"/>
      <c r="BK29" s="429"/>
      <c r="BL29" s="429"/>
      <c r="BM29" s="430"/>
      <c r="BN29" s="394">
        <v>4368719</v>
      </c>
      <c r="BO29" s="395"/>
      <c r="BP29" s="395"/>
      <c r="BQ29" s="395"/>
      <c r="BR29" s="395"/>
      <c r="BS29" s="395"/>
      <c r="BT29" s="395"/>
      <c r="BU29" s="396"/>
      <c r="BV29" s="394">
        <v>3711000</v>
      </c>
      <c r="BW29" s="395"/>
      <c r="BX29" s="395"/>
      <c r="BY29" s="395"/>
      <c r="BZ29" s="395"/>
      <c r="CA29" s="395"/>
      <c r="CB29" s="395"/>
      <c r="CC29" s="396"/>
      <c r="CD29" s="178"/>
      <c r="CE29" s="508"/>
      <c r="CF29" s="508"/>
      <c r="CG29" s="508"/>
      <c r="CH29" s="508"/>
      <c r="CI29" s="508"/>
      <c r="CJ29" s="508"/>
      <c r="CK29" s="508"/>
      <c r="CL29" s="508"/>
      <c r="CM29" s="508"/>
      <c r="CN29" s="508"/>
      <c r="CO29" s="508"/>
      <c r="CP29" s="508"/>
      <c r="CQ29" s="508"/>
      <c r="CR29" s="508"/>
      <c r="CS29" s="509"/>
      <c r="CT29" s="391"/>
      <c r="CU29" s="392"/>
      <c r="CV29" s="392"/>
      <c r="CW29" s="392"/>
      <c r="CX29" s="392"/>
      <c r="CY29" s="392"/>
      <c r="CZ29" s="392"/>
      <c r="DA29" s="393"/>
      <c r="DB29" s="391"/>
      <c r="DC29" s="392"/>
      <c r="DD29" s="392"/>
      <c r="DE29" s="392"/>
      <c r="DF29" s="392"/>
      <c r="DG29" s="392"/>
      <c r="DH29" s="392"/>
      <c r="DI29" s="393"/>
    </row>
    <row r="30" spans="1:113" ht="18.75" customHeight="1" thickBot="1" x14ac:dyDescent="0.25">
      <c r="A30" s="175"/>
      <c r="B30" s="566"/>
      <c r="C30" s="567"/>
      <c r="D30" s="568"/>
      <c r="E30" s="448"/>
      <c r="F30" s="449"/>
      <c r="G30" s="449"/>
      <c r="H30" s="449"/>
      <c r="I30" s="449"/>
      <c r="J30" s="449"/>
      <c r="K30" s="450"/>
      <c r="L30" s="558"/>
      <c r="M30" s="559"/>
      <c r="N30" s="559"/>
      <c r="O30" s="559"/>
      <c r="P30" s="560"/>
      <c r="Q30" s="558"/>
      <c r="R30" s="559"/>
      <c r="S30" s="559"/>
      <c r="T30" s="559"/>
      <c r="U30" s="559"/>
      <c r="V30" s="560"/>
      <c r="W30" s="561" t="s">
        <v>179</v>
      </c>
      <c r="X30" s="562"/>
      <c r="Y30" s="562"/>
      <c r="Z30" s="562"/>
      <c r="AA30" s="562"/>
      <c r="AB30" s="562"/>
      <c r="AC30" s="562"/>
      <c r="AD30" s="562"/>
      <c r="AE30" s="562"/>
      <c r="AF30" s="562"/>
      <c r="AG30" s="563"/>
      <c r="AH30" s="521">
        <v>99.9</v>
      </c>
      <c r="AI30" s="522"/>
      <c r="AJ30" s="522"/>
      <c r="AK30" s="522"/>
      <c r="AL30" s="522"/>
      <c r="AM30" s="522"/>
      <c r="AN30" s="522"/>
      <c r="AO30" s="522"/>
      <c r="AP30" s="522"/>
      <c r="AQ30" s="522"/>
      <c r="AR30" s="522"/>
      <c r="AS30" s="522"/>
      <c r="AT30" s="522"/>
      <c r="AU30" s="522"/>
      <c r="AV30" s="522"/>
      <c r="AW30" s="522"/>
      <c r="AX30" s="524"/>
      <c r="AY30" s="554"/>
      <c r="AZ30" s="555"/>
      <c r="BA30" s="555"/>
      <c r="BB30" s="556"/>
      <c r="BC30" s="510" t="s">
        <v>48</v>
      </c>
      <c r="BD30" s="511"/>
      <c r="BE30" s="511"/>
      <c r="BF30" s="511"/>
      <c r="BG30" s="511"/>
      <c r="BH30" s="511"/>
      <c r="BI30" s="511"/>
      <c r="BJ30" s="511"/>
      <c r="BK30" s="511"/>
      <c r="BL30" s="511"/>
      <c r="BM30" s="512"/>
      <c r="BN30" s="513">
        <v>13292609</v>
      </c>
      <c r="BO30" s="514"/>
      <c r="BP30" s="514"/>
      <c r="BQ30" s="514"/>
      <c r="BR30" s="514"/>
      <c r="BS30" s="514"/>
      <c r="BT30" s="514"/>
      <c r="BU30" s="515"/>
      <c r="BV30" s="513">
        <v>11927165</v>
      </c>
      <c r="BW30" s="514"/>
      <c r="BX30" s="514"/>
      <c r="BY30" s="514"/>
      <c r="BZ30" s="514"/>
      <c r="CA30" s="514"/>
      <c r="CB30" s="514"/>
      <c r="CC30" s="515"/>
      <c r="CD30" s="186"/>
      <c r="CE30" s="195"/>
      <c r="CF30" s="195"/>
      <c r="CG30" s="195"/>
      <c r="CH30" s="195"/>
      <c r="CI30" s="195"/>
      <c r="CJ30" s="195"/>
      <c r="CK30" s="195"/>
      <c r="CL30" s="195"/>
      <c r="CM30" s="195"/>
      <c r="CN30" s="195"/>
      <c r="CO30" s="195"/>
      <c r="CP30" s="195"/>
      <c r="CQ30" s="195"/>
      <c r="CR30" s="195"/>
      <c r="CS30" s="196"/>
      <c r="CT30" s="197"/>
      <c r="CU30" s="198"/>
      <c r="CV30" s="198"/>
      <c r="CW30" s="198"/>
      <c r="CX30" s="198"/>
      <c r="CY30" s="198"/>
      <c r="CZ30" s="198"/>
      <c r="DA30" s="199"/>
      <c r="DB30" s="197"/>
      <c r="DC30" s="198"/>
      <c r="DD30" s="198"/>
      <c r="DE30" s="198"/>
      <c r="DF30" s="198"/>
      <c r="DG30" s="198"/>
      <c r="DH30" s="198"/>
      <c r="DI30" s="199"/>
    </row>
    <row r="31" spans="1:113" ht="13.5" customHeight="1" x14ac:dyDescent="0.2">
      <c r="A31" s="175"/>
      <c r="B31" s="200"/>
      <c r="DI31" s="201"/>
    </row>
    <row r="32" spans="1:113" ht="13.5" customHeight="1" x14ac:dyDescent="0.2">
      <c r="A32" s="175"/>
      <c r="B32" s="202"/>
      <c r="C32" s="557" t="s">
        <v>180</v>
      </c>
      <c r="D32" s="557"/>
      <c r="E32" s="557"/>
      <c r="F32" s="557"/>
      <c r="G32" s="557"/>
      <c r="H32" s="557"/>
      <c r="I32" s="557"/>
      <c r="J32" s="557"/>
      <c r="K32" s="557"/>
      <c r="L32" s="557"/>
      <c r="M32" s="557"/>
      <c r="N32" s="557"/>
      <c r="O32" s="557"/>
      <c r="P32" s="557"/>
      <c r="Q32" s="557"/>
      <c r="R32" s="557"/>
      <c r="S32" s="557"/>
      <c r="U32" s="398" t="s">
        <v>181</v>
      </c>
      <c r="V32" s="398"/>
      <c r="W32" s="398"/>
      <c r="X32" s="398"/>
      <c r="Y32" s="398"/>
      <c r="Z32" s="398"/>
      <c r="AA32" s="398"/>
      <c r="AB32" s="398"/>
      <c r="AC32" s="398"/>
      <c r="AD32" s="398"/>
      <c r="AE32" s="398"/>
      <c r="AF32" s="398"/>
      <c r="AG32" s="398"/>
      <c r="AH32" s="398"/>
      <c r="AI32" s="398"/>
      <c r="AJ32" s="398"/>
      <c r="AK32" s="398"/>
      <c r="AM32" s="398" t="s">
        <v>182</v>
      </c>
      <c r="AN32" s="398"/>
      <c r="AO32" s="398"/>
      <c r="AP32" s="398"/>
      <c r="AQ32" s="398"/>
      <c r="AR32" s="398"/>
      <c r="AS32" s="398"/>
      <c r="AT32" s="398"/>
      <c r="AU32" s="398"/>
      <c r="AV32" s="398"/>
      <c r="AW32" s="398"/>
      <c r="AX32" s="398"/>
      <c r="AY32" s="398"/>
      <c r="AZ32" s="398"/>
      <c r="BA32" s="398"/>
      <c r="BB32" s="398"/>
      <c r="BC32" s="398"/>
      <c r="BE32" s="398" t="s">
        <v>183</v>
      </c>
      <c r="BF32" s="398"/>
      <c r="BG32" s="398"/>
      <c r="BH32" s="398"/>
      <c r="BI32" s="398"/>
      <c r="BJ32" s="398"/>
      <c r="BK32" s="398"/>
      <c r="BL32" s="398"/>
      <c r="BM32" s="398"/>
      <c r="BN32" s="398"/>
      <c r="BO32" s="398"/>
      <c r="BP32" s="398"/>
      <c r="BQ32" s="398"/>
      <c r="BR32" s="398"/>
      <c r="BS32" s="398"/>
      <c r="BT32" s="398"/>
      <c r="BU32" s="398"/>
      <c r="BW32" s="398" t="s">
        <v>184</v>
      </c>
      <c r="BX32" s="398"/>
      <c r="BY32" s="398"/>
      <c r="BZ32" s="398"/>
      <c r="CA32" s="398"/>
      <c r="CB32" s="398"/>
      <c r="CC32" s="398"/>
      <c r="CD32" s="398"/>
      <c r="CE32" s="398"/>
      <c r="CF32" s="398"/>
      <c r="CG32" s="398"/>
      <c r="CH32" s="398"/>
      <c r="CI32" s="398"/>
      <c r="CJ32" s="398"/>
      <c r="CK32" s="398"/>
      <c r="CL32" s="398"/>
      <c r="CM32" s="398"/>
      <c r="CO32" s="398" t="s">
        <v>185</v>
      </c>
      <c r="CP32" s="398"/>
      <c r="CQ32" s="398"/>
      <c r="CR32" s="398"/>
      <c r="CS32" s="398"/>
      <c r="CT32" s="398"/>
      <c r="CU32" s="398"/>
      <c r="CV32" s="398"/>
      <c r="CW32" s="398"/>
      <c r="CX32" s="398"/>
      <c r="CY32" s="398"/>
      <c r="CZ32" s="398"/>
      <c r="DA32" s="398"/>
      <c r="DB32" s="398"/>
      <c r="DC32" s="398"/>
      <c r="DD32" s="398"/>
      <c r="DE32" s="398"/>
      <c r="DI32" s="201"/>
    </row>
    <row r="33" spans="1:113" ht="13.5" customHeight="1" x14ac:dyDescent="0.2">
      <c r="A33" s="175"/>
      <c r="B33" s="202"/>
      <c r="C33" s="418" t="s">
        <v>186</v>
      </c>
      <c r="D33" s="418"/>
      <c r="E33" s="383" t="s">
        <v>187</v>
      </c>
      <c r="F33" s="383"/>
      <c r="G33" s="383"/>
      <c r="H33" s="383"/>
      <c r="I33" s="383"/>
      <c r="J33" s="383"/>
      <c r="K33" s="383"/>
      <c r="L33" s="383"/>
      <c r="M33" s="383"/>
      <c r="N33" s="383"/>
      <c r="O33" s="383"/>
      <c r="P33" s="383"/>
      <c r="Q33" s="383"/>
      <c r="R33" s="383"/>
      <c r="S33" s="383"/>
      <c r="T33" s="179"/>
      <c r="U33" s="418" t="s">
        <v>186</v>
      </c>
      <c r="V33" s="418"/>
      <c r="W33" s="383" t="s">
        <v>187</v>
      </c>
      <c r="X33" s="383"/>
      <c r="Y33" s="383"/>
      <c r="Z33" s="383"/>
      <c r="AA33" s="383"/>
      <c r="AB33" s="383"/>
      <c r="AC33" s="383"/>
      <c r="AD33" s="383"/>
      <c r="AE33" s="383"/>
      <c r="AF33" s="383"/>
      <c r="AG33" s="383"/>
      <c r="AH33" s="383"/>
      <c r="AI33" s="383"/>
      <c r="AJ33" s="383"/>
      <c r="AK33" s="383"/>
      <c r="AL33" s="179"/>
      <c r="AM33" s="418" t="s">
        <v>186</v>
      </c>
      <c r="AN33" s="418"/>
      <c r="AO33" s="383" t="s">
        <v>187</v>
      </c>
      <c r="AP33" s="383"/>
      <c r="AQ33" s="383"/>
      <c r="AR33" s="383"/>
      <c r="AS33" s="383"/>
      <c r="AT33" s="383"/>
      <c r="AU33" s="383"/>
      <c r="AV33" s="383"/>
      <c r="AW33" s="383"/>
      <c r="AX33" s="383"/>
      <c r="AY33" s="383"/>
      <c r="AZ33" s="383"/>
      <c r="BA33" s="383"/>
      <c r="BB33" s="383"/>
      <c r="BC33" s="383"/>
      <c r="BD33" s="185"/>
      <c r="BE33" s="383" t="s">
        <v>188</v>
      </c>
      <c r="BF33" s="383"/>
      <c r="BG33" s="383" t="s">
        <v>189</v>
      </c>
      <c r="BH33" s="383"/>
      <c r="BI33" s="383"/>
      <c r="BJ33" s="383"/>
      <c r="BK33" s="383"/>
      <c r="BL33" s="383"/>
      <c r="BM33" s="383"/>
      <c r="BN33" s="383"/>
      <c r="BO33" s="383"/>
      <c r="BP33" s="383"/>
      <c r="BQ33" s="383"/>
      <c r="BR33" s="383"/>
      <c r="BS33" s="383"/>
      <c r="BT33" s="383"/>
      <c r="BU33" s="383"/>
      <c r="BV33" s="185"/>
      <c r="BW33" s="418" t="s">
        <v>188</v>
      </c>
      <c r="BX33" s="418"/>
      <c r="BY33" s="383" t="s">
        <v>190</v>
      </c>
      <c r="BZ33" s="383"/>
      <c r="CA33" s="383"/>
      <c r="CB33" s="383"/>
      <c r="CC33" s="383"/>
      <c r="CD33" s="383"/>
      <c r="CE33" s="383"/>
      <c r="CF33" s="383"/>
      <c r="CG33" s="383"/>
      <c r="CH33" s="383"/>
      <c r="CI33" s="383"/>
      <c r="CJ33" s="383"/>
      <c r="CK33" s="383"/>
      <c r="CL33" s="383"/>
      <c r="CM33" s="383"/>
      <c r="CN33" s="179"/>
      <c r="CO33" s="418" t="s">
        <v>186</v>
      </c>
      <c r="CP33" s="418"/>
      <c r="CQ33" s="383" t="s">
        <v>191</v>
      </c>
      <c r="CR33" s="383"/>
      <c r="CS33" s="383"/>
      <c r="CT33" s="383"/>
      <c r="CU33" s="383"/>
      <c r="CV33" s="383"/>
      <c r="CW33" s="383"/>
      <c r="CX33" s="383"/>
      <c r="CY33" s="383"/>
      <c r="CZ33" s="383"/>
      <c r="DA33" s="383"/>
      <c r="DB33" s="383"/>
      <c r="DC33" s="383"/>
      <c r="DD33" s="383"/>
      <c r="DE33" s="383"/>
      <c r="DF33" s="179"/>
      <c r="DG33" s="583" t="s">
        <v>192</v>
      </c>
      <c r="DH33" s="583"/>
      <c r="DI33" s="180"/>
    </row>
    <row r="34" spans="1:113" ht="32.25" customHeight="1" x14ac:dyDescent="0.2">
      <c r="A34" s="175"/>
      <c r="B34" s="202"/>
      <c r="C34" s="584">
        <f>IF(E34="","",1)</f>
        <v>1</v>
      </c>
      <c r="D34" s="584"/>
      <c r="E34" s="585" t="str">
        <f>IF('各会計、関係団体の財政状況及び健全化判断比率'!B7="","",'各会計、関係団体の財政状況及び健全化判断比率'!B7)</f>
        <v>一般会計</v>
      </c>
      <c r="F34" s="585"/>
      <c r="G34" s="585"/>
      <c r="H34" s="585"/>
      <c r="I34" s="585"/>
      <c r="J34" s="585"/>
      <c r="K34" s="585"/>
      <c r="L34" s="585"/>
      <c r="M34" s="585"/>
      <c r="N34" s="585"/>
      <c r="O34" s="585"/>
      <c r="P34" s="585"/>
      <c r="Q34" s="585"/>
      <c r="R34" s="585"/>
      <c r="S34" s="585"/>
      <c r="T34" s="175"/>
      <c r="U34" s="584">
        <f>IF(W34="","",MAX(C34:D43)+1)</f>
        <v>4</v>
      </c>
      <c r="V34" s="584"/>
      <c r="W34" s="585" t="str">
        <f>IF('各会計、関係団体の財政状況及び健全化判断比率'!B28="","",'各会計、関係団体の財政状況及び健全化判断比率'!B28)</f>
        <v>国民健康保険事業特別会計</v>
      </c>
      <c r="X34" s="585"/>
      <c r="Y34" s="585"/>
      <c r="Z34" s="585"/>
      <c r="AA34" s="585"/>
      <c r="AB34" s="585"/>
      <c r="AC34" s="585"/>
      <c r="AD34" s="585"/>
      <c r="AE34" s="585"/>
      <c r="AF34" s="585"/>
      <c r="AG34" s="585"/>
      <c r="AH34" s="585"/>
      <c r="AI34" s="585"/>
      <c r="AJ34" s="585"/>
      <c r="AK34" s="585"/>
      <c r="AL34" s="175"/>
      <c r="AM34" s="584">
        <f>IF(AO34="","",MAX(C34:D43,U34:V43)+1)</f>
        <v>7</v>
      </c>
      <c r="AN34" s="584"/>
      <c r="AO34" s="585" t="str">
        <f>IF('各会計、関係団体の財政状況及び健全化判断比率'!B31="","",'各会計、関係団体の財政状況及び健全化判断比率'!B31)</f>
        <v>病院事業会計</v>
      </c>
      <c r="AP34" s="585"/>
      <c r="AQ34" s="585"/>
      <c r="AR34" s="585"/>
      <c r="AS34" s="585"/>
      <c r="AT34" s="585"/>
      <c r="AU34" s="585"/>
      <c r="AV34" s="585"/>
      <c r="AW34" s="585"/>
      <c r="AX34" s="585"/>
      <c r="AY34" s="585"/>
      <c r="AZ34" s="585"/>
      <c r="BA34" s="585"/>
      <c r="BB34" s="585"/>
      <c r="BC34" s="585"/>
      <c r="BD34" s="175"/>
      <c r="BE34" s="584" t="str">
        <f>IF(BG34="","",MAX(C34:D43,U34:V43,AM34:AN43)+1)</f>
        <v/>
      </c>
      <c r="BF34" s="584"/>
      <c r="BG34" s="585"/>
      <c r="BH34" s="585"/>
      <c r="BI34" s="585"/>
      <c r="BJ34" s="585"/>
      <c r="BK34" s="585"/>
      <c r="BL34" s="585"/>
      <c r="BM34" s="585"/>
      <c r="BN34" s="585"/>
      <c r="BO34" s="585"/>
      <c r="BP34" s="585"/>
      <c r="BQ34" s="585"/>
      <c r="BR34" s="585"/>
      <c r="BS34" s="585"/>
      <c r="BT34" s="585"/>
      <c r="BU34" s="585"/>
      <c r="BV34" s="175"/>
      <c r="BW34" s="584">
        <f>IF(BY34="","",MAX(C34:D43,U34:V43,AM34:AN43,BE34:BF43)+1)</f>
        <v>10</v>
      </c>
      <c r="BX34" s="584"/>
      <c r="BY34" s="585" t="str">
        <f>IF('各会計、関係団体の財政状況及び健全化判断比率'!B68="","",'各会計、関係団体の財政状況及び健全化判断比率'!B68)</f>
        <v>豊中市伊丹市クリーンランド</v>
      </c>
      <c r="BZ34" s="585"/>
      <c r="CA34" s="585"/>
      <c r="CB34" s="585"/>
      <c r="CC34" s="585"/>
      <c r="CD34" s="585"/>
      <c r="CE34" s="585"/>
      <c r="CF34" s="585"/>
      <c r="CG34" s="585"/>
      <c r="CH34" s="585"/>
      <c r="CI34" s="585"/>
      <c r="CJ34" s="585"/>
      <c r="CK34" s="585"/>
      <c r="CL34" s="585"/>
      <c r="CM34" s="585"/>
      <c r="CN34" s="175"/>
      <c r="CO34" s="584">
        <f>IF(CQ34="","",MAX(C34:D43,U34:V43,AM34:AN43,BE34:BF43,BW34:BX43)+1)</f>
        <v>17</v>
      </c>
      <c r="CP34" s="584"/>
      <c r="CQ34" s="585" t="str">
        <f>IF('各会計、関係団体の財政状況及び健全化判断比率'!BS7="","",'各会計、関係団体の財政状況及び健全化判断比率'!BS7)</f>
        <v>豊中市住宅協会</v>
      </c>
      <c r="CR34" s="585"/>
      <c r="CS34" s="585"/>
      <c r="CT34" s="585"/>
      <c r="CU34" s="585"/>
      <c r="CV34" s="585"/>
      <c r="CW34" s="585"/>
      <c r="CX34" s="585"/>
      <c r="CY34" s="585"/>
      <c r="CZ34" s="585"/>
      <c r="DA34" s="585"/>
      <c r="DB34" s="585"/>
      <c r="DC34" s="585"/>
      <c r="DD34" s="585"/>
      <c r="DE34" s="585"/>
      <c r="DG34" s="586" t="str">
        <f>IF('各会計、関係団体の財政状況及び健全化判断比率'!BR7="","",'各会計、関係団体の財政状況及び健全化判断比率'!BR7)</f>
        <v/>
      </c>
      <c r="DH34" s="586"/>
      <c r="DI34" s="180"/>
    </row>
    <row r="35" spans="1:113" ht="32.25" customHeight="1" x14ac:dyDescent="0.2">
      <c r="A35" s="175"/>
      <c r="B35" s="202"/>
      <c r="C35" s="584">
        <f>IF(E35="","",C34+1)</f>
        <v>2</v>
      </c>
      <c r="D35" s="584"/>
      <c r="E35" s="585" t="str">
        <f>IF('各会計、関係団体の財政状況及び健全化判断比率'!B8="","",'各会計、関係団体の財政状況及び健全化判断比率'!B8)</f>
        <v>母子父子寡婦福祉資金貸付金特別会計</v>
      </c>
      <c r="F35" s="585"/>
      <c r="G35" s="585"/>
      <c r="H35" s="585"/>
      <c r="I35" s="585"/>
      <c r="J35" s="585"/>
      <c r="K35" s="585"/>
      <c r="L35" s="585"/>
      <c r="M35" s="585"/>
      <c r="N35" s="585"/>
      <c r="O35" s="585"/>
      <c r="P35" s="585"/>
      <c r="Q35" s="585"/>
      <c r="R35" s="585"/>
      <c r="S35" s="585"/>
      <c r="T35" s="175"/>
      <c r="U35" s="584">
        <f>IF(W35="","",U34+1)</f>
        <v>5</v>
      </c>
      <c r="V35" s="584"/>
      <c r="W35" s="585" t="str">
        <f>IF('各会計、関係団体の財政状況及び健全化判断比率'!B29="","",'各会計、関係団体の財政状況及び健全化判断比率'!B29)</f>
        <v>介護保険事業特別会計</v>
      </c>
      <c r="X35" s="585"/>
      <c r="Y35" s="585"/>
      <c r="Z35" s="585"/>
      <c r="AA35" s="585"/>
      <c r="AB35" s="585"/>
      <c r="AC35" s="585"/>
      <c r="AD35" s="585"/>
      <c r="AE35" s="585"/>
      <c r="AF35" s="585"/>
      <c r="AG35" s="585"/>
      <c r="AH35" s="585"/>
      <c r="AI35" s="585"/>
      <c r="AJ35" s="585"/>
      <c r="AK35" s="585"/>
      <c r="AL35" s="175"/>
      <c r="AM35" s="584">
        <f t="shared" ref="AM35:AM43" si="0">IF(AO35="","",AM34+1)</f>
        <v>8</v>
      </c>
      <c r="AN35" s="584"/>
      <c r="AO35" s="585" t="str">
        <f>IF('各会計、関係団体の財政状況及び健全化判断比率'!B32="","",'各会計、関係団体の財政状況及び健全化判断比率'!B32)</f>
        <v>水道事業会計</v>
      </c>
      <c r="AP35" s="585"/>
      <c r="AQ35" s="585"/>
      <c r="AR35" s="585"/>
      <c r="AS35" s="585"/>
      <c r="AT35" s="585"/>
      <c r="AU35" s="585"/>
      <c r="AV35" s="585"/>
      <c r="AW35" s="585"/>
      <c r="AX35" s="585"/>
      <c r="AY35" s="585"/>
      <c r="AZ35" s="585"/>
      <c r="BA35" s="585"/>
      <c r="BB35" s="585"/>
      <c r="BC35" s="585"/>
      <c r="BD35" s="175"/>
      <c r="BE35" s="584" t="str">
        <f t="shared" ref="BE35:BE43" si="1">IF(BG35="","",BE34+1)</f>
        <v/>
      </c>
      <c r="BF35" s="584"/>
      <c r="BG35" s="585"/>
      <c r="BH35" s="585"/>
      <c r="BI35" s="585"/>
      <c r="BJ35" s="585"/>
      <c r="BK35" s="585"/>
      <c r="BL35" s="585"/>
      <c r="BM35" s="585"/>
      <c r="BN35" s="585"/>
      <c r="BO35" s="585"/>
      <c r="BP35" s="585"/>
      <c r="BQ35" s="585"/>
      <c r="BR35" s="585"/>
      <c r="BS35" s="585"/>
      <c r="BT35" s="585"/>
      <c r="BU35" s="585"/>
      <c r="BV35" s="175"/>
      <c r="BW35" s="584">
        <f t="shared" ref="BW35:BW43" si="2">IF(BY35="","",BW34+1)</f>
        <v>11</v>
      </c>
      <c r="BX35" s="584"/>
      <c r="BY35" s="585" t="str">
        <f>IF('各会計、関係団体の財政状況及び健全化判断比率'!B69="","",'各会計、関係団体の財政状況及び健全化判断比率'!B69)</f>
        <v>大阪府後期高齢者医療広域連合（一般会計）</v>
      </c>
      <c r="BZ35" s="585"/>
      <c r="CA35" s="585"/>
      <c r="CB35" s="585"/>
      <c r="CC35" s="585"/>
      <c r="CD35" s="585"/>
      <c r="CE35" s="585"/>
      <c r="CF35" s="585"/>
      <c r="CG35" s="585"/>
      <c r="CH35" s="585"/>
      <c r="CI35" s="585"/>
      <c r="CJ35" s="585"/>
      <c r="CK35" s="585"/>
      <c r="CL35" s="585"/>
      <c r="CM35" s="585"/>
      <c r="CN35" s="175"/>
      <c r="CO35" s="584">
        <f t="shared" ref="CO35:CO43" si="3">IF(CQ35="","",CO34+1)</f>
        <v>18</v>
      </c>
      <c r="CP35" s="584"/>
      <c r="CQ35" s="585" t="str">
        <f>IF('各会計、関係団体の財政状況及び健全化判断比率'!BS8="","",'各会計、関係団体の財政状況及び健全化判断比率'!BS8)</f>
        <v>豊中市医療保健センター</v>
      </c>
      <c r="CR35" s="585"/>
      <c r="CS35" s="585"/>
      <c r="CT35" s="585"/>
      <c r="CU35" s="585"/>
      <c r="CV35" s="585"/>
      <c r="CW35" s="585"/>
      <c r="CX35" s="585"/>
      <c r="CY35" s="585"/>
      <c r="CZ35" s="585"/>
      <c r="DA35" s="585"/>
      <c r="DB35" s="585"/>
      <c r="DC35" s="585"/>
      <c r="DD35" s="585"/>
      <c r="DE35" s="585"/>
      <c r="DG35" s="586" t="str">
        <f>IF('各会計、関係団体の財政状況及び健全化判断比率'!BR8="","",'各会計、関係団体の財政状況及び健全化判断比率'!BR8)</f>
        <v/>
      </c>
      <c r="DH35" s="586"/>
      <c r="DI35" s="180"/>
    </row>
    <row r="36" spans="1:113" ht="32.25" customHeight="1" x14ac:dyDescent="0.2">
      <c r="A36" s="175"/>
      <c r="B36" s="202"/>
      <c r="C36" s="584">
        <f>IF(E36="","",C35+1)</f>
        <v>3</v>
      </c>
      <c r="D36" s="584"/>
      <c r="E36" s="585" t="str">
        <f>IF('各会計、関係団体の財政状況及び健全化判断比率'!B9="","",'各会計、関係団体の財政状況及び健全化判断比率'!B9)</f>
        <v>公共用地先行取得事業特別会計</v>
      </c>
      <c r="F36" s="585"/>
      <c r="G36" s="585"/>
      <c r="H36" s="585"/>
      <c r="I36" s="585"/>
      <c r="J36" s="585"/>
      <c r="K36" s="585"/>
      <c r="L36" s="585"/>
      <c r="M36" s="585"/>
      <c r="N36" s="585"/>
      <c r="O36" s="585"/>
      <c r="P36" s="585"/>
      <c r="Q36" s="585"/>
      <c r="R36" s="585"/>
      <c r="S36" s="585"/>
      <c r="T36" s="175"/>
      <c r="U36" s="584">
        <f t="shared" ref="U36:U43" si="4">IF(W36="","",U35+1)</f>
        <v>6</v>
      </c>
      <c r="V36" s="584"/>
      <c r="W36" s="585" t="str">
        <f>IF('各会計、関係団体の財政状況及び健全化判断比率'!B30="","",'各会計、関係団体の財政状況及び健全化判断比率'!B30)</f>
        <v>後期高齢者医療事業特別会計</v>
      </c>
      <c r="X36" s="585"/>
      <c r="Y36" s="585"/>
      <c r="Z36" s="585"/>
      <c r="AA36" s="585"/>
      <c r="AB36" s="585"/>
      <c r="AC36" s="585"/>
      <c r="AD36" s="585"/>
      <c r="AE36" s="585"/>
      <c r="AF36" s="585"/>
      <c r="AG36" s="585"/>
      <c r="AH36" s="585"/>
      <c r="AI36" s="585"/>
      <c r="AJ36" s="585"/>
      <c r="AK36" s="585"/>
      <c r="AL36" s="175"/>
      <c r="AM36" s="584">
        <f t="shared" si="0"/>
        <v>9</v>
      </c>
      <c r="AN36" s="584"/>
      <c r="AO36" s="585" t="str">
        <f>IF('各会計、関係団体の財政状況及び健全化判断比率'!B33="","",'各会計、関係団体の財政状況及び健全化判断比率'!B33)</f>
        <v>公共下水道事業会計</v>
      </c>
      <c r="AP36" s="585"/>
      <c r="AQ36" s="585"/>
      <c r="AR36" s="585"/>
      <c r="AS36" s="585"/>
      <c r="AT36" s="585"/>
      <c r="AU36" s="585"/>
      <c r="AV36" s="585"/>
      <c r="AW36" s="585"/>
      <c r="AX36" s="585"/>
      <c r="AY36" s="585"/>
      <c r="AZ36" s="585"/>
      <c r="BA36" s="585"/>
      <c r="BB36" s="585"/>
      <c r="BC36" s="585"/>
      <c r="BD36" s="175"/>
      <c r="BE36" s="584" t="str">
        <f t="shared" si="1"/>
        <v/>
      </c>
      <c r="BF36" s="584"/>
      <c r="BG36" s="585"/>
      <c r="BH36" s="585"/>
      <c r="BI36" s="585"/>
      <c r="BJ36" s="585"/>
      <c r="BK36" s="585"/>
      <c r="BL36" s="585"/>
      <c r="BM36" s="585"/>
      <c r="BN36" s="585"/>
      <c r="BO36" s="585"/>
      <c r="BP36" s="585"/>
      <c r="BQ36" s="585"/>
      <c r="BR36" s="585"/>
      <c r="BS36" s="585"/>
      <c r="BT36" s="585"/>
      <c r="BU36" s="585"/>
      <c r="BV36" s="175"/>
      <c r="BW36" s="584">
        <f t="shared" si="2"/>
        <v>12</v>
      </c>
      <c r="BX36" s="584"/>
      <c r="BY36" s="585" t="str">
        <f>IF('各会計、関係団体の財政状況及び健全化判断比率'!B70="","",'各会計、関係団体の財政状況及び健全化判断比率'!B70)</f>
        <v>大阪府後期高齢者医療広域連合（後期高齢者医療特別会計）</v>
      </c>
      <c r="BZ36" s="585"/>
      <c r="CA36" s="585"/>
      <c r="CB36" s="585"/>
      <c r="CC36" s="585"/>
      <c r="CD36" s="585"/>
      <c r="CE36" s="585"/>
      <c r="CF36" s="585"/>
      <c r="CG36" s="585"/>
      <c r="CH36" s="585"/>
      <c r="CI36" s="585"/>
      <c r="CJ36" s="585"/>
      <c r="CK36" s="585"/>
      <c r="CL36" s="585"/>
      <c r="CM36" s="585"/>
      <c r="CN36" s="175"/>
      <c r="CO36" s="584">
        <f t="shared" si="3"/>
        <v>19</v>
      </c>
      <c r="CP36" s="584"/>
      <c r="CQ36" s="585" t="str">
        <f>IF('各会計、関係団体の財政状況及び健全化判断比率'!BS9="","",'各会計、関係団体の財政状況及び健全化判断比率'!BS9)</f>
        <v>とよなか国際交流協会</v>
      </c>
      <c r="CR36" s="585"/>
      <c r="CS36" s="585"/>
      <c r="CT36" s="585"/>
      <c r="CU36" s="585"/>
      <c r="CV36" s="585"/>
      <c r="CW36" s="585"/>
      <c r="CX36" s="585"/>
      <c r="CY36" s="585"/>
      <c r="CZ36" s="585"/>
      <c r="DA36" s="585"/>
      <c r="DB36" s="585"/>
      <c r="DC36" s="585"/>
      <c r="DD36" s="585"/>
      <c r="DE36" s="585"/>
      <c r="DG36" s="586" t="str">
        <f>IF('各会計、関係団体の財政状況及び健全化判断比率'!BR9="","",'各会計、関係団体の財政状況及び健全化判断比率'!BR9)</f>
        <v/>
      </c>
      <c r="DH36" s="586"/>
      <c r="DI36" s="180"/>
    </row>
    <row r="37" spans="1:113" ht="32.25" customHeight="1" x14ac:dyDescent="0.2">
      <c r="A37" s="175"/>
      <c r="B37" s="202"/>
      <c r="C37" s="584" t="str">
        <f>IF(E37="","",C36+1)</f>
        <v/>
      </c>
      <c r="D37" s="584"/>
      <c r="E37" s="585" t="str">
        <f>IF('各会計、関係団体の財政状況及び健全化判断比率'!B10="","",'各会計、関係団体の財政状況及び健全化判断比率'!B10)</f>
        <v/>
      </c>
      <c r="F37" s="585"/>
      <c r="G37" s="585"/>
      <c r="H37" s="585"/>
      <c r="I37" s="585"/>
      <c r="J37" s="585"/>
      <c r="K37" s="585"/>
      <c r="L37" s="585"/>
      <c r="M37" s="585"/>
      <c r="N37" s="585"/>
      <c r="O37" s="585"/>
      <c r="P37" s="585"/>
      <c r="Q37" s="585"/>
      <c r="R37" s="585"/>
      <c r="S37" s="585"/>
      <c r="T37" s="175"/>
      <c r="U37" s="584" t="str">
        <f t="shared" si="4"/>
        <v/>
      </c>
      <c r="V37" s="584"/>
      <c r="W37" s="585"/>
      <c r="X37" s="585"/>
      <c r="Y37" s="585"/>
      <c r="Z37" s="585"/>
      <c r="AA37" s="585"/>
      <c r="AB37" s="585"/>
      <c r="AC37" s="585"/>
      <c r="AD37" s="585"/>
      <c r="AE37" s="585"/>
      <c r="AF37" s="585"/>
      <c r="AG37" s="585"/>
      <c r="AH37" s="585"/>
      <c r="AI37" s="585"/>
      <c r="AJ37" s="585"/>
      <c r="AK37" s="585"/>
      <c r="AL37" s="175"/>
      <c r="AM37" s="584" t="str">
        <f t="shared" si="0"/>
        <v/>
      </c>
      <c r="AN37" s="584"/>
      <c r="AO37" s="585"/>
      <c r="AP37" s="585"/>
      <c r="AQ37" s="585"/>
      <c r="AR37" s="585"/>
      <c r="AS37" s="585"/>
      <c r="AT37" s="585"/>
      <c r="AU37" s="585"/>
      <c r="AV37" s="585"/>
      <c r="AW37" s="585"/>
      <c r="AX37" s="585"/>
      <c r="AY37" s="585"/>
      <c r="AZ37" s="585"/>
      <c r="BA37" s="585"/>
      <c r="BB37" s="585"/>
      <c r="BC37" s="585"/>
      <c r="BD37" s="175"/>
      <c r="BE37" s="584" t="str">
        <f t="shared" si="1"/>
        <v/>
      </c>
      <c r="BF37" s="584"/>
      <c r="BG37" s="585"/>
      <c r="BH37" s="585"/>
      <c r="BI37" s="585"/>
      <c r="BJ37" s="585"/>
      <c r="BK37" s="585"/>
      <c r="BL37" s="585"/>
      <c r="BM37" s="585"/>
      <c r="BN37" s="585"/>
      <c r="BO37" s="585"/>
      <c r="BP37" s="585"/>
      <c r="BQ37" s="585"/>
      <c r="BR37" s="585"/>
      <c r="BS37" s="585"/>
      <c r="BT37" s="585"/>
      <c r="BU37" s="585"/>
      <c r="BV37" s="175"/>
      <c r="BW37" s="584">
        <f t="shared" si="2"/>
        <v>13</v>
      </c>
      <c r="BX37" s="584"/>
      <c r="BY37" s="585" t="str">
        <f>IF('各会計、関係団体の財政状況及び健全化判断比率'!B71="","",'各会計、関係団体の財政状況及び健全化判断比率'!B71)</f>
        <v>淀川右岸水防事務組合</v>
      </c>
      <c r="BZ37" s="585"/>
      <c r="CA37" s="585"/>
      <c r="CB37" s="585"/>
      <c r="CC37" s="585"/>
      <c r="CD37" s="585"/>
      <c r="CE37" s="585"/>
      <c r="CF37" s="585"/>
      <c r="CG37" s="585"/>
      <c r="CH37" s="585"/>
      <c r="CI37" s="585"/>
      <c r="CJ37" s="585"/>
      <c r="CK37" s="585"/>
      <c r="CL37" s="585"/>
      <c r="CM37" s="585"/>
      <c r="CN37" s="175"/>
      <c r="CO37" s="584">
        <f t="shared" si="3"/>
        <v>20</v>
      </c>
      <c r="CP37" s="584"/>
      <c r="CQ37" s="585" t="str">
        <f>IF('各会計、関係団体の財政状況及び健全化判断比率'!BS10="","",'各会計、関係団体の財政状況及び健全化判断比率'!BS10)</f>
        <v>とよなか男女共同参画推進財団</v>
      </c>
      <c r="CR37" s="585"/>
      <c r="CS37" s="585"/>
      <c r="CT37" s="585"/>
      <c r="CU37" s="585"/>
      <c r="CV37" s="585"/>
      <c r="CW37" s="585"/>
      <c r="CX37" s="585"/>
      <c r="CY37" s="585"/>
      <c r="CZ37" s="585"/>
      <c r="DA37" s="585"/>
      <c r="DB37" s="585"/>
      <c r="DC37" s="585"/>
      <c r="DD37" s="585"/>
      <c r="DE37" s="585"/>
      <c r="DG37" s="586" t="str">
        <f>IF('各会計、関係団体の財政状況及び健全化判断比率'!BR10="","",'各会計、関係団体の財政状況及び健全化判断比率'!BR10)</f>
        <v/>
      </c>
      <c r="DH37" s="586"/>
      <c r="DI37" s="180"/>
    </row>
    <row r="38" spans="1:113" ht="32.25" customHeight="1" x14ac:dyDescent="0.2">
      <c r="A38" s="175"/>
      <c r="B38" s="202"/>
      <c r="C38" s="584" t="str">
        <f t="shared" ref="C38:C43" si="5">IF(E38="","",C37+1)</f>
        <v/>
      </c>
      <c r="D38" s="584"/>
      <c r="E38" s="585" t="str">
        <f>IF('各会計、関係団体の財政状況及び健全化判断比率'!B11="","",'各会計、関係団体の財政状況及び健全化判断比率'!B11)</f>
        <v/>
      </c>
      <c r="F38" s="585"/>
      <c r="G38" s="585"/>
      <c r="H38" s="585"/>
      <c r="I38" s="585"/>
      <c r="J38" s="585"/>
      <c r="K38" s="585"/>
      <c r="L38" s="585"/>
      <c r="M38" s="585"/>
      <c r="N38" s="585"/>
      <c r="O38" s="585"/>
      <c r="P38" s="585"/>
      <c r="Q38" s="585"/>
      <c r="R38" s="585"/>
      <c r="S38" s="585"/>
      <c r="T38" s="175"/>
      <c r="U38" s="584" t="str">
        <f t="shared" si="4"/>
        <v/>
      </c>
      <c r="V38" s="584"/>
      <c r="W38" s="585"/>
      <c r="X38" s="585"/>
      <c r="Y38" s="585"/>
      <c r="Z38" s="585"/>
      <c r="AA38" s="585"/>
      <c r="AB38" s="585"/>
      <c r="AC38" s="585"/>
      <c r="AD38" s="585"/>
      <c r="AE38" s="585"/>
      <c r="AF38" s="585"/>
      <c r="AG38" s="585"/>
      <c r="AH38" s="585"/>
      <c r="AI38" s="585"/>
      <c r="AJ38" s="585"/>
      <c r="AK38" s="585"/>
      <c r="AL38" s="175"/>
      <c r="AM38" s="584" t="str">
        <f t="shared" si="0"/>
        <v/>
      </c>
      <c r="AN38" s="584"/>
      <c r="AO38" s="585"/>
      <c r="AP38" s="585"/>
      <c r="AQ38" s="585"/>
      <c r="AR38" s="585"/>
      <c r="AS38" s="585"/>
      <c r="AT38" s="585"/>
      <c r="AU38" s="585"/>
      <c r="AV38" s="585"/>
      <c r="AW38" s="585"/>
      <c r="AX38" s="585"/>
      <c r="AY38" s="585"/>
      <c r="AZ38" s="585"/>
      <c r="BA38" s="585"/>
      <c r="BB38" s="585"/>
      <c r="BC38" s="585"/>
      <c r="BD38" s="175"/>
      <c r="BE38" s="584" t="str">
        <f t="shared" si="1"/>
        <v/>
      </c>
      <c r="BF38" s="584"/>
      <c r="BG38" s="585"/>
      <c r="BH38" s="585"/>
      <c r="BI38" s="585"/>
      <c r="BJ38" s="585"/>
      <c r="BK38" s="585"/>
      <c r="BL38" s="585"/>
      <c r="BM38" s="585"/>
      <c r="BN38" s="585"/>
      <c r="BO38" s="585"/>
      <c r="BP38" s="585"/>
      <c r="BQ38" s="585"/>
      <c r="BR38" s="585"/>
      <c r="BS38" s="585"/>
      <c r="BT38" s="585"/>
      <c r="BU38" s="585"/>
      <c r="BV38" s="175"/>
      <c r="BW38" s="584">
        <f t="shared" si="2"/>
        <v>14</v>
      </c>
      <c r="BX38" s="584"/>
      <c r="BY38" s="585" t="str">
        <f>IF('各会計、関係団体の財政状況及び健全化判断比率'!B72="","",'各会計、関係団体の財政状況及び健全化判断比率'!B72)</f>
        <v>大阪府都市競艇企業団</v>
      </c>
      <c r="BZ38" s="585"/>
      <c r="CA38" s="585"/>
      <c r="CB38" s="585"/>
      <c r="CC38" s="585"/>
      <c r="CD38" s="585"/>
      <c r="CE38" s="585"/>
      <c r="CF38" s="585"/>
      <c r="CG38" s="585"/>
      <c r="CH38" s="585"/>
      <c r="CI38" s="585"/>
      <c r="CJ38" s="585"/>
      <c r="CK38" s="585"/>
      <c r="CL38" s="585"/>
      <c r="CM38" s="585"/>
      <c r="CN38" s="175"/>
      <c r="CO38" s="584">
        <f t="shared" si="3"/>
        <v>21</v>
      </c>
      <c r="CP38" s="584"/>
      <c r="CQ38" s="585" t="str">
        <f>IF('各会計、関係団体の財政状況及び健全化判断比率'!BS11="","",'各会計、関係団体の財政状況及び健全化判断比率'!BS11)</f>
        <v>豊中都市管理</v>
      </c>
      <c r="CR38" s="585"/>
      <c r="CS38" s="585"/>
      <c r="CT38" s="585"/>
      <c r="CU38" s="585"/>
      <c r="CV38" s="585"/>
      <c r="CW38" s="585"/>
      <c r="CX38" s="585"/>
      <c r="CY38" s="585"/>
      <c r="CZ38" s="585"/>
      <c r="DA38" s="585"/>
      <c r="DB38" s="585"/>
      <c r="DC38" s="585"/>
      <c r="DD38" s="585"/>
      <c r="DE38" s="585"/>
      <c r="DG38" s="586" t="str">
        <f>IF('各会計、関係団体の財政状況及び健全化判断比率'!BR11="","",'各会計、関係団体の財政状況及び健全化判断比率'!BR11)</f>
        <v/>
      </c>
      <c r="DH38" s="586"/>
      <c r="DI38" s="180"/>
    </row>
    <row r="39" spans="1:113" ht="32.25" customHeight="1" x14ac:dyDescent="0.2">
      <c r="A39" s="175"/>
      <c r="B39" s="202"/>
      <c r="C39" s="584" t="str">
        <f t="shared" si="5"/>
        <v/>
      </c>
      <c r="D39" s="584"/>
      <c r="E39" s="585" t="str">
        <f>IF('各会計、関係団体の財政状況及び健全化判断比率'!B12="","",'各会計、関係団体の財政状況及び健全化判断比率'!B12)</f>
        <v/>
      </c>
      <c r="F39" s="585"/>
      <c r="G39" s="585"/>
      <c r="H39" s="585"/>
      <c r="I39" s="585"/>
      <c r="J39" s="585"/>
      <c r="K39" s="585"/>
      <c r="L39" s="585"/>
      <c r="M39" s="585"/>
      <c r="N39" s="585"/>
      <c r="O39" s="585"/>
      <c r="P39" s="585"/>
      <c r="Q39" s="585"/>
      <c r="R39" s="585"/>
      <c r="S39" s="585"/>
      <c r="T39" s="175"/>
      <c r="U39" s="584" t="str">
        <f t="shared" si="4"/>
        <v/>
      </c>
      <c r="V39" s="584"/>
      <c r="W39" s="585"/>
      <c r="X39" s="585"/>
      <c r="Y39" s="585"/>
      <c r="Z39" s="585"/>
      <c r="AA39" s="585"/>
      <c r="AB39" s="585"/>
      <c r="AC39" s="585"/>
      <c r="AD39" s="585"/>
      <c r="AE39" s="585"/>
      <c r="AF39" s="585"/>
      <c r="AG39" s="585"/>
      <c r="AH39" s="585"/>
      <c r="AI39" s="585"/>
      <c r="AJ39" s="585"/>
      <c r="AK39" s="585"/>
      <c r="AL39" s="175"/>
      <c r="AM39" s="584" t="str">
        <f t="shared" si="0"/>
        <v/>
      </c>
      <c r="AN39" s="584"/>
      <c r="AO39" s="585"/>
      <c r="AP39" s="585"/>
      <c r="AQ39" s="585"/>
      <c r="AR39" s="585"/>
      <c r="AS39" s="585"/>
      <c r="AT39" s="585"/>
      <c r="AU39" s="585"/>
      <c r="AV39" s="585"/>
      <c r="AW39" s="585"/>
      <c r="AX39" s="585"/>
      <c r="AY39" s="585"/>
      <c r="AZ39" s="585"/>
      <c r="BA39" s="585"/>
      <c r="BB39" s="585"/>
      <c r="BC39" s="585"/>
      <c r="BD39" s="175"/>
      <c r="BE39" s="584" t="str">
        <f t="shared" si="1"/>
        <v/>
      </c>
      <c r="BF39" s="584"/>
      <c r="BG39" s="585"/>
      <c r="BH39" s="585"/>
      <c r="BI39" s="585"/>
      <c r="BJ39" s="585"/>
      <c r="BK39" s="585"/>
      <c r="BL39" s="585"/>
      <c r="BM39" s="585"/>
      <c r="BN39" s="585"/>
      <c r="BO39" s="585"/>
      <c r="BP39" s="585"/>
      <c r="BQ39" s="585"/>
      <c r="BR39" s="585"/>
      <c r="BS39" s="585"/>
      <c r="BT39" s="585"/>
      <c r="BU39" s="585"/>
      <c r="BV39" s="175"/>
      <c r="BW39" s="584">
        <f t="shared" si="2"/>
        <v>15</v>
      </c>
      <c r="BX39" s="584"/>
      <c r="BY39" s="585" t="str">
        <f>IF('各会計、関係団体の財政状況及び健全化判断比率'!B73="","",'各会計、関係団体の財政状況及び健全化判断比率'!B73)</f>
        <v>大阪府広域水道企業団（水道用水供給事業）</v>
      </c>
      <c r="BZ39" s="585"/>
      <c r="CA39" s="585"/>
      <c r="CB39" s="585"/>
      <c r="CC39" s="585"/>
      <c r="CD39" s="585"/>
      <c r="CE39" s="585"/>
      <c r="CF39" s="585"/>
      <c r="CG39" s="585"/>
      <c r="CH39" s="585"/>
      <c r="CI39" s="585"/>
      <c r="CJ39" s="585"/>
      <c r="CK39" s="585"/>
      <c r="CL39" s="585"/>
      <c r="CM39" s="585"/>
      <c r="CN39" s="175"/>
      <c r="CO39" s="584" t="str">
        <f t="shared" si="3"/>
        <v/>
      </c>
      <c r="CP39" s="584"/>
      <c r="CQ39" s="585" t="str">
        <f>IF('各会計、関係団体の財政状況及び健全化判断比率'!BS12="","",'各会計、関係団体の財政状況及び健全化判断比率'!BS12)</f>
        <v/>
      </c>
      <c r="CR39" s="585"/>
      <c r="CS39" s="585"/>
      <c r="CT39" s="585"/>
      <c r="CU39" s="585"/>
      <c r="CV39" s="585"/>
      <c r="CW39" s="585"/>
      <c r="CX39" s="585"/>
      <c r="CY39" s="585"/>
      <c r="CZ39" s="585"/>
      <c r="DA39" s="585"/>
      <c r="DB39" s="585"/>
      <c r="DC39" s="585"/>
      <c r="DD39" s="585"/>
      <c r="DE39" s="585"/>
      <c r="DG39" s="586" t="str">
        <f>IF('各会計、関係団体の財政状況及び健全化判断比率'!BR12="","",'各会計、関係団体の財政状況及び健全化判断比率'!BR12)</f>
        <v/>
      </c>
      <c r="DH39" s="586"/>
      <c r="DI39" s="180"/>
    </row>
    <row r="40" spans="1:113" ht="32.25" customHeight="1" x14ac:dyDescent="0.2">
      <c r="A40" s="175"/>
      <c r="B40" s="202"/>
      <c r="C40" s="584" t="str">
        <f t="shared" si="5"/>
        <v/>
      </c>
      <c r="D40" s="584"/>
      <c r="E40" s="585" t="str">
        <f>IF('各会計、関係団体の財政状況及び健全化判断比率'!B13="","",'各会計、関係団体の財政状況及び健全化判断比率'!B13)</f>
        <v/>
      </c>
      <c r="F40" s="585"/>
      <c r="G40" s="585"/>
      <c r="H40" s="585"/>
      <c r="I40" s="585"/>
      <c r="J40" s="585"/>
      <c r="K40" s="585"/>
      <c r="L40" s="585"/>
      <c r="M40" s="585"/>
      <c r="N40" s="585"/>
      <c r="O40" s="585"/>
      <c r="P40" s="585"/>
      <c r="Q40" s="585"/>
      <c r="R40" s="585"/>
      <c r="S40" s="585"/>
      <c r="T40" s="175"/>
      <c r="U40" s="584" t="str">
        <f t="shared" si="4"/>
        <v/>
      </c>
      <c r="V40" s="584"/>
      <c r="W40" s="585"/>
      <c r="X40" s="585"/>
      <c r="Y40" s="585"/>
      <c r="Z40" s="585"/>
      <c r="AA40" s="585"/>
      <c r="AB40" s="585"/>
      <c r="AC40" s="585"/>
      <c r="AD40" s="585"/>
      <c r="AE40" s="585"/>
      <c r="AF40" s="585"/>
      <c r="AG40" s="585"/>
      <c r="AH40" s="585"/>
      <c r="AI40" s="585"/>
      <c r="AJ40" s="585"/>
      <c r="AK40" s="585"/>
      <c r="AL40" s="175"/>
      <c r="AM40" s="584" t="str">
        <f t="shared" si="0"/>
        <v/>
      </c>
      <c r="AN40" s="584"/>
      <c r="AO40" s="585"/>
      <c r="AP40" s="585"/>
      <c r="AQ40" s="585"/>
      <c r="AR40" s="585"/>
      <c r="AS40" s="585"/>
      <c r="AT40" s="585"/>
      <c r="AU40" s="585"/>
      <c r="AV40" s="585"/>
      <c r="AW40" s="585"/>
      <c r="AX40" s="585"/>
      <c r="AY40" s="585"/>
      <c r="AZ40" s="585"/>
      <c r="BA40" s="585"/>
      <c r="BB40" s="585"/>
      <c r="BC40" s="585"/>
      <c r="BD40" s="175"/>
      <c r="BE40" s="584" t="str">
        <f t="shared" si="1"/>
        <v/>
      </c>
      <c r="BF40" s="584"/>
      <c r="BG40" s="585"/>
      <c r="BH40" s="585"/>
      <c r="BI40" s="585"/>
      <c r="BJ40" s="585"/>
      <c r="BK40" s="585"/>
      <c r="BL40" s="585"/>
      <c r="BM40" s="585"/>
      <c r="BN40" s="585"/>
      <c r="BO40" s="585"/>
      <c r="BP40" s="585"/>
      <c r="BQ40" s="585"/>
      <c r="BR40" s="585"/>
      <c r="BS40" s="585"/>
      <c r="BT40" s="585"/>
      <c r="BU40" s="585"/>
      <c r="BV40" s="175"/>
      <c r="BW40" s="584">
        <f t="shared" si="2"/>
        <v>16</v>
      </c>
      <c r="BX40" s="584"/>
      <c r="BY40" s="585" t="str">
        <f>IF('各会計、関係団体の財政状況及び健全化判断比率'!B74="","",'各会計、関係団体の財政状況及び健全化判断比率'!B74)</f>
        <v>大阪府広域水道企業団（工業用水道事業会計）</v>
      </c>
      <c r="BZ40" s="585"/>
      <c r="CA40" s="585"/>
      <c r="CB40" s="585"/>
      <c r="CC40" s="585"/>
      <c r="CD40" s="585"/>
      <c r="CE40" s="585"/>
      <c r="CF40" s="585"/>
      <c r="CG40" s="585"/>
      <c r="CH40" s="585"/>
      <c r="CI40" s="585"/>
      <c r="CJ40" s="585"/>
      <c r="CK40" s="585"/>
      <c r="CL40" s="585"/>
      <c r="CM40" s="585"/>
      <c r="CN40" s="175"/>
      <c r="CO40" s="584" t="str">
        <f t="shared" si="3"/>
        <v/>
      </c>
      <c r="CP40" s="584"/>
      <c r="CQ40" s="585" t="str">
        <f>IF('各会計、関係団体の財政状況及び健全化判断比率'!BS13="","",'各会計、関係団体の財政状況及び健全化判断比率'!BS13)</f>
        <v/>
      </c>
      <c r="CR40" s="585"/>
      <c r="CS40" s="585"/>
      <c r="CT40" s="585"/>
      <c r="CU40" s="585"/>
      <c r="CV40" s="585"/>
      <c r="CW40" s="585"/>
      <c r="CX40" s="585"/>
      <c r="CY40" s="585"/>
      <c r="CZ40" s="585"/>
      <c r="DA40" s="585"/>
      <c r="DB40" s="585"/>
      <c r="DC40" s="585"/>
      <c r="DD40" s="585"/>
      <c r="DE40" s="585"/>
      <c r="DG40" s="586" t="str">
        <f>IF('各会計、関係団体の財政状況及び健全化判断比率'!BR13="","",'各会計、関係団体の財政状況及び健全化判断比率'!BR13)</f>
        <v/>
      </c>
      <c r="DH40" s="586"/>
      <c r="DI40" s="180"/>
    </row>
    <row r="41" spans="1:113" ht="32.25" customHeight="1" x14ac:dyDescent="0.2">
      <c r="A41" s="175"/>
      <c r="B41" s="202"/>
      <c r="C41" s="584" t="str">
        <f t="shared" si="5"/>
        <v/>
      </c>
      <c r="D41" s="584"/>
      <c r="E41" s="585" t="str">
        <f>IF('各会計、関係団体の財政状況及び健全化判断比率'!B14="","",'各会計、関係団体の財政状況及び健全化判断比率'!B14)</f>
        <v/>
      </c>
      <c r="F41" s="585"/>
      <c r="G41" s="585"/>
      <c r="H41" s="585"/>
      <c r="I41" s="585"/>
      <c r="J41" s="585"/>
      <c r="K41" s="585"/>
      <c r="L41" s="585"/>
      <c r="M41" s="585"/>
      <c r="N41" s="585"/>
      <c r="O41" s="585"/>
      <c r="P41" s="585"/>
      <c r="Q41" s="585"/>
      <c r="R41" s="585"/>
      <c r="S41" s="585"/>
      <c r="T41" s="175"/>
      <c r="U41" s="584" t="str">
        <f t="shared" si="4"/>
        <v/>
      </c>
      <c r="V41" s="584"/>
      <c r="W41" s="585"/>
      <c r="X41" s="585"/>
      <c r="Y41" s="585"/>
      <c r="Z41" s="585"/>
      <c r="AA41" s="585"/>
      <c r="AB41" s="585"/>
      <c r="AC41" s="585"/>
      <c r="AD41" s="585"/>
      <c r="AE41" s="585"/>
      <c r="AF41" s="585"/>
      <c r="AG41" s="585"/>
      <c r="AH41" s="585"/>
      <c r="AI41" s="585"/>
      <c r="AJ41" s="585"/>
      <c r="AK41" s="585"/>
      <c r="AL41" s="175"/>
      <c r="AM41" s="584" t="str">
        <f t="shared" si="0"/>
        <v/>
      </c>
      <c r="AN41" s="584"/>
      <c r="AO41" s="585"/>
      <c r="AP41" s="585"/>
      <c r="AQ41" s="585"/>
      <c r="AR41" s="585"/>
      <c r="AS41" s="585"/>
      <c r="AT41" s="585"/>
      <c r="AU41" s="585"/>
      <c r="AV41" s="585"/>
      <c r="AW41" s="585"/>
      <c r="AX41" s="585"/>
      <c r="AY41" s="585"/>
      <c r="AZ41" s="585"/>
      <c r="BA41" s="585"/>
      <c r="BB41" s="585"/>
      <c r="BC41" s="585"/>
      <c r="BD41" s="175"/>
      <c r="BE41" s="584" t="str">
        <f t="shared" si="1"/>
        <v/>
      </c>
      <c r="BF41" s="584"/>
      <c r="BG41" s="585"/>
      <c r="BH41" s="585"/>
      <c r="BI41" s="585"/>
      <c r="BJ41" s="585"/>
      <c r="BK41" s="585"/>
      <c r="BL41" s="585"/>
      <c r="BM41" s="585"/>
      <c r="BN41" s="585"/>
      <c r="BO41" s="585"/>
      <c r="BP41" s="585"/>
      <c r="BQ41" s="585"/>
      <c r="BR41" s="585"/>
      <c r="BS41" s="585"/>
      <c r="BT41" s="585"/>
      <c r="BU41" s="585"/>
      <c r="BV41" s="175"/>
      <c r="BW41" s="584" t="str">
        <f t="shared" si="2"/>
        <v/>
      </c>
      <c r="BX41" s="584"/>
      <c r="BY41" s="585" t="str">
        <f>IF('各会計、関係団体の財政状況及び健全化判断比率'!B75="","",'各会計、関係団体の財政状況及び健全化判断比率'!B75)</f>
        <v/>
      </c>
      <c r="BZ41" s="585"/>
      <c r="CA41" s="585"/>
      <c r="CB41" s="585"/>
      <c r="CC41" s="585"/>
      <c r="CD41" s="585"/>
      <c r="CE41" s="585"/>
      <c r="CF41" s="585"/>
      <c r="CG41" s="585"/>
      <c r="CH41" s="585"/>
      <c r="CI41" s="585"/>
      <c r="CJ41" s="585"/>
      <c r="CK41" s="585"/>
      <c r="CL41" s="585"/>
      <c r="CM41" s="585"/>
      <c r="CN41" s="175"/>
      <c r="CO41" s="584" t="str">
        <f t="shared" si="3"/>
        <v/>
      </c>
      <c r="CP41" s="584"/>
      <c r="CQ41" s="585" t="str">
        <f>IF('各会計、関係団体の財政状況及び健全化判断比率'!BS14="","",'各会計、関係団体の財政状況及び健全化判断比率'!BS14)</f>
        <v/>
      </c>
      <c r="CR41" s="585"/>
      <c r="CS41" s="585"/>
      <c r="CT41" s="585"/>
      <c r="CU41" s="585"/>
      <c r="CV41" s="585"/>
      <c r="CW41" s="585"/>
      <c r="CX41" s="585"/>
      <c r="CY41" s="585"/>
      <c r="CZ41" s="585"/>
      <c r="DA41" s="585"/>
      <c r="DB41" s="585"/>
      <c r="DC41" s="585"/>
      <c r="DD41" s="585"/>
      <c r="DE41" s="585"/>
      <c r="DG41" s="586" t="str">
        <f>IF('各会計、関係団体の財政状況及び健全化判断比率'!BR14="","",'各会計、関係団体の財政状況及び健全化判断比率'!BR14)</f>
        <v/>
      </c>
      <c r="DH41" s="586"/>
      <c r="DI41" s="180"/>
    </row>
    <row r="42" spans="1:113" ht="32.25" customHeight="1" x14ac:dyDescent="0.2">
      <c r="B42" s="202"/>
      <c r="C42" s="584" t="str">
        <f t="shared" si="5"/>
        <v/>
      </c>
      <c r="D42" s="584"/>
      <c r="E42" s="585" t="str">
        <f>IF('各会計、関係団体の財政状況及び健全化判断比率'!B15="","",'各会計、関係団体の財政状況及び健全化判断比率'!B15)</f>
        <v/>
      </c>
      <c r="F42" s="585"/>
      <c r="G42" s="585"/>
      <c r="H42" s="585"/>
      <c r="I42" s="585"/>
      <c r="J42" s="585"/>
      <c r="K42" s="585"/>
      <c r="L42" s="585"/>
      <c r="M42" s="585"/>
      <c r="N42" s="585"/>
      <c r="O42" s="585"/>
      <c r="P42" s="585"/>
      <c r="Q42" s="585"/>
      <c r="R42" s="585"/>
      <c r="S42" s="585"/>
      <c r="T42" s="175"/>
      <c r="U42" s="584" t="str">
        <f t="shared" si="4"/>
        <v/>
      </c>
      <c r="V42" s="584"/>
      <c r="W42" s="585"/>
      <c r="X42" s="585"/>
      <c r="Y42" s="585"/>
      <c r="Z42" s="585"/>
      <c r="AA42" s="585"/>
      <c r="AB42" s="585"/>
      <c r="AC42" s="585"/>
      <c r="AD42" s="585"/>
      <c r="AE42" s="585"/>
      <c r="AF42" s="585"/>
      <c r="AG42" s="585"/>
      <c r="AH42" s="585"/>
      <c r="AI42" s="585"/>
      <c r="AJ42" s="585"/>
      <c r="AK42" s="585"/>
      <c r="AL42" s="175"/>
      <c r="AM42" s="584" t="str">
        <f t="shared" si="0"/>
        <v/>
      </c>
      <c r="AN42" s="584"/>
      <c r="AO42" s="585"/>
      <c r="AP42" s="585"/>
      <c r="AQ42" s="585"/>
      <c r="AR42" s="585"/>
      <c r="AS42" s="585"/>
      <c r="AT42" s="585"/>
      <c r="AU42" s="585"/>
      <c r="AV42" s="585"/>
      <c r="AW42" s="585"/>
      <c r="AX42" s="585"/>
      <c r="AY42" s="585"/>
      <c r="AZ42" s="585"/>
      <c r="BA42" s="585"/>
      <c r="BB42" s="585"/>
      <c r="BC42" s="585"/>
      <c r="BD42" s="175"/>
      <c r="BE42" s="584" t="str">
        <f t="shared" si="1"/>
        <v/>
      </c>
      <c r="BF42" s="584"/>
      <c r="BG42" s="585"/>
      <c r="BH42" s="585"/>
      <c r="BI42" s="585"/>
      <c r="BJ42" s="585"/>
      <c r="BK42" s="585"/>
      <c r="BL42" s="585"/>
      <c r="BM42" s="585"/>
      <c r="BN42" s="585"/>
      <c r="BO42" s="585"/>
      <c r="BP42" s="585"/>
      <c r="BQ42" s="585"/>
      <c r="BR42" s="585"/>
      <c r="BS42" s="585"/>
      <c r="BT42" s="585"/>
      <c r="BU42" s="585"/>
      <c r="BV42" s="175"/>
      <c r="BW42" s="584" t="str">
        <f t="shared" si="2"/>
        <v/>
      </c>
      <c r="BX42" s="584"/>
      <c r="BY42" s="585" t="str">
        <f>IF('各会計、関係団体の財政状況及び健全化判断比率'!B76="","",'各会計、関係団体の財政状況及び健全化判断比率'!B76)</f>
        <v/>
      </c>
      <c r="BZ42" s="585"/>
      <c r="CA42" s="585"/>
      <c r="CB42" s="585"/>
      <c r="CC42" s="585"/>
      <c r="CD42" s="585"/>
      <c r="CE42" s="585"/>
      <c r="CF42" s="585"/>
      <c r="CG42" s="585"/>
      <c r="CH42" s="585"/>
      <c r="CI42" s="585"/>
      <c r="CJ42" s="585"/>
      <c r="CK42" s="585"/>
      <c r="CL42" s="585"/>
      <c r="CM42" s="585"/>
      <c r="CN42" s="175"/>
      <c r="CO42" s="584" t="str">
        <f t="shared" si="3"/>
        <v/>
      </c>
      <c r="CP42" s="584"/>
      <c r="CQ42" s="585" t="str">
        <f>IF('各会計、関係団体の財政状況及び健全化判断比率'!BS15="","",'各会計、関係団体の財政状況及び健全化判断比率'!BS15)</f>
        <v/>
      </c>
      <c r="CR42" s="585"/>
      <c r="CS42" s="585"/>
      <c r="CT42" s="585"/>
      <c r="CU42" s="585"/>
      <c r="CV42" s="585"/>
      <c r="CW42" s="585"/>
      <c r="CX42" s="585"/>
      <c r="CY42" s="585"/>
      <c r="CZ42" s="585"/>
      <c r="DA42" s="585"/>
      <c r="DB42" s="585"/>
      <c r="DC42" s="585"/>
      <c r="DD42" s="585"/>
      <c r="DE42" s="585"/>
      <c r="DG42" s="586" t="str">
        <f>IF('各会計、関係団体の財政状況及び健全化判断比率'!BR15="","",'各会計、関係団体の財政状況及び健全化判断比率'!BR15)</f>
        <v/>
      </c>
      <c r="DH42" s="586"/>
      <c r="DI42" s="180"/>
    </row>
    <row r="43" spans="1:113" ht="32.25" customHeight="1" x14ac:dyDescent="0.2">
      <c r="B43" s="202"/>
      <c r="C43" s="584" t="str">
        <f t="shared" si="5"/>
        <v/>
      </c>
      <c r="D43" s="584"/>
      <c r="E43" s="585" t="str">
        <f>IF('各会計、関係団体の財政状況及び健全化判断比率'!B16="","",'各会計、関係団体の財政状況及び健全化判断比率'!B16)</f>
        <v/>
      </c>
      <c r="F43" s="585"/>
      <c r="G43" s="585"/>
      <c r="H43" s="585"/>
      <c r="I43" s="585"/>
      <c r="J43" s="585"/>
      <c r="K43" s="585"/>
      <c r="L43" s="585"/>
      <c r="M43" s="585"/>
      <c r="N43" s="585"/>
      <c r="O43" s="585"/>
      <c r="P43" s="585"/>
      <c r="Q43" s="585"/>
      <c r="R43" s="585"/>
      <c r="S43" s="585"/>
      <c r="T43" s="175"/>
      <c r="U43" s="584" t="str">
        <f t="shared" si="4"/>
        <v/>
      </c>
      <c r="V43" s="584"/>
      <c r="W43" s="585"/>
      <c r="X43" s="585"/>
      <c r="Y43" s="585"/>
      <c r="Z43" s="585"/>
      <c r="AA43" s="585"/>
      <c r="AB43" s="585"/>
      <c r="AC43" s="585"/>
      <c r="AD43" s="585"/>
      <c r="AE43" s="585"/>
      <c r="AF43" s="585"/>
      <c r="AG43" s="585"/>
      <c r="AH43" s="585"/>
      <c r="AI43" s="585"/>
      <c r="AJ43" s="585"/>
      <c r="AK43" s="585"/>
      <c r="AL43" s="175"/>
      <c r="AM43" s="584" t="str">
        <f t="shared" si="0"/>
        <v/>
      </c>
      <c r="AN43" s="584"/>
      <c r="AO43" s="585"/>
      <c r="AP43" s="585"/>
      <c r="AQ43" s="585"/>
      <c r="AR43" s="585"/>
      <c r="AS43" s="585"/>
      <c r="AT43" s="585"/>
      <c r="AU43" s="585"/>
      <c r="AV43" s="585"/>
      <c r="AW43" s="585"/>
      <c r="AX43" s="585"/>
      <c r="AY43" s="585"/>
      <c r="AZ43" s="585"/>
      <c r="BA43" s="585"/>
      <c r="BB43" s="585"/>
      <c r="BC43" s="585"/>
      <c r="BD43" s="175"/>
      <c r="BE43" s="584" t="str">
        <f t="shared" si="1"/>
        <v/>
      </c>
      <c r="BF43" s="584"/>
      <c r="BG43" s="585"/>
      <c r="BH43" s="585"/>
      <c r="BI43" s="585"/>
      <c r="BJ43" s="585"/>
      <c r="BK43" s="585"/>
      <c r="BL43" s="585"/>
      <c r="BM43" s="585"/>
      <c r="BN43" s="585"/>
      <c r="BO43" s="585"/>
      <c r="BP43" s="585"/>
      <c r="BQ43" s="585"/>
      <c r="BR43" s="585"/>
      <c r="BS43" s="585"/>
      <c r="BT43" s="585"/>
      <c r="BU43" s="585"/>
      <c r="BV43" s="175"/>
      <c r="BW43" s="584" t="str">
        <f t="shared" si="2"/>
        <v/>
      </c>
      <c r="BX43" s="584"/>
      <c r="BY43" s="585" t="str">
        <f>IF('各会計、関係団体の財政状況及び健全化判断比率'!B77="","",'各会計、関係団体の財政状況及び健全化判断比率'!B77)</f>
        <v/>
      </c>
      <c r="BZ43" s="585"/>
      <c r="CA43" s="585"/>
      <c r="CB43" s="585"/>
      <c r="CC43" s="585"/>
      <c r="CD43" s="585"/>
      <c r="CE43" s="585"/>
      <c r="CF43" s="585"/>
      <c r="CG43" s="585"/>
      <c r="CH43" s="585"/>
      <c r="CI43" s="585"/>
      <c r="CJ43" s="585"/>
      <c r="CK43" s="585"/>
      <c r="CL43" s="585"/>
      <c r="CM43" s="585"/>
      <c r="CN43" s="175"/>
      <c r="CO43" s="584" t="str">
        <f t="shared" si="3"/>
        <v/>
      </c>
      <c r="CP43" s="584"/>
      <c r="CQ43" s="585" t="str">
        <f>IF('各会計、関係団体の財政状況及び健全化判断比率'!BS16="","",'各会計、関係団体の財政状況及び健全化判断比率'!BS16)</f>
        <v/>
      </c>
      <c r="CR43" s="585"/>
      <c r="CS43" s="585"/>
      <c r="CT43" s="585"/>
      <c r="CU43" s="585"/>
      <c r="CV43" s="585"/>
      <c r="CW43" s="585"/>
      <c r="CX43" s="585"/>
      <c r="CY43" s="585"/>
      <c r="CZ43" s="585"/>
      <c r="DA43" s="585"/>
      <c r="DB43" s="585"/>
      <c r="DC43" s="585"/>
      <c r="DD43" s="585"/>
      <c r="DE43" s="585"/>
      <c r="DG43" s="586" t="str">
        <f>IF('各会計、関係団体の財政状況及び健全化判断比率'!BR16="","",'各会計、関係団体の財政状況及び健全化判断比率'!BR16)</f>
        <v/>
      </c>
      <c r="DH43" s="586"/>
      <c r="DI43" s="180"/>
    </row>
    <row r="44" spans="1:113" ht="13.5" customHeight="1" thickBot="1" x14ac:dyDescent="0.25">
      <c r="B44" s="203"/>
      <c r="C44" s="204"/>
      <c r="D44" s="204"/>
      <c r="E44" s="204"/>
      <c r="F44" s="204"/>
      <c r="G44" s="204"/>
      <c r="H44" s="204"/>
      <c r="I44" s="204"/>
      <c r="J44" s="204"/>
      <c r="K44" s="204"/>
      <c r="L44" s="204"/>
      <c r="M44" s="204"/>
      <c r="N44" s="204"/>
      <c r="O44" s="204"/>
      <c r="P44" s="204"/>
      <c r="Q44" s="204"/>
      <c r="R44" s="204"/>
      <c r="S44" s="204"/>
      <c r="T44" s="204"/>
      <c r="U44" s="204"/>
      <c r="V44" s="204"/>
      <c r="W44" s="204"/>
      <c r="X44" s="204"/>
      <c r="Y44" s="204"/>
      <c r="Z44" s="204"/>
      <c r="AA44" s="204"/>
      <c r="AB44" s="204"/>
      <c r="AC44" s="204"/>
      <c r="AD44" s="204"/>
      <c r="AE44" s="204"/>
      <c r="AF44" s="204"/>
      <c r="AG44" s="204"/>
      <c r="AH44" s="204"/>
      <c r="AI44" s="204"/>
      <c r="AJ44" s="204"/>
      <c r="AK44" s="204"/>
      <c r="AL44" s="204"/>
      <c r="AM44" s="204"/>
      <c r="AN44" s="204"/>
      <c r="AO44" s="204"/>
      <c r="AP44" s="204"/>
      <c r="AQ44" s="204"/>
      <c r="AR44" s="204"/>
      <c r="AS44" s="204"/>
      <c r="AT44" s="204"/>
      <c r="AU44" s="204"/>
      <c r="AV44" s="204"/>
      <c r="AW44" s="204"/>
      <c r="AX44" s="204"/>
      <c r="AY44" s="204"/>
      <c r="AZ44" s="204"/>
      <c r="BA44" s="204"/>
      <c r="BB44" s="204"/>
      <c r="BC44" s="204"/>
      <c r="BD44" s="204"/>
      <c r="BE44" s="204"/>
      <c r="BF44" s="204"/>
      <c r="BG44" s="204"/>
      <c r="BH44" s="204"/>
      <c r="BI44" s="204"/>
      <c r="BJ44" s="204"/>
      <c r="BK44" s="204"/>
      <c r="BL44" s="204"/>
      <c r="BM44" s="204"/>
      <c r="BN44" s="204"/>
      <c r="BO44" s="204"/>
      <c r="BP44" s="204"/>
      <c r="BQ44" s="204"/>
      <c r="BR44" s="204"/>
      <c r="BS44" s="204"/>
      <c r="BT44" s="204"/>
      <c r="BU44" s="204"/>
      <c r="BV44" s="204"/>
      <c r="BW44" s="204"/>
      <c r="BX44" s="204"/>
      <c r="BY44" s="204"/>
      <c r="BZ44" s="204"/>
      <c r="CA44" s="204"/>
      <c r="CB44" s="204"/>
      <c r="CC44" s="204"/>
      <c r="CD44" s="204"/>
      <c r="CE44" s="204"/>
      <c r="CF44" s="204"/>
      <c r="CG44" s="204"/>
      <c r="CH44" s="204"/>
      <c r="CI44" s="204"/>
      <c r="CJ44" s="204"/>
      <c r="CK44" s="204"/>
      <c r="CL44" s="204"/>
      <c r="CM44" s="204"/>
      <c r="CN44" s="204"/>
      <c r="CO44" s="204"/>
      <c r="CP44" s="204"/>
      <c r="CQ44" s="204"/>
      <c r="CR44" s="204"/>
      <c r="CS44" s="204"/>
      <c r="CT44" s="204"/>
      <c r="CU44" s="204"/>
      <c r="CV44" s="204"/>
      <c r="CW44" s="204"/>
      <c r="CX44" s="204"/>
      <c r="CY44" s="204"/>
      <c r="CZ44" s="204"/>
      <c r="DA44" s="204"/>
      <c r="DB44" s="204"/>
      <c r="DC44" s="204"/>
      <c r="DD44" s="204"/>
      <c r="DE44" s="204"/>
      <c r="DF44" s="204"/>
      <c r="DG44" s="204"/>
      <c r="DH44" s="204"/>
      <c r="DI44" s="205"/>
    </row>
    <row r="45" spans="1:113" x14ac:dyDescent="0.2"/>
    <row r="46" spans="1:113" x14ac:dyDescent="0.2">
      <c r="B46" s="174" t="s">
        <v>193</v>
      </c>
      <c r="E46" s="587" t="s">
        <v>194</v>
      </c>
      <c r="F46" s="587"/>
      <c r="G46" s="587"/>
      <c r="H46" s="587"/>
      <c r="I46" s="587"/>
      <c r="J46" s="587"/>
      <c r="K46" s="587"/>
      <c r="L46" s="587"/>
      <c r="M46" s="587"/>
      <c r="N46" s="587"/>
      <c r="O46" s="587"/>
      <c r="P46" s="587"/>
      <c r="Q46" s="587"/>
      <c r="R46" s="587"/>
      <c r="S46" s="587"/>
      <c r="T46" s="587"/>
      <c r="U46" s="587"/>
      <c r="V46" s="587"/>
      <c r="W46" s="587"/>
      <c r="X46" s="587"/>
      <c r="Y46" s="587"/>
      <c r="Z46" s="587"/>
      <c r="AA46" s="587"/>
      <c r="AB46" s="587"/>
      <c r="AC46" s="587"/>
      <c r="AD46" s="587"/>
      <c r="AE46" s="587"/>
      <c r="AF46" s="587"/>
      <c r="AG46" s="587"/>
      <c r="AH46" s="587"/>
      <c r="AI46" s="587"/>
      <c r="AJ46" s="587"/>
      <c r="AK46" s="587"/>
      <c r="AL46" s="587"/>
      <c r="AM46" s="587"/>
      <c r="AN46" s="587"/>
      <c r="AO46" s="587"/>
      <c r="AP46" s="587"/>
      <c r="AQ46" s="587"/>
      <c r="AR46" s="587"/>
      <c r="AS46" s="587"/>
      <c r="AT46" s="587"/>
      <c r="AU46" s="587"/>
      <c r="AV46" s="587"/>
      <c r="AW46" s="587"/>
      <c r="AX46" s="587"/>
      <c r="AY46" s="587"/>
      <c r="AZ46" s="587"/>
      <c r="BA46" s="587"/>
      <c r="BB46" s="587"/>
      <c r="BC46" s="587"/>
      <c r="BD46" s="587"/>
      <c r="BE46" s="587"/>
      <c r="BF46" s="587"/>
      <c r="BG46" s="587"/>
      <c r="BH46" s="587"/>
      <c r="BI46" s="587"/>
      <c r="BJ46" s="587"/>
      <c r="BK46" s="587"/>
      <c r="BL46" s="587"/>
      <c r="BM46" s="587"/>
      <c r="BN46" s="587"/>
      <c r="BO46" s="587"/>
      <c r="BP46" s="587"/>
      <c r="BQ46" s="587"/>
      <c r="BR46" s="587"/>
      <c r="BS46" s="587"/>
      <c r="BT46" s="587"/>
      <c r="BU46" s="587"/>
      <c r="BV46" s="587"/>
      <c r="BW46" s="587"/>
      <c r="BX46" s="587"/>
      <c r="BY46" s="587"/>
      <c r="BZ46" s="587"/>
      <c r="CA46" s="587"/>
      <c r="CB46" s="587"/>
      <c r="CC46" s="587"/>
      <c r="CD46" s="587"/>
      <c r="CE46" s="587"/>
      <c r="CF46" s="587"/>
      <c r="CG46" s="587"/>
      <c r="CH46" s="587"/>
      <c r="CI46" s="587"/>
      <c r="CJ46" s="587"/>
      <c r="CK46" s="587"/>
      <c r="CL46" s="587"/>
      <c r="CM46" s="587"/>
      <c r="CN46" s="587"/>
      <c r="CO46" s="587"/>
      <c r="CP46" s="587"/>
      <c r="CQ46" s="587"/>
      <c r="CR46" s="587"/>
      <c r="CS46" s="587"/>
      <c r="CT46" s="587"/>
      <c r="CU46" s="587"/>
      <c r="CV46" s="587"/>
      <c r="CW46" s="587"/>
      <c r="CX46" s="587"/>
      <c r="CY46" s="587"/>
      <c r="CZ46" s="587"/>
      <c r="DA46" s="587"/>
      <c r="DB46" s="587"/>
      <c r="DC46" s="587"/>
      <c r="DD46" s="587"/>
      <c r="DE46" s="587"/>
      <c r="DF46" s="587"/>
      <c r="DG46" s="587"/>
      <c r="DH46" s="587"/>
      <c r="DI46" s="587"/>
    </row>
    <row r="47" spans="1:113" x14ac:dyDescent="0.2">
      <c r="E47" s="587" t="s">
        <v>195</v>
      </c>
      <c r="F47" s="587"/>
      <c r="G47" s="587"/>
      <c r="H47" s="587"/>
      <c r="I47" s="587"/>
      <c r="J47" s="587"/>
      <c r="K47" s="587"/>
      <c r="L47" s="587"/>
      <c r="M47" s="587"/>
      <c r="N47" s="587"/>
      <c r="O47" s="587"/>
      <c r="P47" s="587"/>
      <c r="Q47" s="587"/>
      <c r="R47" s="587"/>
      <c r="S47" s="587"/>
      <c r="T47" s="587"/>
      <c r="U47" s="587"/>
      <c r="V47" s="587"/>
      <c r="W47" s="587"/>
      <c r="X47" s="587"/>
      <c r="Y47" s="587"/>
      <c r="Z47" s="587"/>
      <c r="AA47" s="587"/>
      <c r="AB47" s="587"/>
      <c r="AC47" s="587"/>
      <c r="AD47" s="587"/>
      <c r="AE47" s="587"/>
      <c r="AF47" s="587"/>
      <c r="AG47" s="587"/>
      <c r="AH47" s="587"/>
      <c r="AI47" s="587"/>
      <c r="AJ47" s="587"/>
      <c r="AK47" s="587"/>
      <c r="AL47" s="587"/>
      <c r="AM47" s="587"/>
      <c r="AN47" s="587"/>
      <c r="AO47" s="587"/>
      <c r="AP47" s="587"/>
      <c r="AQ47" s="587"/>
      <c r="AR47" s="587"/>
      <c r="AS47" s="587"/>
      <c r="AT47" s="587"/>
      <c r="AU47" s="587"/>
      <c r="AV47" s="587"/>
      <c r="AW47" s="587"/>
      <c r="AX47" s="587"/>
      <c r="AY47" s="587"/>
      <c r="AZ47" s="587"/>
      <c r="BA47" s="587"/>
      <c r="BB47" s="587"/>
      <c r="BC47" s="587"/>
      <c r="BD47" s="587"/>
      <c r="BE47" s="587"/>
      <c r="BF47" s="587"/>
      <c r="BG47" s="587"/>
      <c r="BH47" s="587"/>
      <c r="BI47" s="587"/>
      <c r="BJ47" s="587"/>
      <c r="BK47" s="587"/>
      <c r="BL47" s="587"/>
      <c r="BM47" s="587"/>
      <c r="BN47" s="587"/>
      <c r="BO47" s="587"/>
      <c r="BP47" s="587"/>
      <c r="BQ47" s="587"/>
      <c r="BR47" s="587"/>
      <c r="BS47" s="587"/>
      <c r="BT47" s="587"/>
      <c r="BU47" s="587"/>
      <c r="BV47" s="587"/>
      <c r="BW47" s="587"/>
      <c r="BX47" s="587"/>
      <c r="BY47" s="587"/>
      <c r="BZ47" s="587"/>
      <c r="CA47" s="587"/>
      <c r="CB47" s="587"/>
      <c r="CC47" s="587"/>
      <c r="CD47" s="587"/>
      <c r="CE47" s="587"/>
      <c r="CF47" s="587"/>
      <c r="CG47" s="587"/>
      <c r="CH47" s="587"/>
      <c r="CI47" s="587"/>
      <c r="CJ47" s="587"/>
      <c r="CK47" s="587"/>
      <c r="CL47" s="587"/>
      <c r="CM47" s="587"/>
      <c r="CN47" s="587"/>
      <c r="CO47" s="587"/>
      <c r="CP47" s="587"/>
      <c r="CQ47" s="587"/>
      <c r="CR47" s="587"/>
      <c r="CS47" s="587"/>
      <c r="CT47" s="587"/>
      <c r="CU47" s="587"/>
      <c r="CV47" s="587"/>
      <c r="CW47" s="587"/>
      <c r="CX47" s="587"/>
      <c r="CY47" s="587"/>
      <c r="CZ47" s="587"/>
      <c r="DA47" s="587"/>
      <c r="DB47" s="587"/>
      <c r="DC47" s="587"/>
      <c r="DD47" s="587"/>
      <c r="DE47" s="587"/>
      <c r="DF47" s="587"/>
      <c r="DG47" s="587"/>
      <c r="DH47" s="587"/>
      <c r="DI47" s="587"/>
    </row>
    <row r="48" spans="1:113" x14ac:dyDescent="0.2">
      <c r="E48" s="587" t="s">
        <v>196</v>
      </c>
      <c r="F48" s="587"/>
      <c r="G48" s="587"/>
      <c r="H48" s="587"/>
      <c r="I48" s="587"/>
      <c r="J48" s="587"/>
      <c r="K48" s="587"/>
      <c r="L48" s="587"/>
      <c r="M48" s="587"/>
      <c r="N48" s="587"/>
      <c r="O48" s="587"/>
      <c r="P48" s="587"/>
      <c r="Q48" s="587"/>
      <c r="R48" s="587"/>
      <c r="S48" s="587"/>
      <c r="T48" s="587"/>
      <c r="U48" s="587"/>
      <c r="V48" s="587"/>
      <c r="W48" s="587"/>
      <c r="X48" s="587"/>
      <c r="Y48" s="587"/>
      <c r="Z48" s="587"/>
      <c r="AA48" s="587"/>
      <c r="AB48" s="587"/>
      <c r="AC48" s="587"/>
      <c r="AD48" s="587"/>
      <c r="AE48" s="587"/>
      <c r="AF48" s="587"/>
      <c r="AG48" s="587"/>
      <c r="AH48" s="587"/>
      <c r="AI48" s="587"/>
      <c r="AJ48" s="587"/>
      <c r="AK48" s="587"/>
      <c r="AL48" s="587"/>
      <c r="AM48" s="587"/>
      <c r="AN48" s="587"/>
      <c r="AO48" s="587"/>
      <c r="AP48" s="587"/>
      <c r="AQ48" s="587"/>
      <c r="AR48" s="587"/>
      <c r="AS48" s="587"/>
      <c r="AT48" s="587"/>
      <c r="AU48" s="587"/>
      <c r="AV48" s="587"/>
      <c r="AW48" s="587"/>
      <c r="AX48" s="587"/>
      <c r="AY48" s="587"/>
      <c r="AZ48" s="587"/>
      <c r="BA48" s="587"/>
      <c r="BB48" s="587"/>
      <c r="BC48" s="587"/>
      <c r="BD48" s="587"/>
      <c r="BE48" s="587"/>
      <c r="BF48" s="587"/>
      <c r="BG48" s="587"/>
      <c r="BH48" s="587"/>
      <c r="BI48" s="587"/>
      <c r="BJ48" s="587"/>
      <c r="BK48" s="587"/>
      <c r="BL48" s="587"/>
      <c r="BM48" s="587"/>
      <c r="BN48" s="587"/>
      <c r="BO48" s="587"/>
      <c r="BP48" s="587"/>
      <c r="BQ48" s="587"/>
      <c r="BR48" s="587"/>
      <c r="BS48" s="587"/>
      <c r="BT48" s="587"/>
      <c r="BU48" s="587"/>
      <c r="BV48" s="587"/>
      <c r="BW48" s="587"/>
      <c r="BX48" s="587"/>
      <c r="BY48" s="587"/>
      <c r="BZ48" s="587"/>
      <c r="CA48" s="587"/>
      <c r="CB48" s="587"/>
      <c r="CC48" s="587"/>
      <c r="CD48" s="587"/>
      <c r="CE48" s="587"/>
      <c r="CF48" s="587"/>
      <c r="CG48" s="587"/>
      <c r="CH48" s="587"/>
      <c r="CI48" s="587"/>
      <c r="CJ48" s="587"/>
      <c r="CK48" s="587"/>
      <c r="CL48" s="587"/>
      <c r="CM48" s="587"/>
      <c r="CN48" s="587"/>
      <c r="CO48" s="587"/>
      <c r="CP48" s="587"/>
      <c r="CQ48" s="587"/>
      <c r="CR48" s="587"/>
      <c r="CS48" s="587"/>
      <c r="CT48" s="587"/>
      <c r="CU48" s="587"/>
      <c r="CV48" s="587"/>
      <c r="CW48" s="587"/>
      <c r="CX48" s="587"/>
      <c r="CY48" s="587"/>
      <c r="CZ48" s="587"/>
      <c r="DA48" s="587"/>
      <c r="DB48" s="587"/>
      <c r="DC48" s="587"/>
      <c r="DD48" s="587"/>
      <c r="DE48" s="587"/>
      <c r="DF48" s="587"/>
      <c r="DG48" s="587"/>
      <c r="DH48" s="587"/>
      <c r="DI48" s="587"/>
    </row>
    <row r="49" spans="5:113" x14ac:dyDescent="0.2">
      <c r="E49" s="588" t="s">
        <v>197</v>
      </c>
      <c r="F49" s="588"/>
      <c r="G49" s="588"/>
      <c r="H49" s="588"/>
      <c r="I49" s="588"/>
      <c r="J49" s="588"/>
      <c r="K49" s="588"/>
      <c r="L49" s="588"/>
      <c r="M49" s="588"/>
      <c r="N49" s="588"/>
      <c r="O49" s="588"/>
      <c r="P49" s="588"/>
      <c r="Q49" s="588"/>
      <c r="R49" s="588"/>
      <c r="S49" s="588"/>
      <c r="T49" s="588"/>
      <c r="U49" s="588"/>
      <c r="V49" s="588"/>
      <c r="W49" s="588"/>
      <c r="X49" s="588"/>
      <c r="Y49" s="588"/>
      <c r="Z49" s="588"/>
      <c r="AA49" s="588"/>
      <c r="AB49" s="588"/>
      <c r="AC49" s="588"/>
      <c r="AD49" s="588"/>
      <c r="AE49" s="588"/>
      <c r="AF49" s="588"/>
      <c r="AG49" s="588"/>
      <c r="AH49" s="588"/>
      <c r="AI49" s="588"/>
      <c r="AJ49" s="588"/>
      <c r="AK49" s="588"/>
      <c r="AL49" s="588"/>
      <c r="AM49" s="588"/>
      <c r="AN49" s="588"/>
      <c r="AO49" s="588"/>
      <c r="AP49" s="588"/>
      <c r="AQ49" s="588"/>
      <c r="AR49" s="588"/>
      <c r="AS49" s="588"/>
      <c r="AT49" s="588"/>
      <c r="AU49" s="588"/>
      <c r="AV49" s="588"/>
      <c r="AW49" s="588"/>
      <c r="AX49" s="588"/>
      <c r="AY49" s="588"/>
      <c r="AZ49" s="588"/>
      <c r="BA49" s="588"/>
      <c r="BB49" s="588"/>
      <c r="BC49" s="588"/>
      <c r="BD49" s="588"/>
      <c r="BE49" s="588"/>
      <c r="BF49" s="588"/>
      <c r="BG49" s="588"/>
      <c r="BH49" s="588"/>
      <c r="BI49" s="588"/>
      <c r="BJ49" s="588"/>
      <c r="BK49" s="588"/>
      <c r="BL49" s="588"/>
      <c r="BM49" s="588"/>
      <c r="BN49" s="588"/>
      <c r="BO49" s="588"/>
      <c r="BP49" s="588"/>
      <c r="BQ49" s="588"/>
      <c r="BR49" s="588"/>
      <c r="BS49" s="588"/>
      <c r="BT49" s="588"/>
      <c r="BU49" s="588"/>
      <c r="BV49" s="588"/>
      <c r="BW49" s="588"/>
      <c r="BX49" s="588"/>
      <c r="BY49" s="588"/>
      <c r="BZ49" s="588"/>
      <c r="CA49" s="588"/>
      <c r="CB49" s="588"/>
      <c r="CC49" s="588"/>
      <c r="CD49" s="588"/>
      <c r="CE49" s="588"/>
      <c r="CF49" s="588"/>
      <c r="CG49" s="588"/>
      <c r="CH49" s="588"/>
      <c r="CI49" s="588"/>
      <c r="CJ49" s="588"/>
      <c r="CK49" s="588"/>
      <c r="CL49" s="588"/>
      <c r="CM49" s="588"/>
      <c r="CN49" s="588"/>
      <c r="CO49" s="588"/>
      <c r="CP49" s="588"/>
      <c r="CQ49" s="588"/>
      <c r="CR49" s="588"/>
      <c r="CS49" s="588"/>
      <c r="CT49" s="588"/>
      <c r="CU49" s="588"/>
      <c r="CV49" s="588"/>
      <c r="CW49" s="588"/>
      <c r="CX49" s="588"/>
      <c r="CY49" s="588"/>
      <c r="CZ49" s="588"/>
      <c r="DA49" s="588"/>
      <c r="DB49" s="588"/>
      <c r="DC49" s="588"/>
      <c r="DD49" s="588"/>
      <c r="DE49" s="588"/>
      <c r="DF49" s="588"/>
      <c r="DG49" s="588"/>
      <c r="DH49" s="588"/>
      <c r="DI49" s="588"/>
    </row>
    <row r="50" spans="5:113" x14ac:dyDescent="0.2">
      <c r="E50" s="587" t="s">
        <v>198</v>
      </c>
      <c r="F50" s="587"/>
      <c r="G50" s="587"/>
      <c r="H50" s="587"/>
      <c r="I50" s="587"/>
      <c r="J50" s="587"/>
      <c r="K50" s="587"/>
      <c r="L50" s="587"/>
      <c r="M50" s="587"/>
      <c r="N50" s="587"/>
      <c r="O50" s="587"/>
      <c r="P50" s="587"/>
      <c r="Q50" s="587"/>
      <c r="R50" s="587"/>
      <c r="S50" s="587"/>
      <c r="T50" s="587"/>
      <c r="U50" s="587"/>
      <c r="V50" s="587"/>
      <c r="W50" s="587"/>
      <c r="X50" s="587"/>
      <c r="Y50" s="587"/>
      <c r="Z50" s="587"/>
      <c r="AA50" s="587"/>
      <c r="AB50" s="587"/>
      <c r="AC50" s="587"/>
      <c r="AD50" s="587"/>
      <c r="AE50" s="587"/>
      <c r="AF50" s="587"/>
      <c r="AG50" s="587"/>
      <c r="AH50" s="587"/>
      <c r="AI50" s="587"/>
      <c r="AJ50" s="587"/>
      <c r="AK50" s="587"/>
      <c r="AL50" s="587"/>
      <c r="AM50" s="587"/>
      <c r="AN50" s="587"/>
      <c r="AO50" s="587"/>
      <c r="AP50" s="587"/>
      <c r="AQ50" s="587"/>
      <c r="AR50" s="587"/>
      <c r="AS50" s="587"/>
      <c r="AT50" s="587"/>
      <c r="AU50" s="587"/>
      <c r="AV50" s="587"/>
      <c r="AW50" s="587"/>
      <c r="AX50" s="587"/>
      <c r="AY50" s="587"/>
      <c r="AZ50" s="587"/>
      <c r="BA50" s="587"/>
      <c r="BB50" s="587"/>
      <c r="BC50" s="587"/>
      <c r="BD50" s="587"/>
      <c r="BE50" s="587"/>
      <c r="BF50" s="587"/>
      <c r="BG50" s="587"/>
      <c r="BH50" s="587"/>
      <c r="BI50" s="587"/>
      <c r="BJ50" s="587"/>
      <c r="BK50" s="587"/>
      <c r="BL50" s="587"/>
      <c r="BM50" s="587"/>
      <c r="BN50" s="587"/>
      <c r="BO50" s="587"/>
      <c r="BP50" s="587"/>
      <c r="BQ50" s="587"/>
      <c r="BR50" s="587"/>
      <c r="BS50" s="587"/>
      <c r="BT50" s="587"/>
      <c r="BU50" s="587"/>
      <c r="BV50" s="587"/>
      <c r="BW50" s="587"/>
      <c r="BX50" s="587"/>
      <c r="BY50" s="587"/>
      <c r="BZ50" s="587"/>
      <c r="CA50" s="587"/>
      <c r="CB50" s="587"/>
      <c r="CC50" s="587"/>
      <c r="CD50" s="587"/>
      <c r="CE50" s="587"/>
      <c r="CF50" s="587"/>
      <c r="CG50" s="587"/>
      <c r="CH50" s="587"/>
      <c r="CI50" s="587"/>
      <c r="CJ50" s="587"/>
      <c r="CK50" s="587"/>
      <c r="CL50" s="587"/>
      <c r="CM50" s="587"/>
      <c r="CN50" s="587"/>
      <c r="CO50" s="587"/>
      <c r="CP50" s="587"/>
      <c r="CQ50" s="587"/>
      <c r="CR50" s="587"/>
      <c r="CS50" s="587"/>
      <c r="CT50" s="587"/>
      <c r="CU50" s="587"/>
      <c r="CV50" s="587"/>
      <c r="CW50" s="587"/>
      <c r="CX50" s="587"/>
      <c r="CY50" s="587"/>
      <c r="CZ50" s="587"/>
      <c r="DA50" s="587"/>
      <c r="DB50" s="587"/>
      <c r="DC50" s="587"/>
      <c r="DD50" s="587"/>
      <c r="DE50" s="587"/>
      <c r="DF50" s="587"/>
      <c r="DG50" s="587"/>
      <c r="DH50" s="587"/>
      <c r="DI50" s="587"/>
    </row>
    <row r="51" spans="5:113" x14ac:dyDescent="0.2">
      <c r="E51" s="587" t="s">
        <v>199</v>
      </c>
      <c r="F51" s="587"/>
      <c r="G51" s="587"/>
      <c r="H51" s="587"/>
      <c r="I51" s="587"/>
      <c r="J51" s="587"/>
      <c r="K51" s="587"/>
      <c r="L51" s="587"/>
      <c r="M51" s="587"/>
      <c r="N51" s="587"/>
      <c r="O51" s="587"/>
      <c r="P51" s="587"/>
      <c r="Q51" s="587"/>
      <c r="R51" s="587"/>
      <c r="S51" s="587"/>
      <c r="T51" s="587"/>
      <c r="U51" s="587"/>
      <c r="V51" s="587"/>
      <c r="W51" s="587"/>
      <c r="X51" s="587"/>
      <c r="Y51" s="587"/>
      <c r="Z51" s="587"/>
      <c r="AA51" s="587"/>
      <c r="AB51" s="587"/>
      <c r="AC51" s="587"/>
      <c r="AD51" s="587"/>
      <c r="AE51" s="587"/>
      <c r="AF51" s="587"/>
      <c r="AG51" s="587"/>
      <c r="AH51" s="587"/>
      <c r="AI51" s="587"/>
      <c r="AJ51" s="587"/>
      <c r="AK51" s="587"/>
      <c r="AL51" s="587"/>
      <c r="AM51" s="587"/>
      <c r="AN51" s="587"/>
      <c r="AO51" s="587"/>
      <c r="AP51" s="587"/>
      <c r="AQ51" s="587"/>
      <c r="AR51" s="587"/>
      <c r="AS51" s="587"/>
      <c r="AT51" s="587"/>
      <c r="AU51" s="587"/>
      <c r="AV51" s="587"/>
      <c r="AW51" s="587"/>
      <c r="AX51" s="587"/>
      <c r="AY51" s="587"/>
      <c r="AZ51" s="587"/>
      <c r="BA51" s="587"/>
      <c r="BB51" s="587"/>
      <c r="BC51" s="587"/>
      <c r="BD51" s="587"/>
      <c r="BE51" s="587"/>
      <c r="BF51" s="587"/>
      <c r="BG51" s="587"/>
      <c r="BH51" s="587"/>
      <c r="BI51" s="587"/>
      <c r="BJ51" s="587"/>
      <c r="BK51" s="587"/>
      <c r="BL51" s="587"/>
      <c r="BM51" s="587"/>
      <c r="BN51" s="587"/>
      <c r="BO51" s="587"/>
      <c r="BP51" s="587"/>
      <c r="BQ51" s="587"/>
      <c r="BR51" s="587"/>
      <c r="BS51" s="587"/>
      <c r="BT51" s="587"/>
      <c r="BU51" s="587"/>
      <c r="BV51" s="587"/>
      <c r="BW51" s="587"/>
      <c r="BX51" s="587"/>
      <c r="BY51" s="587"/>
      <c r="BZ51" s="587"/>
      <c r="CA51" s="587"/>
      <c r="CB51" s="587"/>
      <c r="CC51" s="587"/>
      <c r="CD51" s="587"/>
      <c r="CE51" s="587"/>
      <c r="CF51" s="587"/>
      <c r="CG51" s="587"/>
      <c r="CH51" s="587"/>
      <c r="CI51" s="587"/>
      <c r="CJ51" s="587"/>
      <c r="CK51" s="587"/>
      <c r="CL51" s="587"/>
      <c r="CM51" s="587"/>
      <c r="CN51" s="587"/>
      <c r="CO51" s="587"/>
      <c r="CP51" s="587"/>
      <c r="CQ51" s="587"/>
      <c r="CR51" s="587"/>
      <c r="CS51" s="587"/>
      <c r="CT51" s="587"/>
      <c r="CU51" s="587"/>
      <c r="CV51" s="587"/>
      <c r="CW51" s="587"/>
      <c r="CX51" s="587"/>
      <c r="CY51" s="587"/>
      <c r="CZ51" s="587"/>
      <c r="DA51" s="587"/>
      <c r="DB51" s="587"/>
      <c r="DC51" s="587"/>
      <c r="DD51" s="587"/>
      <c r="DE51" s="587"/>
      <c r="DF51" s="587"/>
      <c r="DG51" s="587"/>
      <c r="DH51" s="587"/>
      <c r="DI51" s="587"/>
    </row>
    <row r="52" spans="5:113" x14ac:dyDescent="0.2">
      <c r="E52" s="587" t="s">
        <v>200</v>
      </c>
      <c r="F52" s="587"/>
      <c r="G52" s="587"/>
      <c r="H52" s="587"/>
      <c r="I52" s="587"/>
      <c r="J52" s="587"/>
      <c r="K52" s="587"/>
      <c r="L52" s="587"/>
      <c r="M52" s="587"/>
      <c r="N52" s="587"/>
      <c r="O52" s="587"/>
      <c r="P52" s="587"/>
      <c r="Q52" s="587"/>
      <c r="R52" s="587"/>
      <c r="S52" s="587"/>
      <c r="T52" s="587"/>
      <c r="U52" s="587"/>
      <c r="V52" s="587"/>
      <c r="W52" s="587"/>
      <c r="X52" s="587"/>
      <c r="Y52" s="587"/>
      <c r="Z52" s="587"/>
      <c r="AA52" s="587"/>
      <c r="AB52" s="587"/>
      <c r="AC52" s="587"/>
      <c r="AD52" s="587"/>
      <c r="AE52" s="587"/>
      <c r="AF52" s="587"/>
      <c r="AG52" s="587"/>
      <c r="AH52" s="587"/>
      <c r="AI52" s="587"/>
      <c r="AJ52" s="587"/>
      <c r="AK52" s="587"/>
      <c r="AL52" s="587"/>
      <c r="AM52" s="587"/>
      <c r="AN52" s="587"/>
      <c r="AO52" s="587"/>
      <c r="AP52" s="587"/>
      <c r="AQ52" s="587"/>
      <c r="AR52" s="587"/>
      <c r="AS52" s="587"/>
      <c r="AT52" s="587"/>
      <c r="AU52" s="587"/>
      <c r="AV52" s="587"/>
      <c r="AW52" s="587"/>
      <c r="AX52" s="587"/>
      <c r="AY52" s="587"/>
      <c r="AZ52" s="587"/>
      <c r="BA52" s="587"/>
      <c r="BB52" s="587"/>
      <c r="BC52" s="587"/>
      <c r="BD52" s="587"/>
      <c r="BE52" s="587"/>
      <c r="BF52" s="587"/>
      <c r="BG52" s="587"/>
      <c r="BH52" s="587"/>
      <c r="BI52" s="587"/>
      <c r="BJ52" s="587"/>
      <c r="BK52" s="587"/>
      <c r="BL52" s="587"/>
      <c r="BM52" s="587"/>
      <c r="BN52" s="587"/>
      <c r="BO52" s="587"/>
      <c r="BP52" s="587"/>
      <c r="BQ52" s="587"/>
      <c r="BR52" s="587"/>
      <c r="BS52" s="587"/>
      <c r="BT52" s="587"/>
      <c r="BU52" s="587"/>
      <c r="BV52" s="587"/>
      <c r="BW52" s="587"/>
      <c r="BX52" s="587"/>
      <c r="BY52" s="587"/>
      <c r="BZ52" s="587"/>
      <c r="CA52" s="587"/>
      <c r="CB52" s="587"/>
      <c r="CC52" s="587"/>
      <c r="CD52" s="587"/>
      <c r="CE52" s="587"/>
      <c r="CF52" s="587"/>
      <c r="CG52" s="587"/>
      <c r="CH52" s="587"/>
      <c r="CI52" s="587"/>
      <c r="CJ52" s="587"/>
      <c r="CK52" s="587"/>
      <c r="CL52" s="587"/>
      <c r="CM52" s="587"/>
      <c r="CN52" s="587"/>
      <c r="CO52" s="587"/>
      <c r="CP52" s="587"/>
      <c r="CQ52" s="587"/>
      <c r="CR52" s="587"/>
      <c r="CS52" s="587"/>
      <c r="CT52" s="587"/>
      <c r="CU52" s="587"/>
      <c r="CV52" s="587"/>
      <c r="CW52" s="587"/>
      <c r="CX52" s="587"/>
      <c r="CY52" s="587"/>
      <c r="CZ52" s="587"/>
      <c r="DA52" s="587"/>
      <c r="DB52" s="587"/>
      <c r="DC52" s="587"/>
      <c r="DD52" s="587"/>
      <c r="DE52" s="587"/>
      <c r="DF52" s="587"/>
      <c r="DG52" s="587"/>
      <c r="DH52" s="587"/>
      <c r="DI52" s="587"/>
    </row>
    <row r="53" spans="5:113" x14ac:dyDescent="0.2">
      <c r="E53" s="587" t="s">
        <v>201</v>
      </c>
      <c r="F53" s="587"/>
      <c r="G53" s="587"/>
      <c r="H53" s="587"/>
      <c r="I53" s="587"/>
      <c r="J53" s="587"/>
      <c r="K53" s="587"/>
      <c r="L53" s="587"/>
      <c r="M53" s="587"/>
      <c r="N53" s="587"/>
      <c r="O53" s="587"/>
      <c r="P53" s="587"/>
      <c r="Q53" s="587"/>
      <c r="R53" s="587"/>
      <c r="S53" s="587"/>
      <c r="T53" s="587"/>
      <c r="U53" s="587"/>
      <c r="V53" s="587"/>
      <c r="W53" s="587"/>
      <c r="X53" s="587"/>
      <c r="Y53" s="587"/>
      <c r="Z53" s="587"/>
      <c r="AA53" s="587"/>
      <c r="AB53" s="587"/>
      <c r="AC53" s="587"/>
      <c r="AD53" s="587"/>
      <c r="AE53" s="587"/>
      <c r="AF53" s="587"/>
      <c r="AG53" s="587"/>
      <c r="AH53" s="587"/>
      <c r="AI53" s="587"/>
      <c r="AJ53" s="587"/>
      <c r="AK53" s="587"/>
      <c r="AL53" s="587"/>
      <c r="AM53" s="587"/>
      <c r="AN53" s="587"/>
      <c r="AO53" s="587"/>
      <c r="AP53" s="587"/>
      <c r="AQ53" s="587"/>
      <c r="AR53" s="587"/>
      <c r="AS53" s="587"/>
      <c r="AT53" s="587"/>
      <c r="AU53" s="587"/>
      <c r="AV53" s="587"/>
      <c r="AW53" s="587"/>
      <c r="AX53" s="587"/>
      <c r="AY53" s="587"/>
      <c r="AZ53" s="587"/>
      <c r="BA53" s="587"/>
      <c r="BB53" s="587"/>
      <c r="BC53" s="587"/>
      <c r="BD53" s="587"/>
      <c r="BE53" s="587"/>
      <c r="BF53" s="587"/>
      <c r="BG53" s="587"/>
      <c r="BH53" s="587"/>
      <c r="BI53" s="587"/>
      <c r="BJ53" s="587"/>
      <c r="BK53" s="587"/>
      <c r="BL53" s="587"/>
      <c r="BM53" s="587"/>
      <c r="BN53" s="587"/>
      <c r="BO53" s="587"/>
      <c r="BP53" s="587"/>
      <c r="BQ53" s="587"/>
      <c r="BR53" s="587"/>
      <c r="BS53" s="587"/>
      <c r="BT53" s="587"/>
      <c r="BU53" s="587"/>
      <c r="BV53" s="587"/>
      <c r="BW53" s="587"/>
      <c r="BX53" s="587"/>
      <c r="BY53" s="587"/>
      <c r="BZ53" s="587"/>
      <c r="CA53" s="587"/>
      <c r="CB53" s="587"/>
      <c r="CC53" s="587"/>
      <c r="CD53" s="587"/>
      <c r="CE53" s="587"/>
      <c r="CF53" s="587"/>
      <c r="CG53" s="587"/>
      <c r="CH53" s="587"/>
      <c r="CI53" s="587"/>
      <c r="CJ53" s="587"/>
      <c r="CK53" s="587"/>
      <c r="CL53" s="587"/>
      <c r="CM53" s="587"/>
      <c r="CN53" s="587"/>
      <c r="CO53" s="587"/>
      <c r="CP53" s="587"/>
      <c r="CQ53" s="587"/>
      <c r="CR53" s="587"/>
      <c r="CS53" s="587"/>
      <c r="CT53" s="587"/>
      <c r="CU53" s="587"/>
      <c r="CV53" s="587"/>
      <c r="CW53" s="587"/>
      <c r="CX53" s="587"/>
      <c r="CY53" s="587"/>
      <c r="CZ53" s="587"/>
      <c r="DA53" s="587"/>
      <c r="DB53" s="587"/>
      <c r="DC53" s="587"/>
      <c r="DD53" s="587"/>
      <c r="DE53" s="587"/>
      <c r="DF53" s="587"/>
      <c r="DG53" s="587"/>
      <c r="DH53" s="587"/>
      <c r="DI53" s="587"/>
    </row>
    <row r="54" spans="5:113" x14ac:dyDescent="0.2"/>
    <row r="55" spans="5:113" x14ac:dyDescent="0.2"/>
    <row r="56" spans="5:113" x14ac:dyDescent="0.2"/>
  </sheetData>
  <sheetProtection algorithmName="SHA-512" hashValue="NRPZ/6/ZL1W2/bFIZrSItrow5k3y0xEt9C73k19Hr7iNz33e5Jg7k2niXMTdFRlWAeTLpnbKd8G+TKKoZ0p0ew==" saltValue="Q+7IWT4U1sVddZ48iKK3wA==" spinCount="100000" sheet="1" objects="1" scenarios="1"/>
  <mergeCells count="446">
    <mergeCell ref="E51:DI51"/>
    <mergeCell ref="E52:DI52"/>
    <mergeCell ref="E53:DI53"/>
    <mergeCell ref="DG43:DH43"/>
    <mergeCell ref="E46:DI46"/>
    <mergeCell ref="E47:DI47"/>
    <mergeCell ref="E48:DI48"/>
    <mergeCell ref="E49:DI49"/>
    <mergeCell ref="E50:DI50"/>
    <mergeCell ref="BE43:BF43"/>
    <mergeCell ref="BG43:BU43"/>
    <mergeCell ref="BW43:BX43"/>
    <mergeCell ref="BY43:CM43"/>
    <mergeCell ref="CO43:CP43"/>
    <mergeCell ref="CQ43:DE43"/>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DB14:DI14"/>
    <mergeCell ref="BV13:CC13"/>
    <mergeCell ref="CD13:CS13"/>
    <mergeCell ref="CT13:DA13"/>
    <mergeCell ref="DB13:DI13"/>
    <mergeCell ref="AU15:AX15"/>
    <mergeCell ref="AY15:BM15"/>
    <mergeCell ref="BN15:BU15"/>
    <mergeCell ref="BV15:CC15"/>
    <mergeCell ref="CD15:CS15"/>
    <mergeCell ref="AY13:BM13"/>
    <mergeCell ref="BN13:BU13"/>
    <mergeCell ref="AU12:AX12"/>
    <mergeCell ref="AY12:BM12"/>
    <mergeCell ref="BN12:BU12"/>
    <mergeCell ref="BV12:CC12"/>
    <mergeCell ref="CD12:CS12"/>
    <mergeCell ref="CT12:DA12"/>
    <mergeCell ref="AY14:BM14"/>
    <mergeCell ref="BN14:BU14"/>
    <mergeCell ref="BV14:CC14"/>
    <mergeCell ref="CD14:CS14"/>
    <mergeCell ref="CT14:DA14"/>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Y10:BM10"/>
    <mergeCell ref="BN10:BU10"/>
    <mergeCell ref="BV10:CC10"/>
    <mergeCell ref="L11:Q11"/>
    <mergeCell ref="R11:V11"/>
    <mergeCell ref="AM11:AT11"/>
    <mergeCell ref="AU11:AX11"/>
    <mergeCell ref="AY11:BM11"/>
    <mergeCell ref="BN11:BU11"/>
    <mergeCell ref="BV11:CC11"/>
    <mergeCell ref="B9:K11"/>
    <mergeCell ref="L9:Q9"/>
    <mergeCell ref="R9:V9"/>
    <mergeCell ref="W9:AL11"/>
    <mergeCell ref="AM9:AT9"/>
    <mergeCell ref="AU9:AX9"/>
    <mergeCell ref="L10:Q10"/>
    <mergeCell ref="R10:V10"/>
    <mergeCell ref="AM10:AT10"/>
    <mergeCell ref="AU10:AX10"/>
    <mergeCell ref="BV8:CC8"/>
    <mergeCell ref="CD8:CS8"/>
    <mergeCell ref="CT8:DA8"/>
    <mergeCell ref="DB8:DI8"/>
    <mergeCell ref="AY9:BM9"/>
    <mergeCell ref="BN9:BU9"/>
    <mergeCell ref="BV9:CC9"/>
    <mergeCell ref="CD9:CS9"/>
    <mergeCell ref="CT9:DA9"/>
    <mergeCell ref="DB9:DI9"/>
    <mergeCell ref="BV6:CC6"/>
    <mergeCell ref="CD6:CS6"/>
    <mergeCell ref="CT6:DA6"/>
    <mergeCell ref="DB6:DI6"/>
    <mergeCell ref="AM7:AT7"/>
    <mergeCell ref="AU7:AX7"/>
    <mergeCell ref="AY7:BM7"/>
    <mergeCell ref="BN7:BU7"/>
    <mergeCell ref="BV7:CC7"/>
    <mergeCell ref="CD7:CS7"/>
    <mergeCell ref="CT7:DA7"/>
    <mergeCell ref="DB7:DI7"/>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s>
  <phoneticPr fontId="2"/>
  <printOptions horizontalCentered="1"/>
  <pageMargins left="0" right="0" top="0.39370078740157483" bottom="0.39370078740157483" header="0.19685039370078741" footer="0.19685039370078741"/>
  <pageSetup paperSize="9" scale="55"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MasterSheet5">
    <pageSetUpPr fitToPage="1"/>
  </sheetPr>
  <dimension ref="A1:P49"/>
  <sheetViews>
    <sheetView showGridLines="0" zoomScaleNormal="100" zoomScaleSheetLayoutView="100" workbookViewId="0"/>
  </sheetViews>
  <sheetFormatPr defaultColWidth="0" defaultRowHeight="13.5" customHeight="1" zeroHeight="1" x14ac:dyDescent="0.2"/>
  <cols>
    <col min="1" max="1" width="6.6640625" style="23" customWidth="1"/>
    <col min="2" max="2" width="11" style="23" customWidth="1"/>
    <col min="3" max="3" width="17" style="23" customWidth="1"/>
    <col min="4" max="5" width="16.6640625" style="23" customWidth="1"/>
    <col min="6" max="15" width="15" style="23" customWidth="1"/>
    <col min="16" max="16" width="24" style="23" customWidth="1"/>
    <col min="17" max="16384" width="0" style="23" hidden="1"/>
  </cols>
  <sheetData>
    <row r="1" spans="1:16" ht="16.5" customHeight="1" x14ac:dyDescent="0.2">
      <c r="A1" s="22"/>
      <c r="B1" s="22"/>
      <c r="C1" s="22"/>
      <c r="D1" s="22"/>
      <c r="E1" s="22"/>
      <c r="F1" s="22"/>
      <c r="G1" s="22"/>
      <c r="H1" s="22"/>
      <c r="I1" s="22"/>
      <c r="J1" s="22"/>
      <c r="K1" s="22"/>
      <c r="L1" s="22"/>
      <c r="M1" s="22"/>
      <c r="N1" s="22"/>
      <c r="O1" s="22"/>
      <c r="P1" s="22"/>
    </row>
    <row r="2" spans="1:16" ht="16.5" customHeight="1" x14ac:dyDescent="0.2">
      <c r="A2" s="22"/>
      <c r="B2" s="22"/>
      <c r="C2" s="22"/>
      <c r="D2" s="22"/>
      <c r="E2" s="22"/>
      <c r="F2" s="22"/>
      <c r="G2" s="22"/>
      <c r="H2" s="22"/>
      <c r="I2" s="22"/>
      <c r="J2" s="22"/>
      <c r="K2" s="22"/>
      <c r="L2" s="22"/>
      <c r="M2" s="22"/>
      <c r="N2" s="22"/>
      <c r="O2" s="22"/>
      <c r="P2" s="22"/>
    </row>
    <row r="3" spans="1:16" ht="16.5" customHeight="1" x14ac:dyDescent="0.2">
      <c r="A3" s="22"/>
      <c r="B3" s="22"/>
      <c r="C3" s="22"/>
      <c r="D3" s="22"/>
      <c r="E3" s="22"/>
      <c r="F3" s="22"/>
      <c r="G3" s="22"/>
      <c r="H3" s="22"/>
      <c r="I3" s="22"/>
      <c r="J3" s="22"/>
      <c r="K3" s="22"/>
      <c r="L3" s="22"/>
      <c r="M3" s="22"/>
      <c r="N3" s="22"/>
      <c r="O3" s="22"/>
      <c r="P3" s="22"/>
    </row>
    <row r="4" spans="1:16" ht="16.5" customHeight="1" x14ac:dyDescent="0.2">
      <c r="A4" s="22"/>
      <c r="B4" s="22"/>
      <c r="C4" s="22"/>
      <c r="D4" s="22"/>
      <c r="E4" s="22"/>
      <c r="F4" s="22"/>
      <c r="G4" s="22"/>
      <c r="H4" s="22"/>
      <c r="I4" s="22"/>
      <c r="J4" s="22"/>
      <c r="K4" s="22"/>
      <c r="L4" s="22"/>
      <c r="M4" s="22"/>
      <c r="N4" s="22"/>
      <c r="O4" s="22"/>
      <c r="P4" s="22"/>
    </row>
    <row r="5" spans="1:16" ht="16.5" customHeight="1" x14ac:dyDescent="0.2">
      <c r="A5" s="22"/>
      <c r="B5" s="22"/>
      <c r="C5" s="22"/>
      <c r="D5" s="22"/>
      <c r="E5" s="22"/>
      <c r="F5" s="22"/>
      <c r="G5" s="22"/>
      <c r="H5" s="22"/>
      <c r="I5" s="22"/>
      <c r="J5" s="22"/>
      <c r="K5" s="22"/>
      <c r="L5" s="22"/>
      <c r="M5" s="22"/>
      <c r="N5" s="22"/>
      <c r="O5" s="22"/>
      <c r="P5" s="22"/>
    </row>
    <row r="6" spans="1:16" ht="16.5" customHeight="1" x14ac:dyDescent="0.2">
      <c r="A6" s="22"/>
      <c r="B6" s="22"/>
      <c r="C6" s="22"/>
      <c r="D6" s="22"/>
      <c r="E6" s="22"/>
      <c r="F6" s="22"/>
      <c r="G6" s="22"/>
      <c r="H6" s="22"/>
      <c r="I6" s="22"/>
      <c r="J6" s="22"/>
      <c r="K6" s="22"/>
      <c r="L6" s="22"/>
      <c r="M6" s="22"/>
      <c r="N6" s="22"/>
      <c r="O6" s="22"/>
      <c r="P6" s="22"/>
    </row>
    <row r="7" spans="1:16" ht="16.5" customHeight="1" x14ac:dyDescent="0.2">
      <c r="A7" s="22"/>
      <c r="B7" s="22"/>
      <c r="C7" s="22"/>
      <c r="D7" s="22"/>
      <c r="E7" s="22"/>
      <c r="F7" s="22"/>
      <c r="G7" s="22"/>
      <c r="H7" s="22"/>
      <c r="I7" s="22"/>
      <c r="J7" s="22"/>
      <c r="K7" s="22"/>
      <c r="L7" s="22"/>
      <c r="M7" s="22"/>
      <c r="N7" s="22"/>
      <c r="O7" s="22"/>
      <c r="P7" s="22"/>
    </row>
    <row r="8" spans="1:16" ht="16.5" customHeight="1" x14ac:dyDescent="0.2">
      <c r="A8" s="22"/>
      <c r="B8" s="22"/>
      <c r="C8" s="22"/>
      <c r="D8" s="22"/>
      <c r="E8" s="22"/>
      <c r="F8" s="22"/>
      <c r="G8" s="22"/>
      <c r="H8" s="22"/>
      <c r="I8" s="22"/>
      <c r="J8" s="22"/>
      <c r="K8" s="22"/>
      <c r="L8" s="22"/>
      <c r="M8" s="22"/>
      <c r="N8" s="22"/>
      <c r="O8" s="22"/>
      <c r="P8" s="22"/>
    </row>
    <row r="9" spans="1:16" ht="16.5" customHeight="1" x14ac:dyDescent="0.2">
      <c r="A9" s="22"/>
      <c r="B9" s="22"/>
      <c r="C9" s="22"/>
      <c r="D9" s="22"/>
      <c r="E9" s="22"/>
      <c r="F9" s="22"/>
      <c r="G9" s="22"/>
      <c r="H9" s="22"/>
      <c r="I9" s="22"/>
      <c r="J9" s="22"/>
      <c r="K9" s="22"/>
      <c r="L9" s="22"/>
      <c r="M9" s="22"/>
      <c r="N9" s="22"/>
      <c r="O9" s="22"/>
      <c r="P9" s="22"/>
    </row>
    <row r="10" spans="1:16" ht="16.5" customHeight="1" x14ac:dyDescent="0.2">
      <c r="A10" s="22"/>
      <c r="B10" s="22"/>
      <c r="C10" s="22"/>
      <c r="D10" s="22"/>
      <c r="E10" s="22"/>
      <c r="F10" s="22"/>
      <c r="G10" s="22"/>
      <c r="H10" s="22"/>
      <c r="I10" s="22"/>
      <c r="J10" s="22"/>
      <c r="K10" s="22"/>
      <c r="L10" s="22"/>
      <c r="M10" s="22"/>
      <c r="N10" s="22"/>
      <c r="O10" s="22"/>
      <c r="P10" s="22"/>
    </row>
    <row r="11" spans="1:16" ht="16.5" customHeight="1" x14ac:dyDescent="0.2">
      <c r="A11" s="22"/>
      <c r="B11" s="22"/>
      <c r="C11" s="22"/>
      <c r="D11" s="22"/>
      <c r="E11" s="22"/>
      <c r="F11" s="22"/>
      <c r="G11" s="22"/>
      <c r="H11" s="22"/>
      <c r="I11" s="22"/>
      <c r="J11" s="22"/>
      <c r="K11" s="22"/>
      <c r="L11" s="22"/>
      <c r="M11" s="22"/>
      <c r="N11" s="22"/>
      <c r="O11" s="22"/>
      <c r="P11" s="22"/>
    </row>
    <row r="12" spans="1:16" ht="16.5" customHeight="1" x14ac:dyDescent="0.2">
      <c r="A12" s="22"/>
      <c r="B12" s="22"/>
      <c r="C12" s="22"/>
      <c r="D12" s="22"/>
      <c r="E12" s="22"/>
      <c r="F12" s="22"/>
      <c r="G12" s="22"/>
      <c r="H12" s="22"/>
      <c r="I12" s="22"/>
      <c r="J12" s="22"/>
      <c r="K12" s="22"/>
      <c r="L12" s="22"/>
      <c r="M12" s="22"/>
      <c r="N12" s="22"/>
      <c r="O12" s="22"/>
      <c r="P12" s="22"/>
    </row>
    <row r="13" spans="1:16" ht="16.5" customHeight="1" x14ac:dyDescent="0.2">
      <c r="A13" s="22"/>
      <c r="B13" s="22"/>
      <c r="C13" s="22"/>
      <c r="D13" s="22"/>
      <c r="E13" s="22"/>
      <c r="F13" s="22"/>
      <c r="G13" s="22"/>
      <c r="H13" s="22"/>
      <c r="I13" s="22"/>
      <c r="J13" s="22"/>
      <c r="K13" s="22"/>
      <c r="L13" s="22"/>
      <c r="M13" s="22"/>
      <c r="N13" s="22"/>
      <c r="O13" s="22"/>
      <c r="P13" s="22"/>
    </row>
    <row r="14" spans="1:16" ht="16.5" customHeight="1" x14ac:dyDescent="0.2">
      <c r="A14" s="22"/>
      <c r="B14" s="22"/>
      <c r="C14" s="22"/>
      <c r="D14" s="22"/>
      <c r="E14" s="22"/>
      <c r="F14" s="22"/>
      <c r="G14" s="22"/>
      <c r="H14" s="22"/>
      <c r="I14" s="22"/>
      <c r="J14" s="22"/>
      <c r="K14" s="22"/>
      <c r="L14" s="22"/>
      <c r="M14" s="22"/>
      <c r="N14" s="22"/>
      <c r="O14" s="22"/>
      <c r="P14" s="22"/>
    </row>
    <row r="15" spans="1:16" ht="16.5" customHeight="1" x14ac:dyDescent="0.2">
      <c r="A15" s="22"/>
      <c r="B15" s="22"/>
      <c r="C15" s="22"/>
      <c r="D15" s="22"/>
      <c r="E15" s="22"/>
      <c r="F15" s="22"/>
      <c r="G15" s="22"/>
      <c r="H15" s="22"/>
      <c r="I15" s="22"/>
      <c r="J15" s="22"/>
      <c r="K15" s="22"/>
      <c r="L15" s="22"/>
      <c r="M15" s="22"/>
      <c r="N15" s="22"/>
      <c r="O15" s="22"/>
      <c r="P15" s="22"/>
    </row>
    <row r="16" spans="1:16" ht="16.5" customHeight="1" x14ac:dyDescent="0.2">
      <c r="A16" s="22"/>
      <c r="B16" s="22"/>
      <c r="C16" s="22"/>
      <c r="D16" s="22"/>
      <c r="E16" s="22"/>
      <c r="F16" s="22"/>
      <c r="G16" s="22"/>
      <c r="H16" s="22"/>
      <c r="I16" s="22"/>
      <c r="J16" s="22"/>
      <c r="K16" s="22"/>
      <c r="L16" s="22"/>
      <c r="M16" s="22"/>
      <c r="N16" s="22"/>
      <c r="O16" s="22"/>
      <c r="P16" s="22"/>
    </row>
    <row r="17" spans="1:16" ht="16.5" customHeight="1" x14ac:dyDescent="0.2">
      <c r="A17" s="22"/>
      <c r="B17" s="22"/>
      <c r="C17" s="22"/>
      <c r="D17" s="22"/>
      <c r="E17" s="22"/>
      <c r="F17" s="22"/>
      <c r="G17" s="22"/>
      <c r="H17" s="22"/>
      <c r="I17" s="22"/>
      <c r="J17" s="22"/>
      <c r="K17" s="22"/>
      <c r="L17" s="22"/>
      <c r="M17" s="22"/>
      <c r="N17" s="22"/>
      <c r="O17" s="22"/>
      <c r="P17" s="22"/>
    </row>
    <row r="18" spans="1:16" ht="16.5" customHeight="1" x14ac:dyDescent="0.2">
      <c r="A18" s="22"/>
      <c r="B18" s="22"/>
      <c r="C18" s="22"/>
      <c r="D18" s="22"/>
      <c r="E18" s="22"/>
      <c r="F18" s="22"/>
      <c r="G18" s="22"/>
      <c r="H18" s="22"/>
      <c r="I18" s="22"/>
      <c r="J18" s="22"/>
      <c r="K18" s="22"/>
      <c r="L18" s="22"/>
      <c r="M18" s="22"/>
      <c r="N18" s="22"/>
      <c r="O18" s="22"/>
      <c r="P18" s="22"/>
    </row>
    <row r="19" spans="1:16" ht="16.5" customHeight="1" x14ac:dyDescent="0.2">
      <c r="A19" s="22"/>
      <c r="B19" s="22"/>
      <c r="C19" s="22"/>
      <c r="D19" s="22"/>
      <c r="E19" s="22"/>
      <c r="F19" s="22"/>
      <c r="G19" s="22"/>
      <c r="H19" s="22"/>
      <c r="I19" s="22"/>
      <c r="J19" s="22"/>
      <c r="K19" s="22"/>
      <c r="L19" s="22"/>
      <c r="M19" s="22"/>
      <c r="N19" s="22"/>
      <c r="O19" s="22"/>
      <c r="P19" s="22"/>
    </row>
    <row r="20" spans="1:16" ht="16.5" customHeight="1" x14ac:dyDescent="0.2">
      <c r="A20" s="22"/>
      <c r="B20" s="22"/>
      <c r="C20" s="22"/>
      <c r="D20" s="22"/>
      <c r="E20" s="22"/>
      <c r="F20" s="22"/>
      <c r="G20" s="22"/>
      <c r="H20" s="22"/>
      <c r="I20" s="22"/>
      <c r="J20" s="22"/>
      <c r="K20" s="22"/>
      <c r="L20" s="22"/>
      <c r="M20" s="22"/>
      <c r="N20" s="22"/>
      <c r="O20" s="22"/>
      <c r="P20" s="22"/>
    </row>
    <row r="21" spans="1:16" ht="16.5" customHeight="1" x14ac:dyDescent="0.2">
      <c r="A21" s="22"/>
      <c r="B21" s="22"/>
      <c r="C21" s="22"/>
      <c r="D21" s="22"/>
      <c r="E21" s="22"/>
      <c r="F21" s="22"/>
      <c r="G21" s="22"/>
      <c r="H21" s="22"/>
      <c r="I21" s="22"/>
      <c r="J21" s="22"/>
      <c r="K21" s="22"/>
      <c r="L21" s="22"/>
      <c r="M21" s="22"/>
      <c r="N21" s="22"/>
      <c r="O21" s="22"/>
      <c r="P21" s="22"/>
    </row>
    <row r="22" spans="1:16" ht="16.5" customHeight="1" x14ac:dyDescent="0.2">
      <c r="A22" s="22"/>
      <c r="B22" s="22"/>
      <c r="C22" s="22"/>
      <c r="D22" s="22"/>
      <c r="E22" s="22"/>
      <c r="F22" s="22"/>
      <c r="G22" s="22"/>
      <c r="H22" s="22"/>
      <c r="I22" s="22"/>
      <c r="J22" s="22"/>
      <c r="K22" s="22"/>
      <c r="L22" s="22"/>
      <c r="M22" s="22"/>
      <c r="N22" s="22"/>
      <c r="O22" s="22"/>
      <c r="P22" s="22"/>
    </row>
    <row r="23" spans="1:16" ht="16.5" customHeight="1" x14ac:dyDescent="0.2">
      <c r="A23" s="22"/>
      <c r="B23" s="22"/>
      <c r="C23" s="22"/>
      <c r="D23" s="22"/>
      <c r="E23" s="22"/>
      <c r="F23" s="22"/>
      <c r="G23" s="22"/>
      <c r="H23" s="22"/>
      <c r="I23" s="22"/>
      <c r="J23" s="22"/>
      <c r="K23" s="22"/>
      <c r="L23" s="22"/>
      <c r="M23" s="22"/>
      <c r="N23" s="22"/>
      <c r="O23" s="22"/>
      <c r="P23" s="22"/>
    </row>
    <row r="24" spans="1:16" ht="16.5" customHeight="1" x14ac:dyDescent="0.2">
      <c r="A24" s="22"/>
      <c r="B24" s="22"/>
      <c r="C24" s="22"/>
      <c r="D24" s="22"/>
      <c r="E24" s="22"/>
      <c r="F24" s="22"/>
      <c r="G24" s="22"/>
      <c r="H24" s="22"/>
      <c r="I24" s="22"/>
      <c r="J24" s="22"/>
      <c r="K24" s="22"/>
      <c r="L24" s="22"/>
      <c r="M24" s="22"/>
      <c r="N24" s="22"/>
      <c r="O24" s="22"/>
      <c r="P24" s="22"/>
    </row>
    <row r="25" spans="1:16" ht="16.5" customHeight="1" x14ac:dyDescent="0.2">
      <c r="A25" s="22"/>
      <c r="B25" s="22"/>
      <c r="C25" s="22"/>
      <c r="D25" s="22"/>
      <c r="E25" s="22"/>
      <c r="F25" s="22"/>
      <c r="G25" s="22"/>
      <c r="H25" s="22"/>
      <c r="I25" s="22"/>
      <c r="J25" s="22"/>
      <c r="K25" s="22"/>
      <c r="L25" s="22"/>
      <c r="M25" s="22"/>
      <c r="N25" s="22"/>
      <c r="O25" s="22"/>
      <c r="P25" s="22"/>
    </row>
    <row r="26" spans="1:16" ht="16.5" customHeight="1" x14ac:dyDescent="0.2">
      <c r="A26" s="22"/>
      <c r="B26" s="22"/>
      <c r="C26" s="22"/>
      <c r="D26" s="22"/>
      <c r="E26" s="22"/>
      <c r="F26" s="22"/>
      <c r="G26" s="22"/>
      <c r="H26" s="22"/>
      <c r="I26" s="22"/>
      <c r="J26" s="22"/>
      <c r="K26" s="22"/>
      <c r="L26" s="22"/>
      <c r="M26" s="22"/>
      <c r="N26" s="22"/>
      <c r="O26" s="22"/>
      <c r="P26" s="22"/>
    </row>
    <row r="27" spans="1:16" ht="16.5" customHeight="1" x14ac:dyDescent="0.2">
      <c r="A27" s="22"/>
      <c r="B27" s="22"/>
      <c r="C27" s="22"/>
      <c r="D27" s="22"/>
      <c r="E27" s="22"/>
      <c r="F27" s="22"/>
      <c r="G27" s="22"/>
      <c r="H27" s="22"/>
      <c r="I27" s="22"/>
      <c r="J27" s="22"/>
      <c r="K27" s="22"/>
      <c r="L27" s="22"/>
      <c r="M27" s="22"/>
      <c r="N27" s="22"/>
      <c r="O27" s="22"/>
      <c r="P27" s="22"/>
    </row>
    <row r="28" spans="1:16" ht="16.5" customHeight="1" x14ac:dyDescent="0.2">
      <c r="A28" s="22"/>
      <c r="B28" s="22"/>
      <c r="C28" s="22"/>
      <c r="D28" s="22"/>
      <c r="E28" s="22"/>
      <c r="F28" s="22"/>
      <c r="G28" s="22"/>
      <c r="H28" s="22"/>
      <c r="I28" s="22"/>
      <c r="J28" s="22"/>
      <c r="K28" s="22"/>
      <c r="L28" s="22"/>
      <c r="M28" s="22"/>
      <c r="N28" s="22"/>
      <c r="O28" s="22"/>
      <c r="P28" s="22"/>
    </row>
    <row r="29" spans="1:16" ht="16.5" customHeight="1" x14ac:dyDescent="0.2">
      <c r="A29" s="22"/>
      <c r="B29" s="22"/>
      <c r="C29" s="22"/>
      <c r="D29" s="22"/>
      <c r="E29" s="22"/>
      <c r="F29" s="22"/>
      <c r="G29" s="22"/>
      <c r="H29" s="22"/>
      <c r="I29" s="22"/>
      <c r="J29" s="22"/>
      <c r="K29" s="22"/>
      <c r="L29" s="22"/>
      <c r="M29" s="22"/>
      <c r="N29" s="22"/>
      <c r="O29" s="22"/>
      <c r="P29" s="22"/>
    </row>
    <row r="30" spans="1:16" ht="16.5" customHeight="1" x14ac:dyDescent="0.2">
      <c r="A30" s="22"/>
      <c r="B30" s="22"/>
      <c r="C30" s="22"/>
      <c r="D30" s="22"/>
      <c r="E30" s="22"/>
      <c r="F30" s="22"/>
      <c r="G30" s="22"/>
      <c r="H30" s="22"/>
      <c r="I30" s="22"/>
      <c r="J30" s="22"/>
      <c r="K30" s="22"/>
      <c r="L30" s="22"/>
      <c r="M30" s="22"/>
      <c r="N30" s="22"/>
      <c r="O30" s="22"/>
      <c r="P30" s="22"/>
    </row>
    <row r="31" spans="1:16" ht="16.5" customHeight="1" x14ac:dyDescent="0.2">
      <c r="A31" s="22"/>
      <c r="B31" s="22"/>
      <c r="C31" s="22"/>
      <c r="D31" s="22"/>
      <c r="E31" s="22"/>
      <c r="F31" s="22"/>
      <c r="G31" s="22"/>
      <c r="H31" s="22"/>
      <c r="I31" s="22"/>
      <c r="J31" s="22"/>
      <c r="K31" s="22"/>
      <c r="L31" s="22"/>
      <c r="M31" s="22"/>
      <c r="N31" s="22"/>
      <c r="O31" s="22"/>
      <c r="P31" s="22"/>
    </row>
    <row r="32" spans="1:16" ht="31.5" customHeight="1" thickBot="1" x14ac:dyDescent="0.25">
      <c r="A32" s="22"/>
      <c r="B32" s="22"/>
      <c r="C32" s="22"/>
      <c r="D32" s="22"/>
      <c r="E32" s="22"/>
      <c r="F32" s="22"/>
      <c r="G32" s="22"/>
      <c r="H32" s="22"/>
      <c r="I32" s="22"/>
      <c r="J32" s="24" t="s">
        <v>0</v>
      </c>
      <c r="K32" s="22"/>
      <c r="L32" s="22"/>
      <c r="M32" s="22"/>
      <c r="N32" s="22"/>
      <c r="O32" s="22"/>
      <c r="P32" s="22"/>
    </row>
    <row r="33" spans="1:16" ht="39" customHeight="1" thickBot="1" x14ac:dyDescent="0.25">
      <c r="A33" s="22"/>
      <c r="B33" s="25" t="s">
        <v>6</v>
      </c>
      <c r="C33" s="26"/>
      <c r="D33" s="26"/>
      <c r="E33" s="27" t="s">
        <v>2</v>
      </c>
      <c r="F33" s="28" t="s">
        <v>527</v>
      </c>
      <c r="G33" s="29" t="s">
        <v>528</v>
      </c>
      <c r="H33" s="29" t="s">
        <v>529</v>
      </c>
      <c r="I33" s="29" t="s">
        <v>530</v>
      </c>
      <c r="J33" s="30" t="s">
        <v>531</v>
      </c>
      <c r="K33" s="22"/>
      <c r="L33" s="22"/>
      <c r="M33" s="22"/>
      <c r="N33" s="22"/>
      <c r="O33" s="22"/>
      <c r="P33" s="22"/>
    </row>
    <row r="34" spans="1:16" ht="39" customHeight="1" x14ac:dyDescent="0.2">
      <c r="A34" s="22"/>
      <c r="B34" s="31"/>
      <c r="C34" s="1136" t="s">
        <v>532</v>
      </c>
      <c r="D34" s="1136"/>
      <c r="E34" s="1137"/>
      <c r="F34" s="32">
        <v>6.73</v>
      </c>
      <c r="G34" s="33">
        <v>7.9</v>
      </c>
      <c r="H34" s="33">
        <v>9.2799999999999994</v>
      </c>
      <c r="I34" s="33">
        <v>9.8699999999999992</v>
      </c>
      <c r="J34" s="34">
        <v>9.06</v>
      </c>
      <c r="K34" s="22"/>
      <c r="L34" s="22"/>
      <c r="M34" s="22"/>
      <c r="N34" s="22"/>
      <c r="O34" s="22"/>
      <c r="P34" s="22"/>
    </row>
    <row r="35" spans="1:16" ht="39" customHeight="1" x14ac:dyDescent="0.2">
      <c r="A35" s="22"/>
      <c r="B35" s="35"/>
      <c r="C35" s="1132" t="s">
        <v>533</v>
      </c>
      <c r="D35" s="1132"/>
      <c r="E35" s="1133"/>
      <c r="F35" s="36">
        <v>4.8499999999999996</v>
      </c>
      <c r="G35" s="37">
        <v>5.56</v>
      </c>
      <c r="H35" s="37">
        <v>5.86</v>
      </c>
      <c r="I35" s="37">
        <v>6.21</v>
      </c>
      <c r="J35" s="38">
        <v>6.2</v>
      </c>
      <c r="K35" s="22"/>
      <c r="L35" s="22"/>
      <c r="M35" s="22"/>
      <c r="N35" s="22"/>
      <c r="O35" s="22"/>
      <c r="P35" s="22"/>
    </row>
    <row r="36" spans="1:16" ht="39" customHeight="1" x14ac:dyDescent="0.2">
      <c r="A36" s="22"/>
      <c r="B36" s="35"/>
      <c r="C36" s="1132" t="s">
        <v>534</v>
      </c>
      <c r="D36" s="1132"/>
      <c r="E36" s="1133"/>
      <c r="F36" s="36">
        <v>5.75</v>
      </c>
      <c r="G36" s="37">
        <v>4.38</v>
      </c>
      <c r="H36" s="37">
        <v>6.12</v>
      </c>
      <c r="I36" s="37">
        <v>6.73</v>
      </c>
      <c r="J36" s="38">
        <v>6.17</v>
      </c>
      <c r="K36" s="22"/>
      <c r="L36" s="22"/>
      <c r="M36" s="22"/>
      <c r="N36" s="22"/>
      <c r="O36" s="22"/>
      <c r="P36" s="22"/>
    </row>
    <row r="37" spans="1:16" ht="39" customHeight="1" x14ac:dyDescent="0.2">
      <c r="A37" s="22"/>
      <c r="B37" s="35"/>
      <c r="C37" s="1132" t="s">
        <v>535</v>
      </c>
      <c r="D37" s="1132"/>
      <c r="E37" s="1133"/>
      <c r="F37" s="36">
        <v>4.6100000000000003</v>
      </c>
      <c r="G37" s="37">
        <v>4.83</v>
      </c>
      <c r="H37" s="37">
        <v>4.72</v>
      </c>
      <c r="I37" s="37">
        <v>4.58</v>
      </c>
      <c r="J37" s="38">
        <v>4.28</v>
      </c>
      <c r="K37" s="22"/>
      <c r="L37" s="22"/>
      <c r="M37" s="22"/>
      <c r="N37" s="22"/>
      <c r="O37" s="22"/>
      <c r="P37" s="22"/>
    </row>
    <row r="38" spans="1:16" ht="39" customHeight="1" x14ac:dyDescent="0.2">
      <c r="A38" s="22"/>
      <c r="B38" s="35"/>
      <c r="C38" s="1132" t="s">
        <v>536</v>
      </c>
      <c r="D38" s="1132"/>
      <c r="E38" s="1133"/>
      <c r="F38" s="36">
        <v>0.66</v>
      </c>
      <c r="G38" s="37">
        <v>1.0900000000000001</v>
      </c>
      <c r="H38" s="37">
        <v>0.98</v>
      </c>
      <c r="I38" s="37">
        <v>0.99</v>
      </c>
      <c r="J38" s="38">
        <v>0.85</v>
      </c>
      <c r="K38" s="22"/>
      <c r="L38" s="22"/>
      <c r="M38" s="22"/>
      <c r="N38" s="22"/>
      <c r="O38" s="22"/>
      <c r="P38" s="22"/>
    </row>
    <row r="39" spans="1:16" ht="39" customHeight="1" x14ac:dyDescent="0.2">
      <c r="A39" s="22"/>
      <c r="B39" s="35"/>
      <c r="C39" s="1132" t="s">
        <v>537</v>
      </c>
      <c r="D39" s="1132"/>
      <c r="E39" s="1133"/>
      <c r="F39" s="36">
        <v>1.7</v>
      </c>
      <c r="G39" s="37">
        <v>1.73</v>
      </c>
      <c r="H39" s="37">
        <v>1.3</v>
      </c>
      <c r="I39" s="37">
        <v>1.02</v>
      </c>
      <c r="J39" s="38">
        <v>0.59</v>
      </c>
      <c r="K39" s="22"/>
      <c r="L39" s="22"/>
      <c r="M39" s="22"/>
      <c r="N39" s="22"/>
      <c r="O39" s="22"/>
      <c r="P39" s="22"/>
    </row>
    <row r="40" spans="1:16" ht="39" customHeight="1" x14ac:dyDescent="0.2">
      <c r="A40" s="22"/>
      <c r="B40" s="35"/>
      <c r="C40" s="1132" t="s">
        <v>538</v>
      </c>
      <c r="D40" s="1132"/>
      <c r="E40" s="1133"/>
      <c r="F40" s="36">
        <v>0.26</v>
      </c>
      <c r="G40" s="37">
        <v>0.28000000000000003</v>
      </c>
      <c r="H40" s="37">
        <v>0.27</v>
      </c>
      <c r="I40" s="37">
        <v>0.3</v>
      </c>
      <c r="J40" s="38">
        <v>0.31</v>
      </c>
      <c r="K40" s="22"/>
      <c r="L40" s="22"/>
      <c r="M40" s="22"/>
      <c r="N40" s="22"/>
      <c r="O40" s="22"/>
      <c r="P40" s="22"/>
    </row>
    <row r="41" spans="1:16" ht="39" customHeight="1" x14ac:dyDescent="0.2">
      <c r="A41" s="22"/>
      <c r="B41" s="35"/>
      <c r="C41" s="1132" t="s">
        <v>539</v>
      </c>
      <c r="D41" s="1132"/>
      <c r="E41" s="1133"/>
      <c r="F41" s="36">
        <v>0</v>
      </c>
      <c r="G41" s="37">
        <v>0</v>
      </c>
      <c r="H41" s="37">
        <v>0</v>
      </c>
      <c r="I41" s="37">
        <v>0</v>
      </c>
      <c r="J41" s="38">
        <v>0</v>
      </c>
      <c r="K41" s="22"/>
      <c r="L41" s="22"/>
      <c r="M41" s="22"/>
      <c r="N41" s="22"/>
      <c r="O41" s="22"/>
      <c r="P41" s="22"/>
    </row>
    <row r="42" spans="1:16" ht="39" customHeight="1" x14ac:dyDescent="0.2">
      <c r="A42" s="22"/>
      <c r="B42" s="39"/>
      <c r="C42" s="1132" t="s">
        <v>540</v>
      </c>
      <c r="D42" s="1132"/>
      <c r="E42" s="1133"/>
      <c r="F42" s="36" t="s">
        <v>489</v>
      </c>
      <c r="G42" s="37" t="s">
        <v>489</v>
      </c>
      <c r="H42" s="37" t="s">
        <v>489</v>
      </c>
      <c r="I42" s="37" t="s">
        <v>489</v>
      </c>
      <c r="J42" s="38" t="s">
        <v>489</v>
      </c>
      <c r="K42" s="22"/>
      <c r="L42" s="22"/>
      <c r="M42" s="22"/>
      <c r="N42" s="22"/>
      <c r="O42" s="22"/>
      <c r="P42" s="22"/>
    </row>
    <row r="43" spans="1:16" ht="39" customHeight="1" thickBot="1" x14ac:dyDescent="0.25">
      <c r="A43" s="22"/>
      <c r="B43" s="40"/>
      <c r="C43" s="1134" t="s">
        <v>541</v>
      </c>
      <c r="D43" s="1134"/>
      <c r="E43" s="1135"/>
      <c r="F43" s="41">
        <v>0</v>
      </c>
      <c r="G43" s="42">
        <v>0</v>
      </c>
      <c r="H43" s="42">
        <v>0</v>
      </c>
      <c r="I43" s="42">
        <v>0</v>
      </c>
      <c r="J43" s="43">
        <v>0</v>
      </c>
      <c r="K43" s="22"/>
      <c r="L43" s="22"/>
      <c r="M43" s="22"/>
      <c r="N43" s="22"/>
      <c r="O43" s="22"/>
      <c r="P43" s="22"/>
    </row>
    <row r="44" spans="1:16" ht="39" customHeight="1" x14ac:dyDescent="0.2">
      <c r="A44" s="22"/>
      <c r="B44" s="44"/>
      <c r="C44" s="45"/>
      <c r="D44" s="45"/>
      <c r="E44" s="45"/>
      <c r="F44" s="22"/>
      <c r="G44" s="22"/>
      <c r="H44" s="22"/>
      <c r="I44" s="22"/>
      <c r="J44" s="22"/>
      <c r="K44" s="22"/>
      <c r="L44" s="22"/>
      <c r="M44" s="22"/>
      <c r="N44" s="22"/>
      <c r="O44" s="22"/>
      <c r="P44" s="22"/>
    </row>
    <row r="45" spans="1:16" ht="16.2" x14ac:dyDescent="0.2">
      <c r="A45" s="22"/>
      <c r="B45" s="22"/>
      <c r="C45" s="22"/>
      <c r="D45" s="22"/>
      <c r="E45" s="22"/>
      <c r="F45" s="22"/>
      <c r="G45" s="22"/>
      <c r="H45" s="22"/>
      <c r="I45" s="22"/>
      <c r="J45" s="22"/>
      <c r="K45" s="22"/>
      <c r="L45" s="22"/>
      <c r="M45" s="22"/>
      <c r="N45" s="22"/>
      <c r="O45" s="22"/>
      <c r="P45" s="22"/>
    </row>
    <row r="49" s="23" customFormat="1" ht="13.5" hidden="1" customHeight="1" x14ac:dyDescent="0.2"/>
  </sheetData>
  <sheetProtection algorithmName="SHA-512" hashValue="FtjCA7ElWQ4QnyMymA/AeCRc0Np4Lm1afvqAPK2OKNSTAFjk3KwHZrd45fmfSc5v2P9gOVxit8/VOrMpe3Lk6Q==" saltValue="Z6nEt8L5K8yG70pqViEgDg=="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2" orientation="landscape" horizontalDpi="300" verticalDpi="300"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MasterSheet6">
    <pageSetUpPr fitToPage="1"/>
  </sheetPr>
  <dimension ref="A1:U69"/>
  <sheetViews>
    <sheetView showGridLines="0" zoomScaleNormal="100" zoomScaleSheetLayoutView="55" workbookViewId="0"/>
  </sheetViews>
  <sheetFormatPr defaultColWidth="0" defaultRowHeight="12.6" customHeight="1" zeroHeight="1" x14ac:dyDescent="0.2"/>
  <cols>
    <col min="1" max="1" width="6.6640625" style="47" customWidth="1"/>
    <col min="2" max="3" width="10.88671875" style="47" customWidth="1"/>
    <col min="4" max="4" width="10" style="47" customWidth="1"/>
    <col min="5" max="10" width="11" style="47" customWidth="1"/>
    <col min="11" max="15" width="13.109375" style="47" customWidth="1"/>
    <col min="16" max="21" width="11.44140625" style="47" customWidth="1"/>
    <col min="22" max="16384" width="0" style="47" hidden="1"/>
  </cols>
  <sheetData>
    <row r="1" spans="1:21" ht="13.5" customHeight="1" x14ac:dyDescent="0.2">
      <c r="A1" s="46"/>
      <c r="B1" s="46"/>
      <c r="C1" s="46"/>
      <c r="D1" s="46"/>
      <c r="E1" s="46"/>
      <c r="F1" s="46"/>
      <c r="G1" s="46"/>
      <c r="H1" s="46"/>
      <c r="I1" s="46"/>
      <c r="J1" s="46"/>
      <c r="K1" s="46"/>
      <c r="L1" s="46"/>
      <c r="M1" s="46"/>
      <c r="N1" s="46"/>
      <c r="O1" s="46"/>
      <c r="P1" s="46"/>
      <c r="Q1" s="46"/>
      <c r="R1" s="46"/>
      <c r="S1" s="46"/>
      <c r="T1" s="46"/>
      <c r="U1" s="46"/>
    </row>
    <row r="2" spans="1:21" ht="13.5" customHeight="1" x14ac:dyDescent="0.2">
      <c r="A2" s="46"/>
      <c r="B2" s="46"/>
      <c r="C2" s="46"/>
      <c r="D2" s="46"/>
      <c r="E2" s="46"/>
      <c r="F2" s="46"/>
      <c r="G2" s="46"/>
      <c r="H2" s="46"/>
      <c r="I2" s="46"/>
      <c r="J2" s="46"/>
      <c r="K2" s="46"/>
      <c r="L2" s="46"/>
      <c r="M2" s="46"/>
      <c r="N2" s="46"/>
      <c r="O2" s="46"/>
      <c r="P2" s="46"/>
      <c r="Q2" s="46"/>
      <c r="R2" s="46"/>
      <c r="S2" s="46"/>
      <c r="T2" s="46"/>
      <c r="U2" s="46"/>
    </row>
    <row r="3" spans="1:21" ht="13.5" customHeight="1" x14ac:dyDescent="0.2">
      <c r="A3" s="46"/>
      <c r="B3" s="46"/>
      <c r="C3" s="46"/>
      <c r="D3" s="46"/>
      <c r="E3" s="46"/>
      <c r="F3" s="46"/>
      <c r="G3" s="46"/>
      <c r="H3" s="46"/>
      <c r="I3" s="46"/>
      <c r="J3" s="46"/>
      <c r="K3" s="46"/>
      <c r="L3" s="46"/>
      <c r="M3" s="46"/>
      <c r="N3" s="46"/>
      <c r="O3" s="46"/>
      <c r="P3" s="46"/>
      <c r="Q3" s="46"/>
      <c r="R3" s="46"/>
      <c r="S3" s="46"/>
      <c r="T3" s="46"/>
      <c r="U3" s="46"/>
    </row>
    <row r="4" spans="1:21" ht="13.5" customHeight="1" x14ac:dyDescent="0.2">
      <c r="A4" s="46"/>
      <c r="B4" s="46"/>
      <c r="C4" s="46"/>
      <c r="D4" s="46"/>
      <c r="E4" s="46"/>
      <c r="F4" s="46"/>
      <c r="G4" s="46"/>
      <c r="H4" s="46"/>
      <c r="I4" s="46"/>
      <c r="J4" s="46"/>
      <c r="K4" s="46"/>
      <c r="L4" s="46"/>
      <c r="M4" s="46"/>
      <c r="N4" s="46"/>
      <c r="O4" s="46"/>
      <c r="P4" s="46"/>
      <c r="Q4" s="46"/>
      <c r="R4" s="46"/>
      <c r="S4" s="46"/>
      <c r="T4" s="46"/>
      <c r="U4" s="46"/>
    </row>
    <row r="5" spans="1:21" ht="13.5" customHeight="1" x14ac:dyDescent="0.2">
      <c r="A5" s="46"/>
      <c r="B5" s="46"/>
      <c r="C5" s="46"/>
      <c r="D5" s="46"/>
      <c r="E5" s="46"/>
      <c r="F5" s="46"/>
      <c r="G5" s="46"/>
      <c r="H5" s="46"/>
      <c r="I5" s="46"/>
      <c r="J5" s="46"/>
      <c r="K5" s="46"/>
      <c r="L5" s="46"/>
      <c r="M5" s="46"/>
      <c r="N5" s="46"/>
      <c r="O5" s="46"/>
      <c r="P5" s="46"/>
      <c r="Q5" s="46"/>
      <c r="R5" s="46"/>
      <c r="S5" s="46"/>
      <c r="T5" s="46"/>
      <c r="U5" s="46"/>
    </row>
    <row r="6" spans="1:21" ht="13.5" customHeight="1" x14ac:dyDescent="0.2">
      <c r="A6" s="46"/>
      <c r="B6" s="46"/>
      <c r="C6" s="46"/>
      <c r="D6" s="46"/>
      <c r="E6" s="46"/>
      <c r="F6" s="46"/>
      <c r="G6" s="46"/>
      <c r="H6" s="46"/>
      <c r="I6" s="46"/>
      <c r="J6" s="46"/>
      <c r="K6" s="46"/>
      <c r="L6" s="46"/>
      <c r="M6" s="46"/>
      <c r="N6" s="46"/>
      <c r="O6" s="46"/>
      <c r="P6" s="46"/>
      <c r="Q6" s="46"/>
      <c r="R6" s="46"/>
      <c r="S6" s="46"/>
      <c r="T6" s="46"/>
      <c r="U6" s="46"/>
    </row>
    <row r="7" spans="1:21" ht="13.5" customHeight="1" x14ac:dyDescent="0.2">
      <c r="A7" s="46"/>
      <c r="B7" s="46"/>
      <c r="C7" s="46"/>
      <c r="D7" s="46"/>
      <c r="E7" s="46"/>
      <c r="F7" s="46"/>
      <c r="G7" s="46"/>
      <c r="H7" s="46"/>
      <c r="I7" s="46"/>
      <c r="J7" s="46"/>
      <c r="K7" s="46"/>
      <c r="L7" s="46"/>
      <c r="M7" s="46"/>
      <c r="N7" s="46"/>
      <c r="O7" s="46"/>
      <c r="P7" s="46"/>
      <c r="Q7" s="46"/>
      <c r="R7" s="46"/>
      <c r="S7" s="46"/>
      <c r="T7" s="46"/>
      <c r="U7" s="46"/>
    </row>
    <row r="8" spans="1:21" ht="13.5" customHeight="1" x14ac:dyDescent="0.2">
      <c r="A8" s="46"/>
      <c r="B8" s="46"/>
      <c r="C8" s="46"/>
      <c r="D8" s="46"/>
      <c r="E8" s="46"/>
      <c r="F8" s="46"/>
      <c r="G8" s="46"/>
      <c r="H8" s="46"/>
      <c r="I8" s="46"/>
      <c r="J8" s="46"/>
      <c r="K8" s="46"/>
      <c r="L8" s="46"/>
      <c r="M8" s="46"/>
      <c r="N8" s="46"/>
      <c r="O8" s="46"/>
      <c r="P8" s="46"/>
      <c r="Q8" s="46"/>
      <c r="R8" s="46"/>
      <c r="S8" s="46"/>
      <c r="T8" s="46"/>
      <c r="U8" s="46"/>
    </row>
    <row r="9" spans="1:21" ht="13.5" customHeight="1" x14ac:dyDescent="0.2">
      <c r="A9" s="46"/>
      <c r="B9" s="46"/>
      <c r="C9" s="46"/>
      <c r="D9" s="46"/>
      <c r="E9" s="46"/>
      <c r="F9" s="46"/>
      <c r="G9" s="46"/>
      <c r="H9" s="46"/>
      <c r="I9" s="46"/>
      <c r="J9" s="46"/>
      <c r="K9" s="46"/>
      <c r="L9" s="46"/>
      <c r="M9" s="46"/>
      <c r="N9" s="46"/>
      <c r="O9" s="46"/>
      <c r="P9" s="46"/>
      <c r="Q9" s="46"/>
      <c r="R9" s="46"/>
      <c r="S9" s="46"/>
      <c r="T9" s="46"/>
      <c r="U9" s="46"/>
    </row>
    <row r="10" spans="1:21" ht="13.5" customHeight="1" x14ac:dyDescent="0.2">
      <c r="A10" s="46"/>
      <c r="B10" s="46"/>
      <c r="C10" s="46"/>
      <c r="D10" s="46"/>
      <c r="E10" s="46"/>
      <c r="F10" s="46"/>
      <c r="G10" s="46"/>
      <c r="H10" s="46"/>
      <c r="I10" s="46"/>
      <c r="J10" s="46"/>
      <c r="K10" s="46"/>
      <c r="L10" s="46"/>
      <c r="M10" s="46"/>
      <c r="N10" s="46"/>
      <c r="O10" s="46"/>
      <c r="P10" s="46"/>
      <c r="Q10" s="46"/>
      <c r="R10" s="46"/>
      <c r="S10" s="46"/>
      <c r="T10" s="46"/>
      <c r="U10" s="46"/>
    </row>
    <row r="11" spans="1:21" ht="13.5" customHeight="1" x14ac:dyDescent="0.2">
      <c r="A11" s="46"/>
      <c r="B11" s="46"/>
      <c r="C11" s="46"/>
      <c r="D11" s="46"/>
      <c r="E11" s="46"/>
      <c r="F11" s="46"/>
      <c r="G11" s="46"/>
      <c r="H11" s="46"/>
      <c r="I11" s="46"/>
      <c r="J11" s="46"/>
      <c r="K11" s="46"/>
      <c r="L11" s="46"/>
      <c r="M11" s="46"/>
      <c r="N11" s="46"/>
      <c r="O11" s="46"/>
      <c r="P11" s="46"/>
      <c r="Q11" s="46"/>
      <c r="R11" s="46"/>
      <c r="S11" s="46"/>
      <c r="T11" s="46"/>
      <c r="U11" s="46"/>
    </row>
    <row r="12" spans="1:21" ht="13.5" customHeight="1" x14ac:dyDescent="0.2">
      <c r="A12" s="46"/>
      <c r="B12" s="46"/>
      <c r="C12" s="46"/>
      <c r="D12" s="46"/>
      <c r="E12" s="46"/>
      <c r="F12" s="46"/>
      <c r="G12" s="46"/>
      <c r="H12" s="46"/>
      <c r="I12" s="46"/>
      <c r="J12" s="46"/>
      <c r="K12" s="46"/>
      <c r="L12" s="46"/>
      <c r="M12" s="46"/>
      <c r="N12" s="46"/>
      <c r="O12" s="46"/>
      <c r="P12" s="46"/>
      <c r="Q12" s="46"/>
      <c r="R12" s="46"/>
      <c r="S12" s="46"/>
      <c r="T12" s="46"/>
      <c r="U12" s="46"/>
    </row>
    <row r="13" spans="1:21" ht="13.5" customHeight="1" x14ac:dyDescent="0.2">
      <c r="A13" s="46"/>
      <c r="B13" s="46"/>
      <c r="C13" s="46"/>
      <c r="D13" s="46"/>
      <c r="E13" s="46"/>
      <c r="F13" s="46"/>
      <c r="G13" s="46"/>
      <c r="H13" s="46"/>
      <c r="I13" s="46"/>
      <c r="J13" s="46"/>
      <c r="K13" s="46"/>
      <c r="L13" s="46"/>
      <c r="M13" s="46"/>
      <c r="N13" s="46"/>
      <c r="O13" s="46"/>
      <c r="P13" s="46"/>
      <c r="Q13" s="46"/>
      <c r="R13" s="46"/>
      <c r="S13" s="46"/>
      <c r="T13" s="46"/>
      <c r="U13" s="46"/>
    </row>
    <row r="14" spans="1:21" ht="13.5" customHeight="1" x14ac:dyDescent="0.2">
      <c r="A14" s="46"/>
      <c r="B14" s="46"/>
      <c r="C14" s="46"/>
      <c r="D14" s="46"/>
      <c r="E14" s="46"/>
      <c r="F14" s="46"/>
      <c r="G14" s="46"/>
      <c r="H14" s="46"/>
      <c r="I14" s="46"/>
      <c r="J14" s="46"/>
      <c r="K14" s="46"/>
      <c r="L14" s="46"/>
      <c r="M14" s="46"/>
      <c r="N14" s="46"/>
      <c r="O14" s="46"/>
      <c r="P14" s="46"/>
      <c r="Q14" s="46"/>
      <c r="R14" s="46"/>
      <c r="S14" s="46"/>
      <c r="T14" s="46"/>
      <c r="U14" s="46"/>
    </row>
    <row r="15" spans="1:21" ht="13.5" customHeight="1" x14ac:dyDescent="0.2">
      <c r="A15" s="46"/>
      <c r="B15" s="46"/>
      <c r="C15" s="46"/>
      <c r="D15" s="46"/>
      <c r="E15" s="46"/>
      <c r="F15" s="46"/>
      <c r="G15" s="46"/>
      <c r="H15" s="46"/>
      <c r="I15" s="46"/>
      <c r="J15" s="46"/>
      <c r="K15" s="46"/>
      <c r="L15" s="46"/>
      <c r="M15" s="46"/>
      <c r="N15" s="46"/>
      <c r="O15" s="46"/>
      <c r="P15" s="46"/>
      <c r="Q15" s="46"/>
      <c r="R15" s="46"/>
      <c r="S15" s="46"/>
      <c r="T15" s="46"/>
      <c r="U15" s="46"/>
    </row>
    <row r="16" spans="1:21" ht="13.5" customHeight="1" x14ac:dyDescent="0.2">
      <c r="A16" s="46"/>
      <c r="B16" s="46"/>
      <c r="C16" s="46"/>
      <c r="D16" s="46"/>
      <c r="E16" s="46"/>
      <c r="F16" s="46"/>
      <c r="G16" s="46"/>
      <c r="H16" s="46"/>
      <c r="I16" s="46"/>
      <c r="J16" s="46"/>
      <c r="K16" s="46"/>
      <c r="L16" s="46"/>
      <c r="M16" s="46"/>
      <c r="N16" s="46"/>
      <c r="O16" s="46"/>
      <c r="P16" s="46"/>
      <c r="Q16" s="46"/>
      <c r="R16" s="46"/>
      <c r="S16" s="46"/>
      <c r="T16" s="46"/>
      <c r="U16" s="46"/>
    </row>
    <row r="17" spans="1:21" ht="13.5" customHeight="1" x14ac:dyDescent="0.2">
      <c r="A17" s="46"/>
      <c r="B17" s="46"/>
      <c r="C17" s="46"/>
      <c r="D17" s="46"/>
      <c r="E17" s="46"/>
      <c r="F17" s="46"/>
      <c r="G17" s="46"/>
      <c r="H17" s="46"/>
      <c r="I17" s="46"/>
      <c r="J17" s="46"/>
      <c r="K17" s="46"/>
      <c r="L17" s="46"/>
      <c r="M17" s="46"/>
      <c r="N17" s="46"/>
      <c r="O17" s="46"/>
      <c r="P17" s="46"/>
      <c r="Q17" s="46"/>
      <c r="R17" s="46"/>
      <c r="S17" s="46"/>
      <c r="T17" s="46"/>
      <c r="U17" s="46"/>
    </row>
    <row r="18" spans="1:21" ht="13.5" customHeight="1" x14ac:dyDescent="0.2">
      <c r="A18" s="46"/>
      <c r="B18" s="46"/>
      <c r="C18" s="46"/>
      <c r="D18" s="46"/>
      <c r="E18" s="46"/>
      <c r="F18" s="46"/>
      <c r="G18" s="46"/>
      <c r="H18" s="46"/>
      <c r="I18" s="46"/>
      <c r="J18" s="46"/>
      <c r="K18" s="46"/>
      <c r="L18" s="46"/>
      <c r="M18" s="46"/>
      <c r="N18" s="46"/>
      <c r="O18" s="46"/>
      <c r="P18" s="46"/>
      <c r="Q18" s="46"/>
      <c r="R18" s="46"/>
      <c r="S18" s="46"/>
      <c r="T18" s="46"/>
      <c r="U18" s="46"/>
    </row>
    <row r="19" spans="1:21" ht="13.5" customHeight="1" x14ac:dyDescent="0.2">
      <c r="A19" s="46"/>
      <c r="B19" s="46"/>
      <c r="C19" s="46"/>
      <c r="D19" s="46"/>
      <c r="E19" s="46"/>
      <c r="F19" s="46"/>
      <c r="G19" s="46"/>
      <c r="H19" s="46"/>
      <c r="I19" s="46"/>
      <c r="J19" s="46"/>
      <c r="K19" s="46"/>
      <c r="L19" s="46"/>
      <c r="M19" s="46"/>
      <c r="N19" s="46"/>
      <c r="O19" s="46"/>
      <c r="P19" s="46"/>
      <c r="Q19" s="46"/>
      <c r="R19" s="46"/>
      <c r="S19" s="46"/>
      <c r="T19" s="46"/>
      <c r="U19" s="46"/>
    </row>
    <row r="20" spans="1:21" ht="13.5" customHeight="1" x14ac:dyDescent="0.2">
      <c r="A20" s="46"/>
      <c r="B20" s="46"/>
      <c r="C20" s="46"/>
      <c r="D20" s="46"/>
      <c r="E20" s="46"/>
      <c r="F20" s="46"/>
      <c r="G20" s="46"/>
      <c r="H20" s="46"/>
      <c r="I20" s="46"/>
      <c r="J20" s="46"/>
      <c r="K20" s="46"/>
      <c r="L20" s="46"/>
      <c r="M20" s="46"/>
      <c r="N20" s="46"/>
      <c r="O20" s="46"/>
      <c r="P20" s="46"/>
      <c r="Q20" s="46"/>
      <c r="R20" s="46"/>
      <c r="S20" s="46"/>
      <c r="T20" s="46"/>
      <c r="U20" s="46"/>
    </row>
    <row r="21" spans="1:21" ht="13.5" customHeight="1" x14ac:dyDescent="0.2">
      <c r="A21" s="46"/>
      <c r="B21" s="46"/>
      <c r="C21" s="46"/>
      <c r="D21" s="46"/>
      <c r="E21" s="46"/>
      <c r="F21" s="46"/>
      <c r="G21" s="46"/>
      <c r="H21" s="46"/>
      <c r="I21" s="46"/>
      <c r="J21" s="46"/>
      <c r="K21" s="46"/>
      <c r="L21" s="46"/>
      <c r="M21" s="46"/>
      <c r="N21" s="46"/>
      <c r="O21" s="46"/>
      <c r="P21" s="46"/>
      <c r="Q21" s="46"/>
      <c r="R21" s="46"/>
      <c r="S21" s="46"/>
      <c r="T21" s="46"/>
      <c r="U21" s="46"/>
    </row>
    <row r="22" spans="1:21" ht="13.5" customHeight="1" x14ac:dyDescent="0.2">
      <c r="A22" s="46"/>
      <c r="B22" s="46"/>
      <c r="C22" s="46"/>
      <c r="D22" s="46"/>
      <c r="E22" s="46"/>
      <c r="F22" s="46"/>
      <c r="G22" s="46"/>
      <c r="H22" s="46"/>
      <c r="I22" s="46"/>
      <c r="J22" s="46"/>
      <c r="K22" s="46"/>
      <c r="L22" s="46"/>
      <c r="M22" s="46"/>
      <c r="N22" s="46"/>
      <c r="O22" s="46"/>
      <c r="P22" s="46"/>
      <c r="Q22" s="46"/>
      <c r="R22" s="46"/>
      <c r="S22" s="46"/>
      <c r="T22" s="46"/>
      <c r="U22" s="46"/>
    </row>
    <row r="23" spans="1:21" ht="13.5" customHeight="1" x14ac:dyDescent="0.2">
      <c r="A23" s="46"/>
      <c r="B23" s="46"/>
      <c r="C23" s="46"/>
      <c r="D23" s="46"/>
      <c r="E23" s="46"/>
      <c r="F23" s="46"/>
      <c r="G23" s="46"/>
      <c r="H23" s="46"/>
      <c r="I23" s="46"/>
      <c r="J23" s="46"/>
      <c r="K23" s="46"/>
      <c r="L23" s="46"/>
      <c r="M23" s="46"/>
      <c r="N23" s="46"/>
      <c r="O23" s="46"/>
      <c r="P23" s="46"/>
      <c r="Q23" s="46"/>
      <c r="R23" s="46"/>
      <c r="S23" s="46"/>
      <c r="T23" s="46"/>
      <c r="U23" s="46"/>
    </row>
    <row r="24" spans="1:21" ht="13.5" customHeight="1" x14ac:dyDescent="0.2">
      <c r="A24" s="46"/>
      <c r="B24" s="46"/>
      <c r="C24" s="46"/>
      <c r="D24" s="46"/>
      <c r="E24" s="46"/>
      <c r="F24" s="46"/>
      <c r="G24" s="46"/>
      <c r="H24" s="46"/>
      <c r="I24" s="46"/>
      <c r="J24" s="46"/>
      <c r="K24" s="46"/>
      <c r="L24" s="46"/>
      <c r="M24" s="46"/>
      <c r="N24" s="46"/>
      <c r="O24" s="46"/>
      <c r="P24" s="46"/>
      <c r="Q24" s="46"/>
      <c r="R24" s="46"/>
      <c r="S24" s="46"/>
      <c r="T24" s="46"/>
      <c r="U24" s="46"/>
    </row>
    <row r="25" spans="1:21" ht="13.5" customHeight="1" x14ac:dyDescent="0.2">
      <c r="A25" s="46"/>
      <c r="B25" s="46"/>
      <c r="C25" s="46"/>
      <c r="D25" s="46"/>
      <c r="E25" s="46"/>
      <c r="F25" s="46"/>
      <c r="G25" s="46"/>
      <c r="H25" s="46"/>
      <c r="I25" s="46"/>
      <c r="J25" s="46"/>
      <c r="K25" s="46"/>
      <c r="L25" s="46"/>
      <c r="M25" s="46"/>
      <c r="N25" s="46"/>
      <c r="O25" s="46"/>
      <c r="P25" s="46"/>
      <c r="Q25" s="46"/>
      <c r="R25" s="46"/>
      <c r="S25" s="46"/>
      <c r="T25" s="46"/>
      <c r="U25" s="46"/>
    </row>
    <row r="26" spans="1:21" ht="13.5" customHeight="1" x14ac:dyDescent="0.2">
      <c r="A26" s="46"/>
      <c r="B26" s="46"/>
      <c r="C26" s="46"/>
      <c r="D26" s="46"/>
      <c r="E26" s="46"/>
      <c r="F26" s="46"/>
      <c r="G26" s="46"/>
      <c r="H26" s="46"/>
      <c r="I26" s="46"/>
      <c r="J26" s="46"/>
      <c r="K26" s="46"/>
      <c r="L26" s="46"/>
      <c r="M26" s="46"/>
      <c r="N26" s="46"/>
      <c r="O26" s="46"/>
      <c r="P26" s="46"/>
      <c r="Q26" s="46"/>
      <c r="R26" s="46"/>
      <c r="S26" s="46"/>
      <c r="T26" s="46"/>
      <c r="U26" s="46"/>
    </row>
    <row r="27" spans="1:21" ht="13.5" customHeight="1" x14ac:dyDescent="0.2">
      <c r="A27" s="46"/>
      <c r="B27" s="46"/>
      <c r="C27" s="46"/>
      <c r="D27" s="46"/>
      <c r="E27" s="46"/>
      <c r="F27" s="46"/>
      <c r="G27" s="46"/>
      <c r="H27" s="46"/>
      <c r="I27" s="46"/>
      <c r="J27" s="46"/>
      <c r="K27" s="46"/>
      <c r="L27" s="46"/>
      <c r="M27" s="46"/>
      <c r="N27" s="46"/>
      <c r="O27" s="46"/>
      <c r="P27" s="46"/>
      <c r="Q27" s="46"/>
      <c r="R27" s="46"/>
      <c r="S27" s="46"/>
      <c r="T27" s="46"/>
      <c r="U27" s="46"/>
    </row>
    <row r="28" spans="1:21" ht="13.5" customHeight="1" x14ac:dyDescent="0.2">
      <c r="A28" s="46"/>
      <c r="B28" s="46"/>
      <c r="C28" s="46"/>
      <c r="D28" s="46"/>
      <c r="E28" s="46"/>
      <c r="F28" s="46"/>
      <c r="G28" s="46"/>
      <c r="H28" s="46"/>
      <c r="I28" s="46"/>
      <c r="J28" s="46"/>
      <c r="K28" s="46"/>
      <c r="L28" s="46"/>
      <c r="M28" s="46"/>
      <c r="N28" s="46"/>
      <c r="O28" s="46"/>
      <c r="P28" s="46"/>
      <c r="Q28" s="46"/>
      <c r="R28" s="46"/>
      <c r="S28" s="46"/>
      <c r="T28" s="46"/>
      <c r="U28" s="46"/>
    </row>
    <row r="29" spans="1:21" ht="13.5" customHeight="1" x14ac:dyDescent="0.2">
      <c r="A29" s="46"/>
      <c r="B29" s="46"/>
      <c r="C29" s="46"/>
      <c r="D29" s="46"/>
      <c r="E29" s="46"/>
      <c r="F29" s="46"/>
      <c r="G29" s="46"/>
      <c r="H29" s="46"/>
      <c r="I29" s="46"/>
      <c r="J29" s="46"/>
      <c r="K29" s="46"/>
      <c r="L29" s="46"/>
      <c r="M29" s="46"/>
      <c r="N29" s="46"/>
      <c r="O29" s="46"/>
      <c r="P29" s="46"/>
      <c r="Q29" s="46"/>
      <c r="R29" s="46"/>
      <c r="S29" s="46"/>
      <c r="T29" s="46"/>
      <c r="U29" s="46"/>
    </row>
    <row r="30" spans="1:21" ht="13.5" customHeight="1" x14ac:dyDescent="0.2">
      <c r="A30" s="46"/>
      <c r="B30" s="46"/>
      <c r="C30" s="46"/>
      <c r="D30" s="46"/>
      <c r="E30" s="46"/>
      <c r="F30" s="46"/>
      <c r="G30" s="46"/>
      <c r="H30" s="46"/>
      <c r="I30" s="46"/>
      <c r="J30" s="46"/>
      <c r="K30" s="46"/>
      <c r="L30" s="46"/>
      <c r="M30" s="46"/>
      <c r="N30" s="46"/>
      <c r="O30" s="46"/>
      <c r="P30" s="46"/>
      <c r="Q30" s="46"/>
      <c r="R30" s="46"/>
      <c r="S30" s="46"/>
      <c r="T30" s="46"/>
      <c r="U30" s="46"/>
    </row>
    <row r="31" spans="1:21" ht="13.5" customHeight="1" x14ac:dyDescent="0.2">
      <c r="A31" s="46"/>
      <c r="B31" s="46"/>
      <c r="C31" s="46"/>
      <c r="D31" s="46"/>
      <c r="E31" s="46"/>
      <c r="F31" s="46"/>
      <c r="G31" s="46"/>
      <c r="H31" s="46"/>
      <c r="I31" s="46"/>
      <c r="J31" s="46"/>
      <c r="K31" s="46"/>
      <c r="L31" s="46"/>
      <c r="M31" s="46"/>
      <c r="N31" s="46"/>
      <c r="O31" s="46"/>
      <c r="P31" s="46"/>
      <c r="Q31" s="46"/>
      <c r="R31" s="46"/>
      <c r="S31" s="46"/>
      <c r="T31" s="46"/>
      <c r="U31" s="46"/>
    </row>
    <row r="32" spans="1:21" ht="13.5" customHeight="1" x14ac:dyDescent="0.2">
      <c r="A32" s="46"/>
      <c r="B32" s="46"/>
      <c r="C32" s="46"/>
      <c r="D32" s="46"/>
      <c r="E32" s="46"/>
      <c r="F32" s="46"/>
      <c r="G32" s="46"/>
      <c r="H32" s="46"/>
      <c r="I32" s="46"/>
      <c r="J32" s="46"/>
      <c r="K32" s="46"/>
      <c r="L32" s="46"/>
      <c r="M32" s="46"/>
      <c r="N32" s="46"/>
      <c r="O32" s="46"/>
      <c r="P32" s="46"/>
      <c r="Q32" s="46"/>
      <c r="R32" s="46"/>
      <c r="S32" s="46"/>
      <c r="T32" s="46"/>
      <c r="U32" s="46"/>
    </row>
    <row r="33" spans="1:21" ht="13.5" customHeight="1" x14ac:dyDescent="0.2">
      <c r="A33" s="46"/>
      <c r="B33" s="46"/>
      <c r="C33" s="46"/>
      <c r="D33" s="46"/>
      <c r="E33" s="46"/>
      <c r="F33" s="46"/>
      <c r="G33" s="46"/>
      <c r="H33" s="46"/>
      <c r="I33" s="46"/>
      <c r="J33" s="46"/>
      <c r="K33" s="46"/>
      <c r="L33" s="46"/>
      <c r="M33" s="46"/>
      <c r="N33" s="46"/>
      <c r="O33" s="46"/>
      <c r="P33" s="46"/>
      <c r="Q33" s="46"/>
      <c r="R33" s="46"/>
      <c r="S33" s="46"/>
      <c r="T33" s="46"/>
      <c r="U33" s="46"/>
    </row>
    <row r="34" spans="1:21" ht="13.5" customHeight="1" x14ac:dyDescent="0.2">
      <c r="A34" s="46"/>
      <c r="B34" s="46"/>
      <c r="C34" s="46"/>
      <c r="D34" s="46"/>
      <c r="E34" s="46"/>
      <c r="F34" s="46"/>
      <c r="G34" s="46"/>
      <c r="H34" s="46"/>
      <c r="I34" s="46"/>
      <c r="J34" s="46"/>
      <c r="K34" s="46"/>
      <c r="L34" s="46"/>
      <c r="M34" s="46"/>
      <c r="N34" s="46"/>
      <c r="O34" s="46"/>
      <c r="P34" s="46"/>
      <c r="Q34" s="46"/>
      <c r="R34" s="46"/>
      <c r="S34" s="46"/>
      <c r="T34" s="46"/>
      <c r="U34" s="46"/>
    </row>
    <row r="35" spans="1:21" ht="13.5" customHeight="1" x14ac:dyDescent="0.2">
      <c r="A35" s="46"/>
      <c r="B35" s="46"/>
      <c r="C35" s="46"/>
      <c r="D35" s="46"/>
      <c r="E35" s="46"/>
      <c r="F35" s="46"/>
      <c r="G35" s="46"/>
      <c r="H35" s="46"/>
      <c r="I35" s="46"/>
      <c r="J35" s="46"/>
      <c r="K35" s="46"/>
      <c r="L35" s="46"/>
      <c r="M35" s="46"/>
      <c r="N35" s="46"/>
      <c r="O35" s="46"/>
      <c r="P35" s="46"/>
      <c r="Q35" s="46"/>
      <c r="R35" s="46"/>
      <c r="S35" s="46"/>
      <c r="T35" s="46"/>
      <c r="U35" s="46"/>
    </row>
    <row r="36" spans="1:21" ht="13.5" customHeight="1" x14ac:dyDescent="0.2">
      <c r="A36" s="46"/>
      <c r="B36" s="46"/>
      <c r="C36" s="46"/>
      <c r="D36" s="46"/>
      <c r="E36" s="46"/>
      <c r="F36" s="46"/>
      <c r="G36" s="46"/>
      <c r="H36" s="46"/>
      <c r="I36" s="46"/>
      <c r="J36" s="46"/>
      <c r="K36" s="46"/>
      <c r="L36" s="46"/>
      <c r="M36" s="46"/>
      <c r="N36" s="46"/>
      <c r="O36" s="46"/>
      <c r="P36" s="46"/>
      <c r="Q36" s="46"/>
      <c r="R36" s="46"/>
      <c r="S36" s="46"/>
      <c r="T36" s="46"/>
      <c r="U36" s="46"/>
    </row>
    <row r="37" spans="1:21" ht="13.5" customHeight="1" x14ac:dyDescent="0.2">
      <c r="A37" s="46"/>
      <c r="B37" s="46"/>
      <c r="C37" s="46"/>
      <c r="D37" s="46"/>
      <c r="E37" s="46"/>
      <c r="F37" s="46"/>
      <c r="G37" s="46"/>
      <c r="H37" s="46"/>
      <c r="I37" s="46"/>
      <c r="J37" s="46"/>
      <c r="K37" s="46"/>
      <c r="L37" s="46"/>
      <c r="M37" s="46"/>
      <c r="N37" s="46"/>
      <c r="O37" s="46"/>
      <c r="P37" s="46"/>
      <c r="Q37" s="46"/>
      <c r="R37" s="46"/>
      <c r="S37" s="46"/>
      <c r="T37" s="46"/>
      <c r="U37" s="46"/>
    </row>
    <row r="38" spans="1:21" ht="13.5" customHeight="1" x14ac:dyDescent="0.2">
      <c r="A38" s="46"/>
      <c r="B38" s="46"/>
      <c r="C38" s="46"/>
      <c r="D38" s="46"/>
      <c r="E38" s="46"/>
      <c r="F38" s="46"/>
      <c r="G38" s="46"/>
      <c r="H38" s="46"/>
      <c r="I38" s="46"/>
      <c r="J38" s="46"/>
      <c r="K38" s="46"/>
      <c r="L38" s="46"/>
      <c r="M38" s="46"/>
      <c r="N38" s="46"/>
      <c r="O38" s="46"/>
      <c r="P38" s="46"/>
      <c r="Q38" s="46"/>
      <c r="R38" s="46"/>
      <c r="S38" s="46"/>
      <c r="T38" s="46"/>
      <c r="U38" s="46"/>
    </row>
    <row r="39" spans="1:21" ht="13.5" customHeight="1" x14ac:dyDescent="0.2">
      <c r="A39" s="46"/>
      <c r="B39" s="46"/>
      <c r="C39" s="46"/>
      <c r="D39" s="46"/>
      <c r="E39" s="46"/>
      <c r="F39" s="46"/>
      <c r="G39" s="46"/>
      <c r="H39" s="46"/>
      <c r="I39" s="46"/>
      <c r="J39" s="46"/>
      <c r="K39" s="46"/>
      <c r="L39" s="46"/>
      <c r="M39" s="46"/>
      <c r="N39" s="46"/>
      <c r="O39" s="46"/>
      <c r="P39" s="46"/>
      <c r="Q39" s="46"/>
      <c r="R39" s="46"/>
      <c r="S39" s="46"/>
      <c r="T39" s="46"/>
      <c r="U39" s="46"/>
    </row>
    <row r="40" spans="1:21" ht="13.5" customHeight="1" x14ac:dyDescent="0.2">
      <c r="A40" s="46"/>
      <c r="B40" s="46"/>
      <c r="C40" s="46"/>
      <c r="D40" s="46"/>
      <c r="E40" s="46"/>
      <c r="F40" s="46"/>
      <c r="G40" s="46"/>
      <c r="H40" s="46"/>
      <c r="I40" s="46"/>
      <c r="J40" s="46"/>
      <c r="K40" s="46"/>
      <c r="L40" s="46"/>
      <c r="M40" s="46"/>
      <c r="N40" s="46"/>
      <c r="O40" s="46"/>
      <c r="P40" s="46"/>
      <c r="Q40" s="46"/>
      <c r="R40" s="46"/>
      <c r="S40" s="46"/>
      <c r="T40" s="46"/>
      <c r="U40" s="46"/>
    </row>
    <row r="41" spans="1:21" ht="13.5" customHeight="1" x14ac:dyDescent="0.2">
      <c r="A41" s="46"/>
      <c r="B41" s="46"/>
      <c r="C41" s="46"/>
      <c r="D41" s="46"/>
      <c r="E41" s="46"/>
      <c r="F41" s="46"/>
      <c r="G41" s="46"/>
      <c r="H41" s="46"/>
      <c r="I41" s="46"/>
      <c r="J41" s="46"/>
      <c r="K41" s="46"/>
      <c r="L41" s="46"/>
      <c r="M41" s="46"/>
      <c r="N41" s="46"/>
      <c r="O41" s="46"/>
      <c r="P41" s="46"/>
      <c r="Q41" s="46"/>
      <c r="R41" s="46"/>
      <c r="S41" s="46"/>
      <c r="T41" s="46"/>
      <c r="U41" s="46"/>
    </row>
    <row r="42" spans="1:21" ht="13.5" customHeight="1" x14ac:dyDescent="0.2">
      <c r="A42" s="46"/>
      <c r="B42" s="46"/>
      <c r="C42" s="46"/>
      <c r="D42" s="46"/>
      <c r="E42" s="46"/>
      <c r="F42" s="46"/>
      <c r="G42" s="46"/>
      <c r="H42" s="46"/>
      <c r="I42" s="46"/>
      <c r="J42" s="46"/>
      <c r="K42" s="46"/>
      <c r="L42" s="46"/>
      <c r="M42" s="46"/>
      <c r="N42" s="46"/>
      <c r="O42" s="46"/>
      <c r="P42" s="46"/>
      <c r="Q42" s="46"/>
      <c r="R42" s="46"/>
      <c r="S42" s="46"/>
      <c r="T42" s="46"/>
      <c r="U42" s="46"/>
    </row>
    <row r="43" spans="1:21" ht="30.75" customHeight="1" thickBot="1" x14ac:dyDescent="0.25">
      <c r="A43" s="46"/>
      <c r="B43" s="46"/>
      <c r="C43" s="46"/>
      <c r="D43" s="46"/>
      <c r="E43" s="46"/>
      <c r="F43" s="46"/>
      <c r="G43" s="46"/>
      <c r="H43" s="46"/>
      <c r="I43" s="46"/>
      <c r="J43" s="46"/>
      <c r="K43" s="46"/>
      <c r="L43" s="46"/>
      <c r="M43" s="46"/>
      <c r="N43" s="46"/>
      <c r="O43" s="48" t="s">
        <v>7</v>
      </c>
      <c r="P43" s="46"/>
      <c r="Q43" s="46"/>
      <c r="R43" s="46"/>
      <c r="S43" s="46"/>
      <c r="T43" s="46"/>
      <c r="U43" s="46"/>
    </row>
    <row r="44" spans="1:21" ht="30.75" customHeight="1" thickBot="1" x14ac:dyDescent="0.25">
      <c r="A44" s="46"/>
      <c r="B44" s="49" t="s">
        <v>8</v>
      </c>
      <c r="C44" s="50"/>
      <c r="D44" s="50"/>
      <c r="E44" s="51"/>
      <c r="F44" s="51"/>
      <c r="G44" s="51"/>
      <c r="H44" s="51"/>
      <c r="I44" s="51"/>
      <c r="J44" s="52" t="s">
        <v>2</v>
      </c>
      <c r="K44" s="53" t="s">
        <v>527</v>
      </c>
      <c r="L44" s="54" t="s">
        <v>528</v>
      </c>
      <c r="M44" s="54" t="s">
        <v>529</v>
      </c>
      <c r="N44" s="54" t="s">
        <v>530</v>
      </c>
      <c r="O44" s="55" t="s">
        <v>531</v>
      </c>
      <c r="P44" s="46"/>
      <c r="Q44" s="46"/>
      <c r="R44" s="46"/>
      <c r="S44" s="46"/>
      <c r="T44" s="46"/>
      <c r="U44" s="46"/>
    </row>
    <row r="45" spans="1:21" ht="30.75" customHeight="1" x14ac:dyDescent="0.2">
      <c r="A45" s="46"/>
      <c r="B45" s="1138" t="s">
        <v>9</v>
      </c>
      <c r="C45" s="1139"/>
      <c r="D45" s="56"/>
      <c r="E45" s="1144" t="s">
        <v>10</v>
      </c>
      <c r="F45" s="1144"/>
      <c r="G45" s="1144"/>
      <c r="H45" s="1144"/>
      <c r="I45" s="1144"/>
      <c r="J45" s="1145"/>
      <c r="K45" s="57">
        <v>9337</v>
      </c>
      <c r="L45" s="58">
        <v>9807</v>
      </c>
      <c r="M45" s="58">
        <v>9617</v>
      </c>
      <c r="N45" s="58">
        <v>9297</v>
      </c>
      <c r="O45" s="59">
        <v>9008</v>
      </c>
      <c r="P45" s="46"/>
      <c r="Q45" s="46"/>
      <c r="R45" s="46"/>
      <c r="S45" s="46"/>
      <c r="T45" s="46"/>
      <c r="U45" s="46"/>
    </row>
    <row r="46" spans="1:21" ht="30.75" customHeight="1" x14ac:dyDescent="0.2">
      <c r="A46" s="46"/>
      <c r="B46" s="1140"/>
      <c r="C46" s="1141"/>
      <c r="D46" s="60"/>
      <c r="E46" s="1146" t="s">
        <v>11</v>
      </c>
      <c r="F46" s="1146"/>
      <c r="G46" s="1146"/>
      <c r="H46" s="1146"/>
      <c r="I46" s="1146"/>
      <c r="J46" s="1147"/>
      <c r="K46" s="61" t="s">
        <v>489</v>
      </c>
      <c r="L46" s="62" t="s">
        <v>489</v>
      </c>
      <c r="M46" s="62" t="s">
        <v>489</v>
      </c>
      <c r="N46" s="62" t="s">
        <v>489</v>
      </c>
      <c r="O46" s="63" t="s">
        <v>489</v>
      </c>
      <c r="P46" s="46"/>
      <c r="Q46" s="46"/>
      <c r="R46" s="46"/>
      <c r="S46" s="46"/>
      <c r="T46" s="46"/>
      <c r="U46" s="46"/>
    </row>
    <row r="47" spans="1:21" ht="30.75" customHeight="1" x14ac:dyDescent="0.2">
      <c r="A47" s="46"/>
      <c r="B47" s="1140"/>
      <c r="C47" s="1141"/>
      <c r="D47" s="60"/>
      <c r="E47" s="1146" t="s">
        <v>12</v>
      </c>
      <c r="F47" s="1146"/>
      <c r="G47" s="1146"/>
      <c r="H47" s="1146"/>
      <c r="I47" s="1146"/>
      <c r="J47" s="1147"/>
      <c r="K47" s="61" t="s">
        <v>489</v>
      </c>
      <c r="L47" s="62" t="s">
        <v>489</v>
      </c>
      <c r="M47" s="62" t="s">
        <v>489</v>
      </c>
      <c r="N47" s="62" t="s">
        <v>489</v>
      </c>
      <c r="O47" s="63" t="s">
        <v>489</v>
      </c>
      <c r="P47" s="46"/>
      <c r="Q47" s="46"/>
      <c r="R47" s="46"/>
      <c r="S47" s="46"/>
      <c r="T47" s="46"/>
      <c r="U47" s="46"/>
    </row>
    <row r="48" spans="1:21" ht="30.75" customHeight="1" x14ac:dyDescent="0.2">
      <c r="A48" s="46"/>
      <c r="B48" s="1140"/>
      <c r="C48" s="1141"/>
      <c r="D48" s="60"/>
      <c r="E48" s="1146" t="s">
        <v>13</v>
      </c>
      <c r="F48" s="1146"/>
      <c r="G48" s="1146"/>
      <c r="H48" s="1146"/>
      <c r="I48" s="1146"/>
      <c r="J48" s="1147"/>
      <c r="K48" s="61">
        <v>3229</v>
      </c>
      <c r="L48" s="62">
        <v>3253</v>
      </c>
      <c r="M48" s="62">
        <v>3273</v>
      </c>
      <c r="N48" s="62">
        <v>3271</v>
      </c>
      <c r="O48" s="63">
        <v>3268</v>
      </c>
      <c r="P48" s="46"/>
      <c r="Q48" s="46"/>
      <c r="R48" s="46"/>
      <c r="S48" s="46"/>
      <c r="T48" s="46"/>
      <c r="U48" s="46"/>
    </row>
    <row r="49" spans="1:21" ht="30.75" customHeight="1" x14ac:dyDescent="0.2">
      <c r="A49" s="46"/>
      <c r="B49" s="1140"/>
      <c r="C49" s="1141"/>
      <c r="D49" s="60"/>
      <c r="E49" s="1146" t="s">
        <v>14</v>
      </c>
      <c r="F49" s="1146"/>
      <c r="G49" s="1146"/>
      <c r="H49" s="1146"/>
      <c r="I49" s="1146"/>
      <c r="J49" s="1147"/>
      <c r="K49" s="61">
        <v>443</v>
      </c>
      <c r="L49" s="62">
        <v>392</v>
      </c>
      <c r="M49" s="62">
        <v>431</v>
      </c>
      <c r="N49" s="62">
        <v>415</v>
      </c>
      <c r="O49" s="63">
        <v>295</v>
      </c>
      <c r="P49" s="46"/>
      <c r="Q49" s="46"/>
      <c r="R49" s="46"/>
      <c r="S49" s="46"/>
      <c r="T49" s="46"/>
      <c r="U49" s="46"/>
    </row>
    <row r="50" spans="1:21" ht="30.75" customHeight="1" x14ac:dyDescent="0.2">
      <c r="A50" s="46"/>
      <c r="B50" s="1140"/>
      <c r="C50" s="1141"/>
      <c r="D50" s="60"/>
      <c r="E50" s="1146" t="s">
        <v>15</v>
      </c>
      <c r="F50" s="1146"/>
      <c r="G50" s="1146"/>
      <c r="H50" s="1146"/>
      <c r="I50" s="1146"/>
      <c r="J50" s="1147"/>
      <c r="K50" s="61" t="s">
        <v>489</v>
      </c>
      <c r="L50" s="62" t="s">
        <v>489</v>
      </c>
      <c r="M50" s="62" t="s">
        <v>489</v>
      </c>
      <c r="N50" s="62" t="s">
        <v>489</v>
      </c>
      <c r="O50" s="63" t="s">
        <v>489</v>
      </c>
      <c r="P50" s="46"/>
      <c r="Q50" s="46"/>
      <c r="R50" s="46"/>
      <c r="S50" s="46"/>
      <c r="T50" s="46"/>
      <c r="U50" s="46"/>
    </row>
    <row r="51" spans="1:21" ht="30.75" customHeight="1" x14ac:dyDescent="0.2">
      <c r="A51" s="46"/>
      <c r="B51" s="1142"/>
      <c r="C51" s="1143"/>
      <c r="D51" s="64"/>
      <c r="E51" s="1146" t="s">
        <v>16</v>
      </c>
      <c r="F51" s="1146"/>
      <c r="G51" s="1146"/>
      <c r="H51" s="1146"/>
      <c r="I51" s="1146"/>
      <c r="J51" s="1147"/>
      <c r="K51" s="61" t="s">
        <v>489</v>
      </c>
      <c r="L51" s="62" t="s">
        <v>489</v>
      </c>
      <c r="M51" s="62" t="s">
        <v>489</v>
      </c>
      <c r="N51" s="62" t="s">
        <v>489</v>
      </c>
      <c r="O51" s="63" t="s">
        <v>489</v>
      </c>
      <c r="P51" s="46"/>
      <c r="Q51" s="46"/>
      <c r="R51" s="46"/>
      <c r="S51" s="46"/>
      <c r="T51" s="46"/>
      <c r="U51" s="46"/>
    </row>
    <row r="52" spans="1:21" ht="30.75" customHeight="1" x14ac:dyDescent="0.2">
      <c r="A52" s="46"/>
      <c r="B52" s="1148" t="s">
        <v>17</v>
      </c>
      <c r="C52" s="1149"/>
      <c r="D52" s="64"/>
      <c r="E52" s="1146" t="s">
        <v>18</v>
      </c>
      <c r="F52" s="1146"/>
      <c r="G52" s="1146"/>
      <c r="H52" s="1146"/>
      <c r="I52" s="1146"/>
      <c r="J52" s="1147"/>
      <c r="K52" s="61">
        <v>11071</v>
      </c>
      <c r="L52" s="62">
        <v>11117</v>
      </c>
      <c r="M52" s="62">
        <v>11201</v>
      </c>
      <c r="N52" s="62">
        <v>11234</v>
      </c>
      <c r="O52" s="63">
        <v>10940</v>
      </c>
      <c r="P52" s="46"/>
      <c r="Q52" s="46"/>
      <c r="R52" s="46"/>
      <c r="S52" s="46"/>
      <c r="T52" s="46"/>
      <c r="U52" s="46"/>
    </row>
    <row r="53" spans="1:21" ht="30.75" customHeight="1" thickBot="1" x14ac:dyDescent="0.25">
      <c r="A53" s="46"/>
      <c r="B53" s="1150" t="s">
        <v>19</v>
      </c>
      <c r="C53" s="1151"/>
      <c r="D53" s="65"/>
      <c r="E53" s="1152" t="s">
        <v>20</v>
      </c>
      <c r="F53" s="1152"/>
      <c r="G53" s="1152"/>
      <c r="H53" s="1152"/>
      <c r="I53" s="1152"/>
      <c r="J53" s="1153"/>
      <c r="K53" s="66">
        <v>1938</v>
      </c>
      <c r="L53" s="67">
        <v>2335</v>
      </c>
      <c r="M53" s="67">
        <v>2120</v>
      </c>
      <c r="N53" s="67">
        <v>1749</v>
      </c>
      <c r="O53" s="68">
        <v>1631</v>
      </c>
      <c r="P53" s="46"/>
      <c r="Q53" s="46"/>
      <c r="R53" s="46"/>
      <c r="S53" s="46"/>
      <c r="T53" s="46"/>
      <c r="U53" s="46"/>
    </row>
    <row r="54" spans="1:21" ht="24" customHeight="1" x14ac:dyDescent="0.2">
      <c r="A54" s="46"/>
      <c r="B54" s="69" t="s">
        <v>21</v>
      </c>
      <c r="C54" s="46"/>
      <c r="D54" s="46"/>
      <c r="E54" s="46"/>
      <c r="F54" s="46"/>
      <c r="G54" s="46"/>
      <c r="H54" s="46"/>
      <c r="I54" s="46"/>
      <c r="J54" s="46"/>
      <c r="K54" s="46"/>
      <c r="L54" s="46"/>
      <c r="M54" s="46"/>
      <c r="N54" s="46"/>
      <c r="O54" s="46"/>
      <c r="P54" s="46"/>
      <c r="Q54" s="46"/>
      <c r="R54" s="46"/>
      <c r="S54" s="46"/>
      <c r="T54" s="46"/>
      <c r="U54" s="46"/>
    </row>
    <row r="55" spans="1:21" ht="24" customHeight="1" x14ac:dyDescent="0.2">
      <c r="A55" s="46"/>
      <c r="B55" s="69"/>
      <c r="C55" s="46"/>
      <c r="D55" s="46"/>
      <c r="E55" s="46"/>
      <c r="F55" s="46"/>
      <c r="G55" s="46"/>
      <c r="H55" s="46"/>
      <c r="I55" s="46"/>
      <c r="J55" s="46"/>
      <c r="K55" s="46"/>
      <c r="L55" s="46"/>
      <c r="M55" s="46"/>
      <c r="N55" s="46"/>
      <c r="O55" s="46"/>
      <c r="P55" s="46"/>
      <c r="Q55" s="46"/>
      <c r="R55" s="46"/>
      <c r="S55" s="46"/>
      <c r="T55" s="46"/>
      <c r="U55" s="46"/>
    </row>
    <row r="56" spans="1:21" ht="24" customHeight="1" thickBot="1" x14ac:dyDescent="0.25">
      <c r="A56" s="46"/>
      <c r="B56" s="70" t="s">
        <v>22</v>
      </c>
      <c r="C56" s="71"/>
      <c r="D56" s="71"/>
      <c r="E56" s="71"/>
      <c r="F56" s="71"/>
      <c r="G56" s="71"/>
      <c r="H56" s="71"/>
      <c r="I56" s="71"/>
      <c r="J56" s="71"/>
      <c r="K56" s="72"/>
      <c r="L56" s="72"/>
      <c r="M56" s="72"/>
      <c r="N56" s="72"/>
      <c r="O56" s="73" t="s">
        <v>23</v>
      </c>
      <c r="P56" s="46"/>
      <c r="Q56" s="46"/>
      <c r="R56" s="46"/>
      <c r="S56" s="46"/>
      <c r="T56" s="46"/>
      <c r="U56" s="46"/>
    </row>
    <row r="57" spans="1:21" ht="31.5" customHeight="1" thickBot="1" x14ac:dyDescent="0.25">
      <c r="A57" s="46"/>
      <c r="B57" s="74"/>
      <c r="C57" s="75"/>
      <c r="D57" s="75"/>
      <c r="E57" s="76"/>
      <c r="F57" s="76"/>
      <c r="G57" s="76"/>
      <c r="H57" s="76"/>
      <c r="I57" s="76"/>
      <c r="J57" s="77" t="s">
        <v>2</v>
      </c>
      <c r="K57" s="78" t="s">
        <v>542</v>
      </c>
      <c r="L57" s="79" t="s">
        <v>543</v>
      </c>
      <c r="M57" s="79" t="s">
        <v>544</v>
      </c>
      <c r="N57" s="79" t="s">
        <v>545</v>
      </c>
      <c r="O57" s="80" t="s">
        <v>546</v>
      </c>
      <c r="P57" s="46"/>
      <c r="Q57" s="46"/>
      <c r="R57" s="46"/>
      <c r="S57" s="46"/>
      <c r="T57" s="46"/>
      <c r="U57" s="46"/>
    </row>
    <row r="58" spans="1:21" ht="31.5" customHeight="1" x14ac:dyDescent="0.2">
      <c r="B58" s="1154" t="s">
        <v>24</v>
      </c>
      <c r="C58" s="1155"/>
      <c r="D58" s="1160" t="s">
        <v>25</v>
      </c>
      <c r="E58" s="1161"/>
      <c r="F58" s="1161"/>
      <c r="G58" s="1161"/>
      <c r="H58" s="1161"/>
      <c r="I58" s="1161"/>
      <c r="J58" s="1162"/>
      <c r="K58" s="81"/>
      <c r="L58" s="82"/>
      <c r="M58" s="82"/>
      <c r="N58" s="82"/>
      <c r="O58" s="83"/>
    </row>
    <row r="59" spans="1:21" ht="31.5" customHeight="1" x14ac:dyDescent="0.2">
      <c r="B59" s="1156"/>
      <c r="C59" s="1157"/>
      <c r="D59" s="1163" t="s">
        <v>26</v>
      </c>
      <c r="E59" s="1164"/>
      <c r="F59" s="1164"/>
      <c r="G59" s="1164"/>
      <c r="H59" s="1164"/>
      <c r="I59" s="1164"/>
      <c r="J59" s="1165"/>
      <c r="K59" s="84"/>
      <c r="L59" s="85"/>
      <c r="M59" s="85"/>
      <c r="N59" s="85"/>
      <c r="O59" s="86"/>
    </row>
    <row r="60" spans="1:21" ht="31.5" customHeight="1" thickBot="1" x14ac:dyDescent="0.25">
      <c r="B60" s="1158"/>
      <c r="C60" s="1159"/>
      <c r="D60" s="1166" t="s">
        <v>27</v>
      </c>
      <c r="E60" s="1167"/>
      <c r="F60" s="1167"/>
      <c r="G60" s="1167"/>
      <c r="H60" s="1167"/>
      <c r="I60" s="1167"/>
      <c r="J60" s="1168"/>
      <c r="K60" s="87"/>
      <c r="L60" s="88"/>
      <c r="M60" s="88"/>
      <c r="N60" s="88"/>
      <c r="O60" s="89"/>
    </row>
    <row r="61" spans="1:21" ht="24" customHeight="1" x14ac:dyDescent="0.2">
      <c r="B61" s="90"/>
      <c r="C61" s="90"/>
      <c r="D61" s="91" t="s">
        <v>28</v>
      </c>
      <c r="E61" s="92"/>
      <c r="F61" s="92"/>
      <c r="G61" s="92"/>
      <c r="H61" s="92"/>
      <c r="I61" s="92"/>
      <c r="J61" s="92"/>
      <c r="K61" s="92"/>
      <c r="L61" s="92"/>
      <c r="M61" s="92"/>
      <c r="N61" s="92"/>
      <c r="O61" s="92"/>
    </row>
    <row r="62" spans="1:21" ht="24" customHeight="1" x14ac:dyDescent="0.2">
      <c r="B62" s="93"/>
      <c r="C62" s="93"/>
      <c r="D62" s="91" t="s">
        <v>29</v>
      </c>
      <c r="E62" s="92"/>
      <c r="F62" s="92"/>
      <c r="G62" s="92"/>
      <c r="H62" s="92"/>
      <c r="I62" s="92"/>
      <c r="J62" s="92"/>
      <c r="K62" s="92"/>
      <c r="L62" s="92"/>
      <c r="M62" s="92"/>
      <c r="N62" s="92"/>
      <c r="O62" s="92"/>
    </row>
    <row r="63" spans="1:21" ht="24" customHeight="1" x14ac:dyDescent="0.2">
      <c r="A63" s="46"/>
      <c r="B63" s="69"/>
      <c r="C63" s="46"/>
      <c r="D63" s="46"/>
      <c r="E63" s="46"/>
      <c r="F63" s="46"/>
      <c r="G63" s="46"/>
      <c r="H63" s="46"/>
      <c r="I63" s="46"/>
      <c r="J63" s="46"/>
      <c r="K63" s="46"/>
      <c r="L63" s="46"/>
      <c r="M63" s="46"/>
      <c r="N63" s="46"/>
      <c r="O63" s="46"/>
      <c r="P63" s="46"/>
      <c r="Q63" s="46"/>
      <c r="R63" s="46"/>
      <c r="S63" s="46"/>
      <c r="T63" s="46"/>
      <c r="U63" s="46"/>
    </row>
    <row r="64" spans="1:21" ht="24" customHeight="1" x14ac:dyDescent="0.2">
      <c r="A64" s="46"/>
      <c r="B64" s="69"/>
      <c r="C64" s="46"/>
      <c r="D64" s="46"/>
      <c r="E64" s="46"/>
      <c r="F64" s="46"/>
      <c r="G64" s="46"/>
      <c r="H64" s="46"/>
      <c r="I64" s="46"/>
      <c r="J64" s="46"/>
      <c r="K64" s="46"/>
      <c r="L64" s="46"/>
      <c r="M64" s="46"/>
      <c r="N64" s="46"/>
      <c r="O64" s="46"/>
      <c r="P64" s="46"/>
      <c r="Q64" s="46"/>
      <c r="R64" s="46"/>
      <c r="S64" s="46"/>
      <c r="T64" s="46"/>
      <c r="U64" s="46"/>
    </row>
    <row r="65" s="47" customFormat="1" ht="12.6" hidden="1" customHeight="1" x14ac:dyDescent="0.2"/>
    <row r="66" s="47" customFormat="1" ht="12.6" hidden="1" customHeight="1" x14ac:dyDescent="0.2"/>
    <row r="67" s="47" customFormat="1" ht="12.6" hidden="1" customHeight="1" x14ac:dyDescent="0.2"/>
    <row r="68" s="47" customFormat="1" ht="12.6" hidden="1" customHeight="1" x14ac:dyDescent="0.2"/>
    <row r="69" s="47" customFormat="1" ht="12.6" hidden="1" customHeight="1" x14ac:dyDescent="0.2"/>
  </sheetData>
  <sheetProtection algorithmName="SHA-512" hashValue="Ml0DtF+rBv4ew3c9ZwxaGVl3zM8yuq4Rtm0nN3McItPONZ4zt9E18tM8gq1DbFDjvE+L7Gb4utpOkAH/TSm+fQ==" saltValue="ABcdLlXnjIs+bepWSWtJ8A==" spinCount="100000" sheet="1" objects="1" scenarios="1"/>
  <mergeCells count="16">
    <mergeCell ref="B52:C52"/>
    <mergeCell ref="E52:J52"/>
    <mergeCell ref="B53:C53"/>
    <mergeCell ref="E53:J53"/>
    <mergeCell ref="B58:C60"/>
    <mergeCell ref="D58:J58"/>
    <mergeCell ref="D59:J59"/>
    <mergeCell ref="D60:J60"/>
    <mergeCell ref="B45:C51"/>
    <mergeCell ref="E45:J45"/>
    <mergeCell ref="E46:J46"/>
    <mergeCell ref="E47:J47"/>
    <mergeCell ref="E48:J48"/>
    <mergeCell ref="E49:J49"/>
    <mergeCell ref="E50:J50"/>
    <mergeCell ref="E51:J51"/>
  </mergeCells>
  <phoneticPr fontId="2"/>
  <printOptions horizontalCentered="1"/>
  <pageMargins left="0" right="0" top="0.19685039370078741" bottom="0.23622047244094491" header="0" footer="0"/>
  <pageSetup paperSize="9" scale="56" orientation="landscape" horizontalDpi="300" verticalDpi="300"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MasterSheet7">
    <pageSetUpPr fitToPage="1"/>
  </sheetPr>
  <dimension ref="B1:M55"/>
  <sheetViews>
    <sheetView showGridLines="0" zoomScaleNormal="100" zoomScaleSheetLayoutView="100" workbookViewId="0"/>
  </sheetViews>
  <sheetFormatPr defaultColWidth="0" defaultRowHeight="13.5" customHeight="1" zeroHeight="1" x14ac:dyDescent="0.2"/>
  <cols>
    <col min="1" max="1" width="6.6640625" style="94" customWidth="1"/>
    <col min="2" max="3" width="12.6640625" style="94" customWidth="1"/>
    <col min="4" max="4" width="11.6640625" style="94" customWidth="1"/>
    <col min="5" max="8" width="10.33203125" style="94" customWidth="1"/>
    <col min="9" max="13" width="16.33203125" style="94" customWidth="1"/>
    <col min="14" max="19" width="12.6640625" style="94" customWidth="1"/>
    <col min="20" max="16384" width="0" style="94" hidden="1"/>
  </cols>
  <sheetData>
    <row r="1" s="94" customFormat="1" ht="15" customHeight="1" x14ac:dyDescent="0.2"/>
    <row r="2" s="94" customFormat="1" ht="15" customHeight="1" x14ac:dyDescent="0.2"/>
    <row r="3" s="94" customFormat="1" ht="15" customHeight="1" x14ac:dyDescent="0.2"/>
    <row r="4" s="94" customFormat="1" ht="15" customHeight="1" x14ac:dyDescent="0.2"/>
    <row r="5" s="94" customFormat="1" ht="15" customHeight="1" x14ac:dyDescent="0.2"/>
    <row r="6" s="94" customFormat="1" ht="15" customHeight="1" x14ac:dyDescent="0.2"/>
    <row r="7" s="94" customFormat="1" ht="15" customHeight="1" x14ac:dyDescent="0.2"/>
    <row r="8" s="94" customFormat="1" ht="15" customHeight="1" x14ac:dyDescent="0.2"/>
    <row r="9" s="94" customFormat="1" ht="15" customHeight="1" x14ac:dyDescent="0.2"/>
    <row r="10" s="94" customFormat="1" ht="15" customHeight="1" x14ac:dyDescent="0.2"/>
    <row r="11" s="94" customFormat="1" ht="15" customHeight="1" x14ac:dyDescent="0.2"/>
    <row r="12" s="94" customFormat="1" ht="15" customHeight="1" x14ac:dyDescent="0.2"/>
    <row r="13" s="94" customFormat="1" ht="15" customHeight="1" x14ac:dyDescent="0.2"/>
    <row r="14" s="94" customFormat="1" ht="15" customHeight="1" x14ac:dyDescent="0.2"/>
    <row r="15" s="94" customFormat="1" ht="15" customHeight="1" x14ac:dyDescent="0.2"/>
    <row r="16" s="94" customFormat="1" ht="15" customHeight="1" x14ac:dyDescent="0.2"/>
    <row r="17" s="94" customFormat="1" ht="15" customHeight="1" x14ac:dyDescent="0.2"/>
    <row r="18" s="94" customFormat="1" ht="15" customHeight="1" x14ac:dyDescent="0.2"/>
    <row r="19" s="94" customFormat="1" ht="15" customHeight="1" x14ac:dyDescent="0.2"/>
    <row r="20" s="94" customFormat="1" ht="15" customHeight="1" x14ac:dyDescent="0.2"/>
    <row r="21" s="94" customFormat="1" ht="15" customHeight="1" x14ac:dyDescent="0.2"/>
    <row r="22" s="94" customFormat="1" ht="15" customHeight="1" x14ac:dyDescent="0.2"/>
    <row r="23" s="94" customFormat="1" ht="15" customHeight="1" x14ac:dyDescent="0.2"/>
    <row r="24" s="94" customFormat="1" ht="15" customHeight="1" x14ac:dyDescent="0.2"/>
    <row r="25" s="94" customFormat="1" ht="15" customHeight="1" x14ac:dyDescent="0.2"/>
    <row r="26" s="94" customFormat="1" ht="15" customHeight="1" x14ac:dyDescent="0.2"/>
    <row r="27" s="94" customFormat="1" ht="15" customHeight="1" x14ac:dyDescent="0.2"/>
    <row r="28" s="94" customFormat="1" ht="15" customHeight="1" x14ac:dyDescent="0.2"/>
    <row r="29" s="94" customFormat="1" ht="15" customHeight="1" x14ac:dyDescent="0.2"/>
    <row r="30" s="94" customFormat="1" ht="15" customHeight="1" x14ac:dyDescent="0.2"/>
    <row r="31" s="94" customFormat="1" ht="15" customHeight="1" x14ac:dyDescent="0.2"/>
    <row r="32" s="94" customFormat="1" ht="15" customHeight="1" x14ac:dyDescent="0.2"/>
    <row r="33" spans="2:13" ht="15" customHeight="1" x14ac:dyDescent="0.2"/>
    <row r="34" spans="2:13" ht="15" customHeight="1" x14ac:dyDescent="0.2"/>
    <row r="35" spans="2:13" ht="15" customHeight="1" x14ac:dyDescent="0.2"/>
    <row r="36" spans="2:13" ht="15" customHeight="1" x14ac:dyDescent="0.2"/>
    <row r="37" spans="2:13" ht="15" customHeight="1" x14ac:dyDescent="0.2"/>
    <row r="38" spans="2:13" ht="15" customHeight="1" x14ac:dyDescent="0.2"/>
    <row r="39" spans="2:13" ht="27.75" customHeight="1" thickBot="1" x14ac:dyDescent="0.25">
      <c r="M39" s="95" t="s">
        <v>7</v>
      </c>
    </row>
    <row r="40" spans="2:13" ht="27.75" customHeight="1" thickBot="1" x14ac:dyDescent="0.25">
      <c r="B40" s="96" t="s">
        <v>8</v>
      </c>
      <c r="C40" s="97"/>
      <c r="D40" s="97"/>
      <c r="E40" s="98"/>
      <c r="F40" s="98"/>
      <c r="G40" s="98"/>
      <c r="H40" s="99" t="s">
        <v>2</v>
      </c>
      <c r="I40" s="100" t="s">
        <v>527</v>
      </c>
      <c r="J40" s="101" t="s">
        <v>528</v>
      </c>
      <c r="K40" s="101" t="s">
        <v>529</v>
      </c>
      <c r="L40" s="101" t="s">
        <v>530</v>
      </c>
      <c r="M40" s="102" t="s">
        <v>531</v>
      </c>
    </row>
    <row r="41" spans="2:13" ht="27.75" customHeight="1" x14ac:dyDescent="0.2">
      <c r="B41" s="1169" t="s">
        <v>30</v>
      </c>
      <c r="C41" s="1170"/>
      <c r="D41" s="103"/>
      <c r="E41" s="1175" t="s">
        <v>31</v>
      </c>
      <c r="F41" s="1175"/>
      <c r="G41" s="1175"/>
      <c r="H41" s="1176"/>
      <c r="I41" s="342">
        <v>87944</v>
      </c>
      <c r="J41" s="343">
        <v>87473</v>
      </c>
      <c r="K41" s="343">
        <v>90151</v>
      </c>
      <c r="L41" s="343">
        <v>90628</v>
      </c>
      <c r="M41" s="344">
        <v>88441</v>
      </c>
    </row>
    <row r="42" spans="2:13" ht="27.75" customHeight="1" x14ac:dyDescent="0.2">
      <c r="B42" s="1171"/>
      <c r="C42" s="1172"/>
      <c r="D42" s="104"/>
      <c r="E42" s="1177" t="s">
        <v>32</v>
      </c>
      <c r="F42" s="1177"/>
      <c r="G42" s="1177"/>
      <c r="H42" s="1178"/>
      <c r="I42" s="345" t="s">
        <v>489</v>
      </c>
      <c r="J42" s="346" t="s">
        <v>489</v>
      </c>
      <c r="K42" s="346" t="s">
        <v>489</v>
      </c>
      <c r="L42" s="346" t="s">
        <v>489</v>
      </c>
      <c r="M42" s="347" t="s">
        <v>489</v>
      </c>
    </row>
    <row r="43" spans="2:13" ht="27.75" customHeight="1" x14ac:dyDescent="0.2">
      <c r="B43" s="1171"/>
      <c r="C43" s="1172"/>
      <c r="D43" s="104"/>
      <c r="E43" s="1177" t="s">
        <v>33</v>
      </c>
      <c r="F43" s="1177"/>
      <c r="G43" s="1177"/>
      <c r="H43" s="1178"/>
      <c r="I43" s="345">
        <v>31010</v>
      </c>
      <c r="J43" s="346">
        <v>31643</v>
      </c>
      <c r="K43" s="346">
        <v>31529</v>
      </c>
      <c r="L43" s="346">
        <v>30635</v>
      </c>
      <c r="M43" s="347">
        <v>29557</v>
      </c>
    </row>
    <row r="44" spans="2:13" ht="27.75" customHeight="1" x14ac:dyDescent="0.2">
      <c r="B44" s="1171"/>
      <c r="C44" s="1172"/>
      <c r="D44" s="104"/>
      <c r="E44" s="1177" t="s">
        <v>34</v>
      </c>
      <c r="F44" s="1177"/>
      <c r="G44" s="1177"/>
      <c r="H44" s="1178"/>
      <c r="I44" s="345">
        <v>6831</v>
      </c>
      <c r="J44" s="346">
        <v>6087</v>
      </c>
      <c r="K44" s="346">
        <v>5335</v>
      </c>
      <c r="L44" s="346">
        <v>4580</v>
      </c>
      <c r="M44" s="347">
        <v>3825</v>
      </c>
    </row>
    <row r="45" spans="2:13" ht="27.75" customHeight="1" x14ac:dyDescent="0.2">
      <c r="B45" s="1171"/>
      <c r="C45" s="1172"/>
      <c r="D45" s="104"/>
      <c r="E45" s="1177" t="s">
        <v>35</v>
      </c>
      <c r="F45" s="1177"/>
      <c r="G45" s="1177"/>
      <c r="H45" s="1178"/>
      <c r="I45" s="345">
        <v>19044</v>
      </c>
      <c r="J45" s="346">
        <v>18904</v>
      </c>
      <c r="K45" s="346">
        <v>19077</v>
      </c>
      <c r="L45" s="346">
        <v>19055</v>
      </c>
      <c r="M45" s="347">
        <v>19060</v>
      </c>
    </row>
    <row r="46" spans="2:13" ht="27.75" customHeight="1" x14ac:dyDescent="0.2">
      <c r="B46" s="1171"/>
      <c r="C46" s="1172"/>
      <c r="D46" s="105"/>
      <c r="E46" s="1177" t="s">
        <v>36</v>
      </c>
      <c r="F46" s="1177"/>
      <c r="G46" s="1177"/>
      <c r="H46" s="1178"/>
      <c r="I46" s="345">
        <v>3</v>
      </c>
      <c r="J46" s="346">
        <v>2</v>
      </c>
      <c r="K46" s="346">
        <v>0</v>
      </c>
      <c r="L46" s="346">
        <v>0</v>
      </c>
      <c r="M46" s="347">
        <v>0</v>
      </c>
    </row>
    <row r="47" spans="2:13" ht="27.75" customHeight="1" x14ac:dyDescent="0.2">
      <c r="B47" s="1171"/>
      <c r="C47" s="1172"/>
      <c r="D47" s="106"/>
      <c r="E47" s="1179" t="s">
        <v>37</v>
      </c>
      <c r="F47" s="1180"/>
      <c r="G47" s="1180"/>
      <c r="H47" s="1181"/>
      <c r="I47" s="345" t="s">
        <v>489</v>
      </c>
      <c r="J47" s="346" t="s">
        <v>489</v>
      </c>
      <c r="K47" s="346" t="s">
        <v>489</v>
      </c>
      <c r="L47" s="346" t="s">
        <v>489</v>
      </c>
      <c r="M47" s="347" t="s">
        <v>489</v>
      </c>
    </row>
    <row r="48" spans="2:13" ht="27.75" customHeight="1" x14ac:dyDescent="0.2">
      <c r="B48" s="1171"/>
      <c r="C48" s="1172"/>
      <c r="D48" s="104"/>
      <c r="E48" s="1177" t="s">
        <v>38</v>
      </c>
      <c r="F48" s="1177"/>
      <c r="G48" s="1177"/>
      <c r="H48" s="1178"/>
      <c r="I48" s="345" t="s">
        <v>489</v>
      </c>
      <c r="J48" s="346" t="s">
        <v>489</v>
      </c>
      <c r="K48" s="346" t="s">
        <v>489</v>
      </c>
      <c r="L48" s="346" t="s">
        <v>489</v>
      </c>
      <c r="M48" s="347" t="s">
        <v>489</v>
      </c>
    </row>
    <row r="49" spans="2:13" ht="27.75" customHeight="1" x14ac:dyDescent="0.2">
      <c r="B49" s="1173"/>
      <c r="C49" s="1174"/>
      <c r="D49" s="104"/>
      <c r="E49" s="1177" t="s">
        <v>39</v>
      </c>
      <c r="F49" s="1177"/>
      <c r="G49" s="1177"/>
      <c r="H49" s="1178"/>
      <c r="I49" s="345" t="s">
        <v>489</v>
      </c>
      <c r="J49" s="346" t="s">
        <v>489</v>
      </c>
      <c r="K49" s="346" t="s">
        <v>489</v>
      </c>
      <c r="L49" s="346" t="s">
        <v>489</v>
      </c>
      <c r="M49" s="347" t="s">
        <v>489</v>
      </c>
    </row>
    <row r="50" spans="2:13" ht="27.75" customHeight="1" x14ac:dyDescent="0.2">
      <c r="B50" s="1182" t="s">
        <v>40</v>
      </c>
      <c r="C50" s="1183"/>
      <c r="D50" s="107"/>
      <c r="E50" s="1177" t="s">
        <v>41</v>
      </c>
      <c r="F50" s="1177"/>
      <c r="G50" s="1177"/>
      <c r="H50" s="1178"/>
      <c r="I50" s="345">
        <v>18605</v>
      </c>
      <c r="J50" s="346">
        <v>22746</v>
      </c>
      <c r="K50" s="346">
        <v>30714</v>
      </c>
      <c r="L50" s="346">
        <v>31110</v>
      </c>
      <c r="M50" s="347">
        <v>34488</v>
      </c>
    </row>
    <row r="51" spans="2:13" ht="27.75" customHeight="1" x14ac:dyDescent="0.2">
      <c r="B51" s="1171"/>
      <c r="C51" s="1172"/>
      <c r="D51" s="104"/>
      <c r="E51" s="1177" t="s">
        <v>42</v>
      </c>
      <c r="F51" s="1177"/>
      <c r="G51" s="1177"/>
      <c r="H51" s="1178"/>
      <c r="I51" s="345">
        <v>34067</v>
      </c>
      <c r="J51" s="346">
        <v>33815</v>
      </c>
      <c r="K51" s="346">
        <v>34034</v>
      </c>
      <c r="L51" s="346">
        <v>32749</v>
      </c>
      <c r="M51" s="347">
        <v>31275</v>
      </c>
    </row>
    <row r="52" spans="2:13" ht="27.75" customHeight="1" x14ac:dyDescent="0.2">
      <c r="B52" s="1173"/>
      <c r="C52" s="1174"/>
      <c r="D52" s="104"/>
      <c r="E52" s="1177" t="s">
        <v>43</v>
      </c>
      <c r="F52" s="1177"/>
      <c r="G52" s="1177"/>
      <c r="H52" s="1178"/>
      <c r="I52" s="345">
        <v>95373</v>
      </c>
      <c r="J52" s="346">
        <v>96914</v>
      </c>
      <c r="K52" s="346">
        <v>98223</v>
      </c>
      <c r="L52" s="346">
        <v>97675</v>
      </c>
      <c r="M52" s="347">
        <v>95704</v>
      </c>
    </row>
    <row r="53" spans="2:13" ht="27.75" customHeight="1" thickBot="1" x14ac:dyDescent="0.25">
      <c r="B53" s="1184" t="s">
        <v>19</v>
      </c>
      <c r="C53" s="1185"/>
      <c r="D53" s="108"/>
      <c r="E53" s="1186" t="s">
        <v>44</v>
      </c>
      <c r="F53" s="1186"/>
      <c r="G53" s="1186"/>
      <c r="H53" s="1187"/>
      <c r="I53" s="348">
        <v>-3213</v>
      </c>
      <c r="J53" s="349">
        <v>-9365</v>
      </c>
      <c r="K53" s="349">
        <v>-16880</v>
      </c>
      <c r="L53" s="349">
        <v>-16635</v>
      </c>
      <c r="M53" s="350">
        <v>-20584</v>
      </c>
    </row>
    <row r="54" spans="2:13" ht="27.75" customHeight="1" x14ac:dyDescent="0.2">
      <c r="B54" s="109"/>
      <c r="C54" s="110"/>
      <c r="D54" s="110"/>
      <c r="E54" s="111"/>
      <c r="F54" s="111"/>
      <c r="G54" s="111"/>
      <c r="H54" s="111"/>
      <c r="I54" s="112"/>
      <c r="J54" s="112"/>
      <c r="K54" s="112"/>
      <c r="L54" s="112"/>
      <c r="M54" s="112"/>
    </row>
    <row r="55" spans="2:13" ht="13.2" x14ac:dyDescent="0.2"/>
  </sheetData>
  <sheetProtection algorithmName="SHA-512" hashValue="QfDV83VdfWCYc1+t+9fMvsGxnKwr2p5LQjQp4yNG/YEJJ0HtBt4sXZ4ekzjJBU1VnAn+4T6qG7oXWdnE5K1pBg==" saltValue="4wc7gKvXO3gBVCt56khsOQ==" spinCount="100000" sheet="1" objects="1" scenarios="1"/>
  <mergeCells count="16">
    <mergeCell ref="B50:C52"/>
    <mergeCell ref="E50:H50"/>
    <mergeCell ref="E51:H51"/>
    <mergeCell ref="E52:H52"/>
    <mergeCell ref="B53:C53"/>
    <mergeCell ref="E53:H53"/>
    <mergeCell ref="B41:C49"/>
    <mergeCell ref="E41:H41"/>
    <mergeCell ref="E42:H42"/>
    <mergeCell ref="E43:H43"/>
    <mergeCell ref="E44:H44"/>
    <mergeCell ref="E45:H45"/>
    <mergeCell ref="E46:H46"/>
    <mergeCell ref="E47:H47"/>
    <mergeCell ref="E48:H48"/>
    <mergeCell ref="E49:H49"/>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W70"/>
  <sheetViews>
    <sheetView showGridLines="0" zoomScaleNormal="100" zoomScaleSheetLayoutView="100" workbookViewId="0"/>
  </sheetViews>
  <sheetFormatPr defaultColWidth="0" defaultRowHeight="13.5" customHeight="1" zeroHeight="1" x14ac:dyDescent="0.2"/>
  <cols>
    <col min="1" max="1" width="8.21875" style="1" customWidth="1"/>
    <col min="2" max="2" width="16.33203125" style="1" customWidth="1"/>
    <col min="3" max="5" width="26.21875" style="1" customWidth="1"/>
    <col min="6" max="8" width="24.21875" style="1" customWidth="1"/>
    <col min="9" max="14" width="26" style="1" customWidth="1"/>
    <col min="15" max="15" width="6.10937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s="1" customFormat="1" ht="16.5" customHeight="1" x14ac:dyDescent="0.2"/>
    <row r="2" s="1" customFormat="1" ht="16.5" customHeight="1" x14ac:dyDescent="0.2"/>
    <row r="3" s="1" customFormat="1" ht="16.5" customHeight="1" x14ac:dyDescent="0.2"/>
    <row r="4" s="1" customFormat="1" ht="16.5" customHeight="1" x14ac:dyDescent="0.2"/>
    <row r="5" s="1" customFormat="1" ht="16.5" customHeight="1" x14ac:dyDescent="0.2"/>
    <row r="6" s="1" customFormat="1" ht="16.5" customHeight="1" x14ac:dyDescent="0.2"/>
    <row r="7" s="1" customFormat="1" ht="16.5" customHeight="1" x14ac:dyDescent="0.2"/>
    <row r="8" s="1" customFormat="1" ht="16.5" customHeight="1" x14ac:dyDescent="0.2"/>
    <row r="9" s="1" customFormat="1" ht="16.5" customHeight="1" x14ac:dyDescent="0.2"/>
    <row r="10" s="1" customFormat="1" ht="16.5" customHeight="1" x14ac:dyDescent="0.2"/>
    <row r="11" s="1" customFormat="1" ht="16.5" customHeight="1" x14ac:dyDescent="0.2"/>
    <row r="12" s="1" customFormat="1" ht="16.5" customHeight="1" x14ac:dyDescent="0.2"/>
    <row r="13" s="1" customFormat="1" ht="16.5" customHeight="1" x14ac:dyDescent="0.2"/>
    <row r="14" s="1" customFormat="1" ht="16.5" customHeight="1" x14ac:dyDescent="0.2"/>
    <row r="15" s="1" customFormat="1" ht="16.5" customHeight="1" x14ac:dyDescent="0.2"/>
    <row r="16" s="1" customFormat="1" ht="16.5" customHeight="1" x14ac:dyDescent="0.2"/>
    <row r="17" s="1" customFormat="1" ht="16.5" customHeight="1" x14ac:dyDescent="0.2"/>
    <row r="18" s="1" customFormat="1" ht="16.5" customHeight="1" x14ac:dyDescent="0.2"/>
    <row r="19" s="1" customFormat="1" ht="16.5" customHeight="1" x14ac:dyDescent="0.2"/>
    <row r="20" s="1" customFormat="1" ht="16.5" customHeight="1" x14ac:dyDescent="0.2"/>
    <row r="21" s="1" customFormat="1" ht="16.5" customHeight="1" x14ac:dyDescent="0.2"/>
    <row r="22" s="1" customFormat="1" ht="16.5" customHeight="1" x14ac:dyDescent="0.2"/>
    <row r="23" s="1" customFormat="1" ht="16.5" customHeight="1" x14ac:dyDescent="0.2"/>
    <row r="24" s="1" customFormat="1" ht="16.5" customHeight="1" x14ac:dyDescent="0.2"/>
    <row r="25" s="1" customFormat="1" ht="16.5" customHeight="1" x14ac:dyDescent="0.2"/>
    <row r="26" s="1" customFormat="1" ht="16.5" customHeight="1" x14ac:dyDescent="0.2"/>
    <row r="27" s="1" customFormat="1" ht="16.5" customHeight="1" x14ac:dyDescent="0.2"/>
    <row r="28" s="1" customFormat="1" ht="16.5" customHeight="1" x14ac:dyDescent="0.2"/>
    <row r="29" s="1" customFormat="1" ht="16.5" customHeight="1" x14ac:dyDescent="0.2"/>
    <row r="30" s="1" customFormat="1" ht="16.5" customHeight="1" x14ac:dyDescent="0.2"/>
    <row r="31" s="1" customFormat="1" ht="16.5" customHeight="1" x14ac:dyDescent="0.2"/>
    <row r="32" s="1" customFormat="1" ht="16.5" customHeight="1" x14ac:dyDescent="0.2"/>
    <row r="33" s="1" customFormat="1" ht="16.5" customHeight="1" x14ac:dyDescent="0.2"/>
    <row r="34" s="1" customFormat="1" ht="16.5" customHeight="1" x14ac:dyDescent="0.2"/>
    <row r="35" s="1" customFormat="1" ht="16.5" customHeight="1" x14ac:dyDescent="0.2"/>
    <row r="36" s="1" customFormat="1" ht="16.5" customHeight="1" x14ac:dyDescent="0.2"/>
    <row r="37" s="1" customFormat="1" ht="16.5" customHeight="1" x14ac:dyDescent="0.2"/>
    <row r="38" s="1" customFormat="1" ht="16.5" customHeight="1" x14ac:dyDescent="0.2"/>
    <row r="39" s="1" customFormat="1" ht="16.5" customHeight="1" x14ac:dyDescent="0.2"/>
    <row r="40" s="1" customFormat="1" ht="16.5" customHeight="1" x14ac:dyDescent="0.2"/>
    <row r="41" s="1" customFormat="1" ht="16.5" customHeight="1" x14ac:dyDescent="0.2"/>
    <row r="42" s="1" customFormat="1" ht="16.5" customHeight="1" x14ac:dyDescent="0.2"/>
    <row r="43" s="1" customFormat="1" ht="16.5" customHeight="1" x14ac:dyDescent="0.2"/>
    <row r="44" s="1" customFormat="1" ht="16.5" customHeight="1" x14ac:dyDescent="0.2"/>
    <row r="45" s="1" customFormat="1" ht="16.5" customHeight="1" x14ac:dyDescent="0.2"/>
    <row r="46" s="1" customFormat="1" ht="16.5" customHeight="1" x14ac:dyDescent="0.2"/>
    <row r="47" s="1" customFormat="1" ht="16.5" customHeight="1" x14ac:dyDescent="0.2"/>
    <row r="48" s="1" customFormat="1" ht="16.5" customHeight="1" x14ac:dyDescent="0.2"/>
    <row r="49" spans="2:8" ht="20.25" customHeight="1" x14ac:dyDescent="0.2"/>
    <row r="50" spans="2:8" ht="16.5" customHeight="1" x14ac:dyDescent="0.2"/>
    <row r="51" spans="2:8" ht="29.25" customHeight="1" x14ac:dyDescent="0.2"/>
    <row r="52" spans="2:8" ht="29.25" customHeight="1" x14ac:dyDescent="0.2"/>
    <row r="53" spans="2:8" ht="52.5" customHeight="1" thickBot="1" x14ac:dyDescent="0.3">
      <c r="B53" s="2"/>
      <c r="C53" s="2"/>
      <c r="D53" s="2"/>
      <c r="E53" s="2"/>
      <c r="F53" s="2"/>
      <c r="G53" s="2"/>
      <c r="H53" s="113" t="s">
        <v>45</v>
      </c>
    </row>
    <row r="54" spans="2:8" ht="29.25" customHeight="1" thickBot="1" x14ac:dyDescent="0.3">
      <c r="B54" s="114" t="s">
        <v>1</v>
      </c>
      <c r="C54" s="115"/>
      <c r="D54" s="115"/>
      <c r="E54" s="116" t="s">
        <v>2</v>
      </c>
      <c r="F54" s="117" t="s">
        <v>529</v>
      </c>
      <c r="G54" s="117" t="s">
        <v>530</v>
      </c>
      <c r="H54" s="118" t="s">
        <v>531</v>
      </c>
    </row>
    <row r="55" spans="2:8" ht="52.5" customHeight="1" x14ac:dyDescent="0.2">
      <c r="B55" s="119"/>
      <c r="C55" s="1196" t="s">
        <v>46</v>
      </c>
      <c r="D55" s="1196"/>
      <c r="E55" s="1197"/>
      <c r="F55" s="120">
        <v>13182</v>
      </c>
      <c r="G55" s="120">
        <v>12871</v>
      </c>
      <c r="H55" s="121">
        <v>14878</v>
      </c>
    </row>
    <row r="56" spans="2:8" ht="52.5" customHeight="1" x14ac:dyDescent="0.2">
      <c r="B56" s="122"/>
      <c r="C56" s="1198" t="s">
        <v>47</v>
      </c>
      <c r="D56" s="1198"/>
      <c r="E56" s="1199"/>
      <c r="F56" s="123">
        <v>3851</v>
      </c>
      <c r="G56" s="123">
        <v>3711</v>
      </c>
      <c r="H56" s="124">
        <v>4369</v>
      </c>
    </row>
    <row r="57" spans="2:8" ht="53.25" customHeight="1" x14ac:dyDescent="0.2">
      <c r="B57" s="122"/>
      <c r="C57" s="1200" t="s">
        <v>48</v>
      </c>
      <c r="D57" s="1200"/>
      <c r="E57" s="1201"/>
      <c r="F57" s="125">
        <v>10834</v>
      </c>
      <c r="G57" s="125">
        <v>11927</v>
      </c>
      <c r="H57" s="126">
        <v>13293</v>
      </c>
    </row>
    <row r="58" spans="2:8" ht="45.75" customHeight="1" x14ac:dyDescent="0.2">
      <c r="B58" s="127"/>
      <c r="C58" s="1188" t="s">
        <v>560</v>
      </c>
      <c r="D58" s="1189"/>
      <c r="E58" s="1190"/>
      <c r="F58" s="128">
        <v>8328</v>
      </c>
      <c r="G58" s="128">
        <v>9471</v>
      </c>
      <c r="H58" s="129">
        <v>10702</v>
      </c>
    </row>
    <row r="59" spans="2:8" ht="45.75" customHeight="1" x14ac:dyDescent="0.2">
      <c r="B59" s="127"/>
      <c r="C59" s="1188" t="s">
        <v>561</v>
      </c>
      <c r="D59" s="1189"/>
      <c r="E59" s="1190"/>
      <c r="F59" s="128">
        <v>1260</v>
      </c>
      <c r="G59" s="128">
        <v>1200</v>
      </c>
      <c r="H59" s="129">
        <v>1327</v>
      </c>
    </row>
    <row r="60" spans="2:8" ht="45.75" customHeight="1" x14ac:dyDescent="0.2">
      <c r="B60" s="127"/>
      <c r="C60" s="1188" t="s">
        <v>562</v>
      </c>
      <c r="D60" s="1189"/>
      <c r="E60" s="1190"/>
      <c r="F60" s="128">
        <v>397</v>
      </c>
      <c r="G60" s="128">
        <v>397</v>
      </c>
      <c r="H60" s="129">
        <v>397</v>
      </c>
    </row>
    <row r="61" spans="2:8" ht="45.75" customHeight="1" x14ac:dyDescent="0.2">
      <c r="B61" s="127"/>
      <c r="C61" s="1188" t="s">
        <v>563</v>
      </c>
      <c r="D61" s="1189"/>
      <c r="E61" s="1190"/>
      <c r="F61" s="128">
        <v>338</v>
      </c>
      <c r="G61" s="128">
        <v>332</v>
      </c>
      <c r="H61" s="129">
        <v>326</v>
      </c>
    </row>
    <row r="62" spans="2:8" ht="45.75" customHeight="1" thickBot="1" x14ac:dyDescent="0.25">
      <c r="B62" s="130"/>
      <c r="C62" s="1191" t="s">
        <v>564</v>
      </c>
      <c r="D62" s="1192"/>
      <c r="E62" s="1193"/>
      <c r="F62" s="131">
        <v>118</v>
      </c>
      <c r="G62" s="131">
        <v>118</v>
      </c>
      <c r="H62" s="132">
        <v>118</v>
      </c>
    </row>
    <row r="63" spans="2:8" ht="52.5" customHeight="1" thickBot="1" x14ac:dyDescent="0.25">
      <c r="B63" s="133"/>
      <c r="C63" s="1194" t="s">
        <v>49</v>
      </c>
      <c r="D63" s="1194"/>
      <c r="E63" s="1195"/>
      <c r="F63" s="134">
        <v>27867</v>
      </c>
      <c r="G63" s="134">
        <v>28509</v>
      </c>
      <c r="H63" s="135">
        <v>32539</v>
      </c>
    </row>
    <row r="64" spans="2:8" ht="13.2" x14ac:dyDescent="0.2"/>
    <row r="65" s="1" customFormat="1" ht="13.5" hidden="1" customHeight="1" x14ac:dyDescent="0.2"/>
    <row r="66" s="1" customFormat="1" ht="13.5" hidden="1" customHeight="1" x14ac:dyDescent="0.2"/>
    <row r="67" s="1" customFormat="1" ht="13.5" hidden="1" customHeight="1" x14ac:dyDescent="0.2"/>
    <row r="68" s="1" customFormat="1" ht="13.5" hidden="1" customHeight="1" x14ac:dyDescent="0.2"/>
    <row r="69" s="1" customFormat="1" ht="13.5" hidden="1" customHeight="1" x14ac:dyDescent="0.2"/>
    <row r="70" s="1" customFormat="1" ht="13.5" hidden="1" customHeight="1" x14ac:dyDescent="0.2"/>
  </sheetData>
  <sheetProtection algorithmName="SHA-512" hashValue="xPMcSYkLYnGkC2W/2+EZFnq6ZWHvwvHl9vyTucCVDMmt4ZmvXd8lkoXMGsuJvspnWbjlFfx2Xb/bgPorUqly9g==" saltValue="31e8rw7hLik/0xV2QxT9Mw=="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3" orientation="landscape" verticalDpi="300"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6D6727-A84B-4CEA-810D-D53211126003}">
  <sheetPr>
    <pageSetUpPr fitToPage="1"/>
  </sheetPr>
  <dimension ref="A1:DE85"/>
  <sheetViews>
    <sheetView showGridLines="0" zoomScaleNormal="100" zoomScaleSheetLayoutView="55" workbookViewId="0"/>
  </sheetViews>
  <sheetFormatPr defaultColWidth="0" defaultRowHeight="13.5" customHeight="1" zeroHeight="1" x14ac:dyDescent="0.2"/>
  <cols>
    <col min="1" max="1" width="6.33203125" style="255" customWidth="1"/>
    <col min="2" max="107" width="2.44140625" style="255" customWidth="1"/>
    <col min="108" max="108" width="6.109375" style="261" customWidth="1"/>
    <col min="109" max="109" width="5.88671875" style="259" customWidth="1"/>
    <col min="110" max="16384" width="8.6640625" style="255" hidden="1"/>
  </cols>
  <sheetData>
    <row r="1" spans="1:109" ht="42.75" customHeight="1" x14ac:dyDescent="0.2">
      <c r="A1" s="1202"/>
      <c r="B1" s="1203"/>
      <c r="DD1" s="255"/>
      <c r="DE1" s="255"/>
    </row>
    <row r="2" spans="1:109" ht="25.5" customHeight="1" x14ac:dyDescent="0.2">
      <c r="A2" s="1204"/>
      <c r="C2" s="1204"/>
      <c r="O2" s="1204"/>
      <c r="P2" s="1204"/>
      <c r="Q2" s="1204"/>
      <c r="R2" s="1204"/>
      <c r="S2" s="1204"/>
      <c r="T2" s="1204"/>
      <c r="U2" s="1204"/>
      <c r="V2" s="1204"/>
      <c r="W2" s="1204"/>
      <c r="X2" s="1204"/>
      <c r="Y2" s="1204"/>
      <c r="Z2" s="1204"/>
      <c r="AA2" s="1204"/>
      <c r="AB2" s="1204"/>
      <c r="AC2" s="1204"/>
      <c r="AD2" s="1204"/>
      <c r="AE2" s="1204"/>
      <c r="AF2" s="1204"/>
      <c r="AG2" s="1204"/>
      <c r="AH2" s="1204"/>
      <c r="AI2" s="1204"/>
      <c r="AU2" s="1204"/>
      <c r="BG2" s="1204"/>
      <c r="BS2" s="1204"/>
      <c r="CE2" s="1204"/>
      <c r="CQ2" s="1204"/>
      <c r="DD2" s="255"/>
      <c r="DE2" s="255"/>
    </row>
    <row r="3" spans="1:109" ht="25.5" customHeight="1" x14ac:dyDescent="0.2">
      <c r="A3" s="1204"/>
      <c r="C3" s="1204"/>
      <c r="O3" s="1204"/>
      <c r="P3" s="1204"/>
      <c r="Q3" s="1204"/>
      <c r="R3" s="1204"/>
      <c r="S3" s="1204"/>
      <c r="T3" s="1204"/>
      <c r="U3" s="1204"/>
      <c r="V3" s="1204"/>
      <c r="W3" s="1204"/>
      <c r="X3" s="1204"/>
      <c r="Y3" s="1204"/>
      <c r="Z3" s="1204"/>
      <c r="AA3" s="1204"/>
      <c r="AB3" s="1204"/>
      <c r="AC3" s="1204"/>
      <c r="AD3" s="1204"/>
      <c r="AE3" s="1204"/>
      <c r="AF3" s="1204"/>
      <c r="AG3" s="1204"/>
      <c r="AH3" s="1204"/>
      <c r="AI3" s="1204"/>
      <c r="AU3" s="1204"/>
      <c r="BG3" s="1204"/>
      <c r="BS3" s="1204"/>
      <c r="CE3" s="1204"/>
      <c r="CQ3" s="1204"/>
      <c r="DD3" s="255"/>
      <c r="DE3" s="255"/>
    </row>
    <row r="4" spans="1:109" s="253" customFormat="1" ht="13.2" x14ac:dyDescent="0.2">
      <c r="A4" s="1204"/>
      <c r="B4" s="1204"/>
      <c r="C4" s="1204"/>
      <c r="D4" s="1204"/>
      <c r="E4" s="1204"/>
      <c r="F4" s="1204"/>
      <c r="G4" s="1204"/>
      <c r="H4" s="1204"/>
      <c r="I4" s="1204"/>
      <c r="J4" s="1204"/>
      <c r="K4" s="1204"/>
      <c r="L4" s="1204"/>
      <c r="M4" s="1204"/>
      <c r="N4" s="1204"/>
      <c r="O4" s="1204"/>
      <c r="P4" s="1204"/>
      <c r="Q4" s="1204"/>
      <c r="R4" s="1204"/>
      <c r="S4" s="1204"/>
      <c r="T4" s="1204"/>
      <c r="U4" s="1204"/>
      <c r="V4" s="1204"/>
      <c r="W4" s="1204"/>
      <c r="X4" s="1204"/>
      <c r="Y4" s="1204"/>
      <c r="Z4" s="1204"/>
      <c r="AA4" s="1204"/>
      <c r="AB4" s="1204"/>
      <c r="AC4" s="1204"/>
      <c r="AD4" s="1204"/>
      <c r="AE4" s="1204"/>
      <c r="AF4" s="1204"/>
      <c r="AG4" s="1204"/>
      <c r="AH4" s="1204"/>
      <c r="AI4" s="1204"/>
      <c r="AJ4" s="1204"/>
      <c r="AK4" s="1204"/>
      <c r="AL4" s="1204"/>
      <c r="AM4" s="1204"/>
      <c r="AN4" s="1204"/>
      <c r="AO4" s="1204"/>
      <c r="AP4" s="1204"/>
      <c r="AQ4" s="1204"/>
      <c r="AR4" s="1204"/>
      <c r="AS4" s="1204"/>
      <c r="AT4" s="1204"/>
      <c r="AU4" s="1204"/>
      <c r="AV4" s="1204"/>
      <c r="AW4" s="1204"/>
      <c r="AX4" s="1204"/>
      <c r="AY4" s="1204"/>
      <c r="AZ4" s="1204"/>
      <c r="BA4" s="1204"/>
      <c r="BB4" s="1204"/>
      <c r="BC4" s="1204"/>
      <c r="BD4" s="1204"/>
      <c r="BE4" s="1204"/>
      <c r="BF4" s="1204"/>
      <c r="BG4" s="1204"/>
      <c r="BH4" s="1204"/>
      <c r="BI4" s="1204"/>
      <c r="BJ4" s="1204"/>
      <c r="BK4" s="1204"/>
      <c r="BL4" s="1204"/>
      <c r="BM4" s="1204"/>
      <c r="BN4" s="1204"/>
      <c r="BO4" s="1204"/>
      <c r="BP4" s="1204"/>
      <c r="BQ4" s="1204"/>
      <c r="BR4" s="1204"/>
      <c r="BS4" s="1204"/>
      <c r="BT4" s="1204"/>
      <c r="BU4" s="1204"/>
      <c r="BV4" s="1204"/>
      <c r="BW4" s="1204"/>
      <c r="BX4" s="1204"/>
      <c r="BY4" s="1204"/>
      <c r="BZ4" s="1204"/>
      <c r="CA4" s="1204"/>
      <c r="CB4" s="1204"/>
      <c r="CC4" s="1204"/>
      <c r="CD4" s="1204"/>
      <c r="CE4" s="1204"/>
      <c r="CF4" s="1204"/>
      <c r="CG4" s="1204"/>
      <c r="CH4" s="1204"/>
      <c r="CI4" s="1204"/>
      <c r="CJ4" s="1204"/>
      <c r="CK4" s="1204"/>
      <c r="CL4" s="1204"/>
      <c r="CM4" s="1204"/>
      <c r="CN4" s="1204"/>
      <c r="CO4" s="1204"/>
      <c r="CP4" s="1204"/>
      <c r="CQ4" s="1204"/>
      <c r="CR4" s="1204"/>
      <c r="CS4" s="1204"/>
      <c r="CT4" s="1204"/>
      <c r="CU4" s="1204"/>
      <c r="CV4" s="1204"/>
      <c r="CW4" s="1204"/>
      <c r="CX4" s="1204"/>
      <c r="CY4" s="1204"/>
      <c r="CZ4" s="1204"/>
      <c r="DA4" s="1204"/>
      <c r="DB4" s="1204"/>
      <c r="DC4" s="1204"/>
      <c r="DD4" s="1204"/>
      <c r="DE4" s="1204"/>
    </row>
    <row r="5" spans="1:109" s="253" customFormat="1" ht="13.2" x14ac:dyDescent="0.2">
      <c r="A5" s="1204"/>
      <c r="B5" s="1204"/>
      <c r="C5" s="1204"/>
      <c r="D5" s="1204"/>
      <c r="E5" s="1204"/>
      <c r="F5" s="1204"/>
      <c r="G5" s="1204"/>
      <c r="H5" s="1204"/>
      <c r="I5" s="1204"/>
      <c r="J5" s="1204"/>
      <c r="K5" s="1204"/>
      <c r="L5" s="1204"/>
      <c r="M5" s="1204"/>
      <c r="N5" s="1204"/>
      <c r="O5" s="1204"/>
      <c r="P5" s="1204"/>
      <c r="Q5" s="1204"/>
      <c r="R5" s="1204"/>
      <c r="S5" s="1204"/>
      <c r="T5" s="1204"/>
      <c r="U5" s="1204"/>
      <c r="V5" s="1204"/>
      <c r="W5" s="1204"/>
      <c r="X5" s="1204"/>
      <c r="Y5" s="1204"/>
      <c r="Z5" s="1204"/>
      <c r="AA5" s="1204"/>
      <c r="AB5" s="1204"/>
      <c r="AC5" s="1204"/>
      <c r="AD5" s="1204"/>
      <c r="AE5" s="1204"/>
      <c r="AF5" s="1204"/>
      <c r="AG5" s="1204"/>
      <c r="AH5" s="1204"/>
      <c r="AI5" s="1204"/>
      <c r="AJ5" s="1204"/>
      <c r="AK5" s="1204"/>
      <c r="AL5" s="1204"/>
      <c r="AM5" s="1204"/>
      <c r="AN5" s="1204"/>
      <c r="AO5" s="1204"/>
      <c r="AP5" s="1204"/>
      <c r="AQ5" s="1204"/>
      <c r="AR5" s="1204"/>
      <c r="AS5" s="1204"/>
      <c r="AT5" s="1204"/>
      <c r="AU5" s="1204"/>
      <c r="AV5" s="1204"/>
      <c r="AW5" s="1204"/>
      <c r="AX5" s="1204"/>
      <c r="AY5" s="1204"/>
      <c r="AZ5" s="1204"/>
      <c r="BA5" s="1204"/>
      <c r="BB5" s="1204"/>
      <c r="BC5" s="1204"/>
      <c r="BD5" s="1204"/>
      <c r="BE5" s="1204"/>
      <c r="BF5" s="1204"/>
      <c r="BG5" s="1204"/>
      <c r="BH5" s="1204"/>
      <c r="BI5" s="1204"/>
      <c r="BJ5" s="1204"/>
      <c r="BK5" s="1204"/>
      <c r="BL5" s="1204"/>
      <c r="BM5" s="1204"/>
      <c r="BN5" s="1204"/>
      <c r="BO5" s="1204"/>
      <c r="BP5" s="1204"/>
      <c r="BQ5" s="1204"/>
      <c r="BR5" s="1204"/>
      <c r="BS5" s="1204"/>
      <c r="BT5" s="1204"/>
      <c r="BU5" s="1204"/>
      <c r="BV5" s="1204"/>
      <c r="BW5" s="1204"/>
      <c r="BX5" s="1204"/>
      <c r="BY5" s="1204"/>
      <c r="BZ5" s="1204"/>
      <c r="CA5" s="1204"/>
      <c r="CB5" s="1204"/>
      <c r="CC5" s="1204"/>
      <c r="CD5" s="1204"/>
      <c r="CE5" s="1204"/>
      <c r="CF5" s="1204"/>
      <c r="CG5" s="1204"/>
      <c r="CH5" s="1204"/>
      <c r="CI5" s="1204"/>
      <c r="CJ5" s="1204"/>
      <c r="CK5" s="1204"/>
      <c r="CL5" s="1204"/>
      <c r="CM5" s="1204"/>
      <c r="CN5" s="1204"/>
      <c r="CO5" s="1204"/>
      <c r="CP5" s="1204"/>
      <c r="CQ5" s="1204"/>
      <c r="CR5" s="1204"/>
      <c r="CS5" s="1204"/>
      <c r="CT5" s="1204"/>
      <c r="CU5" s="1204"/>
      <c r="CV5" s="1204"/>
      <c r="CW5" s="1204"/>
      <c r="CX5" s="1204"/>
      <c r="CY5" s="1204"/>
      <c r="CZ5" s="1204"/>
      <c r="DA5" s="1204"/>
      <c r="DB5" s="1204"/>
      <c r="DC5" s="1204"/>
      <c r="DD5" s="1204"/>
      <c r="DE5" s="1204"/>
    </row>
    <row r="6" spans="1:109" s="253" customFormat="1" ht="13.2" x14ac:dyDescent="0.2">
      <c r="A6" s="1204"/>
      <c r="B6" s="1204"/>
      <c r="C6" s="1204"/>
      <c r="D6" s="1204"/>
      <c r="E6" s="1204"/>
      <c r="F6" s="1204"/>
      <c r="G6" s="1204"/>
      <c r="H6" s="1204"/>
      <c r="I6" s="1204"/>
      <c r="J6" s="1204"/>
      <c r="K6" s="1204"/>
      <c r="L6" s="1204"/>
      <c r="M6" s="1204"/>
      <c r="N6" s="1204"/>
      <c r="O6" s="1204"/>
      <c r="P6" s="1204"/>
      <c r="Q6" s="1204"/>
      <c r="R6" s="1204"/>
      <c r="S6" s="1204"/>
      <c r="T6" s="1204"/>
      <c r="U6" s="1204"/>
      <c r="V6" s="1204"/>
      <c r="W6" s="1204"/>
      <c r="X6" s="1204"/>
      <c r="Y6" s="1204"/>
      <c r="Z6" s="1204"/>
      <c r="AA6" s="1204"/>
      <c r="AB6" s="1204"/>
      <c r="AC6" s="1204"/>
      <c r="AD6" s="1204"/>
      <c r="AE6" s="1204"/>
      <c r="AF6" s="1204"/>
      <c r="AG6" s="1204"/>
      <c r="AH6" s="1204"/>
      <c r="AI6" s="1204"/>
      <c r="AJ6" s="1204"/>
      <c r="AK6" s="1204"/>
      <c r="AL6" s="1204"/>
      <c r="AM6" s="1204"/>
      <c r="AN6" s="1204"/>
      <c r="AO6" s="1204"/>
      <c r="AP6" s="1204"/>
      <c r="AQ6" s="1204"/>
      <c r="AR6" s="1204"/>
      <c r="AS6" s="1204"/>
      <c r="AT6" s="1204"/>
      <c r="AU6" s="1204"/>
      <c r="AV6" s="1204"/>
      <c r="AW6" s="1204"/>
      <c r="AX6" s="1204"/>
      <c r="AY6" s="1204"/>
      <c r="AZ6" s="1204"/>
      <c r="BA6" s="1204"/>
      <c r="BB6" s="1204"/>
      <c r="BC6" s="1204"/>
      <c r="BD6" s="1204"/>
      <c r="BE6" s="1204"/>
      <c r="BF6" s="1204"/>
      <c r="BG6" s="1204"/>
      <c r="BH6" s="1204"/>
      <c r="BI6" s="1204"/>
      <c r="BJ6" s="1204"/>
      <c r="BK6" s="1204"/>
      <c r="BL6" s="1204"/>
      <c r="BM6" s="1204"/>
      <c r="BN6" s="1204"/>
      <c r="BO6" s="1204"/>
      <c r="BP6" s="1204"/>
      <c r="BQ6" s="1204"/>
      <c r="BR6" s="1204"/>
      <c r="BS6" s="1204"/>
      <c r="BT6" s="1204"/>
      <c r="BU6" s="1204"/>
      <c r="BV6" s="1204"/>
      <c r="BW6" s="1204"/>
      <c r="BX6" s="1204"/>
      <c r="BY6" s="1204"/>
      <c r="BZ6" s="1204"/>
      <c r="CA6" s="1204"/>
      <c r="CB6" s="1204"/>
      <c r="CC6" s="1204"/>
      <c r="CD6" s="1204"/>
      <c r="CE6" s="1204"/>
      <c r="CF6" s="1204"/>
      <c r="CG6" s="1204"/>
      <c r="CH6" s="1204"/>
      <c r="CI6" s="1204"/>
      <c r="CJ6" s="1204"/>
      <c r="CK6" s="1204"/>
      <c r="CL6" s="1204"/>
      <c r="CM6" s="1204"/>
      <c r="CN6" s="1204"/>
      <c r="CO6" s="1204"/>
      <c r="CP6" s="1204"/>
      <c r="CQ6" s="1204"/>
      <c r="CR6" s="1204"/>
      <c r="CS6" s="1204"/>
      <c r="CT6" s="1204"/>
      <c r="CU6" s="1204"/>
      <c r="CV6" s="1204"/>
      <c r="CW6" s="1204"/>
      <c r="CX6" s="1204"/>
      <c r="CY6" s="1204"/>
      <c r="CZ6" s="1204"/>
      <c r="DA6" s="1204"/>
      <c r="DB6" s="1204"/>
      <c r="DC6" s="1204"/>
      <c r="DD6" s="1204"/>
      <c r="DE6" s="1204"/>
    </row>
    <row r="7" spans="1:109" s="253" customFormat="1" ht="13.2" x14ac:dyDescent="0.2">
      <c r="A7" s="1204"/>
      <c r="B7" s="1204"/>
      <c r="C7" s="1204"/>
      <c r="D7" s="1204"/>
      <c r="E7" s="1204"/>
      <c r="F7" s="1204"/>
      <c r="G7" s="1204"/>
      <c r="H7" s="1204"/>
      <c r="I7" s="1204"/>
      <c r="J7" s="1204"/>
      <c r="K7" s="1204"/>
      <c r="L7" s="1204"/>
      <c r="M7" s="1204"/>
      <c r="N7" s="1204"/>
      <c r="O7" s="1204"/>
      <c r="P7" s="1204"/>
      <c r="Q7" s="1204"/>
      <c r="R7" s="1204"/>
      <c r="S7" s="1204"/>
      <c r="T7" s="1204"/>
      <c r="U7" s="1204"/>
      <c r="V7" s="1204"/>
      <c r="W7" s="1204"/>
      <c r="X7" s="1204"/>
      <c r="Y7" s="1204"/>
      <c r="Z7" s="1204"/>
      <c r="AA7" s="1204"/>
      <c r="AB7" s="1204"/>
      <c r="AC7" s="1204"/>
      <c r="AD7" s="1204"/>
      <c r="AE7" s="1204"/>
      <c r="AF7" s="1204"/>
      <c r="AG7" s="1204"/>
      <c r="AH7" s="1204"/>
      <c r="AI7" s="1204"/>
      <c r="AJ7" s="1204"/>
      <c r="AK7" s="1204"/>
      <c r="AL7" s="1204"/>
      <c r="AM7" s="1204"/>
      <c r="AN7" s="1204"/>
      <c r="AO7" s="1204"/>
      <c r="AP7" s="1204"/>
      <c r="AQ7" s="1204"/>
      <c r="AR7" s="1204"/>
      <c r="AS7" s="1204"/>
      <c r="AT7" s="1204"/>
      <c r="AU7" s="1204"/>
      <c r="AV7" s="1204"/>
      <c r="AW7" s="1204"/>
      <c r="AX7" s="1204"/>
      <c r="AY7" s="1204"/>
      <c r="AZ7" s="1204"/>
      <c r="BA7" s="1204"/>
      <c r="BB7" s="1204"/>
      <c r="BC7" s="1204"/>
      <c r="BD7" s="1204"/>
      <c r="BE7" s="1204"/>
      <c r="BF7" s="1204"/>
      <c r="BG7" s="1204"/>
      <c r="BH7" s="1204"/>
      <c r="BI7" s="1204"/>
      <c r="BJ7" s="1204"/>
      <c r="BK7" s="1204"/>
      <c r="BL7" s="1204"/>
      <c r="BM7" s="1204"/>
      <c r="BN7" s="1204"/>
      <c r="BO7" s="1204"/>
      <c r="BP7" s="1204"/>
      <c r="BQ7" s="1204"/>
      <c r="BR7" s="1204"/>
      <c r="BS7" s="1204"/>
      <c r="BT7" s="1204"/>
      <c r="BU7" s="1204"/>
      <c r="BV7" s="1204"/>
      <c r="BW7" s="1204"/>
      <c r="BX7" s="1204"/>
      <c r="BY7" s="1204"/>
      <c r="BZ7" s="1204"/>
      <c r="CA7" s="1204"/>
      <c r="CB7" s="1204"/>
      <c r="CC7" s="1204"/>
      <c r="CD7" s="1204"/>
      <c r="CE7" s="1204"/>
      <c r="CF7" s="1204"/>
      <c r="CG7" s="1204"/>
      <c r="CH7" s="1204"/>
      <c r="CI7" s="1204"/>
      <c r="CJ7" s="1204"/>
      <c r="CK7" s="1204"/>
      <c r="CL7" s="1204"/>
      <c r="CM7" s="1204"/>
      <c r="CN7" s="1204"/>
      <c r="CO7" s="1204"/>
      <c r="CP7" s="1204"/>
      <c r="CQ7" s="1204"/>
      <c r="CR7" s="1204"/>
      <c r="CS7" s="1204"/>
      <c r="CT7" s="1204"/>
      <c r="CU7" s="1204"/>
      <c r="CV7" s="1204"/>
      <c r="CW7" s="1204"/>
      <c r="CX7" s="1204"/>
      <c r="CY7" s="1204"/>
      <c r="CZ7" s="1204"/>
      <c r="DA7" s="1204"/>
      <c r="DB7" s="1204"/>
      <c r="DC7" s="1204"/>
      <c r="DD7" s="1204"/>
      <c r="DE7" s="1204"/>
    </row>
    <row r="8" spans="1:109" s="253" customFormat="1" ht="13.2" x14ac:dyDescent="0.2">
      <c r="A8" s="1204"/>
      <c r="B8" s="1204"/>
      <c r="C8" s="1204"/>
      <c r="D8" s="1204"/>
      <c r="E8" s="1204"/>
      <c r="F8" s="1204"/>
      <c r="G8" s="1204"/>
      <c r="H8" s="1204"/>
      <c r="I8" s="1204"/>
      <c r="J8" s="1204"/>
      <c r="K8" s="1204"/>
      <c r="L8" s="1204"/>
      <c r="M8" s="1204"/>
      <c r="N8" s="1204"/>
      <c r="O8" s="1204"/>
      <c r="P8" s="1204"/>
      <c r="Q8" s="1204"/>
      <c r="R8" s="1204"/>
      <c r="S8" s="1204"/>
      <c r="T8" s="1204"/>
      <c r="U8" s="1204"/>
      <c r="V8" s="1204"/>
      <c r="W8" s="1204"/>
      <c r="X8" s="1204"/>
      <c r="Y8" s="1204"/>
      <c r="Z8" s="1204"/>
      <c r="AA8" s="1204"/>
      <c r="AB8" s="1204"/>
      <c r="AC8" s="1204"/>
      <c r="AD8" s="1204"/>
      <c r="AE8" s="1204"/>
      <c r="AF8" s="1204"/>
      <c r="AG8" s="1204"/>
      <c r="AH8" s="1204"/>
      <c r="AI8" s="1204"/>
      <c r="AJ8" s="1204"/>
      <c r="AK8" s="1204"/>
      <c r="AL8" s="1204"/>
      <c r="AM8" s="1204"/>
      <c r="AN8" s="1204"/>
      <c r="AO8" s="1204"/>
      <c r="AP8" s="1204"/>
      <c r="AQ8" s="1204"/>
      <c r="AR8" s="1204"/>
      <c r="AS8" s="1204"/>
      <c r="AT8" s="1204"/>
      <c r="AU8" s="1204"/>
      <c r="AV8" s="1204"/>
      <c r="AW8" s="1204"/>
      <c r="AX8" s="1204"/>
      <c r="AY8" s="1204"/>
      <c r="AZ8" s="1204"/>
      <c r="BA8" s="1204"/>
      <c r="BB8" s="1204"/>
      <c r="BC8" s="1204"/>
      <c r="BD8" s="1204"/>
      <c r="BE8" s="1204"/>
      <c r="BF8" s="1204"/>
      <c r="BG8" s="1204"/>
      <c r="BH8" s="1204"/>
      <c r="BI8" s="1204"/>
      <c r="BJ8" s="1204"/>
      <c r="BK8" s="1204"/>
      <c r="BL8" s="1204"/>
      <c r="BM8" s="1204"/>
      <c r="BN8" s="1204"/>
      <c r="BO8" s="1204"/>
      <c r="BP8" s="1204"/>
      <c r="BQ8" s="1204"/>
      <c r="BR8" s="1204"/>
      <c r="BS8" s="1204"/>
      <c r="BT8" s="1204"/>
      <c r="BU8" s="1204"/>
      <c r="BV8" s="1204"/>
      <c r="BW8" s="1204"/>
      <c r="BX8" s="1204"/>
      <c r="BY8" s="1204"/>
      <c r="BZ8" s="1204"/>
      <c r="CA8" s="1204"/>
      <c r="CB8" s="1204"/>
      <c r="CC8" s="1204"/>
      <c r="CD8" s="1204"/>
      <c r="CE8" s="1204"/>
      <c r="CF8" s="1204"/>
      <c r="CG8" s="1204"/>
      <c r="CH8" s="1204"/>
      <c r="CI8" s="1204"/>
      <c r="CJ8" s="1204"/>
      <c r="CK8" s="1204"/>
      <c r="CL8" s="1204"/>
      <c r="CM8" s="1204"/>
      <c r="CN8" s="1204"/>
      <c r="CO8" s="1204"/>
      <c r="CP8" s="1204"/>
      <c r="CQ8" s="1204"/>
      <c r="CR8" s="1204"/>
      <c r="CS8" s="1204"/>
      <c r="CT8" s="1204"/>
      <c r="CU8" s="1204"/>
      <c r="CV8" s="1204"/>
      <c r="CW8" s="1204"/>
      <c r="CX8" s="1204"/>
      <c r="CY8" s="1204"/>
      <c r="CZ8" s="1204"/>
      <c r="DA8" s="1204"/>
      <c r="DB8" s="1204"/>
      <c r="DC8" s="1204"/>
      <c r="DD8" s="1204"/>
      <c r="DE8" s="1204"/>
    </row>
    <row r="9" spans="1:109" s="253" customFormat="1" ht="13.2" x14ac:dyDescent="0.2">
      <c r="A9" s="1204"/>
      <c r="B9" s="1204"/>
      <c r="C9" s="1204"/>
      <c r="D9" s="1204"/>
      <c r="E9" s="1204"/>
      <c r="F9" s="1204"/>
      <c r="G9" s="1204"/>
      <c r="H9" s="1204"/>
      <c r="I9" s="1204"/>
      <c r="J9" s="1204"/>
      <c r="K9" s="1204"/>
      <c r="L9" s="1204"/>
      <c r="M9" s="1204"/>
      <c r="N9" s="1204"/>
      <c r="O9" s="1204"/>
      <c r="P9" s="1204"/>
      <c r="Q9" s="1204"/>
      <c r="R9" s="1204"/>
      <c r="S9" s="1204"/>
      <c r="T9" s="1204"/>
      <c r="U9" s="1204"/>
      <c r="V9" s="1204"/>
      <c r="W9" s="1204"/>
      <c r="X9" s="1204"/>
      <c r="Y9" s="1204"/>
      <c r="Z9" s="1204"/>
      <c r="AA9" s="1204"/>
      <c r="AB9" s="1204"/>
      <c r="AC9" s="1204"/>
      <c r="AD9" s="1204"/>
      <c r="AE9" s="1204"/>
      <c r="AF9" s="1204"/>
      <c r="AG9" s="1204"/>
      <c r="AH9" s="1204"/>
      <c r="AI9" s="1204"/>
      <c r="AJ9" s="1204"/>
      <c r="AK9" s="1204"/>
      <c r="AL9" s="1204"/>
      <c r="AM9" s="1204"/>
      <c r="AN9" s="1204"/>
      <c r="AO9" s="1204"/>
      <c r="AP9" s="1204"/>
      <c r="AQ9" s="1204"/>
      <c r="AR9" s="1204"/>
      <c r="AS9" s="1204"/>
      <c r="AT9" s="1204"/>
      <c r="AU9" s="1204"/>
      <c r="AV9" s="1204"/>
      <c r="AW9" s="1204"/>
      <c r="AX9" s="1204"/>
      <c r="AY9" s="1204"/>
      <c r="AZ9" s="1204"/>
      <c r="BA9" s="1204"/>
      <c r="BB9" s="1204"/>
      <c r="BC9" s="1204"/>
      <c r="BD9" s="1204"/>
      <c r="BE9" s="1204"/>
      <c r="BF9" s="1204"/>
      <c r="BG9" s="1204"/>
      <c r="BH9" s="1204"/>
      <c r="BI9" s="1204"/>
      <c r="BJ9" s="1204"/>
      <c r="BK9" s="1204"/>
      <c r="BL9" s="1204"/>
      <c r="BM9" s="1204"/>
      <c r="BN9" s="1204"/>
      <c r="BO9" s="1204"/>
      <c r="BP9" s="1204"/>
      <c r="BQ9" s="1204"/>
      <c r="BR9" s="1204"/>
      <c r="BS9" s="1204"/>
      <c r="BT9" s="1204"/>
      <c r="BU9" s="1204"/>
      <c r="BV9" s="1204"/>
      <c r="BW9" s="1204"/>
      <c r="BX9" s="1204"/>
      <c r="BY9" s="1204"/>
      <c r="BZ9" s="1204"/>
      <c r="CA9" s="1204"/>
      <c r="CB9" s="1204"/>
      <c r="CC9" s="1204"/>
      <c r="CD9" s="1204"/>
      <c r="CE9" s="1204"/>
      <c r="CF9" s="1204"/>
      <c r="CG9" s="1204"/>
      <c r="CH9" s="1204"/>
      <c r="CI9" s="1204"/>
      <c r="CJ9" s="1204"/>
      <c r="CK9" s="1204"/>
      <c r="CL9" s="1204"/>
      <c r="CM9" s="1204"/>
      <c r="CN9" s="1204"/>
      <c r="CO9" s="1204"/>
      <c r="CP9" s="1204"/>
      <c r="CQ9" s="1204"/>
      <c r="CR9" s="1204"/>
      <c r="CS9" s="1204"/>
      <c r="CT9" s="1204"/>
      <c r="CU9" s="1204"/>
      <c r="CV9" s="1204"/>
      <c r="CW9" s="1204"/>
      <c r="CX9" s="1204"/>
      <c r="CY9" s="1204"/>
      <c r="CZ9" s="1204"/>
      <c r="DA9" s="1204"/>
      <c r="DB9" s="1204"/>
      <c r="DC9" s="1204"/>
      <c r="DD9" s="1204"/>
      <c r="DE9" s="1204"/>
    </row>
    <row r="10" spans="1:109" s="253" customFormat="1" ht="13.2" x14ac:dyDescent="0.2">
      <c r="A10" s="1204"/>
      <c r="B10" s="1204"/>
      <c r="C10" s="1204"/>
      <c r="D10" s="1204"/>
      <c r="E10" s="1204"/>
      <c r="F10" s="1204"/>
      <c r="G10" s="1204"/>
      <c r="H10" s="1204"/>
      <c r="I10" s="1204"/>
      <c r="J10" s="1204"/>
      <c r="K10" s="1204"/>
      <c r="L10" s="1204"/>
      <c r="M10" s="1204"/>
      <c r="N10" s="1204"/>
      <c r="O10" s="1204"/>
      <c r="P10" s="1204"/>
      <c r="Q10" s="1204"/>
      <c r="R10" s="1204"/>
      <c r="S10" s="1204"/>
      <c r="T10" s="1204"/>
      <c r="U10" s="1204"/>
      <c r="V10" s="1204"/>
      <c r="W10" s="1204"/>
      <c r="X10" s="1204"/>
      <c r="Y10" s="1204"/>
      <c r="Z10" s="1204"/>
      <c r="AA10" s="1204"/>
      <c r="AB10" s="1204"/>
      <c r="AC10" s="1204"/>
      <c r="AD10" s="1204"/>
      <c r="AE10" s="1204"/>
      <c r="AF10" s="1204"/>
      <c r="AG10" s="1204"/>
      <c r="AH10" s="1204"/>
      <c r="AI10" s="1204"/>
      <c r="AJ10" s="1204"/>
      <c r="AK10" s="1204"/>
      <c r="AL10" s="1204"/>
      <c r="AM10" s="1204"/>
      <c r="AN10" s="1204"/>
      <c r="AO10" s="1204"/>
      <c r="AP10" s="1204"/>
      <c r="AQ10" s="1204"/>
      <c r="AR10" s="1204"/>
      <c r="AS10" s="1204"/>
      <c r="AT10" s="1204"/>
      <c r="AU10" s="1204"/>
      <c r="AV10" s="1204"/>
      <c r="AW10" s="1204"/>
      <c r="AX10" s="1204"/>
      <c r="AY10" s="1204"/>
      <c r="AZ10" s="1204"/>
      <c r="BA10" s="1204"/>
      <c r="BB10" s="1204"/>
      <c r="BC10" s="1204"/>
      <c r="BD10" s="1204"/>
      <c r="BE10" s="1204"/>
      <c r="BF10" s="1204"/>
      <c r="BG10" s="1204"/>
      <c r="BH10" s="1204"/>
      <c r="BI10" s="1204"/>
      <c r="BJ10" s="1204"/>
      <c r="BK10" s="1204"/>
      <c r="BL10" s="1204"/>
      <c r="BM10" s="1204"/>
      <c r="BN10" s="1204"/>
      <c r="BO10" s="1204"/>
      <c r="BP10" s="1204"/>
      <c r="BQ10" s="1204"/>
      <c r="BR10" s="1204"/>
      <c r="BS10" s="1204"/>
      <c r="BT10" s="1204"/>
      <c r="BU10" s="1204"/>
      <c r="BV10" s="1204"/>
      <c r="BW10" s="1204"/>
      <c r="BX10" s="1204"/>
      <c r="BY10" s="1204"/>
      <c r="BZ10" s="1204"/>
      <c r="CA10" s="1204"/>
      <c r="CB10" s="1204"/>
      <c r="CC10" s="1204"/>
      <c r="CD10" s="1204"/>
      <c r="CE10" s="1204"/>
      <c r="CF10" s="1204"/>
      <c r="CG10" s="1204"/>
      <c r="CH10" s="1204"/>
      <c r="CI10" s="1204"/>
      <c r="CJ10" s="1204"/>
      <c r="CK10" s="1204"/>
      <c r="CL10" s="1204"/>
      <c r="CM10" s="1204"/>
      <c r="CN10" s="1204"/>
      <c r="CO10" s="1204"/>
      <c r="CP10" s="1204"/>
      <c r="CQ10" s="1204"/>
      <c r="CR10" s="1204"/>
      <c r="CS10" s="1204"/>
      <c r="CT10" s="1204"/>
      <c r="CU10" s="1204"/>
      <c r="CV10" s="1204"/>
      <c r="CW10" s="1204"/>
      <c r="CX10" s="1204"/>
      <c r="CY10" s="1204"/>
      <c r="CZ10" s="1204"/>
      <c r="DA10" s="1204"/>
      <c r="DB10" s="1204"/>
      <c r="DC10" s="1204"/>
      <c r="DD10" s="1204"/>
      <c r="DE10" s="1204"/>
    </row>
    <row r="11" spans="1:109" s="253" customFormat="1" ht="13.2" x14ac:dyDescent="0.2">
      <c r="A11" s="1204"/>
      <c r="B11" s="1204"/>
      <c r="C11" s="1204"/>
      <c r="D11" s="1204"/>
      <c r="E11" s="1204"/>
      <c r="F11" s="1204"/>
      <c r="G11" s="1204"/>
      <c r="H11" s="1204"/>
      <c r="I11" s="1204"/>
      <c r="J11" s="1204"/>
      <c r="K11" s="1204"/>
      <c r="L11" s="1204"/>
      <c r="M11" s="1204"/>
      <c r="N11" s="1204"/>
      <c r="O11" s="1204"/>
      <c r="P11" s="1204"/>
      <c r="Q11" s="1204"/>
      <c r="R11" s="1204"/>
      <c r="S11" s="1204"/>
      <c r="T11" s="1204"/>
      <c r="U11" s="1204"/>
      <c r="V11" s="1204"/>
      <c r="W11" s="1204"/>
      <c r="X11" s="1204"/>
      <c r="Y11" s="1204"/>
      <c r="Z11" s="1204"/>
      <c r="AA11" s="1204"/>
      <c r="AB11" s="1204"/>
      <c r="AC11" s="1204"/>
      <c r="AD11" s="1204"/>
      <c r="AE11" s="1204"/>
      <c r="AF11" s="1204"/>
      <c r="AG11" s="1204"/>
      <c r="AH11" s="1204"/>
      <c r="AI11" s="1204"/>
      <c r="AJ11" s="1204"/>
      <c r="AK11" s="1204"/>
      <c r="AL11" s="1204"/>
      <c r="AM11" s="1204"/>
      <c r="AN11" s="1204"/>
      <c r="AO11" s="1204"/>
      <c r="AP11" s="1204"/>
      <c r="AQ11" s="1204"/>
      <c r="AR11" s="1204"/>
      <c r="AS11" s="1204"/>
      <c r="AT11" s="1204"/>
      <c r="AU11" s="1204"/>
      <c r="AV11" s="1204"/>
      <c r="AW11" s="1204"/>
      <c r="AX11" s="1204"/>
      <c r="AY11" s="1204"/>
      <c r="AZ11" s="1204"/>
      <c r="BA11" s="1204"/>
      <c r="BB11" s="1204"/>
      <c r="BC11" s="1204"/>
      <c r="BD11" s="1204"/>
      <c r="BE11" s="1204"/>
      <c r="BF11" s="1204"/>
      <c r="BG11" s="1204"/>
      <c r="BH11" s="1204"/>
      <c r="BI11" s="1204"/>
      <c r="BJ11" s="1204"/>
      <c r="BK11" s="1204"/>
      <c r="BL11" s="1204"/>
      <c r="BM11" s="1204"/>
      <c r="BN11" s="1204"/>
      <c r="BO11" s="1204"/>
      <c r="BP11" s="1204"/>
      <c r="BQ11" s="1204"/>
      <c r="BR11" s="1204"/>
      <c r="BS11" s="1204"/>
      <c r="BT11" s="1204"/>
      <c r="BU11" s="1204"/>
      <c r="BV11" s="1204"/>
      <c r="BW11" s="1204"/>
      <c r="BX11" s="1204"/>
      <c r="BY11" s="1204"/>
      <c r="BZ11" s="1204"/>
      <c r="CA11" s="1204"/>
      <c r="CB11" s="1204"/>
      <c r="CC11" s="1204"/>
      <c r="CD11" s="1204"/>
      <c r="CE11" s="1204"/>
      <c r="CF11" s="1204"/>
      <c r="CG11" s="1204"/>
      <c r="CH11" s="1204"/>
      <c r="CI11" s="1204"/>
      <c r="CJ11" s="1204"/>
      <c r="CK11" s="1204"/>
      <c r="CL11" s="1204"/>
      <c r="CM11" s="1204"/>
      <c r="CN11" s="1204"/>
      <c r="CO11" s="1204"/>
      <c r="CP11" s="1204"/>
      <c r="CQ11" s="1204"/>
      <c r="CR11" s="1204"/>
      <c r="CS11" s="1204"/>
      <c r="CT11" s="1204"/>
      <c r="CU11" s="1204"/>
      <c r="CV11" s="1204"/>
      <c r="CW11" s="1204"/>
      <c r="CX11" s="1204"/>
      <c r="CY11" s="1204"/>
      <c r="CZ11" s="1204"/>
      <c r="DA11" s="1204"/>
      <c r="DB11" s="1204"/>
      <c r="DC11" s="1204"/>
      <c r="DD11" s="1204"/>
      <c r="DE11" s="1204"/>
    </row>
    <row r="12" spans="1:109" s="253" customFormat="1" ht="13.2" x14ac:dyDescent="0.2">
      <c r="A12" s="1204"/>
      <c r="B12" s="1204"/>
      <c r="C12" s="1204"/>
      <c r="D12" s="1204"/>
      <c r="E12" s="1204"/>
      <c r="F12" s="1204"/>
      <c r="G12" s="1204"/>
      <c r="H12" s="1204"/>
      <c r="I12" s="1204"/>
      <c r="J12" s="1204"/>
      <c r="K12" s="1204"/>
      <c r="L12" s="1204"/>
      <c r="M12" s="1204"/>
      <c r="N12" s="1204"/>
      <c r="O12" s="1204"/>
      <c r="P12" s="1204"/>
      <c r="Q12" s="1204"/>
      <c r="R12" s="1204"/>
      <c r="S12" s="1204"/>
      <c r="T12" s="1204"/>
      <c r="U12" s="1204"/>
      <c r="V12" s="1204"/>
      <c r="W12" s="1204"/>
      <c r="X12" s="1204"/>
      <c r="Y12" s="1204"/>
      <c r="Z12" s="1204"/>
      <c r="AA12" s="1204"/>
      <c r="AB12" s="1204"/>
      <c r="AC12" s="1204"/>
      <c r="AD12" s="1204"/>
      <c r="AE12" s="1204"/>
      <c r="AF12" s="1204"/>
      <c r="AG12" s="1204"/>
      <c r="AH12" s="1204"/>
      <c r="AI12" s="1204"/>
      <c r="AJ12" s="1204"/>
      <c r="AK12" s="1204"/>
      <c r="AL12" s="1204"/>
      <c r="AM12" s="1204"/>
      <c r="AN12" s="1204"/>
      <c r="AO12" s="1204"/>
      <c r="AP12" s="1204"/>
      <c r="AQ12" s="1204"/>
      <c r="AR12" s="1204"/>
      <c r="AS12" s="1204"/>
      <c r="AT12" s="1204"/>
      <c r="AU12" s="1204"/>
      <c r="AV12" s="1204"/>
      <c r="AW12" s="1204"/>
      <c r="AX12" s="1204"/>
      <c r="AY12" s="1204"/>
      <c r="AZ12" s="1204"/>
      <c r="BA12" s="1204"/>
      <c r="BB12" s="1204"/>
      <c r="BC12" s="1204"/>
      <c r="BD12" s="1204"/>
      <c r="BE12" s="1204"/>
      <c r="BF12" s="1204"/>
      <c r="BG12" s="1204"/>
      <c r="BH12" s="1204"/>
      <c r="BI12" s="1204"/>
      <c r="BJ12" s="1204"/>
      <c r="BK12" s="1204"/>
      <c r="BL12" s="1204"/>
      <c r="BM12" s="1204"/>
      <c r="BN12" s="1204"/>
      <c r="BO12" s="1204"/>
      <c r="BP12" s="1204"/>
      <c r="BQ12" s="1204"/>
      <c r="BR12" s="1204"/>
      <c r="BS12" s="1204"/>
      <c r="BT12" s="1204"/>
      <c r="BU12" s="1204"/>
      <c r="BV12" s="1204"/>
      <c r="BW12" s="1204"/>
      <c r="BX12" s="1204"/>
      <c r="BY12" s="1204"/>
      <c r="BZ12" s="1204"/>
      <c r="CA12" s="1204"/>
      <c r="CB12" s="1204"/>
      <c r="CC12" s="1204"/>
      <c r="CD12" s="1204"/>
      <c r="CE12" s="1204"/>
      <c r="CF12" s="1204"/>
      <c r="CG12" s="1204"/>
      <c r="CH12" s="1204"/>
      <c r="CI12" s="1204"/>
      <c r="CJ12" s="1204"/>
      <c r="CK12" s="1204"/>
      <c r="CL12" s="1204"/>
      <c r="CM12" s="1204"/>
      <c r="CN12" s="1204"/>
      <c r="CO12" s="1204"/>
      <c r="CP12" s="1204"/>
      <c r="CQ12" s="1204"/>
      <c r="CR12" s="1204"/>
      <c r="CS12" s="1204"/>
      <c r="CT12" s="1204"/>
      <c r="CU12" s="1204"/>
      <c r="CV12" s="1204"/>
      <c r="CW12" s="1204"/>
      <c r="CX12" s="1204"/>
      <c r="CY12" s="1204"/>
      <c r="CZ12" s="1204"/>
      <c r="DA12" s="1204"/>
      <c r="DB12" s="1204"/>
      <c r="DC12" s="1204"/>
      <c r="DD12" s="1204"/>
      <c r="DE12" s="1204"/>
    </row>
    <row r="13" spans="1:109" s="253" customFormat="1" ht="13.2" x14ac:dyDescent="0.2">
      <c r="A13" s="1204"/>
      <c r="B13" s="1204"/>
      <c r="C13" s="1204"/>
      <c r="D13" s="1204"/>
      <c r="E13" s="1204"/>
      <c r="F13" s="1204"/>
      <c r="G13" s="1204"/>
      <c r="H13" s="1204"/>
      <c r="I13" s="1204"/>
      <c r="J13" s="1204"/>
      <c r="K13" s="1204"/>
      <c r="L13" s="1204"/>
      <c r="M13" s="1204"/>
      <c r="N13" s="1204"/>
      <c r="O13" s="1204"/>
      <c r="P13" s="1204"/>
      <c r="Q13" s="1204"/>
      <c r="R13" s="1204"/>
      <c r="S13" s="1204"/>
      <c r="T13" s="1204"/>
      <c r="U13" s="1204"/>
      <c r="V13" s="1204"/>
      <c r="W13" s="1204"/>
      <c r="X13" s="1204"/>
      <c r="Y13" s="1204"/>
      <c r="Z13" s="1204"/>
      <c r="AA13" s="1204"/>
      <c r="AB13" s="1204"/>
      <c r="AC13" s="1204"/>
      <c r="AD13" s="1204"/>
      <c r="AE13" s="1204"/>
      <c r="AF13" s="1204"/>
      <c r="AG13" s="1204"/>
      <c r="AH13" s="1204"/>
      <c r="AI13" s="1204"/>
      <c r="AJ13" s="1204"/>
      <c r="AK13" s="1204"/>
      <c r="AL13" s="1204"/>
      <c r="AM13" s="1204"/>
      <c r="AN13" s="1204"/>
      <c r="AO13" s="1204"/>
      <c r="AP13" s="1204"/>
      <c r="AQ13" s="1204"/>
      <c r="AR13" s="1204"/>
      <c r="AS13" s="1204"/>
      <c r="AT13" s="1204"/>
      <c r="AU13" s="1204"/>
      <c r="AV13" s="1204"/>
      <c r="AW13" s="1204"/>
      <c r="AX13" s="1204"/>
      <c r="AY13" s="1204"/>
      <c r="AZ13" s="1204"/>
      <c r="BA13" s="1204"/>
      <c r="BB13" s="1204"/>
      <c r="BC13" s="1204"/>
      <c r="BD13" s="1204"/>
      <c r="BE13" s="1204"/>
      <c r="BF13" s="1204"/>
      <c r="BG13" s="1204"/>
      <c r="BH13" s="1204"/>
      <c r="BI13" s="1204"/>
      <c r="BJ13" s="1204"/>
      <c r="BK13" s="1204"/>
      <c r="BL13" s="1204"/>
      <c r="BM13" s="1204"/>
      <c r="BN13" s="1204"/>
      <c r="BO13" s="1204"/>
      <c r="BP13" s="1204"/>
      <c r="BQ13" s="1204"/>
      <c r="BR13" s="1204"/>
      <c r="BS13" s="1204"/>
      <c r="BT13" s="1204"/>
      <c r="BU13" s="1204"/>
      <c r="BV13" s="1204"/>
      <c r="BW13" s="1204"/>
      <c r="BX13" s="1204"/>
      <c r="BY13" s="1204"/>
      <c r="BZ13" s="1204"/>
      <c r="CA13" s="1204"/>
      <c r="CB13" s="1204"/>
      <c r="CC13" s="1204"/>
      <c r="CD13" s="1204"/>
      <c r="CE13" s="1204"/>
      <c r="CF13" s="1204"/>
      <c r="CG13" s="1204"/>
      <c r="CH13" s="1204"/>
      <c r="CI13" s="1204"/>
      <c r="CJ13" s="1204"/>
      <c r="CK13" s="1204"/>
      <c r="CL13" s="1204"/>
      <c r="CM13" s="1204"/>
      <c r="CN13" s="1204"/>
      <c r="CO13" s="1204"/>
      <c r="CP13" s="1204"/>
      <c r="CQ13" s="1204"/>
      <c r="CR13" s="1204"/>
      <c r="CS13" s="1204"/>
      <c r="CT13" s="1204"/>
      <c r="CU13" s="1204"/>
      <c r="CV13" s="1204"/>
      <c r="CW13" s="1204"/>
      <c r="CX13" s="1204"/>
      <c r="CY13" s="1204"/>
      <c r="CZ13" s="1204"/>
      <c r="DA13" s="1204"/>
      <c r="DB13" s="1204"/>
      <c r="DC13" s="1204"/>
      <c r="DD13" s="1204"/>
      <c r="DE13" s="1204"/>
    </row>
    <row r="14" spans="1:109" s="253" customFormat="1" ht="13.2" x14ac:dyDescent="0.2">
      <c r="A14" s="1204"/>
      <c r="B14" s="1204"/>
      <c r="C14" s="1204"/>
      <c r="D14" s="1204"/>
      <c r="E14" s="1204"/>
      <c r="F14" s="1204"/>
      <c r="G14" s="1204"/>
      <c r="H14" s="1204"/>
      <c r="I14" s="1204"/>
      <c r="J14" s="1204"/>
      <c r="K14" s="1204"/>
      <c r="L14" s="1204"/>
      <c r="M14" s="1204"/>
      <c r="N14" s="1204"/>
      <c r="O14" s="1204"/>
      <c r="P14" s="1204"/>
      <c r="Q14" s="1204"/>
      <c r="R14" s="1204"/>
      <c r="S14" s="1204"/>
      <c r="T14" s="1204"/>
      <c r="U14" s="1204"/>
      <c r="V14" s="1204"/>
      <c r="W14" s="1204"/>
      <c r="X14" s="1204"/>
      <c r="Y14" s="1204"/>
      <c r="Z14" s="1204"/>
      <c r="AA14" s="1204"/>
      <c r="AB14" s="1204"/>
      <c r="AC14" s="1204"/>
      <c r="AD14" s="1204"/>
      <c r="AE14" s="1204"/>
      <c r="AF14" s="1204"/>
      <c r="AG14" s="1204"/>
      <c r="AH14" s="1204"/>
      <c r="AI14" s="1204"/>
      <c r="AJ14" s="1204"/>
      <c r="AK14" s="1204"/>
      <c r="AL14" s="1204"/>
      <c r="AM14" s="1204"/>
      <c r="AN14" s="1204"/>
      <c r="AO14" s="1204"/>
      <c r="AP14" s="1204"/>
      <c r="AQ14" s="1204"/>
      <c r="AR14" s="1204"/>
      <c r="AS14" s="1204"/>
      <c r="AT14" s="1204"/>
      <c r="AU14" s="1204"/>
      <c r="AV14" s="1204"/>
      <c r="AW14" s="1204"/>
      <c r="AX14" s="1204"/>
      <c r="AY14" s="1204"/>
      <c r="AZ14" s="1204"/>
      <c r="BA14" s="1204"/>
      <c r="BB14" s="1204"/>
      <c r="BC14" s="1204"/>
      <c r="BD14" s="1204"/>
      <c r="BE14" s="1204"/>
      <c r="BF14" s="1204"/>
      <c r="BG14" s="1204"/>
      <c r="BH14" s="1204"/>
      <c r="BI14" s="1204"/>
      <c r="BJ14" s="1204"/>
      <c r="BK14" s="1204"/>
      <c r="BL14" s="1204"/>
      <c r="BM14" s="1204"/>
      <c r="BN14" s="1204"/>
      <c r="BO14" s="1204"/>
      <c r="BP14" s="1204"/>
      <c r="BQ14" s="1204"/>
      <c r="BR14" s="1204"/>
      <c r="BS14" s="1204"/>
      <c r="BT14" s="1204"/>
      <c r="BU14" s="1204"/>
      <c r="BV14" s="1204"/>
      <c r="BW14" s="1204"/>
      <c r="BX14" s="1204"/>
      <c r="BY14" s="1204"/>
      <c r="BZ14" s="1204"/>
      <c r="CA14" s="1204"/>
      <c r="CB14" s="1204"/>
      <c r="CC14" s="1204"/>
      <c r="CD14" s="1204"/>
      <c r="CE14" s="1204"/>
      <c r="CF14" s="1204"/>
      <c r="CG14" s="1204"/>
      <c r="CH14" s="1204"/>
      <c r="CI14" s="1204"/>
      <c r="CJ14" s="1204"/>
      <c r="CK14" s="1204"/>
      <c r="CL14" s="1204"/>
      <c r="CM14" s="1204"/>
      <c r="CN14" s="1204"/>
      <c r="CO14" s="1204"/>
      <c r="CP14" s="1204"/>
      <c r="CQ14" s="1204"/>
      <c r="CR14" s="1204"/>
      <c r="CS14" s="1204"/>
      <c r="CT14" s="1204"/>
      <c r="CU14" s="1204"/>
      <c r="CV14" s="1204"/>
      <c r="CW14" s="1204"/>
      <c r="CX14" s="1204"/>
      <c r="CY14" s="1204"/>
      <c r="CZ14" s="1204"/>
      <c r="DA14" s="1204"/>
      <c r="DB14" s="1204"/>
      <c r="DC14" s="1204"/>
      <c r="DD14" s="1204"/>
      <c r="DE14" s="1204"/>
    </row>
    <row r="15" spans="1:109" s="253" customFormat="1" ht="13.2" x14ac:dyDescent="0.2">
      <c r="A15" s="255"/>
      <c r="B15" s="1204"/>
      <c r="C15" s="1204"/>
      <c r="D15" s="1204"/>
      <c r="E15" s="1204"/>
      <c r="F15" s="1204"/>
      <c r="G15" s="1204"/>
      <c r="H15" s="1204"/>
      <c r="I15" s="1204"/>
      <c r="J15" s="1204"/>
      <c r="K15" s="1204"/>
      <c r="L15" s="1204"/>
      <c r="M15" s="1204"/>
      <c r="N15" s="1204"/>
      <c r="O15" s="1204"/>
      <c r="P15" s="1204"/>
      <c r="Q15" s="1204"/>
      <c r="R15" s="1204"/>
      <c r="S15" s="1204"/>
      <c r="T15" s="1204"/>
      <c r="U15" s="1204"/>
      <c r="V15" s="1204"/>
      <c r="W15" s="1204"/>
      <c r="X15" s="1204"/>
      <c r="Y15" s="1204"/>
      <c r="Z15" s="1204"/>
      <c r="AA15" s="1204"/>
      <c r="AB15" s="1204"/>
      <c r="AC15" s="1204"/>
      <c r="AD15" s="1204"/>
      <c r="AE15" s="1204"/>
      <c r="AF15" s="1204"/>
      <c r="AG15" s="1204"/>
      <c r="AH15" s="1204"/>
      <c r="AI15" s="1204"/>
      <c r="AJ15" s="1204"/>
      <c r="AK15" s="1204"/>
      <c r="AL15" s="1204"/>
      <c r="AM15" s="1204"/>
      <c r="AN15" s="1204"/>
      <c r="AO15" s="1204"/>
      <c r="AP15" s="1204"/>
      <c r="AQ15" s="1204"/>
      <c r="AR15" s="1204"/>
      <c r="AS15" s="1204"/>
      <c r="AT15" s="1204"/>
      <c r="AU15" s="1204"/>
      <c r="AV15" s="1204"/>
      <c r="AW15" s="1204"/>
      <c r="AX15" s="1204"/>
      <c r="AY15" s="1204"/>
      <c r="AZ15" s="1204"/>
      <c r="BA15" s="1204"/>
      <c r="BB15" s="1204"/>
      <c r="BC15" s="1204"/>
      <c r="BD15" s="1204"/>
      <c r="BE15" s="1204"/>
      <c r="BF15" s="1204"/>
      <c r="BG15" s="1204"/>
      <c r="BH15" s="1204"/>
      <c r="BI15" s="1204"/>
      <c r="BJ15" s="1204"/>
      <c r="BK15" s="1204"/>
      <c r="BL15" s="1204"/>
      <c r="BM15" s="1204"/>
      <c r="BN15" s="1204"/>
      <c r="BO15" s="1204"/>
      <c r="BP15" s="1204"/>
      <c r="BQ15" s="1204"/>
      <c r="BR15" s="1204"/>
      <c r="BS15" s="1204"/>
      <c r="BT15" s="1204"/>
      <c r="BU15" s="1204"/>
      <c r="BV15" s="1204"/>
      <c r="BW15" s="1204"/>
      <c r="BX15" s="1204"/>
      <c r="BY15" s="1204"/>
      <c r="BZ15" s="1204"/>
      <c r="CA15" s="1204"/>
      <c r="CB15" s="1204"/>
      <c r="CC15" s="1204"/>
      <c r="CD15" s="1204"/>
      <c r="CE15" s="1204"/>
      <c r="CF15" s="1204"/>
      <c r="CG15" s="1204"/>
      <c r="CH15" s="1204"/>
      <c r="CI15" s="1204"/>
      <c r="CJ15" s="1204"/>
      <c r="CK15" s="1204"/>
      <c r="CL15" s="1204"/>
      <c r="CM15" s="1204"/>
      <c r="CN15" s="1204"/>
      <c r="CO15" s="1204"/>
      <c r="CP15" s="1204"/>
      <c r="CQ15" s="1204"/>
      <c r="CR15" s="1204"/>
      <c r="CS15" s="1204"/>
      <c r="CT15" s="1204"/>
      <c r="CU15" s="1204"/>
      <c r="CV15" s="1204"/>
      <c r="CW15" s="1204"/>
      <c r="CX15" s="1204"/>
      <c r="CY15" s="1204"/>
      <c r="CZ15" s="1204"/>
      <c r="DA15" s="1204"/>
      <c r="DB15" s="1204"/>
      <c r="DC15" s="1204"/>
      <c r="DD15" s="1204"/>
      <c r="DE15" s="1204"/>
    </row>
    <row r="16" spans="1:109" s="253" customFormat="1" ht="13.2" x14ac:dyDescent="0.2">
      <c r="A16" s="255"/>
      <c r="B16" s="1204"/>
      <c r="C16" s="1204"/>
      <c r="D16" s="1204"/>
      <c r="E16" s="1204"/>
      <c r="F16" s="1204"/>
      <c r="G16" s="1204"/>
      <c r="H16" s="1204"/>
      <c r="I16" s="1204"/>
      <c r="J16" s="1204"/>
      <c r="K16" s="1204"/>
      <c r="L16" s="1204"/>
      <c r="M16" s="1204"/>
      <c r="N16" s="1204"/>
      <c r="O16" s="1204"/>
      <c r="P16" s="1204"/>
      <c r="Q16" s="1204"/>
      <c r="R16" s="1204"/>
      <c r="S16" s="1204"/>
      <c r="T16" s="1204"/>
      <c r="U16" s="1204"/>
      <c r="V16" s="1204"/>
      <c r="W16" s="1204"/>
      <c r="X16" s="1204"/>
      <c r="Y16" s="1204"/>
      <c r="Z16" s="1204"/>
      <c r="AA16" s="1204"/>
      <c r="AB16" s="1204"/>
      <c r="AC16" s="1204"/>
      <c r="AD16" s="1204"/>
      <c r="AE16" s="1204"/>
      <c r="AF16" s="1204"/>
      <c r="AG16" s="1204"/>
      <c r="AH16" s="1204"/>
      <c r="AI16" s="1204"/>
      <c r="AJ16" s="1204"/>
      <c r="AK16" s="1204"/>
      <c r="AL16" s="1204"/>
      <c r="AM16" s="1204"/>
      <c r="AN16" s="1204"/>
      <c r="AO16" s="1204"/>
      <c r="AP16" s="1204"/>
      <c r="AQ16" s="1204"/>
      <c r="AR16" s="1204"/>
      <c r="AS16" s="1204"/>
      <c r="AT16" s="1204"/>
      <c r="AU16" s="1204"/>
      <c r="AV16" s="1204"/>
      <c r="AW16" s="1204"/>
      <c r="AX16" s="1204"/>
      <c r="AY16" s="1204"/>
      <c r="AZ16" s="1204"/>
      <c r="BA16" s="1204"/>
      <c r="BB16" s="1204"/>
      <c r="BC16" s="1204"/>
      <c r="BD16" s="1204"/>
      <c r="BE16" s="1204"/>
      <c r="BF16" s="1204"/>
      <c r="BG16" s="1204"/>
      <c r="BH16" s="1204"/>
      <c r="BI16" s="1204"/>
      <c r="BJ16" s="1204"/>
      <c r="BK16" s="1204"/>
      <c r="BL16" s="1204"/>
      <c r="BM16" s="1204"/>
      <c r="BN16" s="1204"/>
      <c r="BO16" s="1204"/>
      <c r="BP16" s="1204"/>
      <c r="BQ16" s="1204"/>
      <c r="BR16" s="1204"/>
      <c r="BS16" s="1204"/>
      <c r="BT16" s="1204"/>
      <c r="BU16" s="1204"/>
      <c r="BV16" s="1204"/>
      <c r="BW16" s="1204"/>
      <c r="BX16" s="1204"/>
      <c r="BY16" s="1204"/>
      <c r="BZ16" s="1204"/>
      <c r="CA16" s="1204"/>
      <c r="CB16" s="1204"/>
      <c r="CC16" s="1204"/>
      <c r="CD16" s="1204"/>
      <c r="CE16" s="1204"/>
      <c r="CF16" s="1204"/>
      <c r="CG16" s="1204"/>
      <c r="CH16" s="1204"/>
      <c r="CI16" s="1204"/>
      <c r="CJ16" s="1204"/>
      <c r="CK16" s="1204"/>
      <c r="CL16" s="1204"/>
      <c r="CM16" s="1204"/>
      <c r="CN16" s="1204"/>
      <c r="CO16" s="1204"/>
      <c r="CP16" s="1204"/>
      <c r="CQ16" s="1204"/>
      <c r="CR16" s="1204"/>
      <c r="CS16" s="1204"/>
      <c r="CT16" s="1204"/>
      <c r="CU16" s="1204"/>
      <c r="CV16" s="1204"/>
      <c r="CW16" s="1204"/>
      <c r="CX16" s="1204"/>
      <c r="CY16" s="1204"/>
      <c r="CZ16" s="1204"/>
      <c r="DA16" s="1204"/>
      <c r="DB16" s="1204"/>
      <c r="DC16" s="1204"/>
      <c r="DD16" s="1204"/>
      <c r="DE16" s="1204"/>
    </row>
    <row r="17" spans="1:109" s="253" customFormat="1" ht="13.2" x14ac:dyDescent="0.2">
      <c r="A17" s="255"/>
      <c r="B17" s="1204"/>
      <c r="C17" s="1204"/>
      <c r="D17" s="1204"/>
      <c r="E17" s="1204"/>
      <c r="F17" s="1204"/>
      <c r="G17" s="1204"/>
      <c r="H17" s="1204"/>
      <c r="I17" s="1204"/>
      <c r="J17" s="1204"/>
      <c r="K17" s="1204"/>
      <c r="L17" s="1204"/>
      <c r="M17" s="1204"/>
      <c r="N17" s="1204"/>
      <c r="O17" s="1204"/>
      <c r="P17" s="1204"/>
      <c r="Q17" s="1204"/>
      <c r="R17" s="1204"/>
      <c r="S17" s="1204"/>
      <c r="T17" s="1204"/>
      <c r="U17" s="1204"/>
      <c r="V17" s="1204"/>
      <c r="W17" s="1204"/>
      <c r="X17" s="1204"/>
      <c r="Y17" s="1204"/>
      <c r="Z17" s="1204"/>
      <c r="AA17" s="1204"/>
      <c r="AB17" s="1204"/>
      <c r="AC17" s="1204"/>
      <c r="AD17" s="1204"/>
      <c r="AE17" s="1204"/>
      <c r="AF17" s="1204"/>
      <c r="AG17" s="1204"/>
      <c r="AH17" s="1204"/>
      <c r="AI17" s="1204"/>
      <c r="AJ17" s="1204"/>
      <c r="AK17" s="1204"/>
      <c r="AL17" s="1204"/>
      <c r="AM17" s="1204"/>
      <c r="AN17" s="1204"/>
      <c r="AO17" s="1204"/>
      <c r="AP17" s="1204"/>
      <c r="AQ17" s="1204"/>
      <c r="AR17" s="1204"/>
      <c r="AS17" s="1204"/>
      <c r="AT17" s="1204"/>
      <c r="AU17" s="1204"/>
      <c r="AV17" s="1204"/>
      <c r="AW17" s="1204"/>
      <c r="AX17" s="1204"/>
      <c r="AY17" s="1204"/>
      <c r="AZ17" s="1204"/>
      <c r="BA17" s="1204"/>
      <c r="BB17" s="1204"/>
      <c r="BC17" s="1204"/>
      <c r="BD17" s="1204"/>
      <c r="BE17" s="1204"/>
      <c r="BF17" s="1204"/>
      <c r="BG17" s="1204"/>
      <c r="BH17" s="1204"/>
      <c r="BI17" s="1204"/>
      <c r="BJ17" s="1204"/>
      <c r="BK17" s="1204"/>
      <c r="BL17" s="1204"/>
      <c r="BM17" s="1204"/>
      <c r="BN17" s="1204"/>
      <c r="BO17" s="1204"/>
      <c r="BP17" s="1204"/>
      <c r="BQ17" s="1204"/>
      <c r="BR17" s="1204"/>
      <c r="BS17" s="1204"/>
      <c r="BT17" s="1204"/>
      <c r="BU17" s="1204"/>
      <c r="BV17" s="1204"/>
      <c r="BW17" s="1204"/>
      <c r="BX17" s="1204"/>
      <c r="BY17" s="1204"/>
      <c r="BZ17" s="1204"/>
      <c r="CA17" s="1204"/>
      <c r="CB17" s="1204"/>
      <c r="CC17" s="1204"/>
      <c r="CD17" s="1204"/>
      <c r="CE17" s="1204"/>
      <c r="CF17" s="1204"/>
      <c r="CG17" s="1204"/>
      <c r="CH17" s="1204"/>
      <c r="CI17" s="1204"/>
      <c r="CJ17" s="1204"/>
      <c r="CK17" s="1204"/>
      <c r="CL17" s="1204"/>
      <c r="CM17" s="1204"/>
      <c r="CN17" s="1204"/>
      <c r="CO17" s="1204"/>
      <c r="CP17" s="1204"/>
      <c r="CQ17" s="1204"/>
      <c r="CR17" s="1204"/>
      <c r="CS17" s="1204"/>
      <c r="CT17" s="1204"/>
      <c r="CU17" s="1204"/>
      <c r="CV17" s="1204"/>
      <c r="CW17" s="1204"/>
      <c r="CX17" s="1204"/>
      <c r="CY17" s="1204"/>
      <c r="CZ17" s="1204"/>
      <c r="DA17" s="1204"/>
      <c r="DB17" s="1204"/>
      <c r="DC17" s="1204"/>
      <c r="DD17" s="1204"/>
      <c r="DE17" s="1204"/>
    </row>
    <row r="18" spans="1:109" s="253" customFormat="1" ht="13.2" x14ac:dyDescent="0.2">
      <c r="A18" s="255"/>
      <c r="B18" s="1204"/>
      <c r="C18" s="1204"/>
      <c r="D18" s="1204"/>
      <c r="E18" s="1204"/>
      <c r="F18" s="1204"/>
      <c r="G18" s="1204"/>
      <c r="H18" s="1204"/>
      <c r="I18" s="1204"/>
      <c r="J18" s="1204"/>
      <c r="K18" s="1204"/>
      <c r="L18" s="1204"/>
      <c r="M18" s="1204"/>
      <c r="N18" s="1204"/>
      <c r="O18" s="1204"/>
      <c r="P18" s="1204"/>
      <c r="Q18" s="1204"/>
      <c r="R18" s="1204"/>
      <c r="S18" s="1204"/>
      <c r="T18" s="1204"/>
      <c r="U18" s="1204"/>
      <c r="V18" s="1204"/>
      <c r="W18" s="1204"/>
      <c r="X18" s="1204"/>
      <c r="Y18" s="1204"/>
      <c r="Z18" s="1204"/>
      <c r="AA18" s="1204"/>
      <c r="AB18" s="1204"/>
      <c r="AC18" s="1204"/>
      <c r="AD18" s="1204"/>
      <c r="AE18" s="1204"/>
      <c r="AF18" s="1204"/>
      <c r="AG18" s="1204"/>
      <c r="AH18" s="1204"/>
      <c r="AI18" s="1204"/>
      <c r="AJ18" s="1204"/>
      <c r="AK18" s="1204"/>
      <c r="AL18" s="1204"/>
      <c r="AM18" s="1204"/>
      <c r="AN18" s="1204"/>
      <c r="AO18" s="1204"/>
      <c r="AP18" s="1204"/>
      <c r="AQ18" s="1204"/>
      <c r="AR18" s="1204"/>
      <c r="AS18" s="1204"/>
      <c r="AT18" s="1204"/>
      <c r="AU18" s="1204"/>
      <c r="AV18" s="1204"/>
      <c r="AW18" s="1204"/>
      <c r="AX18" s="1204"/>
      <c r="AY18" s="1204"/>
      <c r="AZ18" s="1204"/>
      <c r="BA18" s="1204"/>
      <c r="BB18" s="1204"/>
      <c r="BC18" s="1204"/>
      <c r="BD18" s="1204"/>
      <c r="BE18" s="1204"/>
      <c r="BF18" s="1204"/>
      <c r="BG18" s="1204"/>
      <c r="BH18" s="1204"/>
      <c r="BI18" s="1204"/>
      <c r="BJ18" s="1204"/>
      <c r="BK18" s="1204"/>
      <c r="BL18" s="1204"/>
      <c r="BM18" s="1204"/>
      <c r="BN18" s="1204"/>
      <c r="BO18" s="1204"/>
      <c r="BP18" s="1204"/>
      <c r="BQ18" s="1204"/>
      <c r="BR18" s="1204"/>
      <c r="BS18" s="1204"/>
      <c r="BT18" s="1204"/>
      <c r="BU18" s="1204"/>
      <c r="BV18" s="1204"/>
      <c r="BW18" s="1204"/>
      <c r="BX18" s="1204"/>
      <c r="BY18" s="1204"/>
      <c r="BZ18" s="1204"/>
      <c r="CA18" s="1204"/>
      <c r="CB18" s="1204"/>
      <c r="CC18" s="1204"/>
      <c r="CD18" s="1204"/>
      <c r="CE18" s="1204"/>
      <c r="CF18" s="1204"/>
      <c r="CG18" s="1204"/>
      <c r="CH18" s="1204"/>
      <c r="CI18" s="1204"/>
      <c r="CJ18" s="1204"/>
      <c r="CK18" s="1204"/>
      <c r="CL18" s="1204"/>
      <c r="CM18" s="1204"/>
      <c r="CN18" s="1204"/>
      <c r="CO18" s="1204"/>
      <c r="CP18" s="1204"/>
      <c r="CQ18" s="1204"/>
      <c r="CR18" s="1204"/>
      <c r="CS18" s="1204"/>
      <c r="CT18" s="1204"/>
      <c r="CU18" s="1204"/>
      <c r="CV18" s="1204"/>
      <c r="CW18" s="1204"/>
      <c r="CX18" s="1204"/>
      <c r="CY18" s="1204"/>
      <c r="CZ18" s="1204"/>
      <c r="DA18" s="1204"/>
      <c r="DB18" s="1204"/>
      <c r="DC18" s="1204"/>
      <c r="DD18" s="1204"/>
      <c r="DE18" s="1204"/>
    </row>
    <row r="19" spans="1:109" ht="13.2" x14ac:dyDescent="0.2">
      <c r="DD19" s="255"/>
      <c r="DE19" s="255"/>
    </row>
    <row r="20" spans="1:109" ht="13.2" x14ac:dyDescent="0.2">
      <c r="DD20" s="255"/>
      <c r="DE20" s="255"/>
    </row>
    <row r="21" spans="1:109" ht="17.25" customHeight="1" x14ac:dyDescent="0.2">
      <c r="B21" s="1205"/>
      <c r="C21" s="257"/>
      <c r="D21" s="257"/>
      <c r="E21" s="257"/>
      <c r="F21" s="257"/>
      <c r="G21" s="257"/>
      <c r="H21" s="257"/>
      <c r="I21" s="257"/>
      <c r="J21" s="257"/>
      <c r="K21" s="257"/>
      <c r="L21" s="257"/>
      <c r="M21" s="257"/>
      <c r="N21" s="1206"/>
      <c r="O21" s="257"/>
      <c r="P21" s="257"/>
      <c r="Q21" s="257"/>
      <c r="R21" s="257"/>
      <c r="S21" s="257"/>
      <c r="T21" s="257"/>
      <c r="U21" s="257"/>
      <c r="V21" s="257"/>
      <c r="W21" s="257"/>
      <c r="X21" s="257"/>
      <c r="Y21" s="257"/>
      <c r="Z21" s="257"/>
      <c r="AA21" s="257"/>
      <c r="AB21" s="257"/>
      <c r="AC21" s="257"/>
      <c r="AD21" s="257"/>
      <c r="AE21" s="257"/>
      <c r="AF21" s="257"/>
      <c r="AG21" s="257"/>
      <c r="AH21" s="257"/>
      <c r="AI21" s="257"/>
      <c r="AJ21" s="257"/>
      <c r="AK21" s="257"/>
      <c r="AL21" s="257"/>
      <c r="AM21" s="257"/>
      <c r="AN21" s="257"/>
      <c r="AO21" s="257"/>
      <c r="AP21" s="257"/>
      <c r="AQ21" s="257"/>
      <c r="AR21" s="257"/>
      <c r="AS21" s="257"/>
      <c r="AT21" s="1206"/>
      <c r="AU21" s="257"/>
      <c r="AV21" s="257"/>
      <c r="AW21" s="257"/>
      <c r="AX21" s="257"/>
      <c r="AY21" s="257"/>
      <c r="AZ21" s="257"/>
      <c r="BA21" s="257"/>
      <c r="BB21" s="257"/>
      <c r="BC21" s="257"/>
      <c r="BD21" s="257"/>
      <c r="BE21" s="257"/>
      <c r="BF21" s="1206"/>
      <c r="BG21" s="257"/>
      <c r="BH21" s="257"/>
      <c r="BI21" s="257"/>
      <c r="BJ21" s="257"/>
      <c r="BK21" s="257"/>
      <c r="BL21" s="257"/>
      <c r="BM21" s="257"/>
      <c r="BN21" s="257"/>
      <c r="BO21" s="257"/>
      <c r="BP21" s="257"/>
      <c r="BQ21" s="257"/>
      <c r="BR21" s="1206"/>
      <c r="BS21" s="257"/>
      <c r="BT21" s="257"/>
      <c r="BU21" s="257"/>
      <c r="BV21" s="257"/>
      <c r="BW21" s="257"/>
      <c r="BX21" s="257"/>
      <c r="BY21" s="257"/>
      <c r="BZ21" s="257"/>
      <c r="CA21" s="257"/>
      <c r="CB21" s="257"/>
      <c r="CC21" s="257"/>
      <c r="CD21" s="1206"/>
      <c r="CE21" s="257"/>
      <c r="CF21" s="257"/>
      <c r="CG21" s="257"/>
      <c r="CH21" s="257"/>
      <c r="CI21" s="257"/>
      <c r="CJ21" s="257"/>
      <c r="CK21" s="257"/>
      <c r="CL21" s="257"/>
      <c r="CM21" s="257"/>
      <c r="CN21" s="257"/>
      <c r="CO21" s="257"/>
      <c r="CP21" s="1206"/>
      <c r="CQ21" s="257"/>
      <c r="CR21" s="257"/>
      <c r="CS21" s="257"/>
      <c r="CT21" s="257"/>
      <c r="CU21" s="257"/>
      <c r="CV21" s="257"/>
      <c r="CW21" s="257"/>
      <c r="CX21" s="257"/>
      <c r="CY21" s="257"/>
      <c r="CZ21" s="257"/>
      <c r="DA21" s="257"/>
      <c r="DB21" s="1206"/>
      <c r="DC21" s="257"/>
      <c r="DD21" s="258"/>
      <c r="DE21" s="255"/>
    </row>
    <row r="22" spans="1:109" ht="17.25" customHeight="1" x14ac:dyDescent="0.2">
      <c r="B22" s="259"/>
    </row>
    <row r="23" spans="1:109" ht="13.2" x14ac:dyDescent="0.2">
      <c r="B23" s="259"/>
    </row>
    <row r="24" spans="1:109" ht="13.2" x14ac:dyDescent="0.2">
      <c r="B24" s="259"/>
    </row>
    <row r="25" spans="1:109" ht="13.2" x14ac:dyDescent="0.2">
      <c r="B25" s="259"/>
    </row>
    <row r="26" spans="1:109" ht="13.2" x14ac:dyDescent="0.2">
      <c r="B26" s="259"/>
    </row>
    <row r="27" spans="1:109" ht="13.2" x14ac:dyDescent="0.2">
      <c r="B27" s="259"/>
    </row>
    <row r="28" spans="1:109" ht="13.2" x14ac:dyDescent="0.2">
      <c r="B28" s="259"/>
    </row>
    <row r="29" spans="1:109" ht="13.2" x14ac:dyDescent="0.2">
      <c r="B29" s="259"/>
    </row>
    <row r="30" spans="1:109" ht="13.2" x14ac:dyDescent="0.2">
      <c r="B30" s="259"/>
    </row>
    <row r="31" spans="1:109" ht="13.2" x14ac:dyDescent="0.2">
      <c r="B31" s="259"/>
    </row>
    <row r="32" spans="1:109" ht="13.2" x14ac:dyDescent="0.2">
      <c r="B32" s="259"/>
    </row>
    <row r="33" spans="2:109" ht="13.2" x14ac:dyDescent="0.2">
      <c r="B33" s="259"/>
    </row>
    <row r="34" spans="2:109" ht="13.2" x14ac:dyDescent="0.2">
      <c r="B34" s="259"/>
    </row>
    <row r="35" spans="2:109" ht="13.2" x14ac:dyDescent="0.2">
      <c r="B35" s="259"/>
    </row>
    <row r="36" spans="2:109" ht="13.2" x14ac:dyDescent="0.2">
      <c r="B36" s="259"/>
    </row>
    <row r="37" spans="2:109" ht="13.2" x14ac:dyDescent="0.2">
      <c r="B37" s="259"/>
    </row>
    <row r="38" spans="2:109" ht="13.2" x14ac:dyDescent="0.2">
      <c r="B38" s="259"/>
    </row>
    <row r="39" spans="2:109" ht="13.2" x14ac:dyDescent="0.2">
      <c r="B39" s="340"/>
      <c r="C39" s="311"/>
      <c r="D39" s="311"/>
      <c r="E39" s="311"/>
      <c r="F39" s="311"/>
      <c r="G39" s="311"/>
      <c r="H39" s="311"/>
      <c r="I39" s="311"/>
      <c r="J39" s="311"/>
      <c r="K39" s="311"/>
      <c r="L39" s="311"/>
      <c r="M39" s="311"/>
      <c r="N39" s="311"/>
      <c r="O39" s="311"/>
      <c r="P39" s="311"/>
      <c r="Q39" s="311"/>
      <c r="R39" s="311"/>
      <c r="S39" s="311"/>
      <c r="T39" s="311"/>
      <c r="U39" s="311"/>
      <c r="V39" s="311"/>
      <c r="W39" s="311"/>
      <c r="X39" s="311"/>
      <c r="Y39" s="311"/>
      <c r="Z39" s="311"/>
      <c r="AA39" s="311"/>
      <c r="AB39" s="311"/>
      <c r="AC39" s="311"/>
      <c r="AD39" s="311"/>
      <c r="AE39" s="311"/>
      <c r="AF39" s="311"/>
      <c r="AG39" s="311"/>
      <c r="AH39" s="311"/>
      <c r="AI39" s="311"/>
      <c r="AJ39" s="311"/>
      <c r="AK39" s="311"/>
      <c r="AL39" s="311"/>
      <c r="AM39" s="311"/>
      <c r="AN39" s="311"/>
      <c r="AO39" s="311"/>
      <c r="AP39" s="311"/>
      <c r="AQ39" s="311"/>
      <c r="AR39" s="311"/>
      <c r="AS39" s="311"/>
      <c r="AT39" s="311"/>
      <c r="AU39" s="311"/>
      <c r="AV39" s="311"/>
      <c r="AW39" s="311"/>
      <c r="AX39" s="311"/>
      <c r="AY39" s="311"/>
      <c r="AZ39" s="311"/>
      <c r="BA39" s="311"/>
      <c r="BB39" s="311"/>
      <c r="BC39" s="311"/>
      <c r="BD39" s="311"/>
      <c r="BE39" s="311"/>
      <c r="BF39" s="311"/>
      <c r="BG39" s="311"/>
      <c r="BH39" s="311"/>
      <c r="BI39" s="311"/>
      <c r="BJ39" s="311"/>
      <c r="BK39" s="311"/>
      <c r="BL39" s="311"/>
      <c r="BM39" s="311"/>
      <c r="BN39" s="311"/>
      <c r="BO39" s="311"/>
      <c r="BP39" s="311"/>
      <c r="BQ39" s="311"/>
      <c r="BR39" s="311"/>
      <c r="BS39" s="311"/>
      <c r="BT39" s="311"/>
      <c r="BU39" s="311"/>
      <c r="BV39" s="311"/>
      <c r="BW39" s="311"/>
      <c r="BX39" s="311"/>
      <c r="BY39" s="311"/>
      <c r="BZ39" s="311"/>
      <c r="CA39" s="311"/>
      <c r="CB39" s="311"/>
      <c r="CC39" s="311"/>
      <c r="CD39" s="311"/>
      <c r="CE39" s="311"/>
      <c r="CF39" s="311"/>
      <c r="CG39" s="311"/>
      <c r="CH39" s="311"/>
      <c r="CI39" s="311"/>
      <c r="CJ39" s="311"/>
      <c r="CK39" s="311"/>
      <c r="CL39" s="311"/>
      <c r="CM39" s="311"/>
      <c r="CN39" s="311"/>
      <c r="CO39" s="311"/>
      <c r="CP39" s="311"/>
      <c r="CQ39" s="311"/>
      <c r="CR39" s="311"/>
      <c r="CS39" s="311"/>
      <c r="CT39" s="311"/>
      <c r="CU39" s="311"/>
      <c r="CV39" s="311"/>
      <c r="CW39" s="311"/>
      <c r="CX39" s="311"/>
      <c r="CY39" s="311"/>
      <c r="CZ39" s="311"/>
      <c r="DA39" s="311"/>
      <c r="DB39" s="311"/>
      <c r="DC39" s="311"/>
      <c r="DD39" s="341"/>
    </row>
    <row r="40" spans="2:109" ht="13.2" x14ac:dyDescent="0.2">
      <c r="B40" s="1207"/>
      <c r="DD40" s="1207"/>
      <c r="DE40" s="255"/>
    </row>
    <row r="41" spans="2:109" ht="16.2" x14ac:dyDescent="0.2">
      <c r="B41" s="256" t="s">
        <v>565</v>
      </c>
      <c r="C41" s="257"/>
      <c r="D41" s="257"/>
      <c r="E41" s="257"/>
      <c r="F41" s="257"/>
      <c r="G41" s="257"/>
      <c r="H41" s="257"/>
      <c r="I41" s="257"/>
      <c r="J41" s="257"/>
      <c r="K41" s="257"/>
      <c r="L41" s="257"/>
      <c r="M41" s="257"/>
      <c r="N41" s="257"/>
      <c r="O41" s="257"/>
      <c r="P41" s="257"/>
      <c r="Q41" s="257"/>
      <c r="R41" s="257"/>
      <c r="S41" s="257"/>
      <c r="T41" s="257"/>
      <c r="U41" s="257"/>
      <c r="V41" s="257"/>
      <c r="W41" s="257"/>
      <c r="X41" s="257"/>
      <c r="Y41" s="257"/>
      <c r="Z41" s="257"/>
      <c r="AA41" s="257"/>
      <c r="AB41" s="257"/>
      <c r="AC41" s="257"/>
      <c r="AD41" s="257"/>
      <c r="AE41" s="257"/>
      <c r="AF41" s="257"/>
      <c r="AG41" s="257"/>
      <c r="AH41" s="257"/>
      <c r="AI41" s="257"/>
      <c r="AJ41" s="257"/>
      <c r="AK41" s="257"/>
      <c r="AL41" s="257"/>
      <c r="AM41" s="257"/>
      <c r="AN41" s="257"/>
      <c r="AO41" s="257"/>
      <c r="AP41" s="257"/>
      <c r="AQ41" s="257"/>
      <c r="AR41" s="257"/>
      <c r="AS41" s="257"/>
      <c r="AT41" s="257"/>
      <c r="AU41" s="257"/>
      <c r="AV41" s="257"/>
      <c r="AW41" s="257"/>
      <c r="AX41" s="257"/>
      <c r="AY41" s="257"/>
      <c r="AZ41" s="257"/>
      <c r="BA41" s="257"/>
      <c r="BB41" s="257"/>
      <c r="BC41" s="257"/>
      <c r="BD41" s="257"/>
      <c r="BE41" s="257"/>
      <c r="BF41" s="257"/>
      <c r="BG41" s="257"/>
      <c r="BH41" s="257"/>
      <c r="BI41" s="257"/>
      <c r="BJ41" s="257"/>
      <c r="BK41" s="257"/>
      <c r="BL41" s="257"/>
      <c r="BM41" s="257"/>
      <c r="BN41" s="257"/>
      <c r="BO41" s="257"/>
      <c r="BP41" s="257"/>
      <c r="BQ41" s="257"/>
      <c r="BR41" s="257"/>
      <c r="BS41" s="257"/>
      <c r="BT41" s="257"/>
      <c r="BU41" s="257"/>
      <c r="BV41" s="257"/>
      <c r="BW41" s="257"/>
      <c r="BX41" s="257"/>
      <c r="BY41" s="257"/>
      <c r="BZ41" s="257"/>
      <c r="CA41" s="257"/>
      <c r="CB41" s="257"/>
      <c r="CC41" s="257"/>
      <c r="CD41" s="257"/>
      <c r="CE41" s="257"/>
      <c r="CF41" s="257"/>
      <c r="CG41" s="257"/>
      <c r="CH41" s="257"/>
      <c r="CI41" s="257"/>
      <c r="CJ41" s="257"/>
      <c r="CK41" s="257"/>
      <c r="CL41" s="257"/>
      <c r="CM41" s="257"/>
      <c r="CN41" s="257"/>
      <c r="CO41" s="257"/>
      <c r="CP41" s="257"/>
      <c r="CQ41" s="257"/>
      <c r="CR41" s="257"/>
      <c r="CS41" s="257"/>
      <c r="CT41" s="257"/>
      <c r="CU41" s="257"/>
      <c r="CV41" s="257"/>
      <c r="CW41" s="257"/>
      <c r="CX41" s="257"/>
      <c r="CY41" s="257"/>
      <c r="CZ41" s="257"/>
      <c r="DA41" s="257"/>
      <c r="DB41" s="257"/>
      <c r="DC41" s="257"/>
      <c r="DD41" s="258"/>
    </row>
    <row r="42" spans="2:109" ht="13.2" x14ac:dyDescent="0.2">
      <c r="B42" s="259"/>
      <c r="G42" s="1208"/>
      <c r="I42" s="1209"/>
      <c r="J42" s="1209"/>
      <c r="K42" s="1209"/>
      <c r="AM42" s="1208"/>
      <c r="AN42" s="1208" t="s">
        <v>566</v>
      </c>
      <c r="AP42" s="1209"/>
      <c r="AQ42" s="1209"/>
      <c r="AR42" s="1209"/>
      <c r="AY42" s="1208"/>
      <c r="BA42" s="1209"/>
      <c r="BB42" s="1209"/>
      <c r="BC42" s="1209"/>
      <c r="BK42" s="1208"/>
      <c r="BM42" s="1209"/>
      <c r="BN42" s="1209"/>
      <c r="BO42" s="1209"/>
      <c r="BW42" s="1208"/>
      <c r="BY42" s="1209"/>
      <c r="BZ42" s="1209"/>
      <c r="CA42" s="1209"/>
      <c r="CI42" s="1208"/>
      <c r="CK42" s="1209"/>
      <c r="CL42" s="1209"/>
      <c r="CM42" s="1209"/>
      <c r="CU42" s="1208"/>
      <c r="CW42" s="1209"/>
      <c r="CX42" s="1209"/>
      <c r="CY42" s="1209"/>
    </row>
    <row r="43" spans="2:109" ht="13.5" customHeight="1" x14ac:dyDescent="0.2">
      <c r="B43" s="259"/>
      <c r="AN43" s="1210" t="s">
        <v>567</v>
      </c>
      <c r="AO43" s="1211"/>
      <c r="AP43" s="1211"/>
      <c r="AQ43" s="1211"/>
      <c r="AR43" s="1211"/>
      <c r="AS43" s="1211"/>
      <c r="AT43" s="1211"/>
      <c r="AU43" s="1211"/>
      <c r="AV43" s="1211"/>
      <c r="AW43" s="1211"/>
      <c r="AX43" s="1211"/>
      <c r="AY43" s="1211"/>
      <c r="AZ43" s="1211"/>
      <c r="BA43" s="1211"/>
      <c r="BB43" s="1211"/>
      <c r="BC43" s="1211"/>
      <c r="BD43" s="1211"/>
      <c r="BE43" s="1211"/>
      <c r="BF43" s="1211"/>
      <c r="BG43" s="1211"/>
      <c r="BH43" s="1211"/>
      <c r="BI43" s="1211"/>
      <c r="BJ43" s="1211"/>
      <c r="BK43" s="1211"/>
      <c r="BL43" s="1211"/>
      <c r="BM43" s="1211"/>
      <c r="BN43" s="1211"/>
      <c r="BO43" s="1211"/>
      <c r="BP43" s="1211"/>
      <c r="BQ43" s="1211"/>
      <c r="BR43" s="1211"/>
      <c r="BS43" s="1211"/>
      <c r="BT43" s="1211"/>
      <c r="BU43" s="1211"/>
      <c r="BV43" s="1211"/>
      <c r="BW43" s="1211"/>
      <c r="BX43" s="1211"/>
      <c r="BY43" s="1211"/>
      <c r="BZ43" s="1211"/>
      <c r="CA43" s="1211"/>
      <c r="CB43" s="1211"/>
      <c r="CC43" s="1211"/>
      <c r="CD43" s="1211"/>
      <c r="CE43" s="1211"/>
      <c r="CF43" s="1211"/>
      <c r="CG43" s="1211"/>
      <c r="CH43" s="1211"/>
      <c r="CI43" s="1211"/>
      <c r="CJ43" s="1211"/>
      <c r="CK43" s="1211"/>
      <c r="CL43" s="1211"/>
      <c r="CM43" s="1211"/>
      <c r="CN43" s="1211"/>
      <c r="CO43" s="1211"/>
      <c r="CP43" s="1211"/>
      <c r="CQ43" s="1211"/>
      <c r="CR43" s="1211"/>
      <c r="CS43" s="1211"/>
      <c r="CT43" s="1211"/>
      <c r="CU43" s="1211"/>
      <c r="CV43" s="1211"/>
      <c r="CW43" s="1211"/>
      <c r="CX43" s="1211"/>
      <c r="CY43" s="1211"/>
      <c r="CZ43" s="1211"/>
      <c r="DA43" s="1211"/>
      <c r="DB43" s="1211"/>
      <c r="DC43" s="1212"/>
    </row>
    <row r="44" spans="2:109" ht="13.2" x14ac:dyDescent="0.2">
      <c r="B44" s="259"/>
      <c r="AN44" s="1213"/>
      <c r="AO44" s="1214"/>
      <c r="AP44" s="1214"/>
      <c r="AQ44" s="1214"/>
      <c r="AR44" s="1214"/>
      <c r="AS44" s="1214"/>
      <c r="AT44" s="1214"/>
      <c r="AU44" s="1214"/>
      <c r="AV44" s="1214"/>
      <c r="AW44" s="1214"/>
      <c r="AX44" s="1214"/>
      <c r="AY44" s="1214"/>
      <c r="AZ44" s="1214"/>
      <c r="BA44" s="1214"/>
      <c r="BB44" s="1214"/>
      <c r="BC44" s="1214"/>
      <c r="BD44" s="1214"/>
      <c r="BE44" s="1214"/>
      <c r="BF44" s="1214"/>
      <c r="BG44" s="1214"/>
      <c r="BH44" s="1214"/>
      <c r="BI44" s="1214"/>
      <c r="BJ44" s="1214"/>
      <c r="BK44" s="1214"/>
      <c r="BL44" s="1214"/>
      <c r="BM44" s="1214"/>
      <c r="BN44" s="1214"/>
      <c r="BO44" s="1214"/>
      <c r="BP44" s="1214"/>
      <c r="BQ44" s="1214"/>
      <c r="BR44" s="1214"/>
      <c r="BS44" s="1214"/>
      <c r="BT44" s="1214"/>
      <c r="BU44" s="1214"/>
      <c r="BV44" s="1214"/>
      <c r="BW44" s="1214"/>
      <c r="BX44" s="1214"/>
      <c r="BY44" s="1214"/>
      <c r="BZ44" s="1214"/>
      <c r="CA44" s="1214"/>
      <c r="CB44" s="1214"/>
      <c r="CC44" s="1214"/>
      <c r="CD44" s="1214"/>
      <c r="CE44" s="1214"/>
      <c r="CF44" s="1214"/>
      <c r="CG44" s="1214"/>
      <c r="CH44" s="1214"/>
      <c r="CI44" s="1214"/>
      <c r="CJ44" s="1214"/>
      <c r="CK44" s="1214"/>
      <c r="CL44" s="1214"/>
      <c r="CM44" s="1214"/>
      <c r="CN44" s="1214"/>
      <c r="CO44" s="1214"/>
      <c r="CP44" s="1214"/>
      <c r="CQ44" s="1214"/>
      <c r="CR44" s="1214"/>
      <c r="CS44" s="1214"/>
      <c r="CT44" s="1214"/>
      <c r="CU44" s="1214"/>
      <c r="CV44" s="1214"/>
      <c r="CW44" s="1214"/>
      <c r="CX44" s="1214"/>
      <c r="CY44" s="1214"/>
      <c r="CZ44" s="1214"/>
      <c r="DA44" s="1214"/>
      <c r="DB44" s="1214"/>
      <c r="DC44" s="1215"/>
    </row>
    <row r="45" spans="2:109" ht="13.2" x14ac:dyDescent="0.2">
      <c r="B45" s="259"/>
      <c r="AN45" s="1213"/>
      <c r="AO45" s="1214"/>
      <c r="AP45" s="1214"/>
      <c r="AQ45" s="1214"/>
      <c r="AR45" s="1214"/>
      <c r="AS45" s="1214"/>
      <c r="AT45" s="1214"/>
      <c r="AU45" s="1214"/>
      <c r="AV45" s="1214"/>
      <c r="AW45" s="1214"/>
      <c r="AX45" s="1214"/>
      <c r="AY45" s="1214"/>
      <c r="AZ45" s="1214"/>
      <c r="BA45" s="1214"/>
      <c r="BB45" s="1214"/>
      <c r="BC45" s="1214"/>
      <c r="BD45" s="1214"/>
      <c r="BE45" s="1214"/>
      <c r="BF45" s="1214"/>
      <c r="BG45" s="1214"/>
      <c r="BH45" s="1214"/>
      <c r="BI45" s="1214"/>
      <c r="BJ45" s="1214"/>
      <c r="BK45" s="1214"/>
      <c r="BL45" s="1214"/>
      <c r="BM45" s="1214"/>
      <c r="BN45" s="1214"/>
      <c r="BO45" s="1214"/>
      <c r="BP45" s="1214"/>
      <c r="BQ45" s="1214"/>
      <c r="BR45" s="1214"/>
      <c r="BS45" s="1214"/>
      <c r="BT45" s="1214"/>
      <c r="BU45" s="1214"/>
      <c r="BV45" s="1214"/>
      <c r="BW45" s="1214"/>
      <c r="BX45" s="1214"/>
      <c r="BY45" s="1214"/>
      <c r="BZ45" s="1214"/>
      <c r="CA45" s="1214"/>
      <c r="CB45" s="1214"/>
      <c r="CC45" s="1214"/>
      <c r="CD45" s="1214"/>
      <c r="CE45" s="1214"/>
      <c r="CF45" s="1214"/>
      <c r="CG45" s="1214"/>
      <c r="CH45" s="1214"/>
      <c r="CI45" s="1214"/>
      <c r="CJ45" s="1214"/>
      <c r="CK45" s="1214"/>
      <c r="CL45" s="1214"/>
      <c r="CM45" s="1214"/>
      <c r="CN45" s="1214"/>
      <c r="CO45" s="1214"/>
      <c r="CP45" s="1214"/>
      <c r="CQ45" s="1214"/>
      <c r="CR45" s="1214"/>
      <c r="CS45" s="1214"/>
      <c r="CT45" s="1214"/>
      <c r="CU45" s="1214"/>
      <c r="CV45" s="1214"/>
      <c r="CW45" s="1214"/>
      <c r="CX45" s="1214"/>
      <c r="CY45" s="1214"/>
      <c r="CZ45" s="1214"/>
      <c r="DA45" s="1214"/>
      <c r="DB45" s="1214"/>
      <c r="DC45" s="1215"/>
    </row>
    <row r="46" spans="2:109" ht="13.2" x14ac:dyDescent="0.2">
      <c r="B46" s="259"/>
      <c r="AN46" s="1213"/>
      <c r="AO46" s="1214"/>
      <c r="AP46" s="1214"/>
      <c r="AQ46" s="1214"/>
      <c r="AR46" s="1214"/>
      <c r="AS46" s="1214"/>
      <c r="AT46" s="1214"/>
      <c r="AU46" s="1214"/>
      <c r="AV46" s="1214"/>
      <c r="AW46" s="1214"/>
      <c r="AX46" s="1214"/>
      <c r="AY46" s="1214"/>
      <c r="AZ46" s="1214"/>
      <c r="BA46" s="1214"/>
      <c r="BB46" s="1214"/>
      <c r="BC46" s="1214"/>
      <c r="BD46" s="1214"/>
      <c r="BE46" s="1214"/>
      <c r="BF46" s="1214"/>
      <c r="BG46" s="1214"/>
      <c r="BH46" s="1214"/>
      <c r="BI46" s="1214"/>
      <c r="BJ46" s="1214"/>
      <c r="BK46" s="1214"/>
      <c r="BL46" s="1214"/>
      <c r="BM46" s="1214"/>
      <c r="BN46" s="1214"/>
      <c r="BO46" s="1214"/>
      <c r="BP46" s="1214"/>
      <c r="BQ46" s="1214"/>
      <c r="BR46" s="1214"/>
      <c r="BS46" s="1214"/>
      <c r="BT46" s="1214"/>
      <c r="BU46" s="1214"/>
      <c r="BV46" s="1214"/>
      <c r="BW46" s="1214"/>
      <c r="BX46" s="1214"/>
      <c r="BY46" s="1214"/>
      <c r="BZ46" s="1214"/>
      <c r="CA46" s="1214"/>
      <c r="CB46" s="1214"/>
      <c r="CC46" s="1214"/>
      <c r="CD46" s="1214"/>
      <c r="CE46" s="1214"/>
      <c r="CF46" s="1214"/>
      <c r="CG46" s="1214"/>
      <c r="CH46" s="1214"/>
      <c r="CI46" s="1214"/>
      <c r="CJ46" s="1214"/>
      <c r="CK46" s="1214"/>
      <c r="CL46" s="1214"/>
      <c r="CM46" s="1214"/>
      <c r="CN46" s="1214"/>
      <c r="CO46" s="1214"/>
      <c r="CP46" s="1214"/>
      <c r="CQ46" s="1214"/>
      <c r="CR46" s="1214"/>
      <c r="CS46" s="1214"/>
      <c r="CT46" s="1214"/>
      <c r="CU46" s="1214"/>
      <c r="CV46" s="1214"/>
      <c r="CW46" s="1214"/>
      <c r="CX46" s="1214"/>
      <c r="CY46" s="1214"/>
      <c r="CZ46" s="1214"/>
      <c r="DA46" s="1214"/>
      <c r="DB46" s="1214"/>
      <c r="DC46" s="1215"/>
    </row>
    <row r="47" spans="2:109" ht="13.2" x14ac:dyDescent="0.2">
      <c r="B47" s="259"/>
      <c r="AN47" s="1216"/>
      <c r="AO47" s="1217"/>
      <c r="AP47" s="1217"/>
      <c r="AQ47" s="1217"/>
      <c r="AR47" s="1217"/>
      <c r="AS47" s="1217"/>
      <c r="AT47" s="1217"/>
      <c r="AU47" s="1217"/>
      <c r="AV47" s="1217"/>
      <c r="AW47" s="1217"/>
      <c r="AX47" s="1217"/>
      <c r="AY47" s="1217"/>
      <c r="AZ47" s="1217"/>
      <c r="BA47" s="1217"/>
      <c r="BB47" s="1217"/>
      <c r="BC47" s="1217"/>
      <c r="BD47" s="1217"/>
      <c r="BE47" s="1217"/>
      <c r="BF47" s="1217"/>
      <c r="BG47" s="1217"/>
      <c r="BH47" s="1217"/>
      <c r="BI47" s="1217"/>
      <c r="BJ47" s="1217"/>
      <c r="BK47" s="1217"/>
      <c r="BL47" s="1217"/>
      <c r="BM47" s="1217"/>
      <c r="BN47" s="1217"/>
      <c r="BO47" s="1217"/>
      <c r="BP47" s="1217"/>
      <c r="BQ47" s="1217"/>
      <c r="BR47" s="1217"/>
      <c r="BS47" s="1217"/>
      <c r="BT47" s="1217"/>
      <c r="BU47" s="1217"/>
      <c r="BV47" s="1217"/>
      <c r="BW47" s="1217"/>
      <c r="BX47" s="1217"/>
      <c r="BY47" s="1217"/>
      <c r="BZ47" s="1217"/>
      <c r="CA47" s="1217"/>
      <c r="CB47" s="1217"/>
      <c r="CC47" s="1217"/>
      <c r="CD47" s="1217"/>
      <c r="CE47" s="1217"/>
      <c r="CF47" s="1217"/>
      <c r="CG47" s="1217"/>
      <c r="CH47" s="1217"/>
      <c r="CI47" s="1217"/>
      <c r="CJ47" s="1217"/>
      <c r="CK47" s="1217"/>
      <c r="CL47" s="1217"/>
      <c r="CM47" s="1217"/>
      <c r="CN47" s="1217"/>
      <c r="CO47" s="1217"/>
      <c r="CP47" s="1217"/>
      <c r="CQ47" s="1217"/>
      <c r="CR47" s="1217"/>
      <c r="CS47" s="1217"/>
      <c r="CT47" s="1217"/>
      <c r="CU47" s="1217"/>
      <c r="CV47" s="1217"/>
      <c r="CW47" s="1217"/>
      <c r="CX47" s="1217"/>
      <c r="CY47" s="1217"/>
      <c r="CZ47" s="1217"/>
      <c r="DA47" s="1217"/>
      <c r="DB47" s="1217"/>
      <c r="DC47" s="1218"/>
    </row>
    <row r="48" spans="2:109" ht="13.2" x14ac:dyDescent="0.2">
      <c r="B48" s="259"/>
      <c r="H48" s="1219"/>
      <c r="I48" s="1219"/>
      <c r="J48" s="1219"/>
      <c r="AN48" s="1219"/>
      <c r="AO48" s="1219"/>
      <c r="AP48" s="1219"/>
      <c r="AZ48" s="1219"/>
      <c r="BA48" s="1219"/>
      <c r="BB48" s="1219"/>
      <c r="BL48" s="1219"/>
      <c r="BM48" s="1219"/>
      <c r="BN48" s="1219"/>
      <c r="BX48" s="1219"/>
      <c r="BY48" s="1219"/>
      <c r="BZ48" s="1219"/>
      <c r="CJ48" s="1219"/>
      <c r="CK48" s="1219"/>
      <c r="CL48" s="1219"/>
      <c r="CV48" s="1219"/>
      <c r="CW48" s="1219"/>
      <c r="CX48" s="1219"/>
    </row>
    <row r="49" spans="1:109" ht="13.2" x14ac:dyDescent="0.2">
      <c r="B49" s="259"/>
      <c r="AN49" s="255" t="s">
        <v>568</v>
      </c>
    </row>
    <row r="50" spans="1:109" ht="13.2" x14ac:dyDescent="0.2">
      <c r="B50" s="259"/>
      <c r="G50" s="1220"/>
      <c r="H50" s="1220"/>
      <c r="I50" s="1220"/>
      <c r="J50" s="1220"/>
      <c r="K50" s="1221"/>
      <c r="L50" s="1221"/>
      <c r="M50" s="1222"/>
      <c r="N50" s="1222"/>
      <c r="AN50" s="1223"/>
      <c r="AO50" s="1224"/>
      <c r="AP50" s="1224"/>
      <c r="AQ50" s="1224"/>
      <c r="AR50" s="1224"/>
      <c r="AS50" s="1224"/>
      <c r="AT50" s="1224"/>
      <c r="AU50" s="1224"/>
      <c r="AV50" s="1224"/>
      <c r="AW50" s="1224"/>
      <c r="AX50" s="1224"/>
      <c r="AY50" s="1224"/>
      <c r="AZ50" s="1224"/>
      <c r="BA50" s="1224"/>
      <c r="BB50" s="1224"/>
      <c r="BC50" s="1224"/>
      <c r="BD50" s="1224"/>
      <c r="BE50" s="1224"/>
      <c r="BF50" s="1224"/>
      <c r="BG50" s="1224"/>
      <c r="BH50" s="1224"/>
      <c r="BI50" s="1224"/>
      <c r="BJ50" s="1224"/>
      <c r="BK50" s="1224"/>
      <c r="BL50" s="1224"/>
      <c r="BM50" s="1224"/>
      <c r="BN50" s="1224"/>
      <c r="BO50" s="1225"/>
      <c r="BP50" s="1226" t="s">
        <v>527</v>
      </c>
      <c r="BQ50" s="1226"/>
      <c r="BR50" s="1226"/>
      <c r="BS50" s="1226"/>
      <c r="BT50" s="1226"/>
      <c r="BU50" s="1226"/>
      <c r="BV50" s="1226"/>
      <c r="BW50" s="1226"/>
      <c r="BX50" s="1226" t="s">
        <v>528</v>
      </c>
      <c r="BY50" s="1226"/>
      <c r="BZ50" s="1226"/>
      <c r="CA50" s="1226"/>
      <c r="CB50" s="1226"/>
      <c r="CC50" s="1226"/>
      <c r="CD50" s="1226"/>
      <c r="CE50" s="1226"/>
      <c r="CF50" s="1226" t="s">
        <v>529</v>
      </c>
      <c r="CG50" s="1226"/>
      <c r="CH50" s="1226"/>
      <c r="CI50" s="1226"/>
      <c r="CJ50" s="1226"/>
      <c r="CK50" s="1226"/>
      <c r="CL50" s="1226"/>
      <c r="CM50" s="1226"/>
      <c r="CN50" s="1226" t="s">
        <v>530</v>
      </c>
      <c r="CO50" s="1226"/>
      <c r="CP50" s="1226"/>
      <c r="CQ50" s="1226"/>
      <c r="CR50" s="1226"/>
      <c r="CS50" s="1226"/>
      <c r="CT50" s="1226"/>
      <c r="CU50" s="1226"/>
      <c r="CV50" s="1226" t="s">
        <v>531</v>
      </c>
      <c r="CW50" s="1226"/>
      <c r="CX50" s="1226"/>
      <c r="CY50" s="1226"/>
      <c r="CZ50" s="1226"/>
      <c r="DA50" s="1226"/>
      <c r="DB50" s="1226"/>
      <c r="DC50" s="1226"/>
    </row>
    <row r="51" spans="1:109" ht="13.5" customHeight="1" x14ac:dyDescent="0.2">
      <c r="B51" s="259"/>
      <c r="G51" s="1227"/>
      <c r="H51" s="1227"/>
      <c r="I51" s="1228"/>
      <c r="J51" s="1228"/>
      <c r="K51" s="1229"/>
      <c r="L51" s="1229"/>
      <c r="M51" s="1229"/>
      <c r="N51" s="1229"/>
      <c r="AM51" s="1219"/>
      <c r="AN51" s="1230" t="s">
        <v>569</v>
      </c>
      <c r="AO51" s="1230"/>
      <c r="AP51" s="1230"/>
      <c r="AQ51" s="1230"/>
      <c r="AR51" s="1230"/>
      <c r="AS51" s="1230"/>
      <c r="AT51" s="1230"/>
      <c r="AU51" s="1230"/>
      <c r="AV51" s="1230"/>
      <c r="AW51" s="1230"/>
      <c r="AX51" s="1230"/>
      <c r="AY51" s="1230"/>
      <c r="AZ51" s="1230"/>
      <c r="BA51" s="1230"/>
      <c r="BB51" s="1230" t="s">
        <v>570</v>
      </c>
      <c r="BC51" s="1230"/>
      <c r="BD51" s="1230"/>
      <c r="BE51" s="1230"/>
      <c r="BF51" s="1230"/>
      <c r="BG51" s="1230"/>
      <c r="BH51" s="1230"/>
      <c r="BI51" s="1230"/>
      <c r="BJ51" s="1230"/>
      <c r="BK51" s="1230"/>
      <c r="BL51" s="1230"/>
      <c r="BM51" s="1230"/>
      <c r="BN51" s="1230"/>
      <c r="BO51" s="1230"/>
      <c r="BP51" s="1231"/>
      <c r="BQ51" s="1231"/>
      <c r="BR51" s="1231"/>
      <c r="BS51" s="1231"/>
      <c r="BT51" s="1231"/>
      <c r="BU51" s="1231"/>
      <c r="BV51" s="1231"/>
      <c r="BW51" s="1231"/>
      <c r="BX51" s="1231"/>
      <c r="BY51" s="1231"/>
      <c r="BZ51" s="1231"/>
      <c r="CA51" s="1231"/>
      <c r="CB51" s="1231"/>
      <c r="CC51" s="1231"/>
      <c r="CD51" s="1231"/>
      <c r="CE51" s="1231"/>
      <c r="CF51" s="1231"/>
      <c r="CG51" s="1231"/>
      <c r="CH51" s="1231"/>
      <c r="CI51" s="1231"/>
      <c r="CJ51" s="1231"/>
      <c r="CK51" s="1231"/>
      <c r="CL51" s="1231"/>
      <c r="CM51" s="1231"/>
      <c r="CN51" s="1231"/>
      <c r="CO51" s="1231"/>
      <c r="CP51" s="1231"/>
      <c r="CQ51" s="1231"/>
      <c r="CR51" s="1231"/>
      <c r="CS51" s="1231"/>
      <c r="CT51" s="1231"/>
      <c r="CU51" s="1231"/>
      <c r="CV51" s="1231"/>
      <c r="CW51" s="1231"/>
      <c r="CX51" s="1231"/>
      <c r="CY51" s="1231"/>
      <c r="CZ51" s="1231"/>
      <c r="DA51" s="1231"/>
      <c r="DB51" s="1231"/>
      <c r="DC51" s="1231"/>
    </row>
    <row r="52" spans="1:109" ht="13.2" x14ac:dyDescent="0.2">
      <c r="B52" s="259"/>
      <c r="G52" s="1227"/>
      <c r="H52" s="1227"/>
      <c r="I52" s="1228"/>
      <c r="J52" s="1228"/>
      <c r="K52" s="1229"/>
      <c r="L52" s="1229"/>
      <c r="M52" s="1229"/>
      <c r="N52" s="1229"/>
      <c r="AM52" s="1219"/>
      <c r="AN52" s="1230"/>
      <c r="AO52" s="1230"/>
      <c r="AP52" s="1230"/>
      <c r="AQ52" s="1230"/>
      <c r="AR52" s="1230"/>
      <c r="AS52" s="1230"/>
      <c r="AT52" s="1230"/>
      <c r="AU52" s="1230"/>
      <c r="AV52" s="1230"/>
      <c r="AW52" s="1230"/>
      <c r="AX52" s="1230"/>
      <c r="AY52" s="1230"/>
      <c r="AZ52" s="1230"/>
      <c r="BA52" s="1230"/>
      <c r="BB52" s="1230"/>
      <c r="BC52" s="1230"/>
      <c r="BD52" s="1230"/>
      <c r="BE52" s="1230"/>
      <c r="BF52" s="1230"/>
      <c r="BG52" s="1230"/>
      <c r="BH52" s="1230"/>
      <c r="BI52" s="1230"/>
      <c r="BJ52" s="1230"/>
      <c r="BK52" s="1230"/>
      <c r="BL52" s="1230"/>
      <c r="BM52" s="1230"/>
      <c r="BN52" s="1230"/>
      <c r="BO52" s="1230"/>
      <c r="BP52" s="1231"/>
      <c r="BQ52" s="1231"/>
      <c r="BR52" s="1231"/>
      <c r="BS52" s="1231"/>
      <c r="BT52" s="1231"/>
      <c r="BU52" s="1231"/>
      <c r="BV52" s="1231"/>
      <c r="BW52" s="1231"/>
      <c r="BX52" s="1231"/>
      <c r="BY52" s="1231"/>
      <c r="BZ52" s="1231"/>
      <c r="CA52" s="1231"/>
      <c r="CB52" s="1231"/>
      <c r="CC52" s="1231"/>
      <c r="CD52" s="1231"/>
      <c r="CE52" s="1231"/>
      <c r="CF52" s="1231"/>
      <c r="CG52" s="1231"/>
      <c r="CH52" s="1231"/>
      <c r="CI52" s="1231"/>
      <c r="CJ52" s="1231"/>
      <c r="CK52" s="1231"/>
      <c r="CL52" s="1231"/>
      <c r="CM52" s="1231"/>
      <c r="CN52" s="1231"/>
      <c r="CO52" s="1231"/>
      <c r="CP52" s="1231"/>
      <c r="CQ52" s="1231"/>
      <c r="CR52" s="1231"/>
      <c r="CS52" s="1231"/>
      <c r="CT52" s="1231"/>
      <c r="CU52" s="1231"/>
      <c r="CV52" s="1231"/>
      <c r="CW52" s="1231"/>
      <c r="CX52" s="1231"/>
      <c r="CY52" s="1231"/>
      <c r="CZ52" s="1231"/>
      <c r="DA52" s="1231"/>
      <c r="DB52" s="1231"/>
      <c r="DC52" s="1231"/>
    </row>
    <row r="53" spans="1:109" ht="13.2" x14ac:dyDescent="0.2">
      <c r="A53" s="1209"/>
      <c r="B53" s="259"/>
      <c r="G53" s="1227"/>
      <c r="H53" s="1227"/>
      <c r="I53" s="1220"/>
      <c r="J53" s="1220"/>
      <c r="K53" s="1229"/>
      <c r="L53" s="1229"/>
      <c r="M53" s="1229"/>
      <c r="N53" s="1229"/>
      <c r="AM53" s="1219"/>
      <c r="AN53" s="1230"/>
      <c r="AO53" s="1230"/>
      <c r="AP53" s="1230"/>
      <c r="AQ53" s="1230"/>
      <c r="AR53" s="1230"/>
      <c r="AS53" s="1230"/>
      <c r="AT53" s="1230"/>
      <c r="AU53" s="1230"/>
      <c r="AV53" s="1230"/>
      <c r="AW53" s="1230"/>
      <c r="AX53" s="1230"/>
      <c r="AY53" s="1230"/>
      <c r="AZ53" s="1230"/>
      <c r="BA53" s="1230"/>
      <c r="BB53" s="1230" t="s">
        <v>571</v>
      </c>
      <c r="BC53" s="1230"/>
      <c r="BD53" s="1230"/>
      <c r="BE53" s="1230"/>
      <c r="BF53" s="1230"/>
      <c r="BG53" s="1230"/>
      <c r="BH53" s="1230"/>
      <c r="BI53" s="1230"/>
      <c r="BJ53" s="1230"/>
      <c r="BK53" s="1230"/>
      <c r="BL53" s="1230"/>
      <c r="BM53" s="1230"/>
      <c r="BN53" s="1230"/>
      <c r="BO53" s="1230"/>
      <c r="BP53" s="1231">
        <v>69.5</v>
      </c>
      <c r="BQ53" s="1231"/>
      <c r="BR53" s="1231"/>
      <c r="BS53" s="1231"/>
      <c r="BT53" s="1231"/>
      <c r="BU53" s="1231"/>
      <c r="BV53" s="1231"/>
      <c r="BW53" s="1231"/>
      <c r="BX53" s="1231">
        <v>70.2</v>
      </c>
      <c r="BY53" s="1231"/>
      <c r="BZ53" s="1231"/>
      <c r="CA53" s="1231"/>
      <c r="CB53" s="1231"/>
      <c r="CC53" s="1231"/>
      <c r="CD53" s="1231"/>
      <c r="CE53" s="1231"/>
      <c r="CF53" s="1231">
        <v>70</v>
      </c>
      <c r="CG53" s="1231"/>
      <c r="CH53" s="1231"/>
      <c r="CI53" s="1231"/>
      <c r="CJ53" s="1231"/>
      <c r="CK53" s="1231"/>
      <c r="CL53" s="1231"/>
      <c r="CM53" s="1231"/>
      <c r="CN53" s="1231">
        <v>69.2</v>
      </c>
      <c r="CO53" s="1231"/>
      <c r="CP53" s="1231"/>
      <c r="CQ53" s="1231"/>
      <c r="CR53" s="1231"/>
      <c r="CS53" s="1231"/>
      <c r="CT53" s="1231"/>
      <c r="CU53" s="1231"/>
      <c r="CV53" s="1231">
        <v>70.400000000000006</v>
      </c>
      <c r="CW53" s="1231"/>
      <c r="CX53" s="1231"/>
      <c r="CY53" s="1231"/>
      <c r="CZ53" s="1231"/>
      <c r="DA53" s="1231"/>
      <c r="DB53" s="1231"/>
      <c r="DC53" s="1231"/>
    </row>
    <row r="54" spans="1:109" ht="13.2" x14ac:dyDescent="0.2">
      <c r="A54" s="1209"/>
      <c r="B54" s="259"/>
      <c r="G54" s="1227"/>
      <c r="H54" s="1227"/>
      <c r="I54" s="1220"/>
      <c r="J54" s="1220"/>
      <c r="K54" s="1229"/>
      <c r="L54" s="1229"/>
      <c r="M54" s="1229"/>
      <c r="N54" s="1229"/>
      <c r="AM54" s="1219"/>
      <c r="AN54" s="1230"/>
      <c r="AO54" s="1230"/>
      <c r="AP54" s="1230"/>
      <c r="AQ54" s="1230"/>
      <c r="AR54" s="1230"/>
      <c r="AS54" s="1230"/>
      <c r="AT54" s="1230"/>
      <c r="AU54" s="1230"/>
      <c r="AV54" s="1230"/>
      <c r="AW54" s="1230"/>
      <c r="AX54" s="1230"/>
      <c r="AY54" s="1230"/>
      <c r="AZ54" s="1230"/>
      <c r="BA54" s="1230"/>
      <c r="BB54" s="1230"/>
      <c r="BC54" s="1230"/>
      <c r="BD54" s="1230"/>
      <c r="BE54" s="1230"/>
      <c r="BF54" s="1230"/>
      <c r="BG54" s="1230"/>
      <c r="BH54" s="1230"/>
      <c r="BI54" s="1230"/>
      <c r="BJ54" s="1230"/>
      <c r="BK54" s="1230"/>
      <c r="BL54" s="1230"/>
      <c r="BM54" s="1230"/>
      <c r="BN54" s="1230"/>
      <c r="BO54" s="1230"/>
      <c r="BP54" s="1231"/>
      <c r="BQ54" s="1231"/>
      <c r="BR54" s="1231"/>
      <c r="BS54" s="1231"/>
      <c r="BT54" s="1231"/>
      <c r="BU54" s="1231"/>
      <c r="BV54" s="1231"/>
      <c r="BW54" s="1231"/>
      <c r="BX54" s="1231"/>
      <c r="BY54" s="1231"/>
      <c r="BZ54" s="1231"/>
      <c r="CA54" s="1231"/>
      <c r="CB54" s="1231"/>
      <c r="CC54" s="1231"/>
      <c r="CD54" s="1231"/>
      <c r="CE54" s="1231"/>
      <c r="CF54" s="1231"/>
      <c r="CG54" s="1231"/>
      <c r="CH54" s="1231"/>
      <c r="CI54" s="1231"/>
      <c r="CJ54" s="1231"/>
      <c r="CK54" s="1231"/>
      <c r="CL54" s="1231"/>
      <c r="CM54" s="1231"/>
      <c r="CN54" s="1231"/>
      <c r="CO54" s="1231"/>
      <c r="CP54" s="1231"/>
      <c r="CQ54" s="1231"/>
      <c r="CR54" s="1231"/>
      <c r="CS54" s="1231"/>
      <c r="CT54" s="1231"/>
      <c r="CU54" s="1231"/>
      <c r="CV54" s="1231"/>
      <c r="CW54" s="1231"/>
      <c r="CX54" s="1231"/>
      <c r="CY54" s="1231"/>
      <c r="CZ54" s="1231"/>
      <c r="DA54" s="1231"/>
      <c r="DB54" s="1231"/>
      <c r="DC54" s="1231"/>
    </row>
    <row r="55" spans="1:109" ht="13.2" x14ac:dyDescent="0.2">
      <c r="A55" s="1209"/>
      <c r="B55" s="259"/>
      <c r="G55" s="1220"/>
      <c r="H55" s="1220"/>
      <c r="I55" s="1220"/>
      <c r="J55" s="1220"/>
      <c r="K55" s="1229"/>
      <c r="L55" s="1229"/>
      <c r="M55" s="1229"/>
      <c r="N55" s="1229"/>
      <c r="AN55" s="1226" t="s">
        <v>572</v>
      </c>
      <c r="AO55" s="1226"/>
      <c r="AP55" s="1226"/>
      <c r="AQ55" s="1226"/>
      <c r="AR55" s="1226"/>
      <c r="AS55" s="1226"/>
      <c r="AT55" s="1226"/>
      <c r="AU55" s="1226"/>
      <c r="AV55" s="1226"/>
      <c r="AW55" s="1226"/>
      <c r="AX55" s="1226"/>
      <c r="AY55" s="1226"/>
      <c r="AZ55" s="1226"/>
      <c r="BA55" s="1226"/>
      <c r="BB55" s="1230" t="s">
        <v>570</v>
      </c>
      <c r="BC55" s="1230"/>
      <c r="BD55" s="1230"/>
      <c r="BE55" s="1230"/>
      <c r="BF55" s="1230"/>
      <c r="BG55" s="1230"/>
      <c r="BH55" s="1230"/>
      <c r="BI55" s="1230"/>
      <c r="BJ55" s="1230"/>
      <c r="BK55" s="1230"/>
      <c r="BL55" s="1230"/>
      <c r="BM55" s="1230"/>
      <c r="BN55" s="1230"/>
      <c r="BO55" s="1230"/>
      <c r="BP55" s="1231">
        <v>33.9</v>
      </c>
      <c r="BQ55" s="1231"/>
      <c r="BR55" s="1231"/>
      <c r="BS55" s="1231"/>
      <c r="BT55" s="1231"/>
      <c r="BU55" s="1231"/>
      <c r="BV55" s="1231"/>
      <c r="BW55" s="1231"/>
      <c r="BX55" s="1231">
        <v>31.5</v>
      </c>
      <c r="BY55" s="1231"/>
      <c r="BZ55" s="1231"/>
      <c r="CA55" s="1231"/>
      <c r="CB55" s="1231"/>
      <c r="CC55" s="1231"/>
      <c r="CD55" s="1231"/>
      <c r="CE55" s="1231"/>
      <c r="CF55" s="1231">
        <v>23.4</v>
      </c>
      <c r="CG55" s="1231"/>
      <c r="CH55" s="1231"/>
      <c r="CI55" s="1231"/>
      <c r="CJ55" s="1231"/>
      <c r="CK55" s="1231"/>
      <c r="CL55" s="1231"/>
      <c r="CM55" s="1231"/>
      <c r="CN55" s="1231">
        <v>18.2</v>
      </c>
      <c r="CO55" s="1231"/>
      <c r="CP55" s="1231"/>
      <c r="CQ55" s="1231"/>
      <c r="CR55" s="1231"/>
      <c r="CS55" s="1231"/>
      <c r="CT55" s="1231"/>
      <c r="CU55" s="1231"/>
      <c r="CV55" s="1231">
        <v>17.100000000000001</v>
      </c>
      <c r="CW55" s="1231"/>
      <c r="CX55" s="1231"/>
      <c r="CY55" s="1231"/>
      <c r="CZ55" s="1231"/>
      <c r="DA55" s="1231"/>
      <c r="DB55" s="1231"/>
      <c r="DC55" s="1231"/>
    </row>
    <row r="56" spans="1:109" ht="13.2" x14ac:dyDescent="0.2">
      <c r="A56" s="1209"/>
      <c r="B56" s="259"/>
      <c r="G56" s="1220"/>
      <c r="H56" s="1220"/>
      <c r="I56" s="1220"/>
      <c r="J56" s="1220"/>
      <c r="K56" s="1229"/>
      <c r="L56" s="1229"/>
      <c r="M56" s="1229"/>
      <c r="N56" s="1229"/>
      <c r="AN56" s="1226"/>
      <c r="AO56" s="1226"/>
      <c r="AP56" s="1226"/>
      <c r="AQ56" s="1226"/>
      <c r="AR56" s="1226"/>
      <c r="AS56" s="1226"/>
      <c r="AT56" s="1226"/>
      <c r="AU56" s="1226"/>
      <c r="AV56" s="1226"/>
      <c r="AW56" s="1226"/>
      <c r="AX56" s="1226"/>
      <c r="AY56" s="1226"/>
      <c r="AZ56" s="1226"/>
      <c r="BA56" s="1226"/>
      <c r="BB56" s="1230"/>
      <c r="BC56" s="1230"/>
      <c r="BD56" s="1230"/>
      <c r="BE56" s="1230"/>
      <c r="BF56" s="1230"/>
      <c r="BG56" s="1230"/>
      <c r="BH56" s="1230"/>
      <c r="BI56" s="1230"/>
      <c r="BJ56" s="1230"/>
      <c r="BK56" s="1230"/>
      <c r="BL56" s="1230"/>
      <c r="BM56" s="1230"/>
      <c r="BN56" s="1230"/>
      <c r="BO56" s="1230"/>
      <c r="BP56" s="1231"/>
      <c r="BQ56" s="1231"/>
      <c r="BR56" s="1231"/>
      <c r="BS56" s="1231"/>
      <c r="BT56" s="1231"/>
      <c r="BU56" s="1231"/>
      <c r="BV56" s="1231"/>
      <c r="BW56" s="1231"/>
      <c r="BX56" s="1231"/>
      <c r="BY56" s="1231"/>
      <c r="BZ56" s="1231"/>
      <c r="CA56" s="1231"/>
      <c r="CB56" s="1231"/>
      <c r="CC56" s="1231"/>
      <c r="CD56" s="1231"/>
      <c r="CE56" s="1231"/>
      <c r="CF56" s="1231"/>
      <c r="CG56" s="1231"/>
      <c r="CH56" s="1231"/>
      <c r="CI56" s="1231"/>
      <c r="CJ56" s="1231"/>
      <c r="CK56" s="1231"/>
      <c r="CL56" s="1231"/>
      <c r="CM56" s="1231"/>
      <c r="CN56" s="1231"/>
      <c r="CO56" s="1231"/>
      <c r="CP56" s="1231"/>
      <c r="CQ56" s="1231"/>
      <c r="CR56" s="1231"/>
      <c r="CS56" s="1231"/>
      <c r="CT56" s="1231"/>
      <c r="CU56" s="1231"/>
      <c r="CV56" s="1231"/>
      <c r="CW56" s="1231"/>
      <c r="CX56" s="1231"/>
      <c r="CY56" s="1231"/>
      <c r="CZ56" s="1231"/>
      <c r="DA56" s="1231"/>
      <c r="DB56" s="1231"/>
      <c r="DC56" s="1231"/>
    </row>
    <row r="57" spans="1:109" s="1209" customFormat="1" ht="13.2" x14ac:dyDescent="0.2">
      <c r="B57" s="1232"/>
      <c r="G57" s="1220"/>
      <c r="H57" s="1220"/>
      <c r="I57" s="1233"/>
      <c r="J57" s="1233"/>
      <c r="K57" s="1229"/>
      <c r="L57" s="1229"/>
      <c r="M57" s="1229"/>
      <c r="N57" s="1229"/>
      <c r="AM57" s="255"/>
      <c r="AN57" s="1226"/>
      <c r="AO57" s="1226"/>
      <c r="AP57" s="1226"/>
      <c r="AQ57" s="1226"/>
      <c r="AR57" s="1226"/>
      <c r="AS57" s="1226"/>
      <c r="AT57" s="1226"/>
      <c r="AU57" s="1226"/>
      <c r="AV57" s="1226"/>
      <c r="AW57" s="1226"/>
      <c r="AX57" s="1226"/>
      <c r="AY57" s="1226"/>
      <c r="AZ57" s="1226"/>
      <c r="BA57" s="1226"/>
      <c r="BB57" s="1230" t="s">
        <v>571</v>
      </c>
      <c r="BC57" s="1230"/>
      <c r="BD57" s="1230"/>
      <c r="BE57" s="1230"/>
      <c r="BF57" s="1230"/>
      <c r="BG57" s="1230"/>
      <c r="BH57" s="1230"/>
      <c r="BI57" s="1230"/>
      <c r="BJ57" s="1230"/>
      <c r="BK57" s="1230"/>
      <c r="BL57" s="1230"/>
      <c r="BM57" s="1230"/>
      <c r="BN57" s="1230"/>
      <c r="BO57" s="1230"/>
      <c r="BP57" s="1231">
        <v>61.8</v>
      </c>
      <c r="BQ57" s="1231"/>
      <c r="BR57" s="1231"/>
      <c r="BS57" s="1231"/>
      <c r="BT57" s="1231"/>
      <c r="BU57" s="1231"/>
      <c r="BV57" s="1231"/>
      <c r="BW57" s="1231"/>
      <c r="BX57" s="1231">
        <v>62.9</v>
      </c>
      <c r="BY57" s="1231"/>
      <c r="BZ57" s="1231"/>
      <c r="CA57" s="1231"/>
      <c r="CB57" s="1231"/>
      <c r="CC57" s="1231"/>
      <c r="CD57" s="1231"/>
      <c r="CE57" s="1231"/>
      <c r="CF57" s="1231">
        <v>63.9</v>
      </c>
      <c r="CG57" s="1231"/>
      <c r="CH57" s="1231"/>
      <c r="CI57" s="1231"/>
      <c r="CJ57" s="1231"/>
      <c r="CK57" s="1231"/>
      <c r="CL57" s="1231"/>
      <c r="CM57" s="1231"/>
      <c r="CN57" s="1231">
        <v>64.900000000000006</v>
      </c>
      <c r="CO57" s="1231"/>
      <c r="CP57" s="1231"/>
      <c r="CQ57" s="1231"/>
      <c r="CR57" s="1231"/>
      <c r="CS57" s="1231"/>
      <c r="CT57" s="1231"/>
      <c r="CU57" s="1231"/>
      <c r="CV57" s="1231">
        <v>65.8</v>
      </c>
      <c r="CW57" s="1231"/>
      <c r="CX57" s="1231"/>
      <c r="CY57" s="1231"/>
      <c r="CZ57" s="1231"/>
      <c r="DA57" s="1231"/>
      <c r="DB57" s="1231"/>
      <c r="DC57" s="1231"/>
      <c r="DD57" s="1234"/>
      <c r="DE57" s="1232"/>
    </row>
    <row r="58" spans="1:109" s="1209" customFormat="1" ht="13.2" x14ac:dyDescent="0.2">
      <c r="A58" s="255"/>
      <c r="B58" s="1232"/>
      <c r="G58" s="1220"/>
      <c r="H58" s="1220"/>
      <c r="I58" s="1233"/>
      <c r="J58" s="1233"/>
      <c r="K58" s="1229"/>
      <c r="L58" s="1229"/>
      <c r="M58" s="1229"/>
      <c r="N58" s="1229"/>
      <c r="AM58" s="255"/>
      <c r="AN58" s="1226"/>
      <c r="AO58" s="1226"/>
      <c r="AP58" s="1226"/>
      <c r="AQ58" s="1226"/>
      <c r="AR58" s="1226"/>
      <c r="AS58" s="1226"/>
      <c r="AT58" s="1226"/>
      <c r="AU58" s="1226"/>
      <c r="AV58" s="1226"/>
      <c r="AW58" s="1226"/>
      <c r="AX58" s="1226"/>
      <c r="AY58" s="1226"/>
      <c r="AZ58" s="1226"/>
      <c r="BA58" s="1226"/>
      <c r="BB58" s="1230"/>
      <c r="BC58" s="1230"/>
      <c r="BD58" s="1230"/>
      <c r="BE58" s="1230"/>
      <c r="BF58" s="1230"/>
      <c r="BG58" s="1230"/>
      <c r="BH58" s="1230"/>
      <c r="BI58" s="1230"/>
      <c r="BJ58" s="1230"/>
      <c r="BK58" s="1230"/>
      <c r="BL58" s="1230"/>
      <c r="BM58" s="1230"/>
      <c r="BN58" s="1230"/>
      <c r="BO58" s="1230"/>
      <c r="BP58" s="1231"/>
      <c r="BQ58" s="1231"/>
      <c r="BR58" s="1231"/>
      <c r="BS58" s="1231"/>
      <c r="BT58" s="1231"/>
      <c r="BU58" s="1231"/>
      <c r="BV58" s="1231"/>
      <c r="BW58" s="1231"/>
      <c r="BX58" s="1231"/>
      <c r="BY58" s="1231"/>
      <c r="BZ58" s="1231"/>
      <c r="CA58" s="1231"/>
      <c r="CB58" s="1231"/>
      <c r="CC58" s="1231"/>
      <c r="CD58" s="1231"/>
      <c r="CE58" s="1231"/>
      <c r="CF58" s="1231"/>
      <c r="CG58" s="1231"/>
      <c r="CH58" s="1231"/>
      <c r="CI58" s="1231"/>
      <c r="CJ58" s="1231"/>
      <c r="CK58" s="1231"/>
      <c r="CL58" s="1231"/>
      <c r="CM58" s="1231"/>
      <c r="CN58" s="1231"/>
      <c r="CO58" s="1231"/>
      <c r="CP58" s="1231"/>
      <c r="CQ58" s="1231"/>
      <c r="CR58" s="1231"/>
      <c r="CS58" s="1231"/>
      <c r="CT58" s="1231"/>
      <c r="CU58" s="1231"/>
      <c r="CV58" s="1231"/>
      <c r="CW58" s="1231"/>
      <c r="CX58" s="1231"/>
      <c r="CY58" s="1231"/>
      <c r="CZ58" s="1231"/>
      <c r="DA58" s="1231"/>
      <c r="DB58" s="1231"/>
      <c r="DC58" s="1231"/>
      <c r="DD58" s="1234"/>
      <c r="DE58" s="1232"/>
    </row>
    <row r="59" spans="1:109" s="1209" customFormat="1" ht="13.2" x14ac:dyDescent="0.2">
      <c r="A59" s="255"/>
      <c r="B59" s="1232"/>
      <c r="K59" s="1235"/>
      <c r="L59" s="1235"/>
      <c r="M59" s="1235"/>
      <c r="N59" s="1235"/>
      <c r="AQ59" s="1235"/>
      <c r="AR59" s="1235"/>
      <c r="AS59" s="1235"/>
      <c r="AT59" s="1235"/>
      <c r="BC59" s="1235"/>
      <c r="BD59" s="1235"/>
      <c r="BE59" s="1235"/>
      <c r="BF59" s="1235"/>
      <c r="BO59" s="1235"/>
      <c r="BP59" s="1235"/>
      <c r="BQ59" s="1235"/>
      <c r="BR59" s="1235"/>
      <c r="CA59" s="1235"/>
      <c r="CB59" s="1235"/>
      <c r="CC59" s="1235"/>
      <c r="CD59" s="1235"/>
      <c r="CM59" s="1235"/>
      <c r="CN59" s="1235"/>
      <c r="CO59" s="1235"/>
      <c r="CP59" s="1235"/>
      <c r="CY59" s="1235"/>
      <c r="CZ59" s="1235"/>
      <c r="DA59" s="1235"/>
      <c r="DB59" s="1235"/>
      <c r="DC59" s="1235"/>
      <c r="DD59" s="1234"/>
      <c r="DE59" s="1232"/>
    </row>
    <row r="60" spans="1:109" s="1209" customFormat="1" ht="13.2" x14ac:dyDescent="0.2">
      <c r="A60" s="255"/>
      <c r="B60" s="1232"/>
      <c r="K60" s="1235"/>
      <c r="L60" s="1235"/>
      <c r="M60" s="1235"/>
      <c r="N60" s="1235"/>
      <c r="AQ60" s="1235"/>
      <c r="AR60" s="1235"/>
      <c r="AS60" s="1235"/>
      <c r="AT60" s="1235"/>
      <c r="BC60" s="1235"/>
      <c r="BD60" s="1235"/>
      <c r="BE60" s="1235"/>
      <c r="BF60" s="1235"/>
      <c r="BO60" s="1235"/>
      <c r="BP60" s="1235"/>
      <c r="BQ60" s="1235"/>
      <c r="BR60" s="1235"/>
      <c r="CA60" s="1235"/>
      <c r="CB60" s="1235"/>
      <c r="CC60" s="1235"/>
      <c r="CD60" s="1235"/>
      <c r="CM60" s="1235"/>
      <c r="CN60" s="1235"/>
      <c r="CO60" s="1235"/>
      <c r="CP60" s="1235"/>
      <c r="CY60" s="1235"/>
      <c r="CZ60" s="1235"/>
      <c r="DA60" s="1235"/>
      <c r="DB60" s="1235"/>
      <c r="DC60" s="1235"/>
      <c r="DD60" s="1234"/>
      <c r="DE60" s="1232"/>
    </row>
    <row r="61" spans="1:109" s="1209" customFormat="1" ht="13.2" x14ac:dyDescent="0.2">
      <c r="A61" s="255"/>
      <c r="B61" s="1236"/>
      <c r="C61" s="1237"/>
      <c r="D61" s="1237"/>
      <c r="E61" s="1237"/>
      <c r="F61" s="1237"/>
      <c r="G61" s="1237"/>
      <c r="H61" s="1237"/>
      <c r="I61" s="1237"/>
      <c r="J61" s="1237"/>
      <c r="K61" s="1237"/>
      <c r="L61" s="1237"/>
      <c r="M61" s="1238"/>
      <c r="N61" s="1238"/>
      <c r="O61" s="1237"/>
      <c r="P61" s="1237"/>
      <c r="Q61" s="1237"/>
      <c r="R61" s="1237"/>
      <c r="S61" s="1237"/>
      <c r="T61" s="1237"/>
      <c r="U61" s="1237"/>
      <c r="V61" s="1237"/>
      <c r="W61" s="1237"/>
      <c r="X61" s="1237"/>
      <c r="Y61" s="1237"/>
      <c r="Z61" s="1237"/>
      <c r="AA61" s="1237"/>
      <c r="AB61" s="1237"/>
      <c r="AC61" s="1237"/>
      <c r="AD61" s="1237"/>
      <c r="AE61" s="1237"/>
      <c r="AF61" s="1237"/>
      <c r="AG61" s="1237"/>
      <c r="AH61" s="1237"/>
      <c r="AI61" s="1237"/>
      <c r="AJ61" s="1237"/>
      <c r="AK61" s="1237"/>
      <c r="AL61" s="1237"/>
      <c r="AM61" s="1237"/>
      <c r="AN61" s="1237"/>
      <c r="AO61" s="1237"/>
      <c r="AP61" s="1237"/>
      <c r="AQ61" s="1237"/>
      <c r="AR61" s="1237"/>
      <c r="AS61" s="1238"/>
      <c r="AT61" s="1238"/>
      <c r="AU61" s="1237"/>
      <c r="AV61" s="1237"/>
      <c r="AW61" s="1237"/>
      <c r="AX61" s="1237"/>
      <c r="AY61" s="1237"/>
      <c r="AZ61" s="1237"/>
      <c r="BA61" s="1237"/>
      <c r="BB61" s="1237"/>
      <c r="BC61" s="1237"/>
      <c r="BD61" s="1237"/>
      <c r="BE61" s="1238"/>
      <c r="BF61" s="1238"/>
      <c r="BG61" s="1237"/>
      <c r="BH61" s="1237"/>
      <c r="BI61" s="1237"/>
      <c r="BJ61" s="1237"/>
      <c r="BK61" s="1237"/>
      <c r="BL61" s="1237"/>
      <c r="BM61" s="1237"/>
      <c r="BN61" s="1237"/>
      <c r="BO61" s="1237"/>
      <c r="BP61" s="1237"/>
      <c r="BQ61" s="1238"/>
      <c r="BR61" s="1238"/>
      <c r="BS61" s="1237"/>
      <c r="BT61" s="1237"/>
      <c r="BU61" s="1237"/>
      <c r="BV61" s="1237"/>
      <c r="BW61" s="1237"/>
      <c r="BX61" s="1237"/>
      <c r="BY61" s="1237"/>
      <c r="BZ61" s="1237"/>
      <c r="CA61" s="1237"/>
      <c r="CB61" s="1237"/>
      <c r="CC61" s="1238"/>
      <c r="CD61" s="1238"/>
      <c r="CE61" s="1237"/>
      <c r="CF61" s="1237"/>
      <c r="CG61" s="1237"/>
      <c r="CH61" s="1237"/>
      <c r="CI61" s="1237"/>
      <c r="CJ61" s="1237"/>
      <c r="CK61" s="1237"/>
      <c r="CL61" s="1237"/>
      <c r="CM61" s="1237"/>
      <c r="CN61" s="1237"/>
      <c r="CO61" s="1238"/>
      <c r="CP61" s="1238"/>
      <c r="CQ61" s="1237"/>
      <c r="CR61" s="1237"/>
      <c r="CS61" s="1237"/>
      <c r="CT61" s="1237"/>
      <c r="CU61" s="1237"/>
      <c r="CV61" s="1237"/>
      <c r="CW61" s="1237"/>
      <c r="CX61" s="1237"/>
      <c r="CY61" s="1237"/>
      <c r="CZ61" s="1237"/>
      <c r="DA61" s="1238"/>
      <c r="DB61" s="1238"/>
      <c r="DC61" s="1238"/>
      <c r="DD61" s="1239"/>
      <c r="DE61" s="1232"/>
    </row>
    <row r="62" spans="1:109" ht="13.2" x14ac:dyDescent="0.2">
      <c r="B62" s="1207"/>
      <c r="C62" s="1207"/>
      <c r="D62" s="1207"/>
      <c r="E62" s="1207"/>
      <c r="F62" s="1207"/>
      <c r="G62" s="1207"/>
      <c r="H62" s="1207"/>
      <c r="I62" s="1207"/>
      <c r="J62" s="1207"/>
      <c r="K62" s="1207"/>
      <c r="L62" s="1207"/>
      <c r="M62" s="1207"/>
      <c r="N62" s="1207"/>
      <c r="O62" s="1207"/>
      <c r="P62" s="1207"/>
      <c r="Q62" s="1207"/>
      <c r="R62" s="1207"/>
      <c r="S62" s="1207"/>
      <c r="T62" s="1207"/>
      <c r="U62" s="1207"/>
      <c r="V62" s="1207"/>
      <c r="W62" s="1207"/>
      <c r="X62" s="1207"/>
      <c r="Y62" s="1207"/>
      <c r="Z62" s="1207"/>
      <c r="AA62" s="1207"/>
      <c r="AB62" s="1207"/>
      <c r="AC62" s="1207"/>
      <c r="AD62" s="1207"/>
      <c r="AE62" s="1207"/>
      <c r="AF62" s="1207"/>
      <c r="AG62" s="1207"/>
      <c r="AH62" s="1207"/>
      <c r="AI62" s="1207"/>
      <c r="AJ62" s="1207"/>
      <c r="AK62" s="1207"/>
      <c r="AL62" s="1207"/>
      <c r="AM62" s="1207"/>
      <c r="AN62" s="1207"/>
      <c r="AO62" s="1207"/>
      <c r="AP62" s="1207"/>
      <c r="AQ62" s="1207"/>
      <c r="AR62" s="1207"/>
      <c r="AS62" s="1207"/>
      <c r="AT62" s="1207"/>
      <c r="AU62" s="1207"/>
      <c r="AV62" s="1207"/>
      <c r="AW62" s="1207"/>
      <c r="AX62" s="1207"/>
      <c r="AY62" s="1207"/>
      <c r="AZ62" s="1207"/>
      <c r="BA62" s="1207"/>
      <c r="BB62" s="1207"/>
      <c r="BC62" s="1207"/>
      <c r="BD62" s="1207"/>
      <c r="BE62" s="1207"/>
      <c r="BF62" s="1207"/>
      <c r="BG62" s="1207"/>
      <c r="BH62" s="1207"/>
      <c r="BI62" s="1207"/>
      <c r="BJ62" s="1207"/>
      <c r="BK62" s="1207"/>
      <c r="BL62" s="1207"/>
      <c r="BM62" s="1207"/>
      <c r="BN62" s="1207"/>
      <c r="BO62" s="1207"/>
      <c r="BP62" s="1207"/>
      <c r="BQ62" s="1207"/>
      <c r="BR62" s="1207"/>
      <c r="BS62" s="1207"/>
      <c r="BT62" s="1207"/>
      <c r="BU62" s="1207"/>
      <c r="BV62" s="1207"/>
      <c r="BW62" s="1207"/>
      <c r="BX62" s="1207"/>
      <c r="BY62" s="1207"/>
      <c r="BZ62" s="1207"/>
      <c r="CA62" s="1207"/>
      <c r="CB62" s="1207"/>
      <c r="CC62" s="1207"/>
      <c r="CD62" s="1207"/>
      <c r="CE62" s="1207"/>
      <c r="CF62" s="1207"/>
      <c r="CG62" s="1207"/>
      <c r="CH62" s="1207"/>
      <c r="CI62" s="1207"/>
      <c r="CJ62" s="1207"/>
      <c r="CK62" s="1207"/>
      <c r="CL62" s="1207"/>
      <c r="CM62" s="1207"/>
      <c r="CN62" s="1207"/>
      <c r="CO62" s="1207"/>
      <c r="CP62" s="1207"/>
      <c r="CQ62" s="1207"/>
      <c r="CR62" s="1207"/>
      <c r="CS62" s="1207"/>
      <c r="CT62" s="1207"/>
      <c r="CU62" s="1207"/>
      <c r="CV62" s="1207"/>
      <c r="CW62" s="1207"/>
      <c r="CX62" s="1207"/>
      <c r="CY62" s="1207"/>
      <c r="CZ62" s="1207"/>
      <c r="DA62" s="1207"/>
      <c r="DB62" s="1207"/>
      <c r="DC62" s="1207"/>
      <c r="DD62" s="1207"/>
      <c r="DE62" s="255"/>
    </row>
    <row r="63" spans="1:109" ht="16.2" x14ac:dyDescent="0.2">
      <c r="B63" s="312" t="s">
        <v>573</v>
      </c>
    </row>
    <row r="64" spans="1:109" ht="13.2" x14ac:dyDescent="0.2">
      <c r="B64" s="259"/>
      <c r="G64" s="1208"/>
      <c r="I64" s="1240"/>
      <c r="J64" s="1240"/>
      <c r="K64" s="1240"/>
      <c r="L64" s="1240"/>
      <c r="M64" s="1240"/>
      <c r="N64" s="1241"/>
      <c r="AM64" s="1208"/>
      <c r="AN64" s="1208" t="s">
        <v>566</v>
      </c>
      <c r="AP64" s="1209"/>
      <c r="AQ64" s="1209"/>
      <c r="AR64" s="1209"/>
      <c r="AY64" s="1208"/>
      <c r="BA64" s="1209"/>
      <c r="BB64" s="1209"/>
      <c r="BC64" s="1209"/>
      <c r="BK64" s="1208"/>
      <c r="BM64" s="1209"/>
      <c r="BN64" s="1209"/>
      <c r="BO64" s="1209"/>
      <c r="BW64" s="1208"/>
      <c r="BY64" s="1209"/>
      <c r="BZ64" s="1209"/>
      <c r="CA64" s="1209"/>
      <c r="CI64" s="1208"/>
      <c r="CK64" s="1209"/>
      <c r="CL64" s="1209"/>
      <c r="CM64" s="1209"/>
      <c r="CU64" s="1208"/>
      <c r="CW64" s="1209"/>
      <c r="CX64" s="1209"/>
      <c r="CY64" s="1209"/>
    </row>
    <row r="65" spans="2:107" ht="13.2" x14ac:dyDescent="0.2">
      <c r="B65" s="259"/>
      <c r="AN65" s="1210" t="s">
        <v>574</v>
      </c>
      <c r="AO65" s="1211"/>
      <c r="AP65" s="1211"/>
      <c r="AQ65" s="1211"/>
      <c r="AR65" s="1211"/>
      <c r="AS65" s="1211"/>
      <c r="AT65" s="1211"/>
      <c r="AU65" s="1211"/>
      <c r="AV65" s="1211"/>
      <c r="AW65" s="1211"/>
      <c r="AX65" s="1211"/>
      <c r="AY65" s="1211"/>
      <c r="AZ65" s="1211"/>
      <c r="BA65" s="1211"/>
      <c r="BB65" s="1211"/>
      <c r="BC65" s="1211"/>
      <c r="BD65" s="1211"/>
      <c r="BE65" s="1211"/>
      <c r="BF65" s="1211"/>
      <c r="BG65" s="1211"/>
      <c r="BH65" s="1211"/>
      <c r="BI65" s="1211"/>
      <c r="BJ65" s="1211"/>
      <c r="BK65" s="1211"/>
      <c r="BL65" s="1211"/>
      <c r="BM65" s="1211"/>
      <c r="BN65" s="1211"/>
      <c r="BO65" s="1211"/>
      <c r="BP65" s="1211"/>
      <c r="BQ65" s="1211"/>
      <c r="BR65" s="1211"/>
      <c r="BS65" s="1211"/>
      <c r="BT65" s="1211"/>
      <c r="BU65" s="1211"/>
      <c r="BV65" s="1211"/>
      <c r="BW65" s="1211"/>
      <c r="BX65" s="1211"/>
      <c r="BY65" s="1211"/>
      <c r="BZ65" s="1211"/>
      <c r="CA65" s="1211"/>
      <c r="CB65" s="1211"/>
      <c r="CC65" s="1211"/>
      <c r="CD65" s="1211"/>
      <c r="CE65" s="1211"/>
      <c r="CF65" s="1211"/>
      <c r="CG65" s="1211"/>
      <c r="CH65" s="1211"/>
      <c r="CI65" s="1211"/>
      <c r="CJ65" s="1211"/>
      <c r="CK65" s="1211"/>
      <c r="CL65" s="1211"/>
      <c r="CM65" s="1211"/>
      <c r="CN65" s="1211"/>
      <c r="CO65" s="1211"/>
      <c r="CP65" s="1211"/>
      <c r="CQ65" s="1211"/>
      <c r="CR65" s="1211"/>
      <c r="CS65" s="1211"/>
      <c r="CT65" s="1211"/>
      <c r="CU65" s="1211"/>
      <c r="CV65" s="1211"/>
      <c r="CW65" s="1211"/>
      <c r="CX65" s="1211"/>
      <c r="CY65" s="1211"/>
      <c r="CZ65" s="1211"/>
      <c r="DA65" s="1211"/>
      <c r="DB65" s="1211"/>
      <c r="DC65" s="1212"/>
    </row>
    <row r="66" spans="2:107" ht="13.2" x14ac:dyDescent="0.2">
      <c r="B66" s="259"/>
      <c r="AN66" s="1213"/>
      <c r="AO66" s="1214"/>
      <c r="AP66" s="1214"/>
      <c r="AQ66" s="1214"/>
      <c r="AR66" s="1214"/>
      <c r="AS66" s="1214"/>
      <c r="AT66" s="1214"/>
      <c r="AU66" s="1214"/>
      <c r="AV66" s="1214"/>
      <c r="AW66" s="1214"/>
      <c r="AX66" s="1214"/>
      <c r="AY66" s="1214"/>
      <c r="AZ66" s="1214"/>
      <c r="BA66" s="1214"/>
      <c r="BB66" s="1214"/>
      <c r="BC66" s="1214"/>
      <c r="BD66" s="1214"/>
      <c r="BE66" s="1214"/>
      <c r="BF66" s="1214"/>
      <c r="BG66" s="1214"/>
      <c r="BH66" s="1214"/>
      <c r="BI66" s="1214"/>
      <c r="BJ66" s="1214"/>
      <c r="BK66" s="1214"/>
      <c r="BL66" s="1214"/>
      <c r="BM66" s="1214"/>
      <c r="BN66" s="1214"/>
      <c r="BO66" s="1214"/>
      <c r="BP66" s="1214"/>
      <c r="BQ66" s="1214"/>
      <c r="BR66" s="1214"/>
      <c r="BS66" s="1214"/>
      <c r="BT66" s="1214"/>
      <c r="BU66" s="1214"/>
      <c r="BV66" s="1214"/>
      <c r="BW66" s="1214"/>
      <c r="BX66" s="1214"/>
      <c r="BY66" s="1214"/>
      <c r="BZ66" s="1214"/>
      <c r="CA66" s="1214"/>
      <c r="CB66" s="1214"/>
      <c r="CC66" s="1214"/>
      <c r="CD66" s="1214"/>
      <c r="CE66" s="1214"/>
      <c r="CF66" s="1214"/>
      <c r="CG66" s="1214"/>
      <c r="CH66" s="1214"/>
      <c r="CI66" s="1214"/>
      <c r="CJ66" s="1214"/>
      <c r="CK66" s="1214"/>
      <c r="CL66" s="1214"/>
      <c r="CM66" s="1214"/>
      <c r="CN66" s="1214"/>
      <c r="CO66" s="1214"/>
      <c r="CP66" s="1214"/>
      <c r="CQ66" s="1214"/>
      <c r="CR66" s="1214"/>
      <c r="CS66" s="1214"/>
      <c r="CT66" s="1214"/>
      <c r="CU66" s="1214"/>
      <c r="CV66" s="1214"/>
      <c r="CW66" s="1214"/>
      <c r="CX66" s="1214"/>
      <c r="CY66" s="1214"/>
      <c r="CZ66" s="1214"/>
      <c r="DA66" s="1214"/>
      <c r="DB66" s="1214"/>
      <c r="DC66" s="1215"/>
    </row>
    <row r="67" spans="2:107" ht="13.2" x14ac:dyDescent="0.2">
      <c r="B67" s="259"/>
      <c r="AN67" s="1213"/>
      <c r="AO67" s="1214"/>
      <c r="AP67" s="1214"/>
      <c r="AQ67" s="1214"/>
      <c r="AR67" s="1214"/>
      <c r="AS67" s="1214"/>
      <c r="AT67" s="1214"/>
      <c r="AU67" s="1214"/>
      <c r="AV67" s="1214"/>
      <c r="AW67" s="1214"/>
      <c r="AX67" s="1214"/>
      <c r="AY67" s="1214"/>
      <c r="AZ67" s="1214"/>
      <c r="BA67" s="1214"/>
      <c r="BB67" s="1214"/>
      <c r="BC67" s="1214"/>
      <c r="BD67" s="1214"/>
      <c r="BE67" s="1214"/>
      <c r="BF67" s="1214"/>
      <c r="BG67" s="1214"/>
      <c r="BH67" s="1214"/>
      <c r="BI67" s="1214"/>
      <c r="BJ67" s="1214"/>
      <c r="BK67" s="1214"/>
      <c r="BL67" s="1214"/>
      <c r="BM67" s="1214"/>
      <c r="BN67" s="1214"/>
      <c r="BO67" s="1214"/>
      <c r="BP67" s="1214"/>
      <c r="BQ67" s="1214"/>
      <c r="BR67" s="1214"/>
      <c r="BS67" s="1214"/>
      <c r="BT67" s="1214"/>
      <c r="BU67" s="1214"/>
      <c r="BV67" s="1214"/>
      <c r="BW67" s="1214"/>
      <c r="BX67" s="1214"/>
      <c r="BY67" s="1214"/>
      <c r="BZ67" s="1214"/>
      <c r="CA67" s="1214"/>
      <c r="CB67" s="1214"/>
      <c r="CC67" s="1214"/>
      <c r="CD67" s="1214"/>
      <c r="CE67" s="1214"/>
      <c r="CF67" s="1214"/>
      <c r="CG67" s="1214"/>
      <c r="CH67" s="1214"/>
      <c r="CI67" s="1214"/>
      <c r="CJ67" s="1214"/>
      <c r="CK67" s="1214"/>
      <c r="CL67" s="1214"/>
      <c r="CM67" s="1214"/>
      <c r="CN67" s="1214"/>
      <c r="CO67" s="1214"/>
      <c r="CP67" s="1214"/>
      <c r="CQ67" s="1214"/>
      <c r="CR67" s="1214"/>
      <c r="CS67" s="1214"/>
      <c r="CT67" s="1214"/>
      <c r="CU67" s="1214"/>
      <c r="CV67" s="1214"/>
      <c r="CW67" s="1214"/>
      <c r="CX67" s="1214"/>
      <c r="CY67" s="1214"/>
      <c r="CZ67" s="1214"/>
      <c r="DA67" s="1214"/>
      <c r="DB67" s="1214"/>
      <c r="DC67" s="1215"/>
    </row>
    <row r="68" spans="2:107" ht="13.2" x14ac:dyDescent="0.2">
      <c r="B68" s="259"/>
      <c r="AN68" s="1213"/>
      <c r="AO68" s="1214"/>
      <c r="AP68" s="1214"/>
      <c r="AQ68" s="1214"/>
      <c r="AR68" s="1214"/>
      <c r="AS68" s="1214"/>
      <c r="AT68" s="1214"/>
      <c r="AU68" s="1214"/>
      <c r="AV68" s="1214"/>
      <c r="AW68" s="1214"/>
      <c r="AX68" s="1214"/>
      <c r="AY68" s="1214"/>
      <c r="AZ68" s="1214"/>
      <c r="BA68" s="1214"/>
      <c r="BB68" s="1214"/>
      <c r="BC68" s="1214"/>
      <c r="BD68" s="1214"/>
      <c r="BE68" s="1214"/>
      <c r="BF68" s="1214"/>
      <c r="BG68" s="1214"/>
      <c r="BH68" s="1214"/>
      <c r="BI68" s="1214"/>
      <c r="BJ68" s="1214"/>
      <c r="BK68" s="1214"/>
      <c r="BL68" s="1214"/>
      <c r="BM68" s="1214"/>
      <c r="BN68" s="1214"/>
      <c r="BO68" s="1214"/>
      <c r="BP68" s="1214"/>
      <c r="BQ68" s="1214"/>
      <c r="BR68" s="1214"/>
      <c r="BS68" s="1214"/>
      <c r="BT68" s="1214"/>
      <c r="BU68" s="1214"/>
      <c r="BV68" s="1214"/>
      <c r="BW68" s="1214"/>
      <c r="BX68" s="1214"/>
      <c r="BY68" s="1214"/>
      <c r="BZ68" s="1214"/>
      <c r="CA68" s="1214"/>
      <c r="CB68" s="1214"/>
      <c r="CC68" s="1214"/>
      <c r="CD68" s="1214"/>
      <c r="CE68" s="1214"/>
      <c r="CF68" s="1214"/>
      <c r="CG68" s="1214"/>
      <c r="CH68" s="1214"/>
      <c r="CI68" s="1214"/>
      <c r="CJ68" s="1214"/>
      <c r="CK68" s="1214"/>
      <c r="CL68" s="1214"/>
      <c r="CM68" s="1214"/>
      <c r="CN68" s="1214"/>
      <c r="CO68" s="1214"/>
      <c r="CP68" s="1214"/>
      <c r="CQ68" s="1214"/>
      <c r="CR68" s="1214"/>
      <c r="CS68" s="1214"/>
      <c r="CT68" s="1214"/>
      <c r="CU68" s="1214"/>
      <c r="CV68" s="1214"/>
      <c r="CW68" s="1214"/>
      <c r="CX68" s="1214"/>
      <c r="CY68" s="1214"/>
      <c r="CZ68" s="1214"/>
      <c r="DA68" s="1214"/>
      <c r="DB68" s="1214"/>
      <c r="DC68" s="1215"/>
    </row>
    <row r="69" spans="2:107" ht="13.2" x14ac:dyDescent="0.2">
      <c r="B69" s="259"/>
      <c r="AN69" s="1216"/>
      <c r="AO69" s="1217"/>
      <c r="AP69" s="1217"/>
      <c r="AQ69" s="1217"/>
      <c r="AR69" s="1217"/>
      <c r="AS69" s="1217"/>
      <c r="AT69" s="1217"/>
      <c r="AU69" s="1217"/>
      <c r="AV69" s="1217"/>
      <c r="AW69" s="1217"/>
      <c r="AX69" s="1217"/>
      <c r="AY69" s="1217"/>
      <c r="AZ69" s="1217"/>
      <c r="BA69" s="1217"/>
      <c r="BB69" s="1217"/>
      <c r="BC69" s="1217"/>
      <c r="BD69" s="1217"/>
      <c r="BE69" s="1217"/>
      <c r="BF69" s="1217"/>
      <c r="BG69" s="1217"/>
      <c r="BH69" s="1217"/>
      <c r="BI69" s="1217"/>
      <c r="BJ69" s="1217"/>
      <c r="BK69" s="1217"/>
      <c r="BL69" s="1217"/>
      <c r="BM69" s="1217"/>
      <c r="BN69" s="1217"/>
      <c r="BO69" s="1217"/>
      <c r="BP69" s="1217"/>
      <c r="BQ69" s="1217"/>
      <c r="BR69" s="1217"/>
      <c r="BS69" s="1217"/>
      <c r="BT69" s="1217"/>
      <c r="BU69" s="1217"/>
      <c r="BV69" s="1217"/>
      <c r="BW69" s="1217"/>
      <c r="BX69" s="1217"/>
      <c r="BY69" s="1217"/>
      <c r="BZ69" s="1217"/>
      <c r="CA69" s="1217"/>
      <c r="CB69" s="1217"/>
      <c r="CC69" s="1217"/>
      <c r="CD69" s="1217"/>
      <c r="CE69" s="1217"/>
      <c r="CF69" s="1217"/>
      <c r="CG69" s="1217"/>
      <c r="CH69" s="1217"/>
      <c r="CI69" s="1217"/>
      <c r="CJ69" s="1217"/>
      <c r="CK69" s="1217"/>
      <c r="CL69" s="1217"/>
      <c r="CM69" s="1217"/>
      <c r="CN69" s="1217"/>
      <c r="CO69" s="1217"/>
      <c r="CP69" s="1217"/>
      <c r="CQ69" s="1217"/>
      <c r="CR69" s="1217"/>
      <c r="CS69" s="1217"/>
      <c r="CT69" s="1217"/>
      <c r="CU69" s="1217"/>
      <c r="CV69" s="1217"/>
      <c r="CW69" s="1217"/>
      <c r="CX69" s="1217"/>
      <c r="CY69" s="1217"/>
      <c r="CZ69" s="1217"/>
      <c r="DA69" s="1217"/>
      <c r="DB69" s="1217"/>
      <c r="DC69" s="1218"/>
    </row>
    <row r="70" spans="2:107" ht="13.2" x14ac:dyDescent="0.2">
      <c r="B70" s="259"/>
      <c r="H70" s="1242"/>
      <c r="I70" s="1242"/>
      <c r="J70" s="1243"/>
      <c r="K70" s="1243"/>
      <c r="L70" s="1244"/>
      <c r="M70" s="1243"/>
      <c r="N70" s="1244"/>
      <c r="AN70" s="1219"/>
      <c r="AO70" s="1219"/>
      <c r="AP70" s="1219"/>
      <c r="AZ70" s="1219"/>
      <c r="BA70" s="1219"/>
      <c r="BB70" s="1219"/>
      <c r="BL70" s="1219"/>
      <c r="BM70" s="1219"/>
      <c r="BN70" s="1219"/>
      <c r="BX70" s="1219"/>
      <c r="BY70" s="1219"/>
      <c r="BZ70" s="1219"/>
      <c r="CJ70" s="1219"/>
      <c r="CK70" s="1219"/>
      <c r="CL70" s="1219"/>
      <c r="CV70" s="1219"/>
      <c r="CW70" s="1219"/>
      <c r="CX70" s="1219"/>
    </row>
    <row r="71" spans="2:107" ht="13.2" x14ac:dyDescent="0.2">
      <c r="B71" s="259"/>
      <c r="G71" s="1245"/>
      <c r="I71" s="1246"/>
      <c r="J71" s="1243"/>
      <c r="K71" s="1243"/>
      <c r="L71" s="1244"/>
      <c r="M71" s="1243"/>
      <c r="N71" s="1244"/>
      <c r="AM71" s="1245"/>
      <c r="AN71" s="255" t="s">
        <v>568</v>
      </c>
    </row>
    <row r="72" spans="2:107" ht="13.2" x14ac:dyDescent="0.2">
      <c r="B72" s="259"/>
      <c r="G72" s="1220"/>
      <c r="H72" s="1220"/>
      <c r="I72" s="1220"/>
      <c r="J72" s="1220"/>
      <c r="K72" s="1221"/>
      <c r="L72" s="1221"/>
      <c r="M72" s="1222"/>
      <c r="N72" s="1222"/>
      <c r="AN72" s="1223"/>
      <c r="AO72" s="1224"/>
      <c r="AP72" s="1224"/>
      <c r="AQ72" s="1224"/>
      <c r="AR72" s="1224"/>
      <c r="AS72" s="1224"/>
      <c r="AT72" s="1224"/>
      <c r="AU72" s="1224"/>
      <c r="AV72" s="1224"/>
      <c r="AW72" s="1224"/>
      <c r="AX72" s="1224"/>
      <c r="AY72" s="1224"/>
      <c r="AZ72" s="1224"/>
      <c r="BA72" s="1224"/>
      <c r="BB72" s="1224"/>
      <c r="BC72" s="1224"/>
      <c r="BD72" s="1224"/>
      <c r="BE72" s="1224"/>
      <c r="BF72" s="1224"/>
      <c r="BG72" s="1224"/>
      <c r="BH72" s="1224"/>
      <c r="BI72" s="1224"/>
      <c r="BJ72" s="1224"/>
      <c r="BK72" s="1224"/>
      <c r="BL72" s="1224"/>
      <c r="BM72" s="1224"/>
      <c r="BN72" s="1224"/>
      <c r="BO72" s="1225"/>
      <c r="BP72" s="1226" t="s">
        <v>527</v>
      </c>
      <c r="BQ72" s="1226"/>
      <c r="BR72" s="1226"/>
      <c r="BS72" s="1226"/>
      <c r="BT72" s="1226"/>
      <c r="BU72" s="1226"/>
      <c r="BV72" s="1226"/>
      <c r="BW72" s="1226"/>
      <c r="BX72" s="1226" t="s">
        <v>528</v>
      </c>
      <c r="BY72" s="1226"/>
      <c r="BZ72" s="1226"/>
      <c r="CA72" s="1226"/>
      <c r="CB72" s="1226"/>
      <c r="CC72" s="1226"/>
      <c r="CD72" s="1226"/>
      <c r="CE72" s="1226"/>
      <c r="CF72" s="1226" t="s">
        <v>529</v>
      </c>
      <c r="CG72" s="1226"/>
      <c r="CH72" s="1226"/>
      <c r="CI72" s="1226"/>
      <c r="CJ72" s="1226"/>
      <c r="CK72" s="1226"/>
      <c r="CL72" s="1226"/>
      <c r="CM72" s="1226"/>
      <c r="CN72" s="1226" t="s">
        <v>530</v>
      </c>
      <c r="CO72" s="1226"/>
      <c r="CP72" s="1226"/>
      <c r="CQ72" s="1226"/>
      <c r="CR72" s="1226"/>
      <c r="CS72" s="1226"/>
      <c r="CT72" s="1226"/>
      <c r="CU72" s="1226"/>
      <c r="CV72" s="1226" t="s">
        <v>531</v>
      </c>
      <c r="CW72" s="1226"/>
      <c r="CX72" s="1226"/>
      <c r="CY72" s="1226"/>
      <c r="CZ72" s="1226"/>
      <c r="DA72" s="1226"/>
      <c r="DB72" s="1226"/>
      <c r="DC72" s="1226"/>
    </row>
    <row r="73" spans="2:107" ht="13.2" x14ac:dyDescent="0.2">
      <c r="B73" s="259"/>
      <c r="G73" s="1227"/>
      <c r="H73" s="1227"/>
      <c r="I73" s="1227"/>
      <c r="J73" s="1227"/>
      <c r="K73" s="1247"/>
      <c r="L73" s="1247"/>
      <c r="M73" s="1247"/>
      <c r="N73" s="1247"/>
      <c r="AM73" s="1219"/>
      <c r="AN73" s="1230" t="s">
        <v>569</v>
      </c>
      <c r="AO73" s="1230"/>
      <c r="AP73" s="1230"/>
      <c r="AQ73" s="1230"/>
      <c r="AR73" s="1230"/>
      <c r="AS73" s="1230"/>
      <c r="AT73" s="1230"/>
      <c r="AU73" s="1230"/>
      <c r="AV73" s="1230"/>
      <c r="AW73" s="1230"/>
      <c r="AX73" s="1230"/>
      <c r="AY73" s="1230"/>
      <c r="AZ73" s="1230"/>
      <c r="BA73" s="1230"/>
      <c r="BB73" s="1230" t="s">
        <v>570</v>
      </c>
      <c r="BC73" s="1230"/>
      <c r="BD73" s="1230"/>
      <c r="BE73" s="1230"/>
      <c r="BF73" s="1230"/>
      <c r="BG73" s="1230"/>
      <c r="BH73" s="1230"/>
      <c r="BI73" s="1230"/>
      <c r="BJ73" s="1230"/>
      <c r="BK73" s="1230"/>
      <c r="BL73" s="1230"/>
      <c r="BM73" s="1230"/>
      <c r="BN73" s="1230"/>
      <c r="BO73" s="1230"/>
      <c r="BP73" s="1231"/>
      <c r="BQ73" s="1231"/>
      <c r="BR73" s="1231"/>
      <c r="BS73" s="1231"/>
      <c r="BT73" s="1231"/>
      <c r="BU73" s="1231"/>
      <c r="BV73" s="1231"/>
      <c r="BW73" s="1231"/>
      <c r="BX73" s="1231"/>
      <c r="BY73" s="1231"/>
      <c r="BZ73" s="1231"/>
      <c r="CA73" s="1231"/>
      <c r="CB73" s="1231"/>
      <c r="CC73" s="1231"/>
      <c r="CD73" s="1231"/>
      <c r="CE73" s="1231"/>
      <c r="CF73" s="1231"/>
      <c r="CG73" s="1231"/>
      <c r="CH73" s="1231"/>
      <c r="CI73" s="1231"/>
      <c r="CJ73" s="1231"/>
      <c r="CK73" s="1231"/>
      <c r="CL73" s="1231"/>
      <c r="CM73" s="1231"/>
      <c r="CN73" s="1231"/>
      <c r="CO73" s="1231"/>
      <c r="CP73" s="1231"/>
      <c r="CQ73" s="1231"/>
      <c r="CR73" s="1231"/>
      <c r="CS73" s="1231"/>
      <c r="CT73" s="1231"/>
      <c r="CU73" s="1231"/>
      <c r="CV73" s="1231"/>
      <c r="CW73" s="1231"/>
      <c r="CX73" s="1231"/>
      <c r="CY73" s="1231"/>
      <c r="CZ73" s="1231"/>
      <c r="DA73" s="1231"/>
      <c r="DB73" s="1231"/>
      <c r="DC73" s="1231"/>
    </row>
    <row r="74" spans="2:107" ht="13.2" x14ac:dyDescent="0.2">
      <c r="B74" s="259"/>
      <c r="G74" s="1227"/>
      <c r="H74" s="1227"/>
      <c r="I74" s="1227"/>
      <c r="J74" s="1227"/>
      <c r="K74" s="1247"/>
      <c r="L74" s="1247"/>
      <c r="M74" s="1247"/>
      <c r="N74" s="1247"/>
      <c r="AM74" s="1219"/>
      <c r="AN74" s="1230"/>
      <c r="AO74" s="1230"/>
      <c r="AP74" s="1230"/>
      <c r="AQ74" s="1230"/>
      <c r="AR74" s="1230"/>
      <c r="AS74" s="1230"/>
      <c r="AT74" s="1230"/>
      <c r="AU74" s="1230"/>
      <c r="AV74" s="1230"/>
      <c r="AW74" s="1230"/>
      <c r="AX74" s="1230"/>
      <c r="AY74" s="1230"/>
      <c r="AZ74" s="1230"/>
      <c r="BA74" s="1230"/>
      <c r="BB74" s="1230"/>
      <c r="BC74" s="1230"/>
      <c r="BD74" s="1230"/>
      <c r="BE74" s="1230"/>
      <c r="BF74" s="1230"/>
      <c r="BG74" s="1230"/>
      <c r="BH74" s="1230"/>
      <c r="BI74" s="1230"/>
      <c r="BJ74" s="1230"/>
      <c r="BK74" s="1230"/>
      <c r="BL74" s="1230"/>
      <c r="BM74" s="1230"/>
      <c r="BN74" s="1230"/>
      <c r="BO74" s="1230"/>
      <c r="BP74" s="1231"/>
      <c r="BQ74" s="1231"/>
      <c r="BR74" s="1231"/>
      <c r="BS74" s="1231"/>
      <c r="BT74" s="1231"/>
      <c r="BU74" s="1231"/>
      <c r="BV74" s="1231"/>
      <c r="BW74" s="1231"/>
      <c r="BX74" s="1231"/>
      <c r="BY74" s="1231"/>
      <c r="BZ74" s="1231"/>
      <c r="CA74" s="1231"/>
      <c r="CB74" s="1231"/>
      <c r="CC74" s="1231"/>
      <c r="CD74" s="1231"/>
      <c r="CE74" s="1231"/>
      <c r="CF74" s="1231"/>
      <c r="CG74" s="1231"/>
      <c r="CH74" s="1231"/>
      <c r="CI74" s="1231"/>
      <c r="CJ74" s="1231"/>
      <c r="CK74" s="1231"/>
      <c r="CL74" s="1231"/>
      <c r="CM74" s="1231"/>
      <c r="CN74" s="1231"/>
      <c r="CO74" s="1231"/>
      <c r="CP74" s="1231"/>
      <c r="CQ74" s="1231"/>
      <c r="CR74" s="1231"/>
      <c r="CS74" s="1231"/>
      <c r="CT74" s="1231"/>
      <c r="CU74" s="1231"/>
      <c r="CV74" s="1231"/>
      <c r="CW74" s="1231"/>
      <c r="CX74" s="1231"/>
      <c r="CY74" s="1231"/>
      <c r="CZ74" s="1231"/>
      <c r="DA74" s="1231"/>
      <c r="DB74" s="1231"/>
      <c r="DC74" s="1231"/>
    </row>
    <row r="75" spans="2:107" ht="13.2" x14ac:dyDescent="0.2">
      <c r="B75" s="259"/>
      <c r="G75" s="1227"/>
      <c r="H75" s="1227"/>
      <c r="I75" s="1220"/>
      <c r="J75" s="1220"/>
      <c r="K75" s="1229"/>
      <c r="L75" s="1229"/>
      <c r="M75" s="1229"/>
      <c r="N75" s="1229"/>
      <c r="AM75" s="1219"/>
      <c r="AN75" s="1230"/>
      <c r="AO75" s="1230"/>
      <c r="AP75" s="1230"/>
      <c r="AQ75" s="1230"/>
      <c r="AR75" s="1230"/>
      <c r="AS75" s="1230"/>
      <c r="AT75" s="1230"/>
      <c r="AU75" s="1230"/>
      <c r="AV75" s="1230"/>
      <c r="AW75" s="1230"/>
      <c r="AX75" s="1230"/>
      <c r="AY75" s="1230"/>
      <c r="AZ75" s="1230"/>
      <c r="BA75" s="1230"/>
      <c r="BB75" s="1230" t="s">
        <v>575</v>
      </c>
      <c r="BC75" s="1230"/>
      <c r="BD75" s="1230"/>
      <c r="BE75" s="1230"/>
      <c r="BF75" s="1230"/>
      <c r="BG75" s="1230"/>
      <c r="BH75" s="1230"/>
      <c r="BI75" s="1230"/>
      <c r="BJ75" s="1230"/>
      <c r="BK75" s="1230"/>
      <c r="BL75" s="1230"/>
      <c r="BM75" s="1230"/>
      <c r="BN75" s="1230"/>
      <c r="BO75" s="1230"/>
      <c r="BP75" s="1231">
        <v>3.1</v>
      </c>
      <c r="BQ75" s="1231"/>
      <c r="BR75" s="1231"/>
      <c r="BS75" s="1231"/>
      <c r="BT75" s="1231"/>
      <c r="BU75" s="1231"/>
      <c r="BV75" s="1231"/>
      <c r="BW75" s="1231"/>
      <c r="BX75" s="1231">
        <v>3.1</v>
      </c>
      <c r="BY75" s="1231"/>
      <c r="BZ75" s="1231"/>
      <c r="CA75" s="1231"/>
      <c r="CB75" s="1231"/>
      <c r="CC75" s="1231"/>
      <c r="CD75" s="1231"/>
      <c r="CE75" s="1231"/>
      <c r="CF75" s="1231">
        <v>2.8</v>
      </c>
      <c r="CG75" s="1231"/>
      <c r="CH75" s="1231"/>
      <c r="CI75" s="1231"/>
      <c r="CJ75" s="1231"/>
      <c r="CK75" s="1231"/>
      <c r="CL75" s="1231"/>
      <c r="CM75" s="1231"/>
      <c r="CN75" s="1231">
        <v>2.5</v>
      </c>
      <c r="CO75" s="1231"/>
      <c r="CP75" s="1231"/>
      <c r="CQ75" s="1231"/>
      <c r="CR75" s="1231"/>
      <c r="CS75" s="1231"/>
      <c r="CT75" s="1231"/>
      <c r="CU75" s="1231"/>
      <c r="CV75" s="1231">
        <v>2.2000000000000002</v>
      </c>
      <c r="CW75" s="1231"/>
      <c r="CX75" s="1231"/>
      <c r="CY75" s="1231"/>
      <c r="CZ75" s="1231"/>
      <c r="DA75" s="1231"/>
      <c r="DB75" s="1231"/>
      <c r="DC75" s="1231"/>
    </row>
    <row r="76" spans="2:107" ht="13.2" x14ac:dyDescent="0.2">
      <c r="B76" s="259"/>
      <c r="G76" s="1227"/>
      <c r="H76" s="1227"/>
      <c r="I76" s="1220"/>
      <c r="J76" s="1220"/>
      <c r="K76" s="1229"/>
      <c r="L76" s="1229"/>
      <c r="M76" s="1229"/>
      <c r="N76" s="1229"/>
      <c r="AM76" s="1219"/>
      <c r="AN76" s="1230"/>
      <c r="AO76" s="1230"/>
      <c r="AP76" s="1230"/>
      <c r="AQ76" s="1230"/>
      <c r="AR76" s="1230"/>
      <c r="AS76" s="1230"/>
      <c r="AT76" s="1230"/>
      <c r="AU76" s="1230"/>
      <c r="AV76" s="1230"/>
      <c r="AW76" s="1230"/>
      <c r="AX76" s="1230"/>
      <c r="AY76" s="1230"/>
      <c r="AZ76" s="1230"/>
      <c r="BA76" s="1230"/>
      <c r="BB76" s="1230"/>
      <c r="BC76" s="1230"/>
      <c r="BD76" s="1230"/>
      <c r="BE76" s="1230"/>
      <c r="BF76" s="1230"/>
      <c r="BG76" s="1230"/>
      <c r="BH76" s="1230"/>
      <c r="BI76" s="1230"/>
      <c r="BJ76" s="1230"/>
      <c r="BK76" s="1230"/>
      <c r="BL76" s="1230"/>
      <c r="BM76" s="1230"/>
      <c r="BN76" s="1230"/>
      <c r="BO76" s="1230"/>
      <c r="BP76" s="1231"/>
      <c r="BQ76" s="1231"/>
      <c r="BR76" s="1231"/>
      <c r="BS76" s="1231"/>
      <c r="BT76" s="1231"/>
      <c r="BU76" s="1231"/>
      <c r="BV76" s="1231"/>
      <c r="BW76" s="1231"/>
      <c r="BX76" s="1231"/>
      <c r="BY76" s="1231"/>
      <c r="BZ76" s="1231"/>
      <c r="CA76" s="1231"/>
      <c r="CB76" s="1231"/>
      <c r="CC76" s="1231"/>
      <c r="CD76" s="1231"/>
      <c r="CE76" s="1231"/>
      <c r="CF76" s="1231"/>
      <c r="CG76" s="1231"/>
      <c r="CH76" s="1231"/>
      <c r="CI76" s="1231"/>
      <c r="CJ76" s="1231"/>
      <c r="CK76" s="1231"/>
      <c r="CL76" s="1231"/>
      <c r="CM76" s="1231"/>
      <c r="CN76" s="1231"/>
      <c r="CO76" s="1231"/>
      <c r="CP76" s="1231"/>
      <c r="CQ76" s="1231"/>
      <c r="CR76" s="1231"/>
      <c r="CS76" s="1231"/>
      <c r="CT76" s="1231"/>
      <c r="CU76" s="1231"/>
      <c r="CV76" s="1231"/>
      <c r="CW76" s="1231"/>
      <c r="CX76" s="1231"/>
      <c r="CY76" s="1231"/>
      <c r="CZ76" s="1231"/>
      <c r="DA76" s="1231"/>
      <c r="DB76" s="1231"/>
      <c r="DC76" s="1231"/>
    </row>
    <row r="77" spans="2:107" ht="13.2" x14ac:dyDescent="0.2">
      <c r="B77" s="259"/>
      <c r="G77" s="1220"/>
      <c r="H77" s="1220"/>
      <c r="I77" s="1220"/>
      <c r="J77" s="1220"/>
      <c r="K77" s="1247"/>
      <c r="L77" s="1247"/>
      <c r="M77" s="1247"/>
      <c r="N77" s="1247"/>
      <c r="AN77" s="1226" t="s">
        <v>572</v>
      </c>
      <c r="AO77" s="1226"/>
      <c r="AP77" s="1226"/>
      <c r="AQ77" s="1226"/>
      <c r="AR77" s="1226"/>
      <c r="AS77" s="1226"/>
      <c r="AT77" s="1226"/>
      <c r="AU77" s="1226"/>
      <c r="AV77" s="1226"/>
      <c r="AW77" s="1226"/>
      <c r="AX77" s="1226"/>
      <c r="AY77" s="1226"/>
      <c r="AZ77" s="1226"/>
      <c r="BA77" s="1226"/>
      <c r="BB77" s="1230" t="s">
        <v>570</v>
      </c>
      <c r="BC77" s="1230"/>
      <c r="BD77" s="1230"/>
      <c r="BE77" s="1230"/>
      <c r="BF77" s="1230"/>
      <c r="BG77" s="1230"/>
      <c r="BH77" s="1230"/>
      <c r="BI77" s="1230"/>
      <c r="BJ77" s="1230"/>
      <c r="BK77" s="1230"/>
      <c r="BL77" s="1230"/>
      <c r="BM77" s="1230"/>
      <c r="BN77" s="1230"/>
      <c r="BO77" s="1230"/>
      <c r="BP77" s="1231">
        <v>33.9</v>
      </c>
      <c r="BQ77" s="1231"/>
      <c r="BR77" s="1231"/>
      <c r="BS77" s="1231"/>
      <c r="BT77" s="1231"/>
      <c r="BU77" s="1231"/>
      <c r="BV77" s="1231"/>
      <c r="BW77" s="1231"/>
      <c r="BX77" s="1231">
        <v>31.5</v>
      </c>
      <c r="BY77" s="1231"/>
      <c r="BZ77" s="1231"/>
      <c r="CA77" s="1231"/>
      <c r="CB77" s="1231"/>
      <c r="CC77" s="1231"/>
      <c r="CD77" s="1231"/>
      <c r="CE77" s="1231"/>
      <c r="CF77" s="1231">
        <v>23.4</v>
      </c>
      <c r="CG77" s="1231"/>
      <c r="CH77" s="1231"/>
      <c r="CI77" s="1231"/>
      <c r="CJ77" s="1231"/>
      <c r="CK77" s="1231"/>
      <c r="CL77" s="1231"/>
      <c r="CM77" s="1231"/>
      <c r="CN77" s="1231">
        <v>18.2</v>
      </c>
      <c r="CO77" s="1231"/>
      <c r="CP77" s="1231"/>
      <c r="CQ77" s="1231"/>
      <c r="CR77" s="1231"/>
      <c r="CS77" s="1231"/>
      <c r="CT77" s="1231"/>
      <c r="CU77" s="1231"/>
      <c r="CV77" s="1231">
        <v>17.100000000000001</v>
      </c>
      <c r="CW77" s="1231"/>
      <c r="CX77" s="1231"/>
      <c r="CY77" s="1231"/>
      <c r="CZ77" s="1231"/>
      <c r="DA77" s="1231"/>
      <c r="DB77" s="1231"/>
      <c r="DC77" s="1231"/>
    </row>
    <row r="78" spans="2:107" ht="13.2" x14ac:dyDescent="0.2">
      <c r="B78" s="259"/>
      <c r="G78" s="1220"/>
      <c r="H78" s="1220"/>
      <c r="I78" s="1220"/>
      <c r="J78" s="1220"/>
      <c r="K78" s="1247"/>
      <c r="L78" s="1247"/>
      <c r="M78" s="1247"/>
      <c r="N78" s="1247"/>
      <c r="AN78" s="1226"/>
      <c r="AO78" s="1226"/>
      <c r="AP78" s="1226"/>
      <c r="AQ78" s="1226"/>
      <c r="AR78" s="1226"/>
      <c r="AS78" s="1226"/>
      <c r="AT78" s="1226"/>
      <c r="AU78" s="1226"/>
      <c r="AV78" s="1226"/>
      <c r="AW78" s="1226"/>
      <c r="AX78" s="1226"/>
      <c r="AY78" s="1226"/>
      <c r="AZ78" s="1226"/>
      <c r="BA78" s="1226"/>
      <c r="BB78" s="1230"/>
      <c r="BC78" s="1230"/>
      <c r="BD78" s="1230"/>
      <c r="BE78" s="1230"/>
      <c r="BF78" s="1230"/>
      <c r="BG78" s="1230"/>
      <c r="BH78" s="1230"/>
      <c r="BI78" s="1230"/>
      <c r="BJ78" s="1230"/>
      <c r="BK78" s="1230"/>
      <c r="BL78" s="1230"/>
      <c r="BM78" s="1230"/>
      <c r="BN78" s="1230"/>
      <c r="BO78" s="1230"/>
      <c r="BP78" s="1231"/>
      <c r="BQ78" s="1231"/>
      <c r="BR78" s="1231"/>
      <c r="BS78" s="1231"/>
      <c r="BT78" s="1231"/>
      <c r="BU78" s="1231"/>
      <c r="BV78" s="1231"/>
      <c r="BW78" s="1231"/>
      <c r="BX78" s="1231"/>
      <c r="BY78" s="1231"/>
      <c r="BZ78" s="1231"/>
      <c r="CA78" s="1231"/>
      <c r="CB78" s="1231"/>
      <c r="CC78" s="1231"/>
      <c r="CD78" s="1231"/>
      <c r="CE78" s="1231"/>
      <c r="CF78" s="1231"/>
      <c r="CG78" s="1231"/>
      <c r="CH78" s="1231"/>
      <c r="CI78" s="1231"/>
      <c r="CJ78" s="1231"/>
      <c r="CK78" s="1231"/>
      <c r="CL78" s="1231"/>
      <c r="CM78" s="1231"/>
      <c r="CN78" s="1231"/>
      <c r="CO78" s="1231"/>
      <c r="CP78" s="1231"/>
      <c r="CQ78" s="1231"/>
      <c r="CR78" s="1231"/>
      <c r="CS78" s="1231"/>
      <c r="CT78" s="1231"/>
      <c r="CU78" s="1231"/>
      <c r="CV78" s="1231"/>
      <c r="CW78" s="1231"/>
      <c r="CX78" s="1231"/>
      <c r="CY78" s="1231"/>
      <c r="CZ78" s="1231"/>
      <c r="DA78" s="1231"/>
      <c r="DB78" s="1231"/>
      <c r="DC78" s="1231"/>
    </row>
    <row r="79" spans="2:107" ht="13.2" x14ac:dyDescent="0.2">
      <c r="B79" s="259"/>
      <c r="G79" s="1220"/>
      <c r="H79" s="1220"/>
      <c r="I79" s="1233"/>
      <c r="J79" s="1233"/>
      <c r="K79" s="1248"/>
      <c r="L79" s="1248"/>
      <c r="M79" s="1248"/>
      <c r="N79" s="1248"/>
      <c r="AN79" s="1226"/>
      <c r="AO79" s="1226"/>
      <c r="AP79" s="1226"/>
      <c r="AQ79" s="1226"/>
      <c r="AR79" s="1226"/>
      <c r="AS79" s="1226"/>
      <c r="AT79" s="1226"/>
      <c r="AU79" s="1226"/>
      <c r="AV79" s="1226"/>
      <c r="AW79" s="1226"/>
      <c r="AX79" s="1226"/>
      <c r="AY79" s="1226"/>
      <c r="AZ79" s="1226"/>
      <c r="BA79" s="1226"/>
      <c r="BB79" s="1230" t="s">
        <v>575</v>
      </c>
      <c r="BC79" s="1230"/>
      <c r="BD79" s="1230"/>
      <c r="BE79" s="1230"/>
      <c r="BF79" s="1230"/>
      <c r="BG79" s="1230"/>
      <c r="BH79" s="1230"/>
      <c r="BI79" s="1230"/>
      <c r="BJ79" s="1230"/>
      <c r="BK79" s="1230"/>
      <c r="BL79" s="1230"/>
      <c r="BM79" s="1230"/>
      <c r="BN79" s="1230"/>
      <c r="BO79" s="1230"/>
      <c r="BP79" s="1231">
        <v>5.7</v>
      </c>
      <c r="BQ79" s="1231"/>
      <c r="BR79" s="1231"/>
      <c r="BS79" s="1231"/>
      <c r="BT79" s="1231"/>
      <c r="BU79" s="1231"/>
      <c r="BV79" s="1231"/>
      <c r="BW79" s="1231"/>
      <c r="BX79" s="1231">
        <v>5.4</v>
      </c>
      <c r="BY79" s="1231"/>
      <c r="BZ79" s="1231"/>
      <c r="CA79" s="1231"/>
      <c r="CB79" s="1231"/>
      <c r="CC79" s="1231"/>
      <c r="CD79" s="1231"/>
      <c r="CE79" s="1231"/>
      <c r="CF79" s="1231">
        <v>5.2</v>
      </c>
      <c r="CG79" s="1231"/>
      <c r="CH79" s="1231"/>
      <c r="CI79" s="1231"/>
      <c r="CJ79" s="1231"/>
      <c r="CK79" s="1231"/>
      <c r="CL79" s="1231"/>
      <c r="CM79" s="1231"/>
      <c r="CN79" s="1231">
        <v>5.2</v>
      </c>
      <c r="CO79" s="1231"/>
      <c r="CP79" s="1231"/>
      <c r="CQ79" s="1231"/>
      <c r="CR79" s="1231"/>
      <c r="CS79" s="1231"/>
      <c r="CT79" s="1231"/>
      <c r="CU79" s="1231"/>
      <c r="CV79" s="1231">
        <v>5.2</v>
      </c>
      <c r="CW79" s="1231"/>
      <c r="CX79" s="1231"/>
      <c r="CY79" s="1231"/>
      <c r="CZ79" s="1231"/>
      <c r="DA79" s="1231"/>
      <c r="DB79" s="1231"/>
      <c r="DC79" s="1231"/>
    </row>
    <row r="80" spans="2:107" ht="13.2" x14ac:dyDescent="0.2">
      <c r="B80" s="259"/>
      <c r="G80" s="1220"/>
      <c r="H80" s="1220"/>
      <c r="I80" s="1233"/>
      <c r="J80" s="1233"/>
      <c r="K80" s="1248"/>
      <c r="L80" s="1248"/>
      <c r="M80" s="1248"/>
      <c r="N80" s="1248"/>
      <c r="AN80" s="1226"/>
      <c r="AO80" s="1226"/>
      <c r="AP80" s="1226"/>
      <c r="AQ80" s="1226"/>
      <c r="AR80" s="1226"/>
      <c r="AS80" s="1226"/>
      <c r="AT80" s="1226"/>
      <c r="AU80" s="1226"/>
      <c r="AV80" s="1226"/>
      <c r="AW80" s="1226"/>
      <c r="AX80" s="1226"/>
      <c r="AY80" s="1226"/>
      <c r="AZ80" s="1226"/>
      <c r="BA80" s="1226"/>
      <c r="BB80" s="1230"/>
      <c r="BC80" s="1230"/>
      <c r="BD80" s="1230"/>
      <c r="BE80" s="1230"/>
      <c r="BF80" s="1230"/>
      <c r="BG80" s="1230"/>
      <c r="BH80" s="1230"/>
      <c r="BI80" s="1230"/>
      <c r="BJ80" s="1230"/>
      <c r="BK80" s="1230"/>
      <c r="BL80" s="1230"/>
      <c r="BM80" s="1230"/>
      <c r="BN80" s="1230"/>
      <c r="BO80" s="1230"/>
      <c r="BP80" s="1231"/>
      <c r="BQ80" s="1231"/>
      <c r="BR80" s="1231"/>
      <c r="BS80" s="1231"/>
      <c r="BT80" s="1231"/>
      <c r="BU80" s="1231"/>
      <c r="BV80" s="1231"/>
      <c r="BW80" s="1231"/>
      <c r="BX80" s="1231"/>
      <c r="BY80" s="1231"/>
      <c r="BZ80" s="1231"/>
      <c r="CA80" s="1231"/>
      <c r="CB80" s="1231"/>
      <c r="CC80" s="1231"/>
      <c r="CD80" s="1231"/>
      <c r="CE80" s="1231"/>
      <c r="CF80" s="1231"/>
      <c r="CG80" s="1231"/>
      <c r="CH80" s="1231"/>
      <c r="CI80" s="1231"/>
      <c r="CJ80" s="1231"/>
      <c r="CK80" s="1231"/>
      <c r="CL80" s="1231"/>
      <c r="CM80" s="1231"/>
      <c r="CN80" s="1231"/>
      <c r="CO80" s="1231"/>
      <c r="CP80" s="1231"/>
      <c r="CQ80" s="1231"/>
      <c r="CR80" s="1231"/>
      <c r="CS80" s="1231"/>
      <c r="CT80" s="1231"/>
      <c r="CU80" s="1231"/>
      <c r="CV80" s="1231"/>
      <c r="CW80" s="1231"/>
      <c r="CX80" s="1231"/>
      <c r="CY80" s="1231"/>
      <c r="CZ80" s="1231"/>
      <c r="DA80" s="1231"/>
      <c r="DB80" s="1231"/>
      <c r="DC80" s="1231"/>
    </row>
    <row r="81" spans="2:109" ht="13.2" x14ac:dyDescent="0.2">
      <c r="B81" s="259"/>
    </row>
    <row r="82" spans="2:109" ht="16.2" x14ac:dyDescent="0.2">
      <c r="B82" s="259"/>
      <c r="K82" s="1249"/>
      <c r="L82" s="1249"/>
      <c r="M82" s="1249"/>
      <c r="N82" s="1249"/>
      <c r="AQ82" s="1249"/>
      <c r="AR82" s="1249"/>
      <c r="AS82" s="1249"/>
      <c r="AT82" s="1249"/>
      <c r="BC82" s="1249"/>
      <c r="BD82" s="1249"/>
      <c r="BE82" s="1249"/>
      <c r="BF82" s="1249"/>
      <c r="BO82" s="1249"/>
      <c r="BP82" s="1249"/>
      <c r="BQ82" s="1249"/>
      <c r="BR82" s="1249"/>
      <c r="CA82" s="1249"/>
      <c r="CB82" s="1249"/>
      <c r="CC82" s="1249"/>
      <c r="CD82" s="1249"/>
      <c r="CM82" s="1249"/>
      <c r="CN82" s="1249"/>
      <c r="CO82" s="1249"/>
      <c r="CP82" s="1249"/>
      <c r="CY82" s="1249"/>
      <c r="CZ82" s="1249"/>
      <c r="DA82" s="1249"/>
      <c r="DB82" s="1249"/>
      <c r="DC82" s="1249"/>
    </row>
    <row r="83" spans="2:109" ht="13.2" x14ac:dyDescent="0.2">
      <c r="B83" s="340"/>
      <c r="C83" s="311"/>
      <c r="D83" s="311"/>
      <c r="E83" s="311"/>
      <c r="F83" s="311"/>
      <c r="G83" s="311"/>
      <c r="H83" s="311"/>
      <c r="I83" s="311"/>
      <c r="J83" s="311"/>
      <c r="K83" s="311"/>
      <c r="L83" s="311"/>
      <c r="M83" s="311"/>
      <c r="N83" s="311"/>
      <c r="O83" s="311"/>
      <c r="P83" s="311"/>
      <c r="Q83" s="311"/>
      <c r="R83" s="311"/>
      <c r="S83" s="311"/>
      <c r="T83" s="311"/>
      <c r="U83" s="311"/>
      <c r="V83" s="311"/>
      <c r="W83" s="311"/>
      <c r="X83" s="311"/>
      <c r="Y83" s="311"/>
      <c r="Z83" s="311"/>
      <c r="AA83" s="311"/>
      <c r="AB83" s="311"/>
      <c r="AC83" s="311"/>
      <c r="AD83" s="311"/>
      <c r="AE83" s="311"/>
      <c r="AF83" s="311"/>
      <c r="AG83" s="311"/>
      <c r="AH83" s="311"/>
      <c r="AI83" s="311"/>
      <c r="AJ83" s="311"/>
      <c r="AK83" s="311"/>
      <c r="AL83" s="311"/>
      <c r="AM83" s="311"/>
      <c r="AN83" s="311"/>
      <c r="AO83" s="311"/>
      <c r="AP83" s="311"/>
      <c r="AQ83" s="311"/>
      <c r="AR83" s="311"/>
      <c r="AS83" s="311"/>
      <c r="AT83" s="311"/>
      <c r="AU83" s="311"/>
      <c r="AV83" s="311"/>
      <c r="AW83" s="311"/>
      <c r="AX83" s="311"/>
      <c r="AY83" s="311"/>
      <c r="AZ83" s="311"/>
      <c r="BA83" s="311"/>
      <c r="BB83" s="311"/>
      <c r="BC83" s="311"/>
      <c r="BD83" s="311"/>
      <c r="BE83" s="311"/>
      <c r="BF83" s="311"/>
      <c r="BG83" s="311"/>
      <c r="BH83" s="311"/>
      <c r="BI83" s="311"/>
      <c r="BJ83" s="311"/>
      <c r="BK83" s="311"/>
      <c r="BL83" s="311"/>
      <c r="BM83" s="311"/>
      <c r="BN83" s="311"/>
      <c r="BO83" s="311"/>
      <c r="BP83" s="311"/>
      <c r="BQ83" s="311"/>
      <c r="BR83" s="311"/>
      <c r="BS83" s="311"/>
      <c r="BT83" s="311"/>
      <c r="BU83" s="311"/>
      <c r="BV83" s="311"/>
      <c r="BW83" s="311"/>
      <c r="BX83" s="311"/>
      <c r="BY83" s="311"/>
      <c r="BZ83" s="311"/>
      <c r="CA83" s="311"/>
      <c r="CB83" s="311"/>
      <c r="CC83" s="311"/>
      <c r="CD83" s="311"/>
      <c r="CE83" s="311"/>
      <c r="CF83" s="311"/>
      <c r="CG83" s="311"/>
      <c r="CH83" s="311"/>
      <c r="CI83" s="311"/>
      <c r="CJ83" s="311"/>
      <c r="CK83" s="311"/>
      <c r="CL83" s="311"/>
      <c r="CM83" s="311"/>
      <c r="CN83" s="311"/>
      <c r="CO83" s="311"/>
      <c r="CP83" s="311"/>
      <c r="CQ83" s="311"/>
      <c r="CR83" s="311"/>
      <c r="CS83" s="311"/>
      <c r="CT83" s="311"/>
      <c r="CU83" s="311"/>
      <c r="CV83" s="311"/>
      <c r="CW83" s="311"/>
      <c r="CX83" s="311"/>
      <c r="CY83" s="311"/>
      <c r="CZ83" s="311"/>
      <c r="DA83" s="311"/>
      <c r="DB83" s="311"/>
      <c r="DC83" s="311"/>
      <c r="DD83" s="341"/>
    </row>
    <row r="84" spans="2:109" ht="13.2" x14ac:dyDescent="0.2">
      <c r="DD84" s="255"/>
      <c r="DE84" s="255"/>
    </row>
    <row r="85" spans="2:109" ht="13.2" x14ac:dyDescent="0.2">
      <c r="DD85" s="255"/>
      <c r="DE85" s="255"/>
    </row>
  </sheetData>
  <sheetProtection algorithmName="SHA-512" hashValue="3loCwInpewpNbWQs/xK/ArBtpOOvu5IqlaQniyzlZa5wl8YqAD0e/Dt80O81LGUufrpM5R0wyA6HEdszAVPAtw==" saltValue="1KHM513wkKt0oa6saf/pvQ==" spinCount="100000" sheet="1" objects="1" scenarios="1" formatCells="0"/>
  <dataConsolidate/>
  <mergeCells count="112">
    <mergeCell ref="CN79:CU80"/>
    <mergeCell ref="CV79:DC80"/>
    <mergeCell ref="CN77:CU78"/>
    <mergeCell ref="CV77:DC78"/>
    <mergeCell ref="I79:J80"/>
    <mergeCell ref="K79:K80"/>
    <mergeCell ref="L79:L80"/>
    <mergeCell ref="M79:M80"/>
    <mergeCell ref="N79:N80"/>
    <mergeCell ref="BB79:BO80"/>
    <mergeCell ref="BP79:BW80"/>
    <mergeCell ref="BX79:CE80"/>
    <mergeCell ref="N77:N78"/>
    <mergeCell ref="AN77:BA80"/>
    <mergeCell ref="BB77:BO78"/>
    <mergeCell ref="BP77:BW78"/>
    <mergeCell ref="BX77:CE78"/>
    <mergeCell ref="CF77:CM78"/>
    <mergeCell ref="CF79:CM80"/>
    <mergeCell ref="BP75:BW76"/>
    <mergeCell ref="BX75:CE76"/>
    <mergeCell ref="CF75:CM76"/>
    <mergeCell ref="CN75:CU76"/>
    <mergeCell ref="CV75:DC76"/>
    <mergeCell ref="G77:H80"/>
    <mergeCell ref="I77:J78"/>
    <mergeCell ref="K77:K78"/>
    <mergeCell ref="L77:L78"/>
    <mergeCell ref="M77:M78"/>
    <mergeCell ref="BX73:CE74"/>
    <mergeCell ref="CF73:CM74"/>
    <mergeCell ref="CN73:CU74"/>
    <mergeCell ref="CV73:DC74"/>
    <mergeCell ref="I75:J76"/>
    <mergeCell ref="K75:K76"/>
    <mergeCell ref="L75:L76"/>
    <mergeCell ref="M75:M76"/>
    <mergeCell ref="N75:N76"/>
    <mergeCell ref="BB75:BO76"/>
    <mergeCell ref="CV72:DC72"/>
    <mergeCell ref="G73:H76"/>
    <mergeCell ref="I73:J74"/>
    <mergeCell ref="K73:K74"/>
    <mergeCell ref="L73:L74"/>
    <mergeCell ref="M73:M74"/>
    <mergeCell ref="N73:N74"/>
    <mergeCell ref="AN73:BA76"/>
    <mergeCell ref="BB73:BO74"/>
    <mergeCell ref="BP73:BW74"/>
    <mergeCell ref="G72:J72"/>
    <mergeCell ref="AN72:BO72"/>
    <mergeCell ref="BP72:BW72"/>
    <mergeCell ref="BX72:CE72"/>
    <mergeCell ref="CF72:CM72"/>
    <mergeCell ref="CN72:CU72"/>
    <mergeCell ref="BP57:BW58"/>
    <mergeCell ref="BX57:CE58"/>
    <mergeCell ref="CF57:CM58"/>
    <mergeCell ref="CN57:CU58"/>
    <mergeCell ref="CV57:DC58"/>
    <mergeCell ref="AN65:DC69"/>
    <mergeCell ref="BX55:CE56"/>
    <mergeCell ref="CF55:CM56"/>
    <mergeCell ref="CN55:CU56"/>
    <mergeCell ref="CV55:DC56"/>
    <mergeCell ref="I57:J58"/>
    <mergeCell ref="K57:K58"/>
    <mergeCell ref="L57:L58"/>
    <mergeCell ref="M57:M58"/>
    <mergeCell ref="N57:N58"/>
    <mergeCell ref="BB57:BO58"/>
    <mergeCell ref="CV53:DC54"/>
    <mergeCell ref="G55:H58"/>
    <mergeCell ref="I55:J56"/>
    <mergeCell ref="K55:K56"/>
    <mergeCell ref="L55:L56"/>
    <mergeCell ref="M55:M56"/>
    <mergeCell ref="N55:N56"/>
    <mergeCell ref="AN55:BA58"/>
    <mergeCell ref="BB55:BO56"/>
    <mergeCell ref="BP55:BW56"/>
    <mergeCell ref="CV51:DC52"/>
    <mergeCell ref="I53:J54"/>
    <mergeCell ref="K53:K54"/>
    <mergeCell ref="L53:L54"/>
    <mergeCell ref="M53:M54"/>
    <mergeCell ref="N53:N54"/>
    <mergeCell ref="BB53:BO54"/>
    <mergeCell ref="BP53:BW54"/>
    <mergeCell ref="BX53:CE54"/>
    <mergeCell ref="CF53:CM54"/>
    <mergeCell ref="AN51:BA54"/>
    <mergeCell ref="BB51:BO52"/>
    <mergeCell ref="BP51:BW52"/>
    <mergeCell ref="BX51:CE52"/>
    <mergeCell ref="CF51:CM52"/>
    <mergeCell ref="CN51:CU52"/>
    <mergeCell ref="CN53:CU54"/>
    <mergeCell ref="G51:H54"/>
    <mergeCell ref="I51:J52"/>
    <mergeCell ref="K51:K52"/>
    <mergeCell ref="L51:L52"/>
    <mergeCell ref="M51:M52"/>
    <mergeCell ref="N51:N52"/>
    <mergeCell ref="AN43:DC47"/>
    <mergeCell ref="G50:J50"/>
    <mergeCell ref="AN50:BO50"/>
    <mergeCell ref="BP50:BW50"/>
    <mergeCell ref="BX50:CE50"/>
    <mergeCell ref="CF50:CM50"/>
    <mergeCell ref="CN50:CU50"/>
    <mergeCell ref="CV50:DC50"/>
  </mergeCells>
  <phoneticPr fontId="2"/>
  <printOptions horizontalCentered="1" verticalCentered="1"/>
  <pageMargins left="0" right="0" top="0.19685039370078741" bottom="0.31496062992125984" header="0.39370078740157483" footer="0"/>
  <pageSetup paperSize="9" scale="51" orientation="landscape" horizontalDpi="300"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7737D2-9219-408F-AD64-47B870B4D7A0}">
  <sheetPr>
    <pageSetUpPr fitToPage="1"/>
  </sheetPr>
  <dimension ref="A1:DR125"/>
  <sheetViews>
    <sheetView showGridLines="0" zoomScaleNormal="100" zoomScaleSheetLayoutView="70" workbookViewId="0"/>
  </sheetViews>
  <sheetFormatPr defaultColWidth="0" defaultRowHeight="13.5" customHeight="1" zeroHeight="1" x14ac:dyDescent="0.2"/>
  <cols>
    <col min="1" max="34" width="2.44140625" style="254" customWidth="1"/>
    <col min="35" max="122" width="2.44140625" style="253" customWidth="1"/>
    <col min="123" max="16384" width="2.44140625" style="253" hidden="1"/>
  </cols>
  <sheetData>
    <row r="1" spans="1:34" ht="13.5" customHeight="1" x14ac:dyDescent="0.2">
      <c r="A1" s="253"/>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row>
    <row r="2" spans="1:34" ht="13.2" x14ac:dyDescent="0.2">
      <c r="S2" s="253"/>
      <c r="AH2" s="253"/>
    </row>
    <row r="3" spans="1:34" ht="13.2" x14ac:dyDescent="0.2">
      <c r="C3" s="253"/>
      <c r="D3" s="253"/>
      <c r="E3" s="253"/>
      <c r="F3" s="253"/>
      <c r="G3" s="253"/>
      <c r="H3" s="253"/>
      <c r="I3" s="253"/>
      <c r="J3" s="253"/>
      <c r="K3" s="253"/>
      <c r="L3" s="253"/>
      <c r="M3" s="253"/>
      <c r="N3" s="253"/>
      <c r="O3" s="253"/>
      <c r="P3" s="253"/>
      <c r="Q3" s="253"/>
      <c r="R3" s="253"/>
      <c r="S3" s="253"/>
      <c r="U3" s="253"/>
      <c r="V3" s="253"/>
      <c r="W3" s="253"/>
      <c r="X3" s="253"/>
      <c r="Y3" s="253"/>
      <c r="Z3" s="253"/>
      <c r="AA3" s="253"/>
      <c r="AB3" s="253"/>
      <c r="AC3" s="253"/>
      <c r="AD3" s="253"/>
      <c r="AE3" s="253"/>
      <c r="AF3" s="253"/>
      <c r="AG3" s="253"/>
      <c r="AH3" s="253"/>
    </row>
    <row r="4" spans="1:34" ht="13.2" x14ac:dyDescent="0.2"/>
    <row r="5" spans="1:34" ht="13.2" x14ac:dyDescent="0.2"/>
    <row r="6" spans="1:34" ht="13.2" x14ac:dyDescent="0.2"/>
    <row r="7" spans="1:34" ht="13.2" x14ac:dyDescent="0.2"/>
    <row r="8" spans="1:34" ht="13.2" x14ac:dyDescent="0.2"/>
    <row r="9" spans="1:34" ht="13.2" x14ac:dyDescent="0.2">
      <c r="AH9" s="253"/>
    </row>
    <row r="10" spans="1:34" ht="13.2" x14ac:dyDescent="0.2"/>
    <row r="11" spans="1:34" ht="13.2" x14ac:dyDescent="0.2"/>
    <row r="12" spans="1:34" ht="13.2" x14ac:dyDescent="0.2"/>
    <row r="13" spans="1:34" ht="13.2" x14ac:dyDescent="0.2"/>
    <row r="14" spans="1:34" ht="13.2" x14ac:dyDescent="0.2"/>
    <row r="15" spans="1:34" ht="13.2" x14ac:dyDescent="0.2"/>
    <row r="16" spans="1:34" ht="13.2" x14ac:dyDescent="0.2"/>
    <row r="17" spans="12:34" ht="13.2" x14ac:dyDescent="0.2">
      <c r="AH17" s="253"/>
    </row>
    <row r="18" spans="12:34" ht="13.2" x14ac:dyDescent="0.2"/>
    <row r="19" spans="12:34" ht="13.2" x14ac:dyDescent="0.2"/>
    <row r="20" spans="12:34" ht="13.2" x14ac:dyDescent="0.2">
      <c r="AH20" s="253"/>
    </row>
    <row r="21" spans="12:34" ht="13.2" x14ac:dyDescent="0.2">
      <c r="AH21" s="253"/>
    </row>
    <row r="22" spans="12:34" ht="13.2" x14ac:dyDescent="0.2"/>
    <row r="23" spans="12:34" ht="13.2" x14ac:dyDescent="0.2"/>
    <row r="24" spans="12:34" ht="13.2" x14ac:dyDescent="0.2">
      <c r="Q24" s="253"/>
    </row>
    <row r="25" spans="12:34" ht="13.2" x14ac:dyDescent="0.2"/>
    <row r="26" spans="12:34" ht="13.2" x14ac:dyDescent="0.2"/>
    <row r="27" spans="12:34" ht="13.2" x14ac:dyDescent="0.2"/>
    <row r="28" spans="12:34" ht="13.2" x14ac:dyDescent="0.2">
      <c r="O28" s="253"/>
      <c r="T28" s="253"/>
      <c r="AH28" s="253"/>
    </row>
    <row r="29" spans="12:34" ht="13.2" x14ac:dyDescent="0.2"/>
    <row r="30" spans="12:34" ht="13.2" x14ac:dyDescent="0.2"/>
    <row r="31" spans="12:34" ht="13.2" x14ac:dyDescent="0.2">
      <c r="Q31" s="253"/>
    </row>
    <row r="32" spans="12:34" ht="13.2" x14ac:dyDescent="0.2">
      <c r="L32" s="253"/>
    </row>
    <row r="33" spans="2:34" ht="13.2" x14ac:dyDescent="0.2">
      <c r="C33" s="253"/>
      <c r="E33" s="253"/>
      <c r="G33" s="253"/>
      <c r="I33" s="253"/>
      <c r="X33" s="253"/>
    </row>
    <row r="34" spans="2:34" ht="13.2" x14ac:dyDescent="0.2">
      <c r="B34" s="253"/>
      <c r="P34" s="253"/>
      <c r="R34" s="253"/>
      <c r="T34" s="253"/>
    </row>
    <row r="35" spans="2:34" ht="13.2" x14ac:dyDescent="0.2">
      <c r="D35" s="253"/>
      <c r="W35" s="253"/>
      <c r="AC35" s="253"/>
      <c r="AD35" s="253"/>
      <c r="AE35" s="253"/>
      <c r="AF35" s="253"/>
      <c r="AG35" s="253"/>
      <c r="AH35" s="253"/>
    </row>
    <row r="36" spans="2:34" ht="13.2" x14ac:dyDescent="0.2">
      <c r="H36" s="253"/>
      <c r="J36" s="253"/>
      <c r="K36" s="253"/>
      <c r="M36" s="253"/>
      <c r="Y36" s="253"/>
      <c r="Z36" s="253"/>
      <c r="AA36" s="253"/>
      <c r="AB36" s="253"/>
      <c r="AC36" s="253"/>
      <c r="AD36" s="253"/>
      <c r="AE36" s="253"/>
      <c r="AF36" s="253"/>
      <c r="AG36" s="253"/>
      <c r="AH36" s="253"/>
    </row>
    <row r="37" spans="2:34" ht="13.2" x14ac:dyDescent="0.2">
      <c r="AH37" s="253"/>
    </row>
    <row r="38" spans="2:34" ht="13.2" x14ac:dyDescent="0.2">
      <c r="AG38" s="253"/>
      <c r="AH38" s="253"/>
    </row>
    <row r="39" spans="2:34" ht="13.2" x14ac:dyDescent="0.2"/>
    <row r="40" spans="2:34" ht="13.2" x14ac:dyDescent="0.2">
      <c r="X40" s="253"/>
    </row>
    <row r="41" spans="2:34" ht="13.2" x14ac:dyDescent="0.2">
      <c r="R41" s="253"/>
    </row>
    <row r="42" spans="2:34" ht="13.2" x14ac:dyDescent="0.2">
      <c r="W42" s="253"/>
    </row>
    <row r="43" spans="2:34" ht="13.2" x14ac:dyDescent="0.2">
      <c r="Y43" s="253"/>
      <c r="Z43" s="253"/>
      <c r="AA43" s="253"/>
      <c r="AB43" s="253"/>
      <c r="AC43" s="253"/>
      <c r="AD43" s="253"/>
      <c r="AE43" s="253"/>
      <c r="AF43" s="253"/>
      <c r="AG43" s="253"/>
      <c r="AH43" s="253"/>
    </row>
    <row r="44" spans="2:34" ht="13.2" x14ac:dyDescent="0.2">
      <c r="AH44" s="253"/>
    </row>
    <row r="45" spans="2:34" ht="13.2" x14ac:dyDescent="0.2">
      <c r="X45" s="253"/>
    </row>
    <row r="46" spans="2:34" ht="13.2" x14ac:dyDescent="0.2"/>
    <row r="47" spans="2:34" ht="13.2" x14ac:dyDescent="0.2"/>
    <row r="48" spans="2:34" ht="13.2" x14ac:dyDescent="0.2">
      <c r="W48" s="253"/>
      <c r="Y48" s="253"/>
      <c r="Z48" s="253"/>
      <c r="AA48" s="253"/>
      <c r="AB48" s="253"/>
      <c r="AC48" s="253"/>
      <c r="AD48" s="253"/>
      <c r="AE48" s="253"/>
      <c r="AF48" s="253"/>
      <c r="AG48" s="253"/>
      <c r="AH48" s="253"/>
    </row>
    <row r="49" spans="28:34" ht="13.2" x14ac:dyDescent="0.2"/>
    <row r="50" spans="28:34" ht="13.2" x14ac:dyDescent="0.2">
      <c r="AE50" s="253"/>
      <c r="AF50" s="253"/>
      <c r="AG50" s="253"/>
      <c r="AH50" s="253"/>
    </row>
    <row r="51" spans="28:34" ht="13.2" x14ac:dyDescent="0.2">
      <c r="AC51" s="253"/>
      <c r="AD51" s="253"/>
      <c r="AE51" s="253"/>
      <c r="AF51" s="253"/>
      <c r="AG51" s="253"/>
      <c r="AH51" s="253"/>
    </row>
    <row r="52" spans="28:34" ht="13.2" x14ac:dyDescent="0.2"/>
    <row r="53" spans="28:34" ht="13.2" x14ac:dyDescent="0.2">
      <c r="AF53" s="253"/>
      <c r="AG53" s="253"/>
      <c r="AH53" s="253"/>
    </row>
    <row r="54" spans="28:34" ht="13.2" x14ac:dyDescent="0.2">
      <c r="AH54" s="253"/>
    </row>
    <row r="55" spans="28:34" ht="13.2" x14ac:dyDescent="0.2"/>
    <row r="56" spans="28:34" ht="13.2" x14ac:dyDescent="0.2">
      <c r="AB56" s="253"/>
      <c r="AC56" s="253"/>
      <c r="AD56" s="253"/>
      <c r="AE56" s="253"/>
      <c r="AF56" s="253"/>
      <c r="AG56" s="253"/>
      <c r="AH56" s="253"/>
    </row>
    <row r="57" spans="28:34" ht="13.2" x14ac:dyDescent="0.2">
      <c r="AH57" s="253"/>
    </row>
    <row r="58" spans="28:34" ht="13.2" x14ac:dyDescent="0.2">
      <c r="AH58" s="253"/>
    </row>
    <row r="59" spans="28:34" ht="13.2" x14ac:dyDescent="0.2"/>
    <row r="60" spans="28:34" ht="13.2" x14ac:dyDescent="0.2"/>
    <row r="61" spans="28:34" ht="13.2" x14ac:dyDescent="0.2"/>
    <row r="62" spans="28:34" ht="13.2" x14ac:dyDescent="0.2"/>
    <row r="63" spans="28:34" ht="13.2" x14ac:dyDescent="0.2">
      <c r="AH63" s="253"/>
    </row>
    <row r="64" spans="28:34" ht="13.2" x14ac:dyDescent="0.2">
      <c r="AG64" s="253"/>
      <c r="AH64" s="253"/>
    </row>
    <row r="65" spans="28:34" ht="13.2" x14ac:dyDescent="0.2"/>
    <row r="66" spans="28:34" ht="13.2" x14ac:dyDescent="0.2"/>
    <row r="67" spans="28:34" ht="13.2" x14ac:dyDescent="0.2"/>
    <row r="68" spans="28:34" ht="13.2" x14ac:dyDescent="0.2">
      <c r="AB68" s="253"/>
      <c r="AC68" s="253"/>
      <c r="AD68" s="253"/>
      <c r="AE68" s="253"/>
      <c r="AF68" s="253"/>
      <c r="AG68" s="253"/>
      <c r="AH68" s="253"/>
    </row>
    <row r="69" spans="28:34" ht="13.2" x14ac:dyDescent="0.2">
      <c r="AF69" s="253"/>
      <c r="AG69" s="253"/>
      <c r="AH69" s="253"/>
    </row>
    <row r="70" spans="28:34" ht="13.2" x14ac:dyDescent="0.2"/>
    <row r="71" spans="28:34" ht="13.2" x14ac:dyDescent="0.2"/>
    <row r="72" spans="28:34" ht="13.2" x14ac:dyDescent="0.2"/>
    <row r="73" spans="28:34" ht="13.2" x14ac:dyDescent="0.2"/>
    <row r="74" spans="28:34" ht="13.2" x14ac:dyDescent="0.2"/>
    <row r="75" spans="28:34" ht="13.2" x14ac:dyDescent="0.2">
      <c r="AH75" s="253"/>
    </row>
    <row r="76" spans="28:34" ht="13.2" x14ac:dyDescent="0.2">
      <c r="AF76" s="253"/>
      <c r="AG76" s="253"/>
      <c r="AH76" s="253"/>
    </row>
    <row r="77" spans="28:34" ht="13.2" x14ac:dyDescent="0.2">
      <c r="AG77" s="253"/>
      <c r="AH77" s="253"/>
    </row>
    <row r="78" spans="28:34" ht="13.2" x14ac:dyDescent="0.2"/>
    <row r="79" spans="28:34" ht="13.2" x14ac:dyDescent="0.2"/>
    <row r="80" spans="28:34" ht="13.2" x14ac:dyDescent="0.2"/>
    <row r="81" spans="25:34" ht="13.2" x14ac:dyDescent="0.2"/>
    <row r="82" spans="25:34" ht="13.2" x14ac:dyDescent="0.2">
      <c r="Y82" s="253"/>
    </row>
    <row r="83" spans="25:34" ht="13.2" x14ac:dyDescent="0.2">
      <c r="Y83" s="253"/>
      <c r="Z83" s="253"/>
      <c r="AA83" s="253"/>
      <c r="AB83" s="253"/>
      <c r="AC83" s="253"/>
      <c r="AD83" s="253"/>
      <c r="AE83" s="253"/>
      <c r="AF83" s="253"/>
      <c r="AG83" s="253"/>
      <c r="AH83" s="253"/>
    </row>
    <row r="84" spans="25:34" ht="13.2" x14ac:dyDescent="0.2"/>
    <row r="85" spans="25:34" ht="13.2" x14ac:dyDescent="0.2"/>
    <row r="86" spans="25:34" ht="13.2" x14ac:dyDescent="0.2"/>
    <row r="87" spans="25:34" ht="13.2" x14ac:dyDescent="0.2"/>
    <row r="88" spans="25:34" ht="13.2" x14ac:dyDescent="0.2">
      <c r="AH88" s="253"/>
    </row>
    <row r="89" spans="25:34" ht="13.2" x14ac:dyDescent="0.2"/>
    <row r="90" spans="25:34" ht="13.2" x14ac:dyDescent="0.2"/>
    <row r="91" spans="25:34" ht="13.2" x14ac:dyDescent="0.2"/>
    <row r="92" spans="25:34" ht="13.5" customHeight="1" x14ac:dyDescent="0.2"/>
    <row r="93" spans="25:34" ht="13.5" customHeight="1" x14ac:dyDescent="0.2"/>
    <row r="94" spans="25:34" ht="13.5" customHeight="1" x14ac:dyDescent="0.2">
      <c r="AF94" s="253"/>
      <c r="AG94" s="253"/>
      <c r="AH94" s="253"/>
    </row>
    <row r="95" spans="25:34" ht="13.5" customHeight="1" x14ac:dyDescent="0.2">
      <c r="AH95" s="253"/>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253"/>
    </row>
    <row r="102" spans="33:34" ht="13.5" customHeight="1" x14ac:dyDescent="0.2"/>
    <row r="103" spans="33:34" ht="13.5" customHeight="1" x14ac:dyDescent="0.2"/>
    <row r="104" spans="33:34" ht="13.5" customHeight="1" x14ac:dyDescent="0.2">
      <c r="AG104" s="253"/>
      <c r="AH104" s="253"/>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253"/>
    </row>
    <row r="117" spans="34:122" ht="13.5" customHeight="1" x14ac:dyDescent="0.2"/>
    <row r="118" spans="34:122" ht="13.5" customHeight="1" x14ac:dyDescent="0.2"/>
    <row r="119" spans="34:122" ht="13.5" customHeight="1" x14ac:dyDescent="0.2"/>
    <row r="120" spans="34:122" ht="13.5" customHeight="1" x14ac:dyDescent="0.2">
      <c r="AH120" s="253"/>
    </row>
    <row r="121" spans="34:122" ht="13.5" customHeight="1" x14ac:dyDescent="0.2">
      <c r="AH121" s="253"/>
    </row>
    <row r="122" spans="34:122" ht="13.5" customHeight="1" x14ac:dyDescent="0.2"/>
    <row r="123" spans="34:122" ht="13.5" customHeight="1" x14ac:dyDescent="0.2"/>
    <row r="124" spans="34:122" ht="13.5" customHeight="1" x14ac:dyDescent="0.2"/>
    <row r="125" spans="34:122" ht="13.5" customHeight="1" x14ac:dyDescent="0.2">
      <c r="DR125" s="253" t="s">
        <v>477</v>
      </c>
    </row>
  </sheetData>
  <sheetProtection algorithmName="SHA-512" hashValue="wWNeHOGMSH1u7Tg5H1BlV/mVpYYzKQQy93tQgV+mgIapC7gQirJeUjc47GNGWWL+iJAMTxAyVdbf8fW/7JpoMA==" saltValue="FqQ1eFnTa2Iq04c9ThcvNg==" spinCount="100000" sheet="1" objects="1" scenarios="1"/>
  <dataConsolidate/>
  <phoneticPr fontId="2"/>
  <printOptions horizontalCentered="1" verticalCentered="1"/>
  <pageMargins left="0" right="0" top="0.19685039370078741" bottom="0" header="0.39370078740157483" footer="0"/>
  <pageSetup paperSize="9" scale="36" orientation="landscape" horizontalDpi="300"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2A2F80-099A-4821-85C3-2A0A9B62C3C8}">
  <sheetPr>
    <pageSetUpPr fitToPage="1"/>
  </sheetPr>
  <dimension ref="A1:DR125"/>
  <sheetViews>
    <sheetView showGridLines="0" zoomScaleNormal="100" zoomScaleSheetLayoutView="55" workbookViewId="0"/>
  </sheetViews>
  <sheetFormatPr defaultColWidth="0" defaultRowHeight="13.5" customHeight="1" zeroHeight="1" x14ac:dyDescent="0.2"/>
  <cols>
    <col min="1" max="34" width="2.44140625" style="254" customWidth="1"/>
    <col min="35" max="122" width="2.44140625" style="253" customWidth="1"/>
    <col min="123" max="16384" width="2.44140625" style="253" hidden="1"/>
  </cols>
  <sheetData>
    <row r="1" spans="2:34" ht="13.5" customHeight="1" x14ac:dyDescent="0.2">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row>
    <row r="2" spans="2:34" ht="13.2" x14ac:dyDescent="0.2">
      <c r="S2" s="253"/>
      <c r="AH2" s="253"/>
    </row>
    <row r="3" spans="2:34" ht="13.2" x14ac:dyDescent="0.2">
      <c r="C3" s="253"/>
      <c r="D3" s="253"/>
      <c r="E3" s="253"/>
      <c r="F3" s="253"/>
      <c r="G3" s="253"/>
      <c r="H3" s="253"/>
      <c r="I3" s="253"/>
      <c r="J3" s="253"/>
      <c r="K3" s="253"/>
      <c r="L3" s="253"/>
      <c r="M3" s="253"/>
      <c r="N3" s="253"/>
      <c r="O3" s="253"/>
      <c r="P3" s="253"/>
      <c r="Q3" s="253"/>
      <c r="R3" s="253"/>
      <c r="S3" s="253"/>
      <c r="U3" s="253"/>
      <c r="V3" s="253"/>
      <c r="W3" s="253"/>
      <c r="X3" s="253"/>
      <c r="Y3" s="253"/>
      <c r="Z3" s="253"/>
      <c r="AA3" s="253"/>
      <c r="AB3" s="253"/>
      <c r="AC3" s="253"/>
      <c r="AD3" s="253"/>
      <c r="AE3" s="253"/>
      <c r="AF3" s="253"/>
      <c r="AG3" s="253"/>
      <c r="AH3" s="253"/>
    </row>
    <row r="4" spans="2:34" ht="13.2" x14ac:dyDescent="0.2"/>
    <row r="5" spans="2:34" ht="13.2" x14ac:dyDescent="0.2"/>
    <row r="6" spans="2:34" ht="13.2" x14ac:dyDescent="0.2"/>
    <row r="7" spans="2:34" ht="13.2" x14ac:dyDescent="0.2"/>
    <row r="8" spans="2:34" ht="13.2" x14ac:dyDescent="0.2"/>
    <row r="9" spans="2:34" ht="13.2" x14ac:dyDescent="0.2">
      <c r="AH9" s="253"/>
    </row>
    <row r="10" spans="2:34" ht="13.2" x14ac:dyDescent="0.2"/>
    <row r="11" spans="2:34" ht="13.2" x14ac:dyDescent="0.2"/>
    <row r="12" spans="2:34" ht="13.2" x14ac:dyDescent="0.2"/>
    <row r="13" spans="2:34" ht="13.2" x14ac:dyDescent="0.2"/>
    <row r="14" spans="2:34" ht="13.2" x14ac:dyDescent="0.2"/>
    <row r="15" spans="2:34" ht="13.2" x14ac:dyDescent="0.2"/>
    <row r="16" spans="2:34" ht="13.2" x14ac:dyDescent="0.2"/>
    <row r="17" spans="12:34" ht="13.2" x14ac:dyDescent="0.2">
      <c r="AH17" s="253"/>
    </row>
    <row r="18" spans="12:34" ht="13.2" x14ac:dyDescent="0.2"/>
    <row r="19" spans="12:34" ht="13.2" x14ac:dyDescent="0.2"/>
    <row r="20" spans="12:34" ht="13.2" x14ac:dyDescent="0.2">
      <c r="AH20" s="253"/>
    </row>
    <row r="21" spans="12:34" ht="13.2" x14ac:dyDescent="0.2">
      <c r="AH21" s="253"/>
    </row>
    <row r="22" spans="12:34" ht="13.2" x14ac:dyDescent="0.2"/>
    <row r="23" spans="12:34" ht="13.2" x14ac:dyDescent="0.2"/>
    <row r="24" spans="12:34" ht="13.2" x14ac:dyDescent="0.2">
      <c r="Q24" s="253"/>
    </row>
    <row r="25" spans="12:34" ht="13.2" x14ac:dyDescent="0.2"/>
    <row r="26" spans="12:34" ht="13.2" x14ac:dyDescent="0.2"/>
    <row r="27" spans="12:34" ht="13.2" x14ac:dyDescent="0.2"/>
    <row r="28" spans="12:34" ht="13.2" x14ac:dyDescent="0.2">
      <c r="O28" s="253"/>
      <c r="T28" s="253"/>
      <c r="AH28" s="253"/>
    </row>
    <row r="29" spans="12:34" ht="13.2" x14ac:dyDescent="0.2"/>
    <row r="30" spans="12:34" ht="13.2" x14ac:dyDescent="0.2"/>
    <row r="31" spans="12:34" ht="13.2" x14ac:dyDescent="0.2">
      <c r="Q31" s="253"/>
    </row>
    <row r="32" spans="12:34" ht="13.2" x14ac:dyDescent="0.2">
      <c r="L32" s="253"/>
    </row>
    <row r="33" spans="2:34" ht="13.2" x14ac:dyDescent="0.2">
      <c r="C33" s="253"/>
      <c r="E33" s="253"/>
      <c r="G33" s="253"/>
      <c r="I33" s="253"/>
      <c r="X33" s="253"/>
    </row>
    <row r="34" spans="2:34" ht="13.2" x14ac:dyDescent="0.2">
      <c r="B34" s="253"/>
      <c r="P34" s="253"/>
      <c r="R34" s="253"/>
      <c r="T34" s="253"/>
    </row>
    <row r="35" spans="2:34" ht="13.2" x14ac:dyDescent="0.2">
      <c r="D35" s="253"/>
      <c r="W35" s="253"/>
      <c r="AC35" s="253"/>
      <c r="AD35" s="253"/>
      <c r="AE35" s="253"/>
      <c r="AF35" s="253"/>
      <c r="AG35" s="253"/>
      <c r="AH35" s="253"/>
    </row>
    <row r="36" spans="2:34" ht="13.2" x14ac:dyDescent="0.2">
      <c r="H36" s="253"/>
      <c r="J36" s="253"/>
      <c r="K36" s="253"/>
      <c r="M36" s="253"/>
      <c r="Y36" s="253"/>
      <c r="Z36" s="253"/>
      <c r="AA36" s="253"/>
      <c r="AB36" s="253"/>
      <c r="AC36" s="253"/>
      <c r="AD36" s="253"/>
      <c r="AE36" s="253"/>
      <c r="AF36" s="253"/>
      <c r="AG36" s="253"/>
      <c r="AH36" s="253"/>
    </row>
    <row r="37" spans="2:34" ht="13.2" x14ac:dyDescent="0.2">
      <c r="AH37" s="253"/>
    </row>
    <row r="38" spans="2:34" ht="13.2" x14ac:dyDescent="0.2">
      <c r="AG38" s="253"/>
      <c r="AH38" s="253"/>
    </row>
    <row r="39" spans="2:34" ht="13.2" x14ac:dyDescent="0.2"/>
    <row r="40" spans="2:34" ht="13.2" x14ac:dyDescent="0.2">
      <c r="X40" s="253"/>
    </row>
    <row r="41" spans="2:34" ht="13.2" x14ac:dyDescent="0.2">
      <c r="R41" s="253"/>
    </row>
    <row r="42" spans="2:34" ht="13.2" x14ac:dyDescent="0.2">
      <c r="W42" s="253"/>
    </row>
    <row r="43" spans="2:34" ht="13.2" x14ac:dyDescent="0.2">
      <c r="Y43" s="253"/>
      <c r="Z43" s="253"/>
      <c r="AA43" s="253"/>
      <c r="AB43" s="253"/>
      <c r="AC43" s="253"/>
      <c r="AD43" s="253"/>
      <c r="AE43" s="253"/>
      <c r="AF43" s="253"/>
      <c r="AG43" s="253"/>
      <c r="AH43" s="253"/>
    </row>
    <row r="44" spans="2:34" ht="13.2" x14ac:dyDescent="0.2">
      <c r="AH44" s="253"/>
    </row>
    <row r="45" spans="2:34" ht="13.2" x14ac:dyDescent="0.2">
      <c r="X45" s="253"/>
    </row>
    <row r="46" spans="2:34" ht="13.2" x14ac:dyDescent="0.2"/>
    <row r="47" spans="2:34" ht="13.2" x14ac:dyDescent="0.2"/>
    <row r="48" spans="2:34" ht="13.2" x14ac:dyDescent="0.2">
      <c r="W48" s="253"/>
      <c r="Y48" s="253"/>
      <c r="Z48" s="253"/>
      <c r="AA48" s="253"/>
      <c r="AB48" s="253"/>
      <c r="AC48" s="253"/>
      <c r="AD48" s="253"/>
      <c r="AE48" s="253"/>
      <c r="AF48" s="253"/>
      <c r="AG48" s="253"/>
      <c r="AH48" s="253"/>
    </row>
    <row r="49" spans="28:34" ht="13.2" x14ac:dyDescent="0.2"/>
    <row r="50" spans="28:34" ht="13.2" x14ac:dyDescent="0.2">
      <c r="AE50" s="253"/>
      <c r="AF50" s="253"/>
      <c r="AG50" s="253"/>
      <c r="AH50" s="253"/>
    </row>
    <row r="51" spans="28:34" ht="13.2" x14ac:dyDescent="0.2">
      <c r="AC51" s="253"/>
      <c r="AD51" s="253"/>
      <c r="AE51" s="253"/>
      <c r="AF51" s="253"/>
      <c r="AG51" s="253"/>
      <c r="AH51" s="253"/>
    </row>
    <row r="52" spans="28:34" ht="13.2" x14ac:dyDescent="0.2"/>
    <row r="53" spans="28:34" ht="13.2" x14ac:dyDescent="0.2">
      <c r="AF53" s="253"/>
      <c r="AG53" s="253"/>
      <c r="AH53" s="253"/>
    </row>
    <row r="54" spans="28:34" ht="13.2" x14ac:dyDescent="0.2">
      <c r="AH54" s="253"/>
    </row>
    <row r="55" spans="28:34" ht="13.2" x14ac:dyDescent="0.2"/>
    <row r="56" spans="28:34" ht="13.2" x14ac:dyDescent="0.2">
      <c r="AB56" s="253"/>
      <c r="AC56" s="253"/>
      <c r="AD56" s="253"/>
      <c r="AE56" s="253"/>
      <c r="AF56" s="253"/>
      <c r="AG56" s="253"/>
      <c r="AH56" s="253"/>
    </row>
    <row r="57" spans="28:34" ht="13.2" x14ac:dyDescent="0.2">
      <c r="AH57" s="253"/>
    </row>
    <row r="58" spans="28:34" ht="13.2" x14ac:dyDescent="0.2">
      <c r="AH58" s="253"/>
    </row>
    <row r="59" spans="28:34" ht="13.2" x14ac:dyDescent="0.2">
      <c r="AG59" s="253"/>
      <c r="AH59" s="253"/>
    </row>
    <row r="60" spans="28:34" ht="13.2" x14ac:dyDescent="0.2"/>
    <row r="61" spans="28:34" ht="13.2" x14ac:dyDescent="0.2"/>
    <row r="62" spans="28:34" ht="13.2" x14ac:dyDescent="0.2"/>
    <row r="63" spans="28:34" ht="13.2" x14ac:dyDescent="0.2">
      <c r="AH63" s="253"/>
    </row>
    <row r="64" spans="28:34" ht="13.2" x14ac:dyDescent="0.2">
      <c r="AG64" s="253"/>
      <c r="AH64" s="253"/>
    </row>
    <row r="65" spans="28:34" ht="13.2" x14ac:dyDescent="0.2"/>
    <row r="66" spans="28:34" ht="13.2" x14ac:dyDescent="0.2"/>
    <row r="67" spans="28:34" ht="13.2" x14ac:dyDescent="0.2"/>
    <row r="68" spans="28:34" ht="13.2" x14ac:dyDescent="0.2">
      <c r="AB68" s="253"/>
      <c r="AC68" s="253"/>
      <c r="AD68" s="253"/>
      <c r="AE68" s="253"/>
      <c r="AF68" s="253"/>
      <c r="AG68" s="253"/>
      <c r="AH68" s="253"/>
    </row>
    <row r="69" spans="28:34" ht="13.2" x14ac:dyDescent="0.2">
      <c r="AF69" s="253"/>
      <c r="AG69" s="253"/>
      <c r="AH69" s="253"/>
    </row>
    <row r="70" spans="28:34" ht="13.2" x14ac:dyDescent="0.2"/>
    <row r="71" spans="28:34" ht="13.2" x14ac:dyDescent="0.2"/>
    <row r="72" spans="28:34" ht="13.2" x14ac:dyDescent="0.2"/>
    <row r="73" spans="28:34" ht="13.2" x14ac:dyDescent="0.2"/>
    <row r="74" spans="28:34" ht="13.2" x14ac:dyDescent="0.2"/>
    <row r="75" spans="28:34" ht="13.2" x14ac:dyDescent="0.2">
      <c r="AH75" s="253"/>
    </row>
    <row r="76" spans="28:34" ht="13.2" x14ac:dyDescent="0.2">
      <c r="AF76" s="253"/>
      <c r="AG76" s="253"/>
      <c r="AH76" s="253"/>
    </row>
    <row r="77" spans="28:34" ht="13.2" x14ac:dyDescent="0.2">
      <c r="AG77" s="253"/>
      <c r="AH77" s="253"/>
    </row>
    <row r="78" spans="28:34" ht="13.2" x14ac:dyDescent="0.2"/>
    <row r="79" spans="28:34" ht="13.2" x14ac:dyDescent="0.2"/>
    <row r="80" spans="28:34" ht="13.2" x14ac:dyDescent="0.2"/>
    <row r="81" spans="25:34" ht="13.2" x14ac:dyDescent="0.2"/>
    <row r="82" spans="25:34" ht="13.2" x14ac:dyDescent="0.2">
      <c r="Y82" s="253"/>
    </row>
    <row r="83" spans="25:34" ht="13.2" x14ac:dyDescent="0.2">
      <c r="Y83" s="253"/>
      <c r="Z83" s="253"/>
      <c r="AA83" s="253"/>
      <c r="AB83" s="253"/>
      <c r="AC83" s="253"/>
      <c r="AD83" s="253"/>
      <c r="AE83" s="253"/>
      <c r="AF83" s="253"/>
      <c r="AG83" s="253"/>
      <c r="AH83" s="253"/>
    </row>
    <row r="84" spans="25:34" ht="13.2" x14ac:dyDescent="0.2"/>
    <row r="85" spans="25:34" ht="13.2" x14ac:dyDescent="0.2"/>
    <row r="86" spans="25:34" ht="13.2" x14ac:dyDescent="0.2"/>
    <row r="87" spans="25:34" ht="13.2" x14ac:dyDescent="0.2"/>
    <row r="88" spans="25:34" ht="13.2" x14ac:dyDescent="0.2">
      <c r="AH88" s="253"/>
    </row>
    <row r="89" spans="25:34" ht="13.2" x14ac:dyDescent="0.2"/>
    <row r="90" spans="25:34" ht="13.2" x14ac:dyDescent="0.2"/>
    <row r="91" spans="25:34" ht="13.2" x14ac:dyDescent="0.2"/>
    <row r="92" spans="25:34" ht="13.5" customHeight="1" x14ac:dyDescent="0.2"/>
    <row r="93" spans="25:34" ht="13.5" customHeight="1" x14ac:dyDescent="0.2"/>
    <row r="94" spans="25:34" ht="13.5" customHeight="1" x14ac:dyDescent="0.2">
      <c r="AF94" s="253"/>
      <c r="AG94" s="253"/>
      <c r="AH94" s="253"/>
    </row>
    <row r="95" spans="25:34" ht="13.5" customHeight="1" x14ac:dyDescent="0.2">
      <c r="AH95" s="253"/>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253"/>
    </row>
    <row r="102" spans="33:34" ht="13.5" customHeight="1" x14ac:dyDescent="0.2"/>
    <row r="103" spans="33:34" ht="13.5" customHeight="1" x14ac:dyDescent="0.2"/>
    <row r="104" spans="33:34" ht="13.5" customHeight="1" x14ac:dyDescent="0.2">
      <c r="AG104" s="253"/>
      <c r="AH104" s="253"/>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253"/>
    </row>
    <row r="117" spans="34:122" ht="13.5" customHeight="1" x14ac:dyDescent="0.2"/>
    <row r="118" spans="34:122" ht="13.5" customHeight="1" x14ac:dyDescent="0.2"/>
    <row r="119" spans="34:122" ht="13.5" customHeight="1" x14ac:dyDescent="0.2"/>
    <row r="120" spans="34:122" ht="13.5" customHeight="1" x14ac:dyDescent="0.2">
      <c r="AH120" s="253"/>
    </row>
    <row r="121" spans="34:122" ht="13.5" customHeight="1" x14ac:dyDescent="0.2">
      <c r="AH121" s="253"/>
    </row>
    <row r="122" spans="34:122" ht="13.5" customHeight="1" x14ac:dyDescent="0.2"/>
    <row r="123" spans="34:122" ht="13.5" customHeight="1" x14ac:dyDescent="0.2"/>
    <row r="124" spans="34:122" ht="13.5" customHeight="1" x14ac:dyDescent="0.2"/>
    <row r="125" spans="34:122" ht="13.5" customHeight="1" x14ac:dyDescent="0.2">
      <c r="DR125" s="253" t="s">
        <v>477</v>
      </c>
    </row>
  </sheetData>
  <sheetProtection algorithmName="SHA-512" hashValue="gHn/mlqD2zVsMcd1/7/yS3XkoWqvn1oTL4tHhJaTwsMXdITkehaliHm5vHgMapmLQ48ewLm30E9npnm7xYL54A==" saltValue="zhwOtsE06ne3woBZN7vDzw==" spinCount="100000" sheet="1" objects="1" scenarios="1"/>
  <dataConsolidate/>
  <phoneticPr fontId="2"/>
  <printOptions horizontalCentered="1" verticalCentered="1"/>
  <pageMargins left="0" right="0" top="0.19685039370078741" bottom="0" header="0.39370078740157483" footer="0"/>
  <pageSetup paperSize="9" scale="36" orientation="landscape" horizontalDpi="300" verticalDpi="300" r:id="rId1"/>
  <headerFooter alignWithMargins="0">
    <oddFooter>&amp;C&amp;P/&amp;N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DataSheet"/>
  <dimension ref="A1:P74"/>
  <sheetViews>
    <sheetView workbookViewId="0"/>
  </sheetViews>
  <sheetFormatPr defaultColWidth="11.109375" defaultRowHeight="13.2" x14ac:dyDescent="0.2"/>
  <cols>
    <col min="1" max="1" width="45.88671875" style="142" customWidth="1"/>
    <col min="2" max="8" width="13.33203125" style="142" customWidth="1"/>
    <col min="9" max="16384" width="11.109375" style="142"/>
  </cols>
  <sheetData>
    <row r="1" spans="1:8" x14ac:dyDescent="0.2">
      <c r="A1" s="136"/>
      <c r="B1" s="137"/>
      <c r="C1" s="138"/>
      <c r="D1" s="139"/>
      <c r="E1" s="140"/>
      <c r="F1" s="140"/>
      <c r="G1" s="140"/>
      <c r="H1" s="141"/>
    </row>
    <row r="2" spans="1:8" x14ac:dyDescent="0.2">
      <c r="A2" s="143"/>
      <c r="B2" s="144"/>
      <c r="C2" s="145"/>
      <c r="D2" s="146" t="s">
        <v>50</v>
      </c>
      <c r="E2" s="147"/>
      <c r="F2" s="148" t="s">
        <v>526</v>
      </c>
      <c r="G2" s="149"/>
      <c r="H2" s="150"/>
    </row>
    <row r="3" spans="1:8" x14ac:dyDescent="0.2">
      <c r="A3" s="146" t="s">
        <v>519</v>
      </c>
      <c r="B3" s="151"/>
      <c r="C3" s="152"/>
      <c r="D3" s="153">
        <v>22443</v>
      </c>
      <c r="E3" s="154"/>
      <c r="F3" s="155">
        <v>51849</v>
      </c>
      <c r="G3" s="156"/>
      <c r="H3" s="157"/>
    </row>
    <row r="4" spans="1:8" x14ac:dyDescent="0.2">
      <c r="A4" s="158"/>
      <c r="B4" s="159"/>
      <c r="C4" s="160"/>
      <c r="D4" s="161">
        <v>18723</v>
      </c>
      <c r="E4" s="162"/>
      <c r="F4" s="163">
        <v>26326</v>
      </c>
      <c r="G4" s="164"/>
      <c r="H4" s="165"/>
    </row>
    <row r="5" spans="1:8" x14ac:dyDescent="0.2">
      <c r="A5" s="146" t="s">
        <v>521</v>
      </c>
      <c r="B5" s="151"/>
      <c r="C5" s="152"/>
      <c r="D5" s="153">
        <v>19696</v>
      </c>
      <c r="E5" s="154"/>
      <c r="F5" s="155">
        <v>52191</v>
      </c>
      <c r="G5" s="156"/>
      <c r="H5" s="157"/>
    </row>
    <row r="6" spans="1:8" x14ac:dyDescent="0.2">
      <c r="A6" s="158"/>
      <c r="B6" s="159"/>
      <c r="C6" s="160"/>
      <c r="D6" s="161">
        <v>14060</v>
      </c>
      <c r="E6" s="162"/>
      <c r="F6" s="163">
        <v>26807</v>
      </c>
      <c r="G6" s="164"/>
      <c r="H6" s="165"/>
    </row>
    <row r="7" spans="1:8" x14ac:dyDescent="0.2">
      <c r="A7" s="146" t="s">
        <v>522</v>
      </c>
      <c r="B7" s="151"/>
      <c r="C7" s="152"/>
      <c r="D7" s="153">
        <v>25742</v>
      </c>
      <c r="E7" s="154"/>
      <c r="F7" s="155">
        <v>48105</v>
      </c>
      <c r="G7" s="156"/>
      <c r="H7" s="157"/>
    </row>
    <row r="8" spans="1:8" x14ac:dyDescent="0.2">
      <c r="A8" s="158"/>
      <c r="B8" s="159"/>
      <c r="C8" s="160"/>
      <c r="D8" s="161">
        <v>15470</v>
      </c>
      <c r="E8" s="162"/>
      <c r="F8" s="163">
        <v>24072</v>
      </c>
      <c r="G8" s="164"/>
      <c r="H8" s="165"/>
    </row>
    <row r="9" spans="1:8" x14ac:dyDescent="0.2">
      <c r="A9" s="146" t="s">
        <v>523</v>
      </c>
      <c r="B9" s="151"/>
      <c r="C9" s="152"/>
      <c r="D9" s="153">
        <v>38226</v>
      </c>
      <c r="E9" s="154"/>
      <c r="F9" s="155">
        <v>47446</v>
      </c>
      <c r="G9" s="156"/>
      <c r="H9" s="157"/>
    </row>
    <row r="10" spans="1:8" x14ac:dyDescent="0.2">
      <c r="A10" s="158"/>
      <c r="B10" s="159"/>
      <c r="C10" s="160"/>
      <c r="D10" s="161">
        <v>23963</v>
      </c>
      <c r="E10" s="162"/>
      <c r="F10" s="163">
        <v>24371</v>
      </c>
      <c r="G10" s="164"/>
      <c r="H10" s="165"/>
    </row>
    <row r="11" spans="1:8" x14ac:dyDescent="0.2">
      <c r="A11" s="146" t="s">
        <v>524</v>
      </c>
      <c r="B11" s="151"/>
      <c r="C11" s="152"/>
      <c r="D11" s="153">
        <v>25111</v>
      </c>
      <c r="E11" s="154"/>
      <c r="F11" s="155">
        <v>48387</v>
      </c>
      <c r="G11" s="156"/>
      <c r="H11" s="157"/>
    </row>
    <row r="12" spans="1:8" x14ac:dyDescent="0.2">
      <c r="A12" s="158"/>
      <c r="B12" s="159"/>
      <c r="C12" s="166"/>
      <c r="D12" s="161">
        <v>22017</v>
      </c>
      <c r="E12" s="162"/>
      <c r="F12" s="163">
        <v>25592</v>
      </c>
      <c r="G12" s="164"/>
      <c r="H12" s="165"/>
    </row>
    <row r="13" spans="1:8" x14ac:dyDescent="0.2">
      <c r="A13" s="146"/>
      <c r="B13" s="151"/>
      <c r="C13" s="152"/>
      <c r="D13" s="153">
        <v>26244</v>
      </c>
      <c r="E13" s="154"/>
      <c r="F13" s="155">
        <v>49596</v>
      </c>
      <c r="G13" s="167"/>
      <c r="H13" s="157"/>
    </row>
    <row r="14" spans="1:8" x14ac:dyDescent="0.2">
      <c r="A14" s="158"/>
      <c r="B14" s="159"/>
      <c r="C14" s="160"/>
      <c r="D14" s="161">
        <v>18847</v>
      </c>
      <c r="E14" s="162"/>
      <c r="F14" s="163">
        <v>25434</v>
      </c>
      <c r="G14" s="164"/>
      <c r="H14" s="165"/>
    </row>
    <row r="17" spans="1:11" x14ac:dyDescent="0.2">
      <c r="A17" s="142" t="s">
        <v>51</v>
      </c>
    </row>
    <row r="18" spans="1:11" x14ac:dyDescent="0.2">
      <c r="A18" s="168"/>
      <c r="B18" s="168" t="str">
        <f>実質収支比率等に係る経年分析!F$46</f>
        <v>R01</v>
      </c>
      <c r="C18" s="168" t="str">
        <f>実質収支比率等に係る経年分析!G$46</f>
        <v>R02</v>
      </c>
      <c r="D18" s="168" t="str">
        <f>実質収支比率等に係る経年分析!H$46</f>
        <v>R03</v>
      </c>
      <c r="E18" s="168" t="str">
        <f>実質収支比率等に係る経年分析!I$46</f>
        <v>R04</v>
      </c>
      <c r="F18" s="168" t="str">
        <f>実質収支比率等に係る経年分析!J$46</f>
        <v>R05</v>
      </c>
    </row>
    <row r="19" spans="1:11" x14ac:dyDescent="0.2">
      <c r="A19" s="168" t="s">
        <v>52</v>
      </c>
      <c r="B19" s="168">
        <f>ROUND(VALUE(SUBSTITUTE(実質収支比率等に係る経年分析!F$48,"▲","-")),2)</f>
        <v>5.76</v>
      </c>
      <c r="C19" s="168">
        <f>ROUND(VALUE(SUBSTITUTE(実質収支比率等に係る経年分析!G$48,"▲","-")),2)</f>
        <v>4.3899999999999997</v>
      </c>
      <c r="D19" s="168">
        <f>ROUND(VALUE(SUBSTITUTE(実質収支比率等に係る経年分析!H$48,"▲","-")),2)</f>
        <v>6.12</v>
      </c>
      <c r="E19" s="168">
        <f>ROUND(VALUE(SUBSTITUTE(実質収支比率等に係る経年分析!I$48,"▲","-")),2)</f>
        <v>6.74</v>
      </c>
      <c r="F19" s="168">
        <f>ROUND(VALUE(SUBSTITUTE(実質収支比率等に係る経年分析!J$48,"▲","-")),2)</f>
        <v>6.18</v>
      </c>
    </row>
    <row r="20" spans="1:11" x14ac:dyDescent="0.2">
      <c r="A20" s="168" t="s">
        <v>53</v>
      </c>
      <c r="B20" s="168">
        <f>ROUND(VALUE(SUBSTITUTE(実質収支比率等に係る経年分析!F$47,"▲","-")),2)</f>
        <v>7.15</v>
      </c>
      <c r="C20" s="168">
        <f>ROUND(VALUE(SUBSTITUTE(実質収支比率等に係る経年分析!G$47,"▲","-")),2)</f>
        <v>9.7799999999999994</v>
      </c>
      <c r="D20" s="168">
        <f>ROUND(VALUE(SUBSTITUTE(実質収支比率等に係る経年分析!H$47,"▲","-")),2)</f>
        <v>14.6</v>
      </c>
      <c r="E20" s="168">
        <f>ROUND(VALUE(SUBSTITUTE(実質収支比率等に係る経年分析!I$47,"▲","-")),2)</f>
        <v>14.32</v>
      </c>
      <c r="F20" s="168">
        <f>ROUND(VALUE(SUBSTITUTE(実質収支比率等に係る経年分析!J$47,"▲","-")),2)</f>
        <v>16.190000000000001</v>
      </c>
    </row>
    <row r="21" spans="1:11" x14ac:dyDescent="0.2">
      <c r="A21" s="168" t="s">
        <v>54</v>
      </c>
      <c r="B21" s="168">
        <f>IF(ISNUMBER(VALUE(SUBSTITUTE(実質収支比率等に係る経年分析!F$49,"▲","-"))),ROUND(VALUE(SUBSTITUTE(実質収支比率等に係る経年分析!F$49,"▲","-")),2),NA())</f>
        <v>3.67</v>
      </c>
      <c r="C21" s="168">
        <f>IF(ISNUMBER(VALUE(SUBSTITUTE(実質収支比率等に係る経年分析!G$49,"▲","-"))),ROUND(VALUE(SUBSTITUTE(実質収支比率等に係る経年分析!G$49,"▲","-")),2),NA())</f>
        <v>1.6</v>
      </c>
      <c r="D21" s="168">
        <f>IF(ISNUMBER(VALUE(SUBSTITUTE(実質収支比率等に係る経年分析!H$49,"▲","-"))),ROUND(VALUE(SUBSTITUTE(実質収支比率等に係る経年分析!H$49,"▲","-")),2),NA())</f>
        <v>7.11</v>
      </c>
      <c r="E21" s="168">
        <f>IF(ISNUMBER(VALUE(SUBSTITUTE(実質収支比率等に係る経年分析!I$49,"▲","-"))),ROUND(VALUE(SUBSTITUTE(実質収支比率等に係る経年分析!I$49,"▲","-")),2),NA())</f>
        <v>0.24</v>
      </c>
      <c r="F21" s="168">
        <f>IF(ISNUMBER(VALUE(SUBSTITUTE(実質収支比率等に係る経年分析!J$49,"▲","-"))),ROUND(VALUE(SUBSTITUTE(実質収支比率等に係る経年分析!J$49,"▲","-")),2),NA())</f>
        <v>1.77</v>
      </c>
    </row>
    <row r="24" spans="1:11" x14ac:dyDescent="0.2">
      <c r="A24" s="142" t="s">
        <v>55</v>
      </c>
    </row>
    <row r="25" spans="1:11" x14ac:dyDescent="0.2">
      <c r="A25" s="169"/>
      <c r="B25" s="169" t="str">
        <f>連結実質赤字比率に係る赤字・黒字の構成分析!F$33</f>
        <v>R01</v>
      </c>
      <c r="C25" s="169"/>
      <c r="D25" s="169" t="str">
        <f>連結実質赤字比率に係る赤字・黒字の構成分析!G$33</f>
        <v>R02</v>
      </c>
      <c r="E25" s="169"/>
      <c r="F25" s="169" t="str">
        <f>連結実質赤字比率に係る赤字・黒字の構成分析!H$33</f>
        <v>R03</v>
      </c>
      <c r="G25" s="169"/>
      <c r="H25" s="169" t="str">
        <f>連結実質赤字比率に係る赤字・黒字の構成分析!I$33</f>
        <v>R04</v>
      </c>
      <c r="I25" s="169"/>
      <c r="J25" s="169" t="str">
        <f>連結実質赤字比率に係る赤字・黒字の構成分析!J$33</f>
        <v>R05</v>
      </c>
      <c r="K25" s="169"/>
    </row>
    <row r="26" spans="1:11" x14ac:dyDescent="0.2">
      <c r="A26" s="169"/>
      <c r="B26" s="169" t="s">
        <v>56</v>
      </c>
      <c r="C26" s="169" t="s">
        <v>57</v>
      </c>
      <c r="D26" s="169" t="s">
        <v>56</v>
      </c>
      <c r="E26" s="169" t="s">
        <v>57</v>
      </c>
      <c r="F26" s="169" t="s">
        <v>56</v>
      </c>
      <c r="G26" s="169" t="s">
        <v>57</v>
      </c>
      <c r="H26" s="169" t="s">
        <v>56</v>
      </c>
      <c r="I26" s="169" t="s">
        <v>57</v>
      </c>
      <c r="J26" s="169" t="s">
        <v>56</v>
      </c>
      <c r="K26" s="169" t="s">
        <v>57</v>
      </c>
    </row>
    <row r="27" spans="1:11" x14ac:dyDescent="0.2">
      <c r="A27" s="169" t="str">
        <f>IF(連結実質赤字比率に係る赤字・黒字の構成分析!C$43="",NA(),連結実質赤字比率に係る赤字・黒字の構成分析!C$43)</f>
        <v>その他会計（黒字）</v>
      </c>
      <c r="B27" s="169" t="e">
        <f>IF(ROUND(VALUE(SUBSTITUTE(連結実質赤字比率に係る赤字・黒字の構成分析!F$43,"▲", "-")), 2) &lt; 0, ABS(ROUND(VALUE(SUBSTITUTE(連結実質赤字比率に係る赤字・黒字の構成分析!F$43,"▲", "-")), 2)), NA())</f>
        <v>#N/A</v>
      </c>
      <c r="C27" s="169">
        <f>IF(ROUND(VALUE(SUBSTITUTE(連結実質赤字比率に係る赤字・黒字の構成分析!F$43,"▲", "-")), 2) &gt;= 0, ABS(ROUND(VALUE(SUBSTITUTE(連結実質赤字比率に係る赤字・黒字の構成分析!F$43,"▲", "-")), 2)), NA())</f>
        <v>0</v>
      </c>
      <c r="D27" s="169" t="e">
        <f>IF(ROUND(VALUE(SUBSTITUTE(連結実質赤字比率に係る赤字・黒字の構成分析!G$43,"▲", "-")), 2) &lt; 0, ABS(ROUND(VALUE(SUBSTITUTE(連結実質赤字比率に係る赤字・黒字の構成分析!G$43,"▲", "-")), 2)), NA())</f>
        <v>#N/A</v>
      </c>
      <c r="E27" s="169">
        <f>IF(ROUND(VALUE(SUBSTITUTE(連結実質赤字比率に係る赤字・黒字の構成分析!G$43,"▲", "-")), 2) &gt;= 0, ABS(ROUND(VALUE(SUBSTITUTE(連結実質赤字比率に係る赤字・黒字の構成分析!G$43,"▲", "-")), 2)), NA())</f>
        <v>0</v>
      </c>
      <c r="F27" s="169" t="e">
        <f>IF(ROUND(VALUE(SUBSTITUTE(連結実質赤字比率に係る赤字・黒字の構成分析!H$43,"▲", "-")), 2) &lt; 0, ABS(ROUND(VALUE(SUBSTITUTE(連結実質赤字比率に係る赤字・黒字の構成分析!H$43,"▲", "-")), 2)), NA())</f>
        <v>#N/A</v>
      </c>
      <c r="G27" s="169">
        <f>IF(ROUND(VALUE(SUBSTITUTE(連結実質赤字比率に係る赤字・黒字の構成分析!H$43,"▲", "-")), 2) &gt;= 0, ABS(ROUND(VALUE(SUBSTITUTE(連結実質赤字比率に係る赤字・黒字の構成分析!H$43,"▲", "-")), 2)), NA())</f>
        <v>0</v>
      </c>
      <c r="H27" s="169" t="e">
        <f>IF(ROUND(VALUE(SUBSTITUTE(連結実質赤字比率に係る赤字・黒字の構成分析!I$43,"▲", "-")), 2) &lt; 0, ABS(ROUND(VALUE(SUBSTITUTE(連結実質赤字比率に係る赤字・黒字の構成分析!I$43,"▲", "-")), 2)), NA())</f>
        <v>#N/A</v>
      </c>
      <c r="I27" s="169">
        <f>IF(ROUND(VALUE(SUBSTITUTE(連結実質赤字比率に係る赤字・黒字の構成分析!I$43,"▲", "-")), 2) &gt;= 0, ABS(ROUND(VALUE(SUBSTITUTE(連結実質赤字比率に係る赤字・黒字の構成分析!I$43,"▲", "-")), 2)), NA())</f>
        <v>0</v>
      </c>
      <c r="J27" s="169" t="e">
        <f>IF(ROUND(VALUE(SUBSTITUTE(連結実質赤字比率に係る赤字・黒字の構成分析!J$43,"▲", "-")), 2) &lt; 0, ABS(ROUND(VALUE(SUBSTITUTE(連結実質赤字比率に係る赤字・黒字の構成分析!J$43,"▲", "-")), 2)), NA())</f>
        <v>#N/A</v>
      </c>
      <c r="K27" s="169">
        <f>IF(ROUND(VALUE(SUBSTITUTE(連結実質赤字比率に係る赤字・黒字の構成分析!J$43,"▲", "-")), 2) &gt;= 0, ABS(ROUND(VALUE(SUBSTITUTE(連結実質赤字比率に係る赤字・黒字の構成分析!J$43,"▲", "-")), 2)), NA())</f>
        <v>0</v>
      </c>
    </row>
    <row r="28" spans="1:11" x14ac:dyDescent="0.2">
      <c r="A28" s="169" t="str">
        <f>IF(連結実質赤字比率に係る赤字・黒字の構成分析!C$42="",NA(),連結実質赤字比率に係る赤字・黒字の構成分析!C$42)</f>
        <v>その他会計（赤字）</v>
      </c>
      <c r="B28" s="169" t="e">
        <f>IF(ROUND(VALUE(SUBSTITUTE(連結実質赤字比率に係る赤字・黒字の構成分析!F$42,"▲", "-")), 2) &lt; 0, ABS(ROUND(VALUE(SUBSTITUTE(連結実質赤字比率に係る赤字・黒字の構成分析!F$42,"▲", "-")), 2)), NA())</f>
        <v>#VALUE!</v>
      </c>
      <c r="C28" s="169" t="e">
        <f>IF(ROUND(VALUE(SUBSTITUTE(連結実質赤字比率に係る赤字・黒字の構成分析!F$42,"▲", "-")), 2) &gt;= 0, ABS(ROUND(VALUE(SUBSTITUTE(連結実質赤字比率に係る赤字・黒字の構成分析!F$42,"▲", "-")), 2)), NA())</f>
        <v>#VALUE!</v>
      </c>
      <c r="D28" s="169" t="e">
        <f>IF(ROUND(VALUE(SUBSTITUTE(連結実質赤字比率に係る赤字・黒字の構成分析!G$42,"▲", "-")), 2) &lt; 0, ABS(ROUND(VALUE(SUBSTITUTE(連結実質赤字比率に係る赤字・黒字の構成分析!G$42,"▲", "-")), 2)), NA())</f>
        <v>#VALUE!</v>
      </c>
      <c r="E28" s="169" t="e">
        <f>IF(ROUND(VALUE(SUBSTITUTE(連結実質赤字比率に係る赤字・黒字の構成分析!G$42,"▲", "-")), 2) &gt;= 0, ABS(ROUND(VALUE(SUBSTITUTE(連結実質赤字比率に係る赤字・黒字の構成分析!G$42,"▲", "-")), 2)), NA())</f>
        <v>#VALUE!</v>
      </c>
      <c r="F28" s="169" t="e">
        <f>IF(ROUND(VALUE(SUBSTITUTE(連結実質赤字比率に係る赤字・黒字の構成分析!H$42,"▲", "-")), 2) &lt; 0, ABS(ROUND(VALUE(SUBSTITUTE(連結実質赤字比率に係る赤字・黒字の構成分析!H$42,"▲", "-")), 2)), NA())</f>
        <v>#VALUE!</v>
      </c>
      <c r="G28" s="169" t="e">
        <f>IF(ROUND(VALUE(SUBSTITUTE(連結実質赤字比率に係る赤字・黒字の構成分析!H$42,"▲", "-")), 2) &gt;= 0, ABS(ROUND(VALUE(SUBSTITUTE(連結実質赤字比率に係る赤字・黒字の構成分析!H$42,"▲", "-")), 2)), NA())</f>
        <v>#VALUE!</v>
      </c>
      <c r="H28" s="169" t="e">
        <f>IF(ROUND(VALUE(SUBSTITUTE(連結実質赤字比率に係る赤字・黒字の構成分析!I$42,"▲", "-")), 2) &lt; 0, ABS(ROUND(VALUE(SUBSTITUTE(連結実質赤字比率に係る赤字・黒字の構成分析!I$42,"▲", "-")), 2)), NA())</f>
        <v>#VALUE!</v>
      </c>
      <c r="I28" s="169" t="e">
        <f>IF(ROUND(VALUE(SUBSTITUTE(連結実質赤字比率に係る赤字・黒字の構成分析!I$42,"▲", "-")), 2) &gt;= 0, ABS(ROUND(VALUE(SUBSTITUTE(連結実質赤字比率に係る赤字・黒字の構成分析!I$42,"▲", "-")), 2)), NA())</f>
        <v>#VALUE!</v>
      </c>
      <c r="J28" s="169" t="e">
        <f>IF(ROUND(VALUE(SUBSTITUTE(連結実質赤字比率に係る赤字・黒字の構成分析!J$42,"▲", "-")), 2) &lt; 0, ABS(ROUND(VALUE(SUBSTITUTE(連結実質赤字比率に係る赤字・黒字の構成分析!J$42,"▲", "-")), 2)), NA())</f>
        <v>#VALUE!</v>
      </c>
      <c r="K28" s="169" t="e">
        <f>IF(ROUND(VALUE(SUBSTITUTE(連結実質赤字比率に係る赤字・黒字の構成分析!J$42,"▲", "-")), 2) &gt;= 0, ABS(ROUND(VALUE(SUBSTITUTE(連結実質赤字比率に係る赤字・黒字の構成分析!J$42,"▲", "-")), 2)), NA())</f>
        <v>#VALUE!</v>
      </c>
    </row>
    <row r="29" spans="1:11" x14ac:dyDescent="0.2">
      <c r="A29" s="169" t="str">
        <f>IF(連結実質赤字比率に係る赤字・黒字の構成分析!C$41="",NA(),連結実質赤字比率に係る赤字・黒字の構成分析!C$41)</f>
        <v>母子父子寡婦福祉資金貸付金特別会計</v>
      </c>
      <c r="B29" s="169" t="e">
        <f>IF(ROUND(VALUE(SUBSTITUTE(連結実質赤字比率に係る赤字・黒字の構成分析!F$41,"▲", "-")), 2) &lt; 0, ABS(ROUND(VALUE(SUBSTITUTE(連結実質赤字比率に係る赤字・黒字の構成分析!F$41,"▲", "-")), 2)), NA())</f>
        <v>#N/A</v>
      </c>
      <c r="C29" s="169">
        <f>IF(ROUND(VALUE(SUBSTITUTE(連結実質赤字比率に係る赤字・黒字の構成分析!F$41,"▲", "-")), 2) &gt;= 0, ABS(ROUND(VALUE(SUBSTITUTE(連結実質赤字比率に係る赤字・黒字の構成分析!F$41,"▲", "-")), 2)), NA())</f>
        <v>0</v>
      </c>
      <c r="D29" s="169" t="e">
        <f>IF(ROUND(VALUE(SUBSTITUTE(連結実質赤字比率に係る赤字・黒字の構成分析!G$41,"▲", "-")), 2) &lt; 0, ABS(ROUND(VALUE(SUBSTITUTE(連結実質赤字比率に係る赤字・黒字の構成分析!G$41,"▲", "-")), 2)), NA())</f>
        <v>#N/A</v>
      </c>
      <c r="E29" s="169">
        <f>IF(ROUND(VALUE(SUBSTITUTE(連結実質赤字比率に係る赤字・黒字の構成分析!G$41,"▲", "-")), 2) &gt;= 0, ABS(ROUND(VALUE(SUBSTITUTE(連結実質赤字比率に係る赤字・黒字の構成分析!G$41,"▲", "-")), 2)), NA())</f>
        <v>0</v>
      </c>
      <c r="F29" s="169" t="e">
        <f>IF(ROUND(VALUE(SUBSTITUTE(連結実質赤字比率に係る赤字・黒字の構成分析!H$41,"▲", "-")), 2) &lt; 0, ABS(ROUND(VALUE(SUBSTITUTE(連結実質赤字比率に係る赤字・黒字の構成分析!H$41,"▲", "-")), 2)), NA())</f>
        <v>#N/A</v>
      </c>
      <c r="G29" s="169">
        <f>IF(ROUND(VALUE(SUBSTITUTE(連結実質赤字比率に係る赤字・黒字の構成分析!H$41,"▲", "-")), 2) &gt;= 0, ABS(ROUND(VALUE(SUBSTITUTE(連結実質赤字比率に係る赤字・黒字の構成分析!H$41,"▲", "-")), 2)), NA())</f>
        <v>0</v>
      </c>
      <c r="H29" s="169" t="e">
        <f>IF(ROUND(VALUE(SUBSTITUTE(連結実質赤字比率に係る赤字・黒字の構成分析!I$41,"▲", "-")), 2) &lt; 0, ABS(ROUND(VALUE(SUBSTITUTE(連結実質赤字比率に係る赤字・黒字の構成分析!I$41,"▲", "-")), 2)), NA())</f>
        <v>#N/A</v>
      </c>
      <c r="I29" s="169">
        <f>IF(ROUND(VALUE(SUBSTITUTE(連結実質赤字比率に係る赤字・黒字の構成分析!I$41,"▲", "-")), 2) &gt;= 0, ABS(ROUND(VALUE(SUBSTITUTE(連結実質赤字比率に係る赤字・黒字の構成分析!I$41,"▲", "-")), 2)), NA())</f>
        <v>0</v>
      </c>
      <c r="J29" s="169" t="e">
        <f>IF(ROUND(VALUE(SUBSTITUTE(連結実質赤字比率に係る赤字・黒字の構成分析!J$41,"▲", "-")), 2) &lt; 0, ABS(ROUND(VALUE(SUBSTITUTE(連結実質赤字比率に係る赤字・黒字の構成分析!J$41,"▲", "-")), 2)), NA())</f>
        <v>#N/A</v>
      </c>
      <c r="K29" s="169">
        <f>IF(ROUND(VALUE(SUBSTITUTE(連結実質赤字比率に係る赤字・黒字の構成分析!J$41,"▲", "-")), 2) &gt;= 0, ABS(ROUND(VALUE(SUBSTITUTE(連結実質赤字比率に係る赤字・黒字の構成分析!J$41,"▲", "-")), 2)), NA())</f>
        <v>0</v>
      </c>
    </row>
    <row r="30" spans="1:11" x14ac:dyDescent="0.2">
      <c r="A30" s="169" t="str">
        <f>IF(連結実質赤字比率に係る赤字・黒字の構成分析!C$40="",NA(),連結実質赤字比率に係る赤字・黒字の構成分析!C$40)</f>
        <v>後期高齢者医療事業特別会計</v>
      </c>
      <c r="B30" s="169" t="e">
        <f>IF(ROUND(VALUE(SUBSTITUTE(連結実質赤字比率に係る赤字・黒字の構成分析!F$40,"▲", "-")), 2) &lt; 0, ABS(ROUND(VALUE(SUBSTITUTE(連結実質赤字比率に係る赤字・黒字の構成分析!F$40,"▲", "-")), 2)), NA())</f>
        <v>#N/A</v>
      </c>
      <c r="C30" s="169">
        <f>IF(ROUND(VALUE(SUBSTITUTE(連結実質赤字比率に係る赤字・黒字の構成分析!F$40,"▲", "-")), 2) &gt;= 0, ABS(ROUND(VALUE(SUBSTITUTE(連結実質赤字比率に係る赤字・黒字の構成分析!F$40,"▲", "-")), 2)), NA())</f>
        <v>0.26</v>
      </c>
      <c r="D30" s="169" t="e">
        <f>IF(ROUND(VALUE(SUBSTITUTE(連結実質赤字比率に係る赤字・黒字の構成分析!G$40,"▲", "-")), 2) &lt; 0, ABS(ROUND(VALUE(SUBSTITUTE(連結実質赤字比率に係る赤字・黒字の構成分析!G$40,"▲", "-")), 2)), NA())</f>
        <v>#N/A</v>
      </c>
      <c r="E30" s="169">
        <f>IF(ROUND(VALUE(SUBSTITUTE(連結実質赤字比率に係る赤字・黒字の構成分析!G$40,"▲", "-")), 2) &gt;= 0, ABS(ROUND(VALUE(SUBSTITUTE(連結実質赤字比率に係る赤字・黒字の構成分析!G$40,"▲", "-")), 2)), NA())</f>
        <v>0.28000000000000003</v>
      </c>
      <c r="F30" s="169" t="e">
        <f>IF(ROUND(VALUE(SUBSTITUTE(連結実質赤字比率に係る赤字・黒字の構成分析!H$40,"▲", "-")), 2) &lt; 0, ABS(ROUND(VALUE(SUBSTITUTE(連結実質赤字比率に係る赤字・黒字の構成分析!H$40,"▲", "-")), 2)), NA())</f>
        <v>#N/A</v>
      </c>
      <c r="G30" s="169">
        <f>IF(ROUND(VALUE(SUBSTITUTE(連結実質赤字比率に係る赤字・黒字の構成分析!H$40,"▲", "-")), 2) &gt;= 0, ABS(ROUND(VALUE(SUBSTITUTE(連結実質赤字比率に係る赤字・黒字の構成分析!H$40,"▲", "-")), 2)), NA())</f>
        <v>0.27</v>
      </c>
      <c r="H30" s="169" t="e">
        <f>IF(ROUND(VALUE(SUBSTITUTE(連結実質赤字比率に係る赤字・黒字の構成分析!I$40,"▲", "-")), 2) &lt; 0, ABS(ROUND(VALUE(SUBSTITUTE(連結実質赤字比率に係る赤字・黒字の構成分析!I$40,"▲", "-")), 2)), NA())</f>
        <v>#N/A</v>
      </c>
      <c r="I30" s="169">
        <f>IF(ROUND(VALUE(SUBSTITUTE(連結実質赤字比率に係る赤字・黒字の構成分析!I$40,"▲", "-")), 2) &gt;= 0, ABS(ROUND(VALUE(SUBSTITUTE(連結実質赤字比率に係る赤字・黒字の構成分析!I$40,"▲", "-")), 2)), NA())</f>
        <v>0.3</v>
      </c>
      <c r="J30" s="169" t="e">
        <f>IF(ROUND(VALUE(SUBSTITUTE(連結実質赤字比率に係る赤字・黒字の構成分析!J$40,"▲", "-")), 2) &lt; 0, ABS(ROUND(VALUE(SUBSTITUTE(連結実質赤字比率に係る赤字・黒字の構成分析!J$40,"▲", "-")), 2)), NA())</f>
        <v>#N/A</v>
      </c>
      <c r="K30" s="169">
        <f>IF(ROUND(VALUE(SUBSTITUTE(連結実質赤字比率に係る赤字・黒字の構成分析!J$40,"▲", "-")), 2) &gt;= 0, ABS(ROUND(VALUE(SUBSTITUTE(連結実質赤字比率に係る赤字・黒字の構成分析!J$40,"▲", "-")), 2)), NA())</f>
        <v>0.31</v>
      </c>
    </row>
    <row r="31" spans="1:11" x14ac:dyDescent="0.2">
      <c r="A31" s="169" t="str">
        <f>IF(連結実質赤字比率に係る赤字・黒字の構成分析!C$39="",NA(),連結実質赤字比率に係る赤字・黒字の構成分析!C$39)</f>
        <v>国民健康保険事業特別会計</v>
      </c>
      <c r="B31" s="169" t="e">
        <f>IF(ROUND(VALUE(SUBSTITUTE(連結実質赤字比率に係る赤字・黒字の構成分析!F$39,"▲", "-")), 2) &lt; 0, ABS(ROUND(VALUE(SUBSTITUTE(連結実質赤字比率に係る赤字・黒字の構成分析!F$39,"▲", "-")), 2)), NA())</f>
        <v>#N/A</v>
      </c>
      <c r="C31" s="169">
        <f>IF(ROUND(VALUE(SUBSTITUTE(連結実質赤字比率に係る赤字・黒字の構成分析!F$39,"▲", "-")), 2) &gt;= 0, ABS(ROUND(VALUE(SUBSTITUTE(連結実質赤字比率に係る赤字・黒字の構成分析!F$39,"▲", "-")), 2)), NA())</f>
        <v>1.7</v>
      </c>
      <c r="D31" s="169" t="e">
        <f>IF(ROUND(VALUE(SUBSTITUTE(連結実質赤字比率に係る赤字・黒字の構成分析!G$39,"▲", "-")), 2) &lt; 0, ABS(ROUND(VALUE(SUBSTITUTE(連結実質赤字比率に係る赤字・黒字の構成分析!G$39,"▲", "-")), 2)), NA())</f>
        <v>#N/A</v>
      </c>
      <c r="E31" s="169">
        <f>IF(ROUND(VALUE(SUBSTITUTE(連結実質赤字比率に係る赤字・黒字の構成分析!G$39,"▲", "-")), 2) &gt;= 0, ABS(ROUND(VALUE(SUBSTITUTE(連結実質赤字比率に係る赤字・黒字の構成分析!G$39,"▲", "-")), 2)), NA())</f>
        <v>1.73</v>
      </c>
      <c r="F31" s="169" t="e">
        <f>IF(ROUND(VALUE(SUBSTITUTE(連結実質赤字比率に係る赤字・黒字の構成分析!H$39,"▲", "-")), 2) &lt; 0, ABS(ROUND(VALUE(SUBSTITUTE(連結実質赤字比率に係る赤字・黒字の構成分析!H$39,"▲", "-")), 2)), NA())</f>
        <v>#N/A</v>
      </c>
      <c r="G31" s="169">
        <f>IF(ROUND(VALUE(SUBSTITUTE(連結実質赤字比率に係る赤字・黒字の構成分析!H$39,"▲", "-")), 2) &gt;= 0, ABS(ROUND(VALUE(SUBSTITUTE(連結実質赤字比率に係る赤字・黒字の構成分析!H$39,"▲", "-")), 2)), NA())</f>
        <v>1.3</v>
      </c>
      <c r="H31" s="169" t="e">
        <f>IF(ROUND(VALUE(SUBSTITUTE(連結実質赤字比率に係る赤字・黒字の構成分析!I$39,"▲", "-")), 2) &lt; 0, ABS(ROUND(VALUE(SUBSTITUTE(連結実質赤字比率に係る赤字・黒字の構成分析!I$39,"▲", "-")), 2)), NA())</f>
        <v>#N/A</v>
      </c>
      <c r="I31" s="169">
        <f>IF(ROUND(VALUE(SUBSTITUTE(連結実質赤字比率に係る赤字・黒字の構成分析!I$39,"▲", "-")), 2) &gt;= 0, ABS(ROUND(VALUE(SUBSTITUTE(連結実質赤字比率に係る赤字・黒字の構成分析!I$39,"▲", "-")), 2)), NA())</f>
        <v>1.02</v>
      </c>
      <c r="J31" s="169" t="e">
        <f>IF(ROUND(VALUE(SUBSTITUTE(連結実質赤字比率に係る赤字・黒字の構成分析!J$39,"▲", "-")), 2) &lt; 0, ABS(ROUND(VALUE(SUBSTITUTE(連結実質赤字比率に係る赤字・黒字の構成分析!J$39,"▲", "-")), 2)), NA())</f>
        <v>#N/A</v>
      </c>
      <c r="K31" s="169">
        <f>IF(ROUND(VALUE(SUBSTITUTE(連結実質赤字比率に係る赤字・黒字の構成分析!J$39,"▲", "-")), 2) &gt;= 0, ABS(ROUND(VALUE(SUBSTITUTE(連結実質赤字比率に係る赤字・黒字の構成分析!J$39,"▲", "-")), 2)), NA())</f>
        <v>0.59</v>
      </c>
    </row>
    <row r="32" spans="1:11" x14ac:dyDescent="0.2">
      <c r="A32" s="169" t="str">
        <f>IF(連結実質赤字比率に係る赤字・黒字の構成分析!C$38="",NA(),連結実質赤字比率に係る赤字・黒字の構成分析!C$38)</f>
        <v>介護保険事業特別会計</v>
      </c>
      <c r="B32" s="169" t="e">
        <f>IF(ROUND(VALUE(SUBSTITUTE(連結実質赤字比率に係る赤字・黒字の構成分析!F$38,"▲", "-")), 2) &lt; 0, ABS(ROUND(VALUE(SUBSTITUTE(連結実質赤字比率に係る赤字・黒字の構成分析!F$38,"▲", "-")), 2)), NA())</f>
        <v>#N/A</v>
      </c>
      <c r="C32" s="169">
        <f>IF(ROUND(VALUE(SUBSTITUTE(連結実質赤字比率に係る赤字・黒字の構成分析!F$38,"▲", "-")), 2) &gt;= 0, ABS(ROUND(VALUE(SUBSTITUTE(連結実質赤字比率に係る赤字・黒字の構成分析!F$38,"▲", "-")), 2)), NA())</f>
        <v>0.66</v>
      </c>
      <c r="D32" s="169" t="e">
        <f>IF(ROUND(VALUE(SUBSTITUTE(連結実質赤字比率に係る赤字・黒字の構成分析!G$38,"▲", "-")), 2) &lt; 0, ABS(ROUND(VALUE(SUBSTITUTE(連結実質赤字比率に係る赤字・黒字の構成分析!G$38,"▲", "-")), 2)), NA())</f>
        <v>#N/A</v>
      </c>
      <c r="E32" s="169">
        <f>IF(ROUND(VALUE(SUBSTITUTE(連結実質赤字比率に係る赤字・黒字の構成分析!G$38,"▲", "-")), 2) &gt;= 0, ABS(ROUND(VALUE(SUBSTITUTE(連結実質赤字比率に係る赤字・黒字の構成分析!G$38,"▲", "-")), 2)), NA())</f>
        <v>1.0900000000000001</v>
      </c>
      <c r="F32" s="169" t="e">
        <f>IF(ROUND(VALUE(SUBSTITUTE(連結実質赤字比率に係る赤字・黒字の構成分析!H$38,"▲", "-")), 2) &lt; 0, ABS(ROUND(VALUE(SUBSTITUTE(連結実質赤字比率に係る赤字・黒字の構成分析!H$38,"▲", "-")), 2)), NA())</f>
        <v>#N/A</v>
      </c>
      <c r="G32" s="169">
        <f>IF(ROUND(VALUE(SUBSTITUTE(連結実質赤字比率に係る赤字・黒字の構成分析!H$38,"▲", "-")), 2) &gt;= 0, ABS(ROUND(VALUE(SUBSTITUTE(連結実質赤字比率に係る赤字・黒字の構成分析!H$38,"▲", "-")), 2)), NA())</f>
        <v>0.98</v>
      </c>
      <c r="H32" s="169" t="e">
        <f>IF(ROUND(VALUE(SUBSTITUTE(連結実質赤字比率に係る赤字・黒字の構成分析!I$38,"▲", "-")), 2) &lt; 0, ABS(ROUND(VALUE(SUBSTITUTE(連結実質赤字比率に係る赤字・黒字の構成分析!I$38,"▲", "-")), 2)), NA())</f>
        <v>#N/A</v>
      </c>
      <c r="I32" s="169">
        <f>IF(ROUND(VALUE(SUBSTITUTE(連結実質赤字比率に係る赤字・黒字の構成分析!I$38,"▲", "-")), 2) &gt;= 0, ABS(ROUND(VALUE(SUBSTITUTE(連結実質赤字比率に係る赤字・黒字の構成分析!I$38,"▲", "-")), 2)), NA())</f>
        <v>0.99</v>
      </c>
      <c r="J32" s="169" t="e">
        <f>IF(ROUND(VALUE(SUBSTITUTE(連結実質赤字比率に係る赤字・黒字の構成分析!J$38,"▲", "-")), 2) &lt; 0, ABS(ROUND(VALUE(SUBSTITUTE(連結実質赤字比率に係る赤字・黒字の構成分析!J$38,"▲", "-")), 2)), NA())</f>
        <v>#N/A</v>
      </c>
      <c r="K32" s="169">
        <f>IF(ROUND(VALUE(SUBSTITUTE(連結実質赤字比率に係る赤字・黒字の構成分析!J$38,"▲", "-")), 2) &gt;= 0, ABS(ROUND(VALUE(SUBSTITUTE(連結実質赤字比率に係る赤字・黒字の構成分析!J$38,"▲", "-")), 2)), NA())</f>
        <v>0.85</v>
      </c>
    </row>
    <row r="33" spans="1:16" x14ac:dyDescent="0.2">
      <c r="A33" s="169" t="str">
        <f>IF(連結実質赤字比率に係る赤字・黒字の構成分析!C$37="",NA(),連結実質赤字比率に係る赤字・黒字の構成分析!C$37)</f>
        <v>水道事業会計</v>
      </c>
      <c r="B33" s="169" t="e">
        <f>IF(ROUND(VALUE(SUBSTITUTE(連結実質赤字比率に係る赤字・黒字の構成分析!F$37,"▲", "-")), 2) &lt; 0, ABS(ROUND(VALUE(SUBSTITUTE(連結実質赤字比率に係る赤字・黒字の構成分析!F$37,"▲", "-")), 2)), NA())</f>
        <v>#N/A</v>
      </c>
      <c r="C33" s="169">
        <f>IF(ROUND(VALUE(SUBSTITUTE(連結実質赤字比率に係る赤字・黒字の構成分析!F$37,"▲", "-")), 2) &gt;= 0, ABS(ROUND(VALUE(SUBSTITUTE(連結実質赤字比率に係る赤字・黒字の構成分析!F$37,"▲", "-")), 2)), NA())</f>
        <v>4.6100000000000003</v>
      </c>
      <c r="D33" s="169" t="e">
        <f>IF(ROUND(VALUE(SUBSTITUTE(連結実質赤字比率に係る赤字・黒字の構成分析!G$37,"▲", "-")), 2) &lt; 0, ABS(ROUND(VALUE(SUBSTITUTE(連結実質赤字比率に係る赤字・黒字の構成分析!G$37,"▲", "-")), 2)), NA())</f>
        <v>#N/A</v>
      </c>
      <c r="E33" s="169">
        <f>IF(ROUND(VALUE(SUBSTITUTE(連結実質赤字比率に係る赤字・黒字の構成分析!G$37,"▲", "-")), 2) &gt;= 0, ABS(ROUND(VALUE(SUBSTITUTE(連結実質赤字比率に係る赤字・黒字の構成分析!G$37,"▲", "-")), 2)), NA())</f>
        <v>4.83</v>
      </c>
      <c r="F33" s="169" t="e">
        <f>IF(ROUND(VALUE(SUBSTITUTE(連結実質赤字比率に係る赤字・黒字の構成分析!H$37,"▲", "-")), 2) &lt; 0, ABS(ROUND(VALUE(SUBSTITUTE(連結実質赤字比率に係る赤字・黒字の構成分析!H$37,"▲", "-")), 2)), NA())</f>
        <v>#N/A</v>
      </c>
      <c r="G33" s="169">
        <f>IF(ROUND(VALUE(SUBSTITUTE(連結実質赤字比率に係る赤字・黒字の構成分析!H$37,"▲", "-")), 2) &gt;= 0, ABS(ROUND(VALUE(SUBSTITUTE(連結実質赤字比率に係る赤字・黒字の構成分析!H$37,"▲", "-")), 2)), NA())</f>
        <v>4.72</v>
      </c>
      <c r="H33" s="169" t="e">
        <f>IF(ROUND(VALUE(SUBSTITUTE(連結実質赤字比率に係る赤字・黒字の構成分析!I$37,"▲", "-")), 2) &lt; 0, ABS(ROUND(VALUE(SUBSTITUTE(連結実質赤字比率に係る赤字・黒字の構成分析!I$37,"▲", "-")), 2)), NA())</f>
        <v>#N/A</v>
      </c>
      <c r="I33" s="169">
        <f>IF(ROUND(VALUE(SUBSTITUTE(連結実質赤字比率に係る赤字・黒字の構成分析!I$37,"▲", "-")), 2) &gt;= 0, ABS(ROUND(VALUE(SUBSTITUTE(連結実質赤字比率に係る赤字・黒字の構成分析!I$37,"▲", "-")), 2)), NA())</f>
        <v>4.58</v>
      </c>
      <c r="J33" s="169" t="e">
        <f>IF(ROUND(VALUE(SUBSTITUTE(連結実質赤字比率に係る赤字・黒字の構成分析!J$37,"▲", "-")), 2) &lt; 0, ABS(ROUND(VALUE(SUBSTITUTE(連結実質赤字比率に係る赤字・黒字の構成分析!J$37,"▲", "-")), 2)), NA())</f>
        <v>#N/A</v>
      </c>
      <c r="K33" s="169">
        <f>IF(ROUND(VALUE(SUBSTITUTE(連結実質赤字比率に係る赤字・黒字の構成分析!J$37,"▲", "-")), 2) &gt;= 0, ABS(ROUND(VALUE(SUBSTITUTE(連結実質赤字比率に係る赤字・黒字の構成分析!J$37,"▲", "-")), 2)), NA())</f>
        <v>4.28</v>
      </c>
    </row>
    <row r="34" spans="1:16" x14ac:dyDescent="0.2">
      <c r="A34" s="169" t="str">
        <f>IF(連結実質赤字比率に係る赤字・黒字の構成分析!C$36="",NA(),連結実質赤字比率に係る赤字・黒字の構成分析!C$36)</f>
        <v>一般会計</v>
      </c>
      <c r="B34" s="169" t="e">
        <f>IF(ROUND(VALUE(SUBSTITUTE(連結実質赤字比率に係る赤字・黒字の構成分析!F$36,"▲", "-")), 2) &lt; 0, ABS(ROUND(VALUE(SUBSTITUTE(連結実質赤字比率に係る赤字・黒字の構成分析!F$36,"▲", "-")), 2)), NA())</f>
        <v>#N/A</v>
      </c>
      <c r="C34" s="169">
        <f>IF(ROUND(VALUE(SUBSTITUTE(連結実質赤字比率に係る赤字・黒字の構成分析!F$36,"▲", "-")), 2) &gt;= 0, ABS(ROUND(VALUE(SUBSTITUTE(連結実質赤字比率に係る赤字・黒字の構成分析!F$36,"▲", "-")), 2)), NA())</f>
        <v>5.75</v>
      </c>
      <c r="D34" s="169" t="e">
        <f>IF(ROUND(VALUE(SUBSTITUTE(連結実質赤字比率に係る赤字・黒字の構成分析!G$36,"▲", "-")), 2) &lt; 0, ABS(ROUND(VALUE(SUBSTITUTE(連結実質赤字比率に係る赤字・黒字の構成分析!G$36,"▲", "-")), 2)), NA())</f>
        <v>#N/A</v>
      </c>
      <c r="E34" s="169">
        <f>IF(ROUND(VALUE(SUBSTITUTE(連結実質赤字比率に係る赤字・黒字の構成分析!G$36,"▲", "-")), 2) &gt;= 0, ABS(ROUND(VALUE(SUBSTITUTE(連結実質赤字比率に係る赤字・黒字の構成分析!G$36,"▲", "-")), 2)), NA())</f>
        <v>4.38</v>
      </c>
      <c r="F34" s="169" t="e">
        <f>IF(ROUND(VALUE(SUBSTITUTE(連結実質赤字比率に係る赤字・黒字の構成分析!H$36,"▲", "-")), 2) &lt; 0, ABS(ROUND(VALUE(SUBSTITUTE(連結実質赤字比率に係る赤字・黒字の構成分析!H$36,"▲", "-")), 2)), NA())</f>
        <v>#N/A</v>
      </c>
      <c r="G34" s="169">
        <f>IF(ROUND(VALUE(SUBSTITUTE(連結実質赤字比率に係る赤字・黒字の構成分析!H$36,"▲", "-")), 2) &gt;= 0, ABS(ROUND(VALUE(SUBSTITUTE(連結実質赤字比率に係る赤字・黒字の構成分析!H$36,"▲", "-")), 2)), NA())</f>
        <v>6.12</v>
      </c>
      <c r="H34" s="169" t="e">
        <f>IF(ROUND(VALUE(SUBSTITUTE(連結実質赤字比率に係る赤字・黒字の構成分析!I$36,"▲", "-")), 2) &lt; 0, ABS(ROUND(VALUE(SUBSTITUTE(連結実質赤字比率に係る赤字・黒字の構成分析!I$36,"▲", "-")), 2)), NA())</f>
        <v>#N/A</v>
      </c>
      <c r="I34" s="169">
        <f>IF(ROUND(VALUE(SUBSTITUTE(連結実質赤字比率に係る赤字・黒字の構成分析!I$36,"▲", "-")), 2) &gt;= 0, ABS(ROUND(VALUE(SUBSTITUTE(連結実質赤字比率に係る赤字・黒字の構成分析!I$36,"▲", "-")), 2)), NA())</f>
        <v>6.73</v>
      </c>
      <c r="J34" s="169" t="e">
        <f>IF(ROUND(VALUE(SUBSTITUTE(連結実質赤字比率に係る赤字・黒字の構成分析!J$36,"▲", "-")), 2) &lt; 0, ABS(ROUND(VALUE(SUBSTITUTE(連結実質赤字比率に係る赤字・黒字の構成分析!J$36,"▲", "-")), 2)), NA())</f>
        <v>#N/A</v>
      </c>
      <c r="K34" s="169">
        <f>IF(ROUND(VALUE(SUBSTITUTE(連結実質赤字比率に係る赤字・黒字の構成分析!J$36,"▲", "-")), 2) &gt;= 0, ABS(ROUND(VALUE(SUBSTITUTE(連結実質赤字比率に係る赤字・黒字の構成分析!J$36,"▲", "-")), 2)), NA())</f>
        <v>6.17</v>
      </c>
    </row>
    <row r="35" spans="1:16" x14ac:dyDescent="0.2">
      <c r="A35" s="169" t="str">
        <f>IF(連結実質赤字比率に係る赤字・黒字の構成分析!C$35="",NA(),連結実質赤字比率に係る赤字・黒字の構成分析!C$35)</f>
        <v>公共下水道事業会計</v>
      </c>
      <c r="B35" s="169" t="e">
        <f>IF(ROUND(VALUE(SUBSTITUTE(連結実質赤字比率に係る赤字・黒字の構成分析!F$35,"▲", "-")), 2) &lt; 0, ABS(ROUND(VALUE(SUBSTITUTE(連結実質赤字比率に係る赤字・黒字の構成分析!F$35,"▲", "-")), 2)), NA())</f>
        <v>#N/A</v>
      </c>
      <c r="C35" s="169">
        <f>IF(ROUND(VALUE(SUBSTITUTE(連結実質赤字比率に係る赤字・黒字の構成分析!F$35,"▲", "-")), 2) &gt;= 0, ABS(ROUND(VALUE(SUBSTITUTE(連結実質赤字比率に係る赤字・黒字の構成分析!F$35,"▲", "-")), 2)), NA())</f>
        <v>4.8499999999999996</v>
      </c>
      <c r="D35" s="169" t="e">
        <f>IF(ROUND(VALUE(SUBSTITUTE(連結実質赤字比率に係る赤字・黒字の構成分析!G$35,"▲", "-")), 2) &lt; 0, ABS(ROUND(VALUE(SUBSTITUTE(連結実質赤字比率に係る赤字・黒字の構成分析!G$35,"▲", "-")), 2)), NA())</f>
        <v>#N/A</v>
      </c>
      <c r="E35" s="169">
        <f>IF(ROUND(VALUE(SUBSTITUTE(連結実質赤字比率に係る赤字・黒字の構成分析!G$35,"▲", "-")), 2) &gt;= 0, ABS(ROUND(VALUE(SUBSTITUTE(連結実質赤字比率に係る赤字・黒字の構成分析!G$35,"▲", "-")), 2)), NA())</f>
        <v>5.56</v>
      </c>
      <c r="F35" s="169" t="e">
        <f>IF(ROUND(VALUE(SUBSTITUTE(連結実質赤字比率に係る赤字・黒字の構成分析!H$35,"▲", "-")), 2) &lt; 0, ABS(ROUND(VALUE(SUBSTITUTE(連結実質赤字比率に係る赤字・黒字の構成分析!H$35,"▲", "-")), 2)), NA())</f>
        <v>#N/A</v>
      </c>
      <c r="G35" s="169">
        <f>IF(ROUND(VALUE(SUBSTITUTE(連結実質赤字比率に係る赤字・黒字の構成分析!H$35,"▲", "-")), 2) &gt;= 0, ABS(ROUND(VALUE(SUBSTITUTE(連結実質赤字比率に係る赤字・黒字の構成分析!H$35,"▲", "-")), 2)), NA())</f>
        <v>5.86</v>
      </c>
      <c r="H35" s="169" t="e">
        <f>IF(ROUND(VALUE(SUBSTITUTE(連結実質赤字比率に係る赤字・黒字の構成分析!I$35,"▲", "-")), 2) &lt; 0, ABS(ROUND(VALUE(SUBSTITUTE(連結実質赤字比率に係る赤字・黒字の構成分析!I$35,"▲", "-")), 2)), NA())</f>
        <v>#N/A</v>
      </c>
      <c r="I35" s="169">
        <f>IF(ROUND(VALUE(SUBSTITUTE(連結実質赤字比率に係る赤字・黒字の構成分析!I$35,"▲", "-")), 2) &gt;= 0, ABS(ROUND(VALUE(SUBSTITUTE(連結実質赤字比率に係る赤字・黒字の構成分析!I$35,"▲", "-")), 2)), NA())</f>
        <v>6.21</v>
      </c>
      <c r="J35" s="169" t="e">
        <f>IF(ROUND(VALUE(SUBSTITUTE(連結実質赤字比率に係る赤字・黒字の構成分析!J$35,"▲", "-")), 2) &lt; 0, ABS(ROUND(VALUE(SUBSTITUTE(連結実質赤字比率に係る赤字・黒字の構成分析!J$35,"▲", "-")), 2)), NA())</f>
        <v>#N/A</v>
      </c>
      <c r="K35" s="169">
        <f>IF(ROUND(VALUE(SUBSTITUTE(連結実質赤字比率に係る赤字・黒字の構成分析!J$35,"▲", "-")), 2) &gt;= 0, ABS(ROUND(VALUE(SUBSTITUTE(連結実質赤字比率に係る赤字・黒字の構成分析!J$35,"▲", "-")), 2)), NA())</f>
        <v>6.2</v>
      </c>
    </row>
    <row r="36" spans="1:16" x14ac:dyDescent="0.2">
      <c r="A36" s="169" t="str">
        <f>IF(連結実質赤字比率に係る赤字・黒字の構成分析!C$34="",NA(),連結実質赤字比率に係る赤字・黒字の構成分析!C$34)</f>
        <v>病院事業会計</v>
      </c>
      <c r="B36" s="169" t="e">
        <f>IF(ROUND(VALUE(SUBSTITUTE(連結実質赤字比率に係る赤字・黒字の構成分析!F$34,"▲", "-")), 2) &lt; 0, ABS(ROUND(VALUE(SUBSTITUTE(連結実質赤字比率に係る赤字・黒字の構成分析!F$34,"▲", "-")), 2)), NA())</f>
        <v>#N/A</v>
      </c>
      <c r="C36" s="169">
        <f>IF(ROUND(VALUE(SUBSTITUTE(連結実質赤字比率に係る赤字・黒字の構成分析!F$34,"▲", "-")), 2) &gt;= 0, ABS(ROUND(VALUE(SUBSTITUTE(連結実質赤字比率に係る赤字・黒字の構成分析!F$34,"▲", "-")), 2)), NA())</f>
        <v>6.73</v>
      </c>
      <c r="D36" s="169" t="e">
        <f>IF(ROUND(VALUE(SUBSTITUTE(連結実質赤字比率に係る赤字・黒字の構成分析!G$34,"▲", "-")), 2) &lt; 0, ABS(ROUND(VALUE(SUBSTITUTE(連結実質赤字比率に係る赤字・黒字の構成分析!G$34,"▲", "-")), 2)), NA())</f>
        <v>#N/A</v>
      </c>
      <c r="E36" s="169">
        <f>IF(ROUND(VALUE(SUBSTITUTE(連結実質赤字比率に係る赤字・黒字の構成分析!G$34,"▲", "-")), 2) &gt;= 0, ABS(ROUND(VALUE(SUBSTITUTE(連結実質赤字比率に係る赤字・黒字の構成分析!G$34,"▲", "-")), 2)), NA())</f>
        <v>7.9</v>
      </c>
      <c r="F36" s="169" t="e">
        <f>IF(ROUND(VALUE(SUBSTITUTE(連結実質赤字比率に係る赤字・黒字の構成分析!H$34,"▲", "-")), 2) &lt; 0, ABS(ROUND(VALUE(SUBSTITUTE(連結実質赤字比率に係る赤字・黒字の構成分析!H$34,"▲", "-")), 2)), NA())</f>
        <v>#N/A</v>
      </c>
      <c r="G36" s="169">
        <f>IF(ROUND(VALUE(SUBSTITUTE(連結実質赤字比率に係る赤字・黒字の構成分析!H$34,"▲", "-")), 2) &gt;= 0, ABS(ROUND(VALUE(SUBSTITUTE(連結実質赤字比率に係る赤字・黒字の構成分析!H$34,"▲", "-")), 2)), NA())</f>
        <v>9.2799999999999994</v>
      </c>
      <c r="H36" s="169" t="e">
        <f>IF(ROUND(VALUE(SUBSTITUTE(連結実質赤字比率に係る赤字・黒字の構成分析!I$34,"▲", "-")), 2) &lt; 0, ABS(ROUND(VALUE(SUBSTITUTE(連結実質赤字比率に係る赤字・黒字の構成分析!I$34,"▲", "-")), 2)), NA())</f>
        <v>#N/A</v>
      </c>
      <c r="I36" s="169">
        <f>IF(ROUND(VALUE(SUBSTITUTE(連結実質赤字比率に係る赤字・黒字の構成分析!I$34,"▲", "-")), 2) &gt;= 0, ABS(ROUND(VALUE(SUBSTITUTE(連結実質赤字比率に係る赤字・黒字の構成分析!I$34,"▲", "-")), 2)), NA())</f>
        <v>9.8699999999999992</v>
      </c>
      <c r="J36" s="169" t="e">
        <f>IF(ROUND(VALUE(SUBSTITUTE(連結実質赤字比率に係る赤字・黒字の構成分析!J$34,"▲", "-")), 2) &lt; 0, ABS(ROUND(VALUE(SUBSTITUTE(連結実質赤字比率に係る赤字・黒字の構成分析!J$34,"▲", "-")), 2)), NA())</f>
        <v>#N/A</v>
      </c>
      <c r="K36" s="169">
        <f>IF(ROUND(VALUE(SUBSTITUTE(連結実質赤字比率に係る赤字・黒字の構成分析!J$34,"▲", "-")), 2) &gt;= 0, ABS(ROUND(VALUE(SUBSTITUTE(連結実質赤字比率に係る赤字・黒字の構成分析!J$34,"▲", "-")), 2)), NA())</f>
        <v>9.06</v>
      </c>
    </row>
    <row r="39" spans="1:16" x14ac:dyDescent="0.2">
      <c r="A39" s="142" t="s">
        <v>58</v>
      </c>
    </row>
    <row r="40" spans="1:16" x14ac:dyDescent="0.2">
      <c r="A40" s="170"/>
      <c r="B40" s="170" t="str">
        <f>'実質公債費比率（分子）の構造'!K$44</f>
        <v>R01</v>
      </c>
      <c r="C40" s="170"/>
      <c r="D40" s="170"/>
      <c r="E40" s="170" t="str">
        <f>'実質公債費比率（分子）の構造'!L$44</f>
        <v>R02</v>
      </c>
      <c r="F40" s="170"/>
      <c r="G40" s="170"/>
      <c r="H40" s="170" t="str">
        <f>'実質公債費比率（分子）の構造'!M$44</f>
        <v>R03</v>
      </c>
      <c r="I40" s="170"/>
      <c r="J40" s="170"/>
      <c r="K40" s="170" t="str">
        <f>'実質公債費比率（分子）の構造'!N$44</f>
        <v>R04</v>
      </c>
      <c r="L40" s="170"/>
      <c r="M40" s="170"/>
      <c r="N40" s="170" t="str">
        <f>'実質公債費比率（分子）の構造'!O$44</f>
        <v>R05</v>
      </c>
      <c r="O40" s="170"/>
      <c r="P40" s="170"/>
    </row>
    <row r="41" spans="1:16" x14ac:dyDescent="0.2">
      <c r="A41" s="170"/>
      <c r="B41" s="170" t="s">
        <v>59</v>
      </c>
      <c r="C41" s="170"/>
      <c r="D41" s="170" t="s">
        <v>60</v>
      </c>
      <c r="E41" s="170" t="s">
        <v>59</v>
      </c>
      <c r="F41" s="170"/>
      <c r="G41" s="170" t="s">
        <v>60</v>
      </c>
      <c r="H41" s="170" t="s">
        <v>59</v>
      </c>
      <c r="I41" s="170"/>
      <c r="J41" s="170" t="s">
        <v>60</v>
      </c>
      <c r="K41" s="170" t="s">
        <v>59</v>
      </c>
      <c r="L41" s="170"/>
      <c r="M41" s="170" t="s">
        <v>60</v>
      </c>
      <c r="N41" s="170" t="s">
        <v>59</v>
      </c>
      <c r="O41" s="170"/>
      <c r="P41" s="170" t="s">
        <v>60</v>
      </c>
    </row>
    <row r="42" spans="1:16" x14ac:dyDescent="0.2">
      <c r="A42" s="170" t="s">
        <v>61</v>
      </c>
      <c r="B42" s="170"/>
      <c r="C42" s="170"/>
      <c r="D42" s="170">
        <f>'実質公債費比率（分子）の構造'!K$52</f>
        <v>11071</v>
      </c>
      <c r="E42" s="170"/>
      <c r="F42" s="170"/>
      <c r="G42" s="170">
        <f>'実質公債費比率（分子）の構造'!L$52</f>
        <v>11117</v>
      </c>
      <c r="H42" s="170"/>
      <c r="I42" s="170"/>
      <c r="J42" s="170">
        <f>'実質公債費比率（分子）の構造'!M$52</f>
        <v>11201</v>
      </c>
      <c r="K42" s="170"/>
      <c r="L42" s="170"/>
      <c r="M42" s="170">
        <f>'実質公債費比率（分子）の構造'!N$52</f>
        <v>11234</v>
      </c>
      <c r="N42" s="170"/>
      <c r="O42" s="170"/>
      <c r="P42" s="170">
        <f>'実質公債費比率（分子）の構造'!O$52</f>
        <v>10940</v>
      </c>
    </row>
    <row r="43" spans="1:16" x14ac:dyDescent="0.2">
      <c r="A43" s="170" t="s">
        <v>16</v>
      </c>
      <c r="B43" s="170" t="str">
        <f>'実質公債費比率（分子）の構造'!K$51</f>
        <v>-</v>
      </c>
      <c r="C43" s="170"/>
      <c r="D43" s="170"/>
      <c r="E43" s="170" t="str">
        <f>'実質公債費比率（分子）の構造'!L$51</f>
        <v>-</v>
      </c>
      <c r="F43" s="170"/>
      <c r="G43" s="170"/>
      <c r="H43" s="170" t="str">
        <f>'実質公債費比率（分子）の構造'!M$51</f>
        <v>-</v>
      </c>
      <c r="I43" s="170"/>
      <c r="J43" s="170"/>
      <c r="K43" s="170" t="str">
        <f>'実質公債費比率（分子）の構造'!N$51</f>
        <v>-</v>
      </c>
      <c r="L43" s="170"/>
      <c r="M43" s="170"/>
      <c r="N43" s="170" t="str">
        <f>'実質公債費比率（分子）の構造'!O$51</f>
        <v>-</v>
      </c>
      <c r="O43" s="170"/>
      <c r="P43" s="170"/>
    </row>
    <row r="44" spans="1:16" x14ac:dyDescent="0.2">
      <c r="A44" s="170" t="s">
        <v>62</v>
      </c>
      <c r="B44" s="170" t="str">
        <f>'実質公債費比率（分子）の構造'!K$50</f>
        <v>-</v>
      </c>
      <c r="C44" s="170"/>
      <c r="D44" s="170"/>
      <c r="E44" s="170" t="str">
        <f>'実質公債費比率（分子）の構造'!L$50</f>
        <v>-</v>
      </c>
      <c r="F44" s="170"/>
      <c r="G44" s="170"/>
      <c r="H44" s="170" t="str">
        <f>'実質公債費比率（分子）の構造'!M$50</f>
        <v>-</v>
      </c>
      <c r="I44" s="170"/>
      <c r="J44" s="170"/>
      <c r="K44" s="170" t="str">
        <f>'実質公債費比率（分子）の構造'!N$50</f>
        <v>-</v>
      </c>
      <c r="L44" s="170"/>
      <c r="M44" s="170"/>
      <c r="N44" s="170" t="str">
        <f>'実質公債費比率（分子）の構造'!O$50</f>
        <v>-</v>
      </c>
      <c r="O44" s="170"/>
      <c r="P44" s="170"/>
    </row>
    <row r="45" spans="1:16" x14ac:dyDescent="0.2">
      <c r="A45" s="170" t="s">
        <v>63</v>
      </c>
      <c r="B45" s="170">
        <f>'実質公債費比率（分子）の構造'!K$49</f>
        <v>443</v>
      </c>
      <c r="C45" s="170"/>
      <c r="D45" s="170"/>
      <c r="E45" s="170">
        <f>'実質公債費比率（分子）の構造'!L$49</f>
        <v>392</v>
      </c>
      <c r="F45" s="170"/>
      <c r="G45" s="170"/>
      <c r="H45" s="170">
        <f>'実質公債費比率（分子）の構造'!M$49</f>
        <v>431</v>
      </c>
      <c r="I45" s="170"/>
      <c r="J45" s="170"/>
      <c r="K45" s="170">
        <f>'実質公債費比率（分子）の構造'!N$49</f>
        <v>415</v>
      </c>
      <c r="L45" s="170"/>
      <c r="M45" s="170"/>
      <c r="N45" s="170">
        <f>'実質公債費比率（分子）の構造'!O$49</f>
        <v>295</v>
      </c>
      <c r="O45" s="170"/>
      <c r="P45" s="170"/>
    </row>
    <row r="46" spans="1:16" x14ac:dyDescent="0.2">
      <c r="A46" s="170" t="s">
        <v>64</v>
      </c>
      <c r="B46" s="170">
        <f>'実質公債費比率（分子）の構造'!K$48</f>
        <v>3229</v>
      </c>
      <c r="C46" s="170"/>
      <c r="D46" s="170"/>
      <c r="E46" s="170">
        <f>'実質公債費比率（分子）の構造'!L$48</f>
        <v>3253</v>
      </c>
      <c r="F46" s="170"/>
      <c r="G46" s="170"/>
      <c r="H46" s="170">
        <f>'実質公債費比率（分子）の構造'!M$48</f>
        <v>3273</v>
      </c>
      <c r="I46" s="170"/>
      <c r="J46" s="170"/>
      <c r="K46" s="170">
        <f>'実質公債費比率（分子）の構造'!N$48</f>
        <v>3271</v>
      </c>
      <c r="L46" s="170"/>
      <c r="M46" s="170"/>
      <c r="N46" s="170">
        <f>'実質公債費比率（分子）の構造'!O$48</f>
        <v>3268</v>
      </c>
      <c r="O46" s="170"/>
      <c r="P46" s="170"/>
    </row>
    <row r="47" spans="1:16" x14ac:dyDescent="0.2">
      <c r="A47" s="170" t="s">
        <v>12</v>
      </c>
      <c r="B47" s="170" t="str">
        <f>'実質公債費比率（分子）の構造'!K$47</f>
        <v>-</v>
      </c>
      <c r="C47" s="170"/>
      <c r="D47" s="170"/>
      <c r="E47" s="170" t="str">
        <f>'実質公債費比率（分子）の構造'!L$47</f>
        <v>-</v>
      </c>
      <c r="F47" s="170"/>
      <c r="G47" s="170"/>
      <c r="H47" s="170" t="str">
        <f>'実質公債費比率（分子）の構造'!M$47</f>
        <v>-</v>
      </c>
      <c r="I47" s="170"/>
      <c r="J47" s="170"/>
      <c r="K47" s="170" t="str">
        <f>'実質公債費比率（分子）の構造'!N$47</f>
        <v>-</v>
      </c>
      <c r="L47" s="170"/>
      <c r="M47" s="170"/>
      <c r="N47" s="170" t="str">
        <f>'実質公債費比率（分子）の構造'!O$47</f>
        <v>-</v>
      </c>
      <c r="O47" s="170"/>
      <c r="P47" s="170"/>
    </row>
    <row r="48" spans="1:16" x14ac:dyDescent="0.2">
      <c r="A48" s="170" t="s">
        <v>65</v>
      </c>
      <c r="B48" s="170" t="str">
        <f>'実質公債費比率（分子）の構造'!K$46</f>
        <v>-</v>
      </c>
      <c r="C48" s="170"/>
      <c r="D48" s="170"/>
      <c r="E48" s="170" t="str">
        <f>'実質公債費比率（分子）の構造'!L$46</f>
        <v>-</v>
      </c>
      <c r="F48" s="170"/>
      <c r="G48" s="170"/>
      <c r="H48" s="170" t="str">
        <f>'実質公債費比率（分子）の構造'!M$46</f>
        <v>-</v>
      </c>
      <c r="I48" s="170"/>
      <c r="J48" s="170"/>
      <c r="K48" s="170" t="str">
        <f>'実質公債費比率（分子）の構造'!N$46</f>
        <v>-</v>
      </c>
      <c r="L48" s="170"/>
      <c r="M48" s="170"/>
      <c r="N48" s="170" t="str">
        <f>'実質公債費比率（分子）の構造'!O$46</f>
        <v>-</v>
      </c>
      <c r="O48" s="170"/>
      <c r="P48" s="170"/>
    </row>
    <row r="49" spans="1:16" x14ac:dyDescent="0.2">
      <c r="A49" s="170" t="s">
        <v>66</v>
      </c>
      <c r="B49" s="170">
        <f>'実質公債費比率（分子）の構造'!K$45</f>
        <v>9337</v>
      </c>
      <c r="C49" s="170"/>
      <c r="D49" s="170"/>
      <c r="E49" s="170">
        <f>'実質公債費比率（分子）の構造'!L$45</f>
        <v>9807</v>
      </c>
      <c r="F49" s="170"/>
      <c r="G49" s="170"/>
      <c r="H49" s="170">
        <f>'実質公債費比率（分子）の構造'!M$45</f>
        <v>9617</v>
      </c>
      <c r="I49" s="170"/>
      <c r="J49" s="170"/>
      <c r="K49" s="170">
        <f>'実質公債費比率（分子）の構造'!N$45</f>
        <v>9297</v>
      </c>
      <c r="L49" s="170"/>
      <c r="M49" s="170"/>
      <c r="N49" s="170">
        <f>'実質公債費比率（分子）の構造'!O$45</f>
        <v>9008</v>
      </c>
      <c r="O49" s="170"/>
      <c r="P49" s="170"/>
    </row>
    <row r="50" spans="1:16" x14ac:dyDescent="0.2">
      <c r="A50" s="170" t="s">
        <v>67</v>
      </c>
      <c r="B50" s="170" t="e">
        <f>NA()</f>
        <v>#N/A</v>
      </c>
      <c r="C50" s="170">
        <f>IF(ISNUMBER('実質公債費比率（分子）の構造'!K$53),'実質公債費比率（分子）の構造'!K$53,NA())</f>
        <v>1938</v>
      </c>
      <c r="D50" s="170" t="e">
        <f>NA()</f>
        <v>#N/A</v>
      </c>
      <c r="E50" s="170" t="e">
        <f>NA()</f>
        <v>#N/A</v>
      </c>
      <c r="F50" s="170">
        <f>IF(ISNUMBER('実質公債費比率（分子）の構造'!L$53),'実質公債費比率（分子）の構造'!L$53,NA())</f>
        <v>2335</v>
      </c>
      <c r="G50" s="170" t="e">
        <f>NA()</f>
        <v>#N/A</v>
      </c>
      <c r="H50" s="170" t="e">
        <f>NA()</f>
        <v>#N/A</v>
      </c>
      <c r="I50" s="170">
        <f>IF(ISNUMBER('実質公債費比率（分子）の構造'!M$53),'実質公債費比率（分子）の構造'!M$53,NA())</f>
        <v>2120</v>
      </c>
      <c r="J50" s="170" t="e">
        <f>NA()</f>
        <v>#N/A</v>
      </c>
      <c r="K50" s="170" t="e">
        <f>NA()</f>
        <v>#N/A</v>
      </c>
      <c r="L50" s="170">
        <f>IF(ISNUMBER('実質公債費比率（分子）の構造'!N$53),'実質公債費比率（分子）の構造'!N$53,NA())</f>
        <v>1749</v>
      </c>
      <c r="M50" s="170" t="e">
        <f>NA()</f>
        <v>#N/A</v>
      </c>
      <c r="N50" s="170" t="e">
        <f>NA()</f>
        <v>#N/A</v>
      </c>
      <c r="O50" s="170">
        <f>IF(ISNUMBER('実質公債費比率（分子）の構造'!O$53),'実質公債費比率（分子）の構造'!O$53,NA())</f>
        <v>1631</v>
      </c>
      <c r="P50" s="170" t="e">
        <f>NA()</f>
        <v>#N/A</v>
      </c>
    </row>
    <row r="53" spans="1:16" x14ac:dyDescent="0.2">
      <c r="A53" s="142" t="s">
        <v>68</v>
      </c>
    </row>
    <row r="54" spans="1:16" x14ac:dyDescent="0.2">
      <c r="A54" s="169"/>
      <c r="B54" s="169" t="str">
        <f>'将来負担比率（分子）の構造'!I$40</f>
        <v>R01</v>
      </c>
      <c r="C54" s="169"/>
      <c r="D54" s="169"/>
      <c r="E54" s="169" t="str">
        <f>'将来負担比率（分子）の構造'!J$40</f>
        <v>R02</v>
      </c>
      <c r="F54" s="169"/>
      <c r="G54" s="169"/>
      <c r="H54" s="169" t="str">
        <f>'将来負担比率（分子）の構造'!K$40</f>
        <v>R03</v>
      </c>
      <c r="I54" s="169"/>
      <c r="J54" s="169"/>
      <c r="K54" s="169" t="str">
        <f>'将来負担比率（分子）の構造'!L$40</f>
        <v>R04</v>
      </c>
      <c r="L54" s="169"/>
      <c r="M54" s="169"/>
      <c r="N54" s="169" t="str">
        <f>'将来負担比率（分子）の構造'!M$40</f>
        <v>R05</v>
      </c>
      <c r="O54" s="169"/>
      <c r="P54" s="169"/>
    </row>
    <row r="55" spans="1:16" x14ac:dyDescent="0.2">
      <c r="A55" s="169"/>
      <c r="B55" s="169" t="s">
        <v>69</v>
      </c>
      <c r="C55" s="169"/>
      <c r="D55" s="169" t="s">
        <v>70</v>
      </c>
      <c r="E55" s="169" t="s">
        <v>69</v>
      </c>
      <c r="F55" s="169"/>
      <c r="G55" s="169" t="s">
        <v>70</v>
      </c>
      <c r="H55" s="169" t="s">
        <v>69</v>
      </c>
      <c r="I55" s="169"/>
      <c r="J55" s="169" t="s">
        <v>70</v>
      </c>
      <c r="K55" s="169" t="s">
        <v>69</v>
      </c>
      <c r="L55" s="169"/>
      <c r="M55" s="169" t="s">
        <v>70</v>
      </c>
      <c r="N55" s="169" t="s">
        <v>69</v>
      </c>
      <c r="O55" s="169"/>
      <c r="P55" s="169" t="s">
        <v>70</v>
      </c>
    </row>
    <row r="56" spans="1:16" x14ac:dyDescent="0.2">
      <c r="A56" s="169" t="s">
        <v>43</v>
      </c>
      <c r="B56" s="169"/>
      <c r="C56" s="169"/>
      <c r="D56" s="169">
        <f>'将来負担比率（分子）の構造'!I$52</f>
        <v>95373</v>
      </c>
      <c r="E56" s="169"/>
      <c r="F56" s="169"/>
      <c r="G56" s="169">
        <f>'将来負担比率（分子）の構造'!J$52</f>
        <v>96914</v>
      </c>
      <c r="H56" s="169"/>
      <c r="I56" s="169"/>
      <c r="J56" s="169">
        <f>'将来負担比率（分子）の構造'!K$52</f>
        <v>98223</v>
      </c>
      <c r="K56" s="169"/>
      <c r="L56" s="169"/>
      <c r="M56" s="169">
        <f>'将来負担比率（分子）の構造'!L$52</f>
        <v>97675</v>
      </c>
      <c r="N56" s="169"/>
      <c r="O56" s="169"/>
      <c r="P56" s="169">
        <f>'将来負担比率（分子）の構造'!M$52</f>
        <v>95704</v>
      </c>
    </row>
    <row r="57" spans="1:16" x14ac:dyDescent="0.2">
      <c r="A57" s="169" t="s">
        <v>42</v>
      </c>
      <c r="B57" s="169"/>
      <c r="C57" s="169"/>
      <c r="D57" s="169">
        <f>'将来負担比率（分子）の構造'!I$51</f>
        <v>34067</v>
      </c>
      <c r="E57" s="169"/>
      <c r="F57" s="169"/>
      <c r="G57" s="169">
        <f>'将来負担比率（分子）の構造'!J$51</f>
        <v>33815</v>
      </c>
      <c r="H57" s="169"/>
      <c r="I57" s="169"/>
      <c r="J57" s="169">
        <f>'将来負担比率（分子）の構造'!K$51</f>
        <v>34034</v>
      </c>
      <c r="K57" s="169"/>
      <c r="L57" s="169"/>
      <c r="M57" s="169">
        <f>'将来負担比率（分子）の構造'!L$51</f>
        <v>32749</v>
      </c>
      <c r="N57" s="169"/>
      <c r="O57" s="169"/>
      <c r="P57" s="169">
        <f>'将来負担比率（分子）の構造'!M$51</f>
        <v>31275</v>
      </c>
    </row>
    <row r="58" spans="1:16" x14ac:dyDescent="0.2">
      <c r="A58" s="169" t="s">
        <v>41</v>
      </c>
      <c r="B58" s="169"/>
      <c r="C58" s="169"/>
      <c r="D58" s="169">
        <f>'将来負担比率（分子）の構造'!I$50</f>
        <v>18605</v>
      </c>
      <c r="E58" s="169"/>
      <c r="F58" s="169"/>
      <c r="G58" s="169">
        <f>'将来負担比率（分子）の構造'!J$50</f>
        <v>22746</v>
      </c>
      <c r="H58" s="169"/>
      <c r="I58" s="169"/>
      <c r="J58" s="169">
        <f>'将来負担比率（分子）の構造'!K$50</f>
        <v>30714</v>
      </c>
      <c r="K58" s="169"/>
      <c r="L58" s="169"/>
      <c r="M58" s="169">
        <f>'将来負担比率（分子）の構造'!L$50</f>
        <v>31110</v>
      </c>
      <c r="N58" s="169"/>
      <c r="O58" s="169"/>
      <c r="P58" s="169">
        <f>'将来負担比率（分子）の構造'!M$50</f>
        <v>34488</v>
      </c>
    </row>
    <row r="59" spans="1:16" x14ac:dyDescent="0.2">
      <c r="A59" s="169" t="s">
        <v>39</v>
      </c>
      <c r="B59" s="169" t="str">
        <f>'将来負担比率（分子）の構造'!I$49</f>
        <v>-</v>
      </c>
      <c r="C59" s="169"/>
      <c r="D59" s="169"/>
      <c r="E59" s="169" t="str">
        <f>'将来負担比率（分子）の構造'!J$49</f>
        <v>-</v>
      </c>
      <c r="F59" s="169"/>
      <c r="G59" s="169"/>
      <c r="H59" s="169" t="str">
        <f>'将来負担比率（分子）の構造'!K$49</f>
        <v>-</v>
      </c>
      <c r="I59" s="169"/>
      <c r="J59" s="169"/>
      <c r="K59" s="169" t="str">
        <f>'将来負担比率（分子）の構造'!L$49</f>
        <v>-</v>
      </c>
      <c r="L59" s="169"/>
      <c r="M59" s="169"/>
      <c r="N59" s="169" t="str">
        <f>'将来負担比率（分子）の構造'!M$49</f>
        <v>-</v>
      </c>
      <c r="O59" s="169"/>
      <c r="P59" s="169"/>
    </row>
    <row r="60" spans="1:16" x14ac:dyDescent="0.2">
      <c r="A60" s="169" t="s">
        <v>38</v>
      </c>
      <c r="B60" s="169" t="str">
        <f>'将来負担比率（分子）の構造'!I$48</f>
        <v>-</v>
      </c>
      <c r="C60" s="169"/>
      <c r="D60" s="169"/>
      <c r="E60" s="169" t="str">
        <f>'将来負担比率（分子）の構造'!J$48</f>
        <v>-</v>
      </c>
      <c r="F60" s="169"/>
      <c r="G60" s="169"/>
      <c r="H60" s="169" t="str">
        <f>'将来負担比率（分子）の構造'!K$48</f>
        <v>-</v>
      </c>
      <c r="I60" s="169"/>
      <c r="J60" s="169"/>
      <c r="K60" s="169" t="str">
        <f>'将来負担比率（分子）の構造'!L$48</f>
        <v>-</v>
      </c>
      <c r="L60" s="169"/>
      <c r="M60" s="169"/>
      <c r="N60" s="169" t="str">
        <f>'将来負担比率（分子）の構造'!M$48</f>
        <v>-</v>
      </c>
      <c r="O60" s="169"/>
      <c r="P60" s="169"/>
    </row>
    <row r="61" spans="1:16" x14ac:dyDescent="0.2">
      <c r="A61" s="169" t="s">
        <v>36</v>
      </c>
      <c r="B61" s="169">
        <f>'将来負担比率（分子）の構造'!I$46</f>
        <v>3</v>
      </c>
      <c r="C61" s="169"/>
      <c r="D61" s="169"/>
      <c r="E61" s="169">
        <f>'将来負担比率（分子）の構造'!J$46</f>
        <v>2</v>
      </c>
      <c r="F61" s="169"/>
      <c r="G61" s="169"/>
      <c r="H61" s="169">
        <f>'将来負担比率（分子）の構造'!K$46</f>
        <v>0</v>
      </c>
      <c r="I61" s="169"/>
      <c r="J61" s="169"/>
      <c r="K61" s="169">
        <f>'将来負担比率（分子）の構造'!L$46</f>
        <v>0</v>
      </c>
      <c r="L61" s="169"/>
      <c r="M61" s="169"/>
      <c r="N61" s="169">
        <f>'将来負担比率（分子）の構造'!M$46</f>
        <v>0</v>
      </c>
      <c r="O61" s="169"/>
      <c r="P61" s="169"/>
    </row>
    <row r="62" spans="1:16" x14ac:dyDescent="0.2">
      <c r="A62" s="169" t="s">
        <v>35</v>
      </c>
      <c r="B62" s="169">
        <f>'将来負担比率（分子）の構造'!I$45</f>
        <v>19044</v>
      </c>
      <c r="C62" s="169"/>
      <c r="D62" s="169"/>
      <c r="E62" s="169">
        <f>'将来負担比率（分子）の構造'!J$45</f>
        <v>18904</v>
      </c>
      <c r="F62" s="169"/>
      <c r="G62" s="169"/>
      <c r="H62" s="169">
        <f>'将来負担比率（分子）の構造'!K$45</f>
        <v>19077</v>
      </c>
      <c r="I62" s="169"/>
      <c r="J62" s="169"/>
      <c r="K62" s="169">
        <f>'将来負担比率（分子）の構造'!L$45</f>
        <v>19055</v>
      </c>
      <c r="L62" s="169"/>
      <c r="M62" s="169"/>
      <c r="N62" s="169">
        <f>'将来負担比率（分子）の構造'!M$45</f>
        <v>19060</v>
      </c>
      <c r="O62" s="169"/>
      <c r="P62" s="169"/>
    </row>
    <row r="63" spans="1:16" x14ac:dyDescent="0.2">
      <c r="A63" s="169" t="s">
        <v>34</v>
      </c>
      <c r="B63" s="169">
        <f>'将来負担比率（分子）の構造'!I$44</f>
        <v>6831</v>
      </c>
      <c r="C63" s="169"/>
      <c r="D63" s="169"/>
      <c r="E63" s="169">
        <f>'将来負担比率（分子）の構造'!J$44</f>
        <v>6087</v>
      </c>
      <c r="F63" s="169"/>
      <c r="G63" s="169"/>
      <c r="H63" s="169">
        <f>'将来負担比率（分子）の構造'!K$44</f>
        <v>5335</v>
      </c>
      <c r="I63" s="169"/>
      <c r="J63" s="169"/>
      <c r="K63" s="169">
        <f>'将来負担比率（分子）の構造'!L$44</f>
        <v>4580</v>
      </c>
      <c r="L63" s="169"/>
      <c r="M63" s="169"/>
      <c r="N63" s="169">
        <f>'将来負担比率（分子）の構造'!M$44</f>
        <v>3825</v>
      </c>
      <c r="O63" s="169"/>
      <c r="P63" s="169"/>
    </row>
    <row r="64" spans="1:16" x14ac:dyDescent="0.2">
      <c r="A64" s="169" t="s">
        <v>33</v>
      </c>
      <c r="B64" s="169">
        <f>'将来負担比率（分子）の構造'!I$43</f>
        <v>31010</v>
      </c>
      <c r="C64" s="169"/>
      <c r="D64" s="169"/>
      <c r="E64" s="169">
        <f>'将来負担比率（分子）の構造'!J$43</f>
        <v>31643</v>
      </c>
      <c r="F64" s="169"/>
      <c r="G64" s="169"/>
      <c r="H64" s="169">
        <f>'将来負担比率（分子）の構造'!K$43</f>
        <v>31529</v>
      </c>
      <c r="I64" s="169"/>
      <c r="J64" s="169"/>
      <c r="K64" s="169">
        <f>'将来負担比率（分子）の構造'!L$43</f>
        <v>30635</v>
      </c>
      <c r="L64" s="169"/>
      <c r="M64" s="169"/>
      <c r="N64" s="169">
        <f>'将来負担比率（分子）の構造'!M$43</f>
        <v>29557</v>
      </c>
      <c r="O64" s="169"/>
      <c r="P64" s="169"/>
    </row>
    <row r="65" spans="1:16" x14ac:dyDescent="0.2">
      <c r="A65" s="169" t="s">
        <v>32</v>
      </c>
      <c r="B65" s="169" t="str">
        <f>'将来負担比率（分子）の構造'!I$42</f>
        <v>-</v>
      </c>
      <c r="C65" s="169"/>
      <c r="D65" s="169"/>
      <c r="E65" s="169" t="str">
        <f>'将来負担比率（分子）の構造'!J$42</f>
        <v>-</v>
      </c>
      <c r="F65" s="169"/>
      <c r="G65" s="169"/>
      <c r="H65" s="169" t="str">
        <f>'将来負担比率（分子）の構造'!K$42</f>
        <v>-</v>
      </c>
      <c r="I65" s="169"/>
      <c r="J65" s="169"/>
      <c r="K65" s="169" t="str">
        <f>'将来負担比率（分子）の構造'!L$42</f>
        <v>-</v>
      </c>
      <c r="L65" s="169"/>
      <c r="M65" s="169"/>
      <c r="N65" s="169" t="str">
        <f>'将来負担比率（分子）の構造'!M$42</f>
        <v>-</v>
      </c>
      <c r="O65" s="169"/>
      <c r="P65" s="169"/>
    </row>
    <row r="66" spans="1:16" x14ac:dyDescent="0.2">
      <c r="A66" s="169" t="s">
        <v>31</v>
      </c>
      <c r="B66" s="169">
        <f>'将来負担比率（分子）の構造'!I$41</f>
        <v>87944</v>
      </c>
      <c r="C66" s="169"/>
      <c r="D66" s="169"/>
      <c r="E66" s="169">
        <f>'将来負担比率（分子）の構造'!J$41</f>
        <v>87473</v>
      </c>
      <c r="F66" s="169"/>
      <c r="G66" s="169"/>
      <c r="H66" s="169">
        <f>'将来負担比率（分子）の構造'!K$41</f>
        <v>90151</v>
      </c>
      <c r="I66" s="169"/>
      <c r="J66" s="169"/>
      <c r="K66" s="169">
        <f>'将来負担比率（分子）の構造'!L$41</f>
        <v>90628</v>
      </c>
      <c r="L66" s="169"/>
      <c r="M66" s="169"/>
      <c r="N66" s="169">
        <f>'将来負担比率（分子）の構造'!M$41</f>
        <v>88441</v>
      </c>
      <c r="O66" s="169"/>
      <c r="P66" s="169"/>
    </row>
    <row r="67" spans="1:16" x14ac:dyDescent="0.2">
      <c r="A67" s="169" t="s">
        <v>71</v>
      </c>
      <c r="B67" s="169" t="e">
        <f>NA()</f>
        <v>#N/A</v>
      </c>
      <c r="C67" s="169">
        <f>IF(ISNUMBER('将来負担比率（分子）の構造'!I$53), IF('将来負担比率（分子）の構造'!I$53 &lt; 0, 0, '将来負担比率（分子）の構造'!I$53), NA())</f>
        <v>0</v>
      </c>
      <c r="D67" s="169" t="e">
        <f>NA()</f>
        <v>#N/A</v>
      </c>
      <c r="E67" s="169" t="e">
        <f>NA()</f>
        <v>#N/A</v>
      </c>
      <c r="F67" s="169">
        <f>IF(ISNUMBER('将来負担比率（分子）の構造'!J$53), IF('将来負担比率（分子）の構造'!J$53 &lt; 0, 0, '将来負担比率（分子）の構造'!J$53), NA())</f>
        <v>0</v>
      </c>
      <c r="G67" s="169" t="e">
        <f>NA()</f>
        <v>#N/A</v>
      </c>
      <c r="H67" s="169" t="e">
        <f>NA()</f>
        <v>#N/A</v>
      </c>
      <c r="I67" s="169">
        <f>IF(ISNUMBER('将来負担比率（分子）の構造'!K$53), IF('将来負担比率（分子）の構造'!K$53 &lt; 0, 0, '将来負担比率（分子）の構造'!K$53), NA())</f>
        <v>0</v>
      </c>
      <c r="J67" s="169" t="e">
        <f>NA()</f>
        <v>#N/A</v>
      </c>
      <c r="K67" s="169" t="e">
        <f>NA()</f>
        <v>#N/A</v>
      </c>
      <c r="L67" s="169">
        <f>IF(ISNUMBER('将来負担比率（分子）の構造'!L$53), IF('将来負担比率（分子）の構造'!L$53 &lt; 0, 0, '将来負担比率（分子）の構造'!L$53), NA())</f>
        <v>0</v>
      </c>
      <c r="M67" s="169" t="e">
        <f>NA()</f>
        <v>#N/A</v>
      </c>
      <c r="N67" s="169" t="e">
        <f>NA()</f>
        <v>#N/A</v>
      </c>
      <c r="O67" s="169">
        <f>IF(ISNUMBER('将来負担比率（分子）の構造'!M$53), IF('将来負担比率（分子）の構造'!M$53 &lt; 0, 0, '将来負担比率（分子）の構造'!M$53), NA())</f>
        <v>0</v>
      </c>
      <c r="P67" s="169" t="e">
        <f>NA()</f>
        <v>#N/A</v>
      </c>
    </row>
    <row r="70" spans="1:16" x14ac:dyDescent="0.2">
      <c r="A70" s="171" t="s">
        <v>72</v>
      </c>
      <c r="B70" s="171"/>
      <c r="C70" s="171"/>
      <c r="D70" s="171"/>
      <c r="E70" s="171"/>
      <c r="F70" s="171"/>
    </row>
    <row r="71" spans="1:16" x14ac:dyDescent="0.2">
      <c r="A71" s="172"/>
      <c r="B71" s="172" t="str">
        <f>基金残高に係る経年分析!F54</f>
        <v>R03</v>
      </c>
      <c r="C71" s="172" t="str">
        <f>基金残高に係る経年分析!G54</f>
        <v>R04</v>
      </c>
      <c r="D71" s="172" t="str">
        <f>基金残高に係る経年分析!H54</f>
        <v>R05</v>
      </c>
    </row>
    <row r="72" spans="1:16" x14ac:dyDescent="0.2">
      <c r="A72" s="172" t="s">
        <v>73</v>
      </c>
      <c r="B72" s="173">
        <f>基金残高に係る経年分析!F55</f>
        <v>13182</v>
      </c>
      <c r="C72" s="173">
        <f>基金残高に係る経年分析!G55</f>
        <v>12871</v>
      </c>
      <c r="D72" s="173">
        <f>基金残高に係る経年分析!H55</f>
        <v>14878</v>
      </c>
    </row>
    <row r="73" spans="1:16" x14ac:dyDescent="0.2">
      <c r="A73" s="172" t="s">
        <v>74</v>
      </c>
      <c r="B73" s="173">
        <f>基金残高に係る経年分析!F56</f>
        <v>3851</v>
      </c>
      <c r="C73" s="173">
        <f>基金残高に係る経年分析!G56</f>
        <v>3711</v>
      </c>
      <c r="D73" s="173">
        <f>基金残高に係る経年分析!H56</f>
        <v>4369</v>
      </c>
    </row>
    <row r="74" spans="1:16" x14ac:dyDescent="0.2">
      <c r="A74" s="172" t="s">
        <v>75</v>
      </c>
      <c r="B74" s="173">
        <f>基金残高に係る経年分析!F57</f>
        <v>10834</v>
      </c>
      <c r="C74" s="173">
        <f>基金残高に係る経年分析!G57</f>
        <v>11927</v>
      </c>
      <c r="D74" s="173">
        <f>基金残高に係る経年分析!H57</f>
        <v>13293</v>
      </c>
    </row>
  </sheetData>
  <sheetProtection algorithmName="SHA-512" hashValue="/pdJCClj7itfpPtLPIGDGPhvT25fhymNiCIhQGg+FJJ+QEhUkWj+ntNI++fXLuc7je8skq350cAwsO+Z4mnMmA==" saltValue="LKK/VRVisIdg2aeIY//Iyw=="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M49"/>
  <sheetViews>
    <sheetView showGridLines="0" zoomScaleNormal="100" workbookViewId="0"/>
  </sheetViews>
  <sheetFormatPr defaultColWidth="0" defaultRowHeight="11.25" customHeight="1" zeroHeight="1" x14ac:dyDescent="0.2"/>
  <cols>
    <col min="1" max="1" width="1.6640625" style="208" customWidth="1"/>
    <col min="2" max="2" width="2.33203125" style="208" customWidth="1"/>
    <col min="3" max="16" width="2.6640625" style="208" customWidth="1"/>
    <col min="17" max="17" width="2.33203125" style="208" customWidth="1"/>
    <col min="18" max="95" width="1.6640625" style="208" customWidth="1"/>
    <col min="96" max="133" width="1.6640625" style="220" customWidth="1"/>
    <col min="134" max="143" width="1.6640625" style="208" customWidth="1"/>
    <col min="144" max="16384" width="0" style="208" hidden="1"/>
  </cols>
  <sheetData>
    <row r="1" spans="2:143" ht="22.5" customHeight="1" thickBot="1" x14ac:dyDescent="0.25">
      <c r="B1" s="206"/>
      <c r="C1" s="207"/>
      <c r="D1" s="207"/>
      <c r="E1" s="207"/>
      <c r="F1" s="207"/>
      <c r="G1" s="207"/>
      <c r="H1" s="207"/>
      <c r="I1" s="207"/>
      <c r="J1" s="207"/>
      <c r="K1" s="207"/>
      <c r="L1" s="207"/>
      <c r="M1" s="207"/>
      <c r="N1" s="207"/>
      <c r="O1" s="207"/>
      <c r="P1" s="207"/>
      <c r="Q1" s="207"/>
      <c r="R1" s="207"/>
      <c r="S1" s="207"/>
      <c r="T1" s="207"/>
      <c r="U1" s="207"/>
      <c r="V1" s="207"/>
      <c r="W1" s="207"/>
      <c r="X1" s="207"/>
      <c r="Y1" s="207"/>
      <c r="Z1" s="207"/>
      <c r="AA1" s="207"/>
      <c r="AB1" s="207"/>
      <c r="AC1" s="207"/>
      <c r="AD1" s="207"/>
      <c r="AE1" s="207"/>
      <c r="AF1" s="207"/>
      <c r="AG1" s="207"/>
      <c r="AH1" s="207"/>
      <c r="AI1" s="207"/>
      <c r="AJ1" s="207"/>
      <c r="AK1" s="207"/>
      <c r="AL1" s="207"/>
      <c r="AM1" s="207"/>
      <c r="AN1" s="207"/>
      <c r="AO1" s="207"/>
      <c r="AP1" s="207"/>
      <c r="AQ1" s="207"/>
      <c r="AR1" s="207"/>
      <c r="AS1" s="207"/>
      <c r="AT1" s="207"/>
      <c r="AU1" s="207"/>
      <c r="AV1" s="207"/>
      <c r="AW1" s="207"/>
      <c r="AX1" s="207"/>
      <c r="AY1" s="207"/>
      <c r="AZ1" s="207"/>
      <c r="BA1" s="207"/>
      <c r="BB1" s="207"/>
      <c r="BC1" s="207"/>
      <c r="BD1" s="207"/>
      <c r="BE1" s="207"/>
      <c r="BF1" s="207"/>
      <c r="BG1" s="207"/>
      <c r="BH1" s="207"/>
      <c r="BI1" s="207"/>
      <c r="BJ1" s="207"/>
      <c r="BK1" s="207"/>
      <c r="BL1" s="207"/>
      <c r="BM1" s="207"/>
      <c r="BN1" s="207"/>
      <c r="BO1" s="207"/>
      <c r="BP1" s="207"/>
      <c r="BQ1" s="207"/>
      <c r="BR1" s="207"/>
      <c r="BS1" s="207"/>
      <c r="BT1" s="207"/>
      <c r="BU1" s="207"/>
      <c r="BV1" s="207"/>
      <c r="BW1" s="207"/>
      <c r="BX1" s="207"/>
      <c r="BY1" s="207"/>
      <c r="BZ1" s="207"/>
      <c r="CA1" s="207"/>
      <c r="CB1" s="207"/>
      <c r="CC1" s="207"/>
      <c r="CD1" s="207"/>
      <c r="CE1" s="207"/>
      <c r="CF1" s="207"/>
      <c r="CG1" s="207"/>
      <c r="CH1" s="207"/>
      <c r="CI1" s="207"/>
      <c r="CJ1" s="207"/>
      <c r="CK1" s="207"/>
      <c r="CL1" s="207"/>
      <c r="CM1" s="207"/>
      <c r="CN1" s="207"/>
      <c r="CO1" s="207"/>
      <c r="CP1" s="207"/>
      <c r="CQ1" s="207"/>
      <c r="CR1" s="207"/>
      <c r="CS1" s="207"/>
      <c r="CT1" s="207"/>
      <c r="CU1" s="207"/>
      <c r="CV1" s="207"/>
      <c r="CW1" s="207"/>
      <c r="CX1" s="207"/>
      <c r="CY1" s="207"/>
      <c r="CZ1" s="207"/>
      <c r="DA1" s="207"/>
      <c r="DB1" s="207"/>
      <c r="DC1" s="207"/>
      <c r="DD1" s="207"/>
      <c r="DE1" s="207"/>
      <c r="DF1" s="207"/>
      <c r="DG1" s="207"/>
      <c r="DH1" s="589" t="s">
        <v>202</v>
      </c>
      <c r="DI1" s="590"/>
      <c r="DJ1" s="590"/>
      <c r="DK1" s="590"/>
      <c r="DL1" s="590"/>
      <c r="DM1" s="590"/>
      <c r="DN1" s="591"/>
      <c r="DO1" s="208"/>
      <c r="DP1" s="589" t="s">
        <v>203</v>
      </c>
      <c r="DQ1" s="590"/>
      <c r="DR1" s="590"/>
      <c r="DS1" s="590"/>
      <c r="DT1" s="590"/>
      <c r="DU1" s="590"/>
      <c r="DV1" s="590"/>
      <c r="DW1" s="590"/>
      <c r="DX1" s="590"/>
      <c r="DY1" s="590"/>
      <c r="DZ1" s="590"/>
      <c r="EA1" s="590"/>
      <c r="EB1" s="590"/>
      <c r="EC1" s="591"/>
      <c r="ED1" s="207"/>
      <c r="EE1" s="207"/>
      <c r="EF1" s="207"/>
      <c r="EG1" s="207"/>
      <c r="EH1" s="207"/>
      <c r="EI1" s="207"/>
      <c r="EJ1" s="207"/>
      <c r="EK1" s="207"/>
      <c r="EL1" s="207"/>
      <c r="EM1" s="207"/>
    </row>
    <row r="2" spans="2:143" ht="22.5" customHeight="1" x14ac:dyDescent="0.2">
      <c r="B2" s="209" t="s">
        <v>204</v>
      </c>
      <c r="R2" s="210"/>
      <c r="S2" s="210"/>
      <c r="T2" s="210"/>
      <c r="U2" s="210"/>
      <c r="V2" s="210"/>
      <c r="W2" s="210"/>
      <c r="X2" s="210"/>
      <c r="Y2" s="210"/>
      <c r="Z2" s="210"/>
      <c r="AA2" s="210"/>
      <c r="AB2" s="210"/>
      <c r="AC2" s="210"/>
      <c r="AE2" s="211"/>
      <c r="AF2" s="211"/>
      <c r="AG2" s="211"/>
      <c r="AH2" s="211"/>
      <c r="AI2" s="211"/>
      <c r="AJ2" s="210"/>
      <c r="AK2" s="210"/>
      <c r="AL2" s="210"/>
      <c r="AM2" s="210"/>
      <c r="AN2" s="210"/>
      <c r="AO2" s="210"/>
      <c r="AP2" s="210"/>
      <c r="CD2" s="207"/>
      <c r="CE2" s="207"/>
      <c r="CF2" s="207"/>
      <c r="CG2" s="207"/>
      <c r="CH2" s="207"/>
      <c r="CI2" s="207"/>
      <c r="CJ2" s="207"/>
      <c r="CK2" s="207"/>
      <c r="CL2" s="207"/>
      <c r="CM2" s="207"/>
      <c r="CN2" s="207"/>
      <c r="CO2" s="207"/>
      <c r="CP2" s="207"/>
      <c r="CQ2" s="207"/>
      <c r="CR2" s="207"/>
      <c r="CS2" s="207"/>
      <c r="CT2" s="207"/>
      <c r="CU2" s="207"/>
      <c r="CV2" s="207"/>
      <c r="CW2" s="207"/>
      <c r="CX2" s="207"/>
      <c r="CY2" s="207"/>
      <c r="CZ2" s="207"/>
      <c r="DA2" s="207"/>
      <c r="DB2" s="207"/>
      <c r="DC2" s="207"/>
      <c r="DD2" s="207"/>
      <c r="DE2" s="207"/>
      <c r="DF2" s="207"/>
      <c r="DG2" s="207"/>
      <c r="DH2" s="207"/>
      <c r="DI2" s="207"/>
      <c r="DJ2" s="207"/>
      <c r="DK2" s="207"/>
      <c r="DL2" s="207"/>
      <c r="DM2" s="207"/>
      <c r="DN2" s="207"/>
      <c r="DO2" s="207"/>
      <c r="DP2" s="207"/>
      <c r="DQ2" s="207"/>
      <c r="DR2" s="207"/>
      <c r="DS2" s="207"/>
      <c r="DT2" s="207"/>
      <c r="DU2" s="207"/>
      <c r="DV2" s="207"/>
      <c r="DW2" s="207"/>
      <c r="DX2" s="207"/>
      <c r="DY2" s="207"/>
      <c r="DZ2" s="207"/>
      <c r="EA2" s="207"/>
      <c r="EB2" s="207"/>
      <c r="EC2" s="207"/>
    </row>
    <row r="3" spans="2:143" ht="11.25" customHeight="1" x14ac:dyDescent="0.2">
      <c r="B3" s="592" t="s">
        <v>205</v>
      </c>
      <c r="C3" s="593"/>
      <c r="D3" s="593"/>
      <c r="E3" s="593"/>
      <c r="F3" s="593"/>
      <c r="G3" s="593"/>
      <c r="H3" s="593"/>
      <c r="I3" s="593"/>
      <c r="J3" s="593"/>
      <c r="K3" s="593"/>
      <c r="L3" s="593"/>
      <c r="M3" s="593"/>
      <c r="N3" s="593"/>
      <c r="O3" s="593"/>
      <c r="P3" s="593"/>
      <c r="Q3" s="593"/>
      <c r="R3" s="593"/>
      <c r="S3" s="593"/>
      <c r="T3" s="593"/>
      <c r="U3" s="593"/>
      <c r="V3" s="593"/>
      <c r="W3" s="593"/>
      <c r="X3" s="593"/>
      <c r="Y3" s="593"/>
      <c r="Z3" s="593"/>
      <c r="AA3" s="593"/>
      <c r="AB3" s="593"/>
      <c r="AC3" s="593"/>
      <c r="AD3" s="593"/>
      <c r="AE3" s="593"/>
      <c r="AF3" s="593"/>
      <c r="AG3" s="593"/>
      <c r="AH3" s="593"/>
      <c r="AI3" s="593"/>
      <c r="AJ3" s="593"/>
      <c r="AK3" s="593"/>
      <c r="AL3" s="593"/>
      <c r="AM3" s="593"/>
      <c r="AN3" s="593"/>
      <c r="AO3" s="593"/>
      <c r="AP3" s="592" t="s">
        <v>206</v>
      </c>
      <c r="AQ3" s="593"/>
      <c r="AR3" s="593"/>
      <c r="AS3" s="593"/>
      <c r="AT3" s="593"/>
      <c r="AU3" s="593"/>
      <c r="AV3" s="593"/>
      <c r="AW3" s="593"/>
      <c r="AX3" s="593"/>
      <c r="AY3" s="593"/>
      <c r="AZ3" s="593"/>
      <c r="BA3" s="593"/>
      <c r="BB3" s="593"/>
      <c r="BC3" s="593"/>
      <c r="BD3" s="593"/>
      <c r="BE3" s="593"/>
      <c r="BF3" s="593"/>
      <c r="BG3" s="593"/>
      <c r="BH3" s="593"/>
      <c r="BI3" s="593"/>
      <c r="BJ3" s="593"/>
      <c r="BK3" s="593"/>
      <c r="BL3" s="593"/>
      <c r="BM3" s="593"/>
      <c r="BN3" s="593"/>
      <c r="BO3" s="593"/>
      <c r="BP3" s="593"/>
      <c r="BQ3" s="593"/>
      <c r="BR3" s="593"/>
      <c r="BS3" s="593"/>
      <c r="BT3" s="593"/>
      <c r="BU3" s="593"/>
      <c r="BV3" s="593"/>
      <c r="BW3" s="593"/>
      <c r="BX3" s="593"/>
      <c r="BY3" s="593"/>
      <c r="BZ3" s="593"/>
      <c r="CA3" s="593"/>
      <c r="CB3" s="594"/>
      <c r="CD3" s="592" t="s">
        <v>207</v>
      </c>
      <c r="CE3" s="593"/>
      <c r="CF3" s="593"/>
      <c r="CG3" s="593"/>
      <c r="CH3" s="593"/>
      <c r="CI3" s="593"/>
      <c r="CJ3" s="593"/>
      <c r="CK3" s="593"/>
      <c r="CL3" s="593"/>
      <c r="CM3" s="593"/>
      <c r="CN3" s="593"/>
      <c r="CO3" s="593"/>
      <c r="CP3" s="593"/>
      <c r="CQ3" s="593"/>
      <c r="CR3" s="593"/>
      <c r="CS3" s="593"/>
      <c r="CT3" s="593"/>
      <c r="CU3" s="593"/>
      <c r="CV3" s="593"/>
      <c r="CW3" s="593"/>
      <c r="CX3" s="593"/>
      <c r="CY3" s="593"/>
      <c r="CZ3" s="593"/>
      <c r="DA3" s="593"/>
      <c r="DB3" s="593"/>
      <c r="DC3" s="593"/>
      <c r="DD3" s="593"/>
      <c r="DE3" s="593"/>
      <c r="DF3" s="593"/>
      <c r="DG3" s="593"/>
      <c r="DH3" s="593"/>
      <c r="DI3" s="593"/>
      <c r="DJ3" s="593"/>
      <c r="DK3" s="593"/>
      <c r="DL3" s="593"/>
      <c r="DM3" s="593"/>
      <c r="DN3" s="593"/>
      <c r="DO3" s="593"/>
      <c r="DP3" s="593"/>
      <c r="DQ3" s="593"/>
      <c r="DR3" s="593"/>
      <c r="DS3" s="593"/>
      <c r="DT3" s="593"/>
      <c r="DU3" s="593"/>
      <c r="DV3" s="593"/>
      <c r="DW3" s="593"/>
      <c r="DX3" s="593"/>
      <c r="DY3" s="593"/>
      <c r="DZ3" s="593"/>
      <c r="EA3" s="593"/>
      <c r="EB3" s="593"/>
      <c r="EC3" s="594"/>
    </row>
    <row r="4" spans="2:143" ht="11.25" customHeight="1" x14ac:dyDescent="0.2">
      <c r="B4" s="592" t="s">
        <v>1</v>
      </c>
      <c r="C4" s="593"/>
      <c r="D4" s="593"/>
      <c r="E4" s="593"/>
      <c r="F4" s="593"/>
      <c r="G4" s="593"/>
      <c r="H4" s="593"/>
      <c r="I4" s="593"/>
      <c r="J4" s="593"/>
      <c r="K4" s="593"/>
      <c r="L4" s="593"/>
      <c r="M4" s="593"/>
      <c r="N4" s="593"/>
      <c r="O4" s="593"/>
      <c r="P4" s="593"/>
      <c r="Q4" s="594"/>
      <c r="R4" s="592" t="s">
        <v>208</v>
      </c>
      <c r="S4" s="593"/>
      <c r="T4" s="593"/>
      <c r="U4" s="593"/>
      <c r="V4" s="593"/>
      <c r="W4" s="593"/>
      <c r="X4" s="593"/>
      <c r="Y4" s="594"/>
      <c r="Z4" s="592" t="s">
        <v>209</v>
      </c>
      <c r="AA4" s="593"/>
      <c r="AB4" s="593"/>
      <c r="AC4" s="594"/>
      <c r="AD4" s="592" t="s">
        <v>210</v>
      </c>
      <c r="AE4" s="593"/>
      <c r="AF4" s="593"/>
      <c r="AG4" s="593"/>
      <c r="AH4" s="593"/>
      <c r="AI4" s="593"/>
      <c r="AJ4" s="593"/>
      <c r="AK4" s="594"/>
      <c r="AL4" s="592" t="s">
        <v>209</v>
      </c>
      <c r="AM4" s="593"/>
      <c r="AN4" s="593"/>
      <c r="AO4" s="594"/>
      <c r="AP4" s="595" t="s">
        <v>211</v>
      </c>
      <c r="AQ4" s="595"/>
      <c r="AR4" s="595"/>
      <c r="AS4" s="595"/>
      <c r="AT4" s="595"/>
      <c r="AU4" s="595"/>
      <c r="AV4" s="595"/>
      <c r="AW4" s="595"/>
      <c r="AX4" s="595"/>
      <c r="AY4" s="595"/>
      <c r="AZ4" s="595"/>
      <c r="BA4" s="595"/>
      <c r="BB4" s="595"/>
      <c r="BC4" s="595"/>
      <c r="BD4" s="595"/>
      <c r="BE4" s="595"/>
      <c r="BF4" s="595"/>
      <c r="BG4" s="595" t="s">
        <v>212</v>
      </c>
      <c r="BH4" s="595"/>
      <c r="BI4" s="595"/>
      <c r="BJ4" s="595"/>
      <c r="BK4" s="595"/>
      <c r="BL4" s="595"/>
      <c r="BM4" s="595"/>
      <c r="BN4" s="595"/>
      <c r="BO4" s="595" t="s">
        <v>209</v>
      </c>
      <c r="BP4" s="595"/>
      <c r="BQ4" s="595"/>
      <c r="BR4" s="595"/>
      <c r="BS4" s="595" t="s">
        <v>213</v>
      </c>
      <c r="BT4" s="595"/>
      <c r="BU4" s="595"/>
      <c r="BV4" s="595"/>
      <c r="BW4" s="595"/>
      <c r="BX4" s="595"/>
      <c r="BY4" s="595"/>
      <c r="BZ4" s="595"/>
      <c r="CA4" s="595"/>
      <c r="CB4" s="595"/>
      <c r="CD4" s="592" t="s">
        <v>214</v>
      </c>
      <c r="CE4" s="593"/>
      <c r="CF4" s="593"/>
      <c r="CG4" s="593"/>
      <c r="CH4" s="593"/>
      <c r="CI4" s="593"/>
      <c r="CJ4" s="593"/>
      <c r="CK4" s="593"/>
      <c r="CL4" s="593"/>
      <c r="CM4" s="593"/>
      <c r="CN4" s="593"/>
      <c r="CO4" s="593"/>
      <c r="CP4" s="593"/>
      <c r="CQ4" s="593"/>
      <c r="CR4" s="593"/>
      <c r="CS4" s="593"/>
      <c r="CT4" s="593"/>
      <c r="CU4" s="593"/>
      <c r="CV4" s="593"/>
      <c r="CW4" s="593"/>
      <c r="CX4" s="593"/>
      <c r="CY4" s="593"/>
      <c r="CZ4" s="593"/>
      <c r="DA4" s="593"/>
      <c r="DB4" s="593"/>
      <c r="DC4" s="593"/>
      <c r="DD4" s="593"/>
      <c r="DE4" s="593"/>
      <c r="DF4" s="593"/>
      <c r="DG4" s="593"/>
      <c r="DH4" s="593"/>
      <c r="DI4" s="593"/>
      <c r="DJ4" s="593"/>
      <c r="DK4" s="593"/>
      <c r="DL4" s="593"/>
      <c r="DM4" s="593"/>
      <c r="DN4" s="593"/>
      <c r="DO4" s="593"/>
      <c r="DP4" s="593"/>
      <c r="DQ4" s="593"/>
      <c r="DR4" s="593"/>
      <c r="DS4" s="593"/>
      <c r="DT4" s="593"/>
      <c r="DU4" s="593"/>
      <c r="DV4" s="593"/>
      <c r="DW4" s="593"/>
      <c r="DX4" s="593"/>
      <c r="DY4" s="593"/>
      <c r="DZ4" s="593"/>
      <c r="EA4" s="593"/>
      <c r="EB4" s="593"/>
      <c r="EC4" s="594"/>
    </row>
    <row r="5" spans="2:143" ht="11.25" customHeight="1" x14ac:dyDescent="0.2">
      <c r="B5" s="596" t="s">
        <v>215</v>
      </c>
      <c r="C5" s="597"/>
      <c r="D5" s="597"/>
      <c r="E5" s="597"/>
      <c r="F5" s="597"/>
      <c r="G5" s="597"/>
      <c r="H5" s="597"/>
      <c r="I5" s="597"/>
      <c r="J5" s="597"/>
      <c r="K5" s="597"/>
      <c r="L5" s="597"/>
      <c r="M5" s="597"/>
      <c r="N5" s="597"/>
      <c r="O5" s="597"/>
      <c r="P5" s="597"/>
      <c r="Q5" s="598"/>
      <c r="R5" s="599">
        <v>74381029</v>
      </c>
      <c r="S5" s="600"/>
      <c r="T5" s="600"/>
      <c r="U5" s="600"/>
      <c r="V5" s="600"/>
      <c r="W5" s="600"/>
      <c r="X5" s="600"/>
      <c r="Y5" s="601"/>
      <c r="Z5" s="602">
        <v>40.1</v>
      </c>
      <c r="AA5" s="602"/>
      <c r="AB5" s="602"/>
      <c r="AC5" s="602"/>
      <c r="AD5" s="603">
        <v>68217005</v>
      </c>
      <c r="AE5" s="603"/>
      <c r="AF5" s="603"/>
      <c r="AG5" s="603"/>
      <c r="AH5" s="603"/>
      <c r="AI5" s="603"/>
      <c r="AJ5" s="603"/>
      <c r="AK5" s="603"/>
      <c r="AL5" s="604">
        <v>72.400000000000006</v>
      </c>
      <c r="AM5" s="605"/>
      <c r="AN5" s="605"/>
      <c r="AO5" s="606"/>
      <c r="AP5" s="596" t="s">
        <v>216</v>
      </c>
      <c r="AQ5" s="597"/>
      <c r="AR5" s="597"/>
      <c r="AS5" s="597"/>
      <c r="AT5" s="597"/>
      <c r="AU5" s="597"/>
      <c r="AV5" s="597"/>
      <c r="AW5" s="597"/>
      <c r="AX5" s="597"/>
      <c r="AY5" s="597"/>
      <c r="AZ5" s="597"/>
      <c r="BA5" s="597"/>
      <c r="BB5" s="597"/>
      <c r="BC5" s="597"/>
      <c r="BD5" s="597"/>
      <c r="BE5" s="597"/>
      <c r="BF5" s="598"/>
      <c r="BG5" s="610">
        <v>67188857</v>
      </c>
      <c r="BH5" s="611"/>
      <c r="BI5" s="611"/>
      <c r="BJ5" s="611"/>
      <c r="BK5" s="611"/>
      <c r="BL5" s="611"/>
      <c r="BM5" s="611"/>
      <c r="BN5" s="612"/>
      <c r="BO5" s="613">
        <v>90.3</v>
      </c>
      <c r="BP5" s="613"/>
      <c r="BQ5" s="613"/>
      <c r="BR5" s="613"/>
      <c r="BS5" s="614">
        <v>1101748</v>
      </c>
      <c r="BT5" s="614"/>
      <c r="BU5" s="614"/>
      <c r="BV5" s="614"/>
      <c r="BW5" s="614"/>
      <c r="BX5" s="614"/>
      <c r="BY5" s="614"/>
      <c r="BZ5" s="614"/>
      <c r="CA5" s="614"/>
      <c r="CB5" s="618"/>
      <c r="CD5" s="592" t="s">
        <v>211</v>
      </c>
      <c r="CE5" s="593"/>
      <c r="CF5" s="593"/>
      <c r="CG5" s="593"/>
      <c r="CH5" s="593"/>
      <c r="CI5" s="593"/>
      <c r="CJ5" s="593"/>
      <c r="CK5" s="593"/>
      <c r="CL5" s="593"/>
      <c r="CM5" s="593"/>
      <c r="CN5" s="593"/>
      <c r="CO5" s="593"/>
      <c r="CP5" s="593"/>
      <c r="CQ5" s="594"/>
      <c r="CR5" s="592" t="s">
        <v>217</v>
      </c>
      <c r="CS5" s="593"/>
      <c r="CT5" s="593"/>
      <c r="CU5" s="593"/>
      <c r="CV5" s="593"/>
      <c r="CW5" s="593"/>
      <c r="CX5" s="593"/>
      <c r="CY5" s="594"/>
      <c r="CZ5" s="592" t="s">
        <v>209</v>
      </c>
      <c r="DA5" s="593"/>
      <c r="DB5" s="593"/>
      <c r="DC5" s="594"/>
      <c r="DD5" s="592" t="s">
        <v>218</v>
      </c>
      <c r="DE5" s="593"/>
      <c r="DF5" s="593"/>
      <c r="DG5" s="593"/>
      <c r="DH5" s="593"/>
      <c r="DI5" s="593"/>
      <c r="DJ5" s="593"/>
      <c r="DK5" s="593"/>
      <c r="DL5" s="593"/>
      <c r="DM5" s="593"/>
      <c r="DN5" s="593"/>
      <c r="DO5" s="593"/>
      <c r="DP5" s="594"/>
      <c r="DQ5" s="592" t="s">
        <v>219</v>
      </c>
      <c r="DR5" s="593"/>
      <c r="DS5" s="593"/>
      <c r="DT5" s="593"/>
      <c r="DU5" s="593"/>
      <c r="DV5" s="593"/>
      <c r="DW5" s="593"/>
      <c r="DX5" s="593"/>
      <c r="DY5" s="593"/>
      <c r="DZ5" s="593"/>
      <c r="EA5" s="593"/>
      <c r="EB5" s="593"/>
      <c r="EC5" s="594"/>
    </row>
    <row r="6" spans="2:143" ht="11.25" customHeight="1" x14ac:dyDescent="0.2">
      <c r="B6" s="607" t="s">
        <v>220</v>
      </c>
      <c r="C6" s="608"/>
      <c r="D6" s="608"/>
      <c r="E6" s="608"/>
      <c r="F6" s="608"/>
      <c r="G6" s="608"/>
      <c r="H6" s="608"/>
      <c r="I6" s="608"/>
      <c r="J6" s="608"/>
      <c r="K6" s="608"/>
      <c r="L6" s="608"/>
      <c r="M6" s="608"/>
      <c r="N6" s="608"/>
      <c r="O6" s="608"/>
      <c r="P6" s="608"/>
      <c r="Q6" s="609"/>
      <c r="R6" s="610">
        <v>2069957</v>
      </c>
      <c r="S6" s="611"/>
      <c r="T6" s="611"/>
      <c r="U6" s="611"/>
      <c r="V6" s="611"/>
      <c r="W6" s="611"/>
      <c r="X6" s="611"/>
      <c r="Y6" s="612"/>
      <c r="Z6" s="613">
        <v>1.1000000000000001</v>
      </c>
      <c r="AA6" s="613"/>
      <c r="AB6" s="613"/>
      <c r="AC6" s="613"/>
      <c r="AD6" s="614">
        <v>2069957</v>
      </c>
      <c r="AE6" s="614"/>
      <c r="AF6" s="614"/>
      <c r="AG6" s="614"/>
      <c r="AH6" s="614"/>
      <c r="AI6" s="614"/>
      <c r="AJ6" s="614"/>
      <c r="AK6" s="614"/>
      <c r="AL6" s="615">
        <v>2.2000000000000002</v>
      </c>
      <c r="AM6" s="616"/>
      <c r="AN6" s="616"/>
      <c r="AO6" s="617"/>
      <c r="AP6" s="607" t="s">
        <v>221</v>
      </c>
      <c r="AQ6" s="608"/>
      <c r="AR6" s="608"/>
      <c r="AS6" s="608"/>
      <c r="AT6" s="608"/>
      <c r="AU6" s="608"/>
      <c r="AV6" s="608"/>
      <c r="AW6" s="608"/>
      <c r="AX6" s="608"/>
      <c r="AY6" s="608"/>
      <c r="AZ6" s="608"/>
      <c r="BA6" s="608"/>
      <c r="BB6" s="608"/>
      <c r="BC6" s="608"/>
      <c r="BD6" s="608"/>
      <c r="BE6" s="608"/>
      <c r="BF6" s="609"/>
      <c r="BG6" s="610">
        <v>67188857</v>
      </c>
      <c r="BH6" s="611"/>
      <c r="BI6" s="611"/>
      <c r="BJ6" s="611"/>
      <c r="BK6" s="611"/>
      <c r="BL6" s="611"/>
      <c r="BM6" s="611"/>
      <c r="BN6" s="612"/>
      <c r="BO6" s="613">
        <v>90.3</v>
      </c>
      <c r="BP6" s="613"/>
      <c r="BQ6" s="613"/>
      <c r="BR6" s="613"/>
      <c r="BS6" s="614">
        <v>1101748</v>
      </c>
      <c r="BT6" s="614"/>
      <c r="BU6" s="614"/>
      <c r="BV6" s="614"/>
      <c r="BW6" s="614"/>
      <c r="BX6" s="614"/>
      <c r="BY6" s="614"/>
      <c r="BZ6" s="614"/>
      <c r="CA6" s="614"/>
      <c r="CB6" s="618"/>
      <c r="CD6" s="596" t="s">
        <v>222</v>
      </c>
      <c r="CE6" s="597"/>
      <c r="CF6" s="597"/>
      <c r="CG6" s="597"/>
      <c r="CH6" s="597"/>
      <c r="CI6" s="597"/>
      <c r="CJ6" s="597"/>
      <c r="CK6" s="597"/>
      <c r="CL6" s="597"/>
      <c r="CM6" s="597"/>
      <c r="CN6" s="597"/>
      <c r="CO6" s="597"/>
      <c r="CP6" s="597"/>
      <c r="CQ6" s="598"/>
      <c r="CR6" s="610">
        <v>627683</v>
      </c>
      <c r="CS6" s="611"/>
      <c r="CT6" s="611"/>
      <c r="CU6" s="611"/>
      <c r="CV6" s="611"/>
      <c r="CW6" s="611"/>
      <c r="CX6" s="611"/>
      <c r="CY6" s="612"/>
      <c r="CZ6" s="604">
        <v>0.4</v>
      </c>
      <c r="DA6" s="605"/>
      <c r="DB6" s="605"/>
      <c r="DC6" s="621"/>
      <c r="DD6" s="619" t="s">
        <v>122</v>
      </c>
      <c r="DE6" s="611"/>
      <c r="DF6" s="611"/>
      <c r="DG6" s="611"/>
      <c r="DH6" s="611"/>
      <c r="DI6" s="611"/>
      <c r="DJ6" s="611"/>
      <c r="DK6" s="611"/>
      <c r="DL6" s="611"/>
      <c r="DM6" s="611"/>
      <c r="DN6" s="611"/>
      <c r="DO6" s="611"/>
      <c r="DP6" s="612"/>
      <c r="DQ6" s="619">
        <v>627646</v>
      </c>
      <c r="DR6" s="611"/>
      <c r="DS6" s="611"/>
      <c r="DT6" s="611"/>
      <c r="DU6" s="611"/>
      <c r="DV6" s="611"/>
      <c r="DW6" s="611"/>
      <c r="DX6" s="611"/>
      <c r="DY6" s="611"/>
      <c r="DZ6" s="611"/>
      <c r="EA6" s="611"/>
      <c r="EB6" s="611"/>
      <c r="EC6" s="620"/>
    </row>
    <row r="7" spans="2:143" ht="11.25" customHeight="1" x14ac:dyDescent="0.2">
      <c r="B7" s="607" t="s">
        <v>223</v>
      </c>
      <c r="C7" s="608"/>
      <c r="D7" s="608"/>
      <c r="E7" s="608"/>
      <c r="F7" s="608"/>
      <c r="G7" s="608"/>
      <c r="H7" s="608"/>
      <c r="I7" s="608"/>
      <c r="J7" s="608"/>
      <c r="K7" s="608"/>
      <c r="L7" s="608"/>
      <c r="M7" s="608"/>
      <c r="N7" s="608"/>
      <c r="O7" s="608"/>
      <c r="P7" s="608"/>
      <c r="Q7" s="609"/>
      <c r="R7" s="610">
        <v>72501</v>
      </c>
      <c r="S7" s="611"/>
      <c r="T7" s="611"/>
      <c r="U7" s="611"/>
      <c r="V7" s="611"/>
      <c r="W7" s="611"/>
      <c r="X7" s="611"/>
      <c r="Y7" s="612"/>
      <c r="Z7" s="613">
        <v>0</v>
      </c>
      <c r="AA7" s="613"/>
      <c r="AB7" s="613"/>
      <c r="AC7" s="613"/>
      <c r="AD7" s="614">
        <v>72501</v>
      </c>
      <c r="AE7" s="614"/>
      <c r="AF7" s="614"/>
      <c r="AG7" s="614"/>
      <c r="AH7" s="614"/>
      <c r="AI7" s="614"/>
      <c r="AJ7" s="614"/>
      <c r="AK7" s="614"/>
      <c r="AL7" s="615">
        <v>0.1</v>
      </c>
      <c r="AM7" s="616"/>
      <c r="AN7" s="616"/>
      <c r="AO7" s="617"/>
      <c r="AP7" s="607" t="s">
        <v>224</v>
      </c>
      <c r="AQ7" s="608"/>
      <c r="AR7" s="608"/>
      <c r="AS7" s="608"/>
      <c r="AT7" s="608"/>
      <c r="AU7" s="608"/>
      <c r="AV7" s="608"/>
      <c r="AW7" s="608"/>
      <c r="AX7" s="608"/>
      <c r="AY7" s="608"/>
      <c r="AZ7" s="608"/>
      <c r="BA7" s="608"/>
      <c r="BB7" s="608"/>
      <c r="BC7" s="608"/>
      <c r="BD7" s="608"/>
      <c r="BE7" s="608"/>
      <c r="BF7" s="609"/>
      <c r="BG7" s="610">
        <v>37381451</v>
      </c>
      <c r="BH7" s="611"/>
      <c r="BI7" s="611"/>
      <c r="BJ7" s="611"/>
      <c r="BK7" s="611"/>
      <c r="BL7" s="611"/>
      <c r="BM7" s="611"/>
      <c r="BN7" s="612"/>
      <c r="BO7" s="613">
        <v>50.3</v>
      </c>
      <c r="BP7" s="613"/>
      <c r="BQ7" s="613"/>
      <c r="BR7" s="613"/>
      <c r="BS7" s="614">
        <v>1101748</v>
      </c>
      <c r="BT7" s="614"/>
      <c r="BU7" s="614"/>
      <c r="BV7" s="614"/>
      <c r="BW7" s="614"/>
      <c r="BX7" s="614"/>
      <c r="BY7" s="614"/>
      <c r="BZ7" s="614"/>
      <c r="CA7" s="614"/>
      <c r="CB7" s="618"/>
      <c r="CD7" s="607" t="s">
        <v>225</v>
      </c>
      <c r="CE7" s="608"/>
      <c r="CF7" s="608"/>
      <c r="CG7" s="608"/>
      <c r="CH7" s="608"/>
      <c r="CI7" s="608"/>
      <c r="CJ7" s="608"/>
      <c r="CK7" s="608"/>
      <c r="CL7" s="608"/>
      <c r="CM7" s="608"/>
      <c r="CN7" s="608"/>
      <c r="CO7" s="608"/>
      <c r="CP7" s="608"/>
      <c r="CQ7" s="609"/>
      <c r="CR7" s="610">
        <v>20926780</v>
      </c>
      <c r="CS7" s="611"/>
      <c r="CT7" s="611"/>
      <c r="CU7" s="611"/>
      <c r="CV7" s="611"/>
      <c r="CW7" s="611"/>
      <c r="CX7" s="611"/>
      <c r="CY7" s="612"/>
      <c r="CZ7" s="613">
        <v>11.7</v>
      </c>
      <c r="DA7" s="613"/>
      <c r="DB7" s="613"/>
      <c r="DC7" s="613"/>
      <c r="DD7" s="619">
        <v>325550</v>
      </c>
      <c r="DE7" s="611"/>
      <c r="DF7" s="611"/>
      <c r="DG7" s="611"/>
      <c r="DH7" s="611"/>
      <c r="DI7" s="611"/>
      <c r="DJ7" s="611"/>
      <c r="DK7" s="611"/>
      <c r="DL7" s="611"/>
      <c r="DM7" s="611"/>
      <c r="DN7" s="611"/>
      <c r="DO7" s="611"/>
      <c r="DP7" s="612"/>
      <c r="DQ7" s="619">
        <v>18833821</v>
      </c>
      <c r="DR7" s="611"/>
      <c r="DS7" s="611"/>
      <c r="DT7" s="611"/>
      <c r="DU7" s="611"/>
      <c r="DV7" s="611"/>
      <c r="DW7" s="611"/>
      <c r="DX7" s="611"/>
      <c r="DY7" s="611"/>
      <c r="DZ7" s="611"/>
      <c r="EA7" s="611"/>
      <c r="EB7" s="611"/>
      <c r="EC7" s="620"/>
    </row>
    <row r="8" spans="2:143" ht="11.25" customHeight="1" x14ac:dyDescent="0.2">
      <c r="B8" s="607" t="s">
        <v>226</v>
      </c>
      <c r="C8" s="608"/>
      <c r="D8" s="608"/>
      <c r="E8" s="608"/>
      <c r="F8" s="608"/>
      <c r="G8" s="608"/>
      <c r="H8" s="608"/>
      <c r="I8" s="608"/>
      <c r="J8" s="608"/>
      <c r="K8" s="608"/>
      <c r="L8" s="608"/>
      <c r="M8" s="608"/>
      <c r="N8" s="608"/>
      <c r="O8" s="608"/>
      <c r="P8" s="608"/>
      <c r="Q8" s="609"/>
      <c r="R8" s="610">
        <v>722939</v>
      </c>
      <c r="S8" s="611"/>
      <c r="T8" s="611"/>
      <c r="U8" s="611"/>
      <c r="V8" s="611"/>
      <c r="W8" s="611"/>
      <c r="X8" s="611"/>
      <c r="Y8" s="612"/>
      <c r="Z8" s="613">
        <v>0.4</v>
      </c>
      <c r="AA8" s="613"/>
      <c r="AB8" s="613"/>
      <c r="AC8" s="613"/>
      <c r="AD8" s="614">
        <v>722939</v>
      </c>
      <c r="AE8" s="614"/>
      <c r="AF8" s="614"/>
      <c r="AG8" s="614"/>
      <c r="AH8" s="614"/>
      <c r="AI8" s="614"/>
      <c r="AJ8" s="614"/>
      <c r="AK8" s="614"/>
      <c r="AL8" s="615">
        <v>0.8</v>
      </c>
      <c r="AM8" s="616"/>
      <c r="AN8" s="616"/>
      <c r="AO8" s="617"/>
      <c r="AP8" s="607" t="s">
        <v>227</v>
      </c>
      <c r="AQ8" s="608"/>
      <c r="AR8" s="608"/>
      <c r="AS8" s="608"/>
      <c r="AT8" s="608"/>
      <c r="AU8" s="608"/>
      <c r="AV8" s="608"/>
      <c r="AW8" s="608"/>
      <c r="AX8" s="608"/>
      <c r="AY8" s="608"/>
      <c r="AZ8" s="608"/>
      <c r="BA8" s="608"/>
      <c r="BB8" s="608"/>
      <c r="BC8" s="608"/>
      <c r="BD8" s="608"/>
      <c r="BE8" s="608"/>
      <c r="BF8" s="609"/>
      <c r="BG8" s="610">
        <v>689052</v>
      </c>
      <c r="BH8" s="611"/>
      <c r="BI8" s="611"/>
      <c r="BJ8" s="611"/>
      <c r="BK8" s="611"/>
      <c r="BL8" s="611"/>
      <c r="BM8" s="611"/>
      <c r="BN8" s="612"/>
      <c r="BO8" s="613">
        <v>0.9</v>
      </c>
      <c r="BP8" s="613"/>
      <c r="BQ8" s="613"/>
      <c r="BR8" s="613"/>
      <c r="BS8" s="614" t="s">
        <v>122</v>
      </c>
      <c r="BT8" s="614"/>
      <c r="BU8" s="614"/>
      <c r="BV8" s="614"/>
      <c r="BW8" s="614"/>
      <c r="BX8" s="614"/>
      <c r="BY8" s="614"/>
      <c r="BZ8" s="614"/>
      <c r="CA8" s="614"/>
      <c r="CB8" s="618"/>
      <c r="CD8" s="607" t="s">
        <v>228</v>
      </c>
      <c r="CE8" s="608"/>
      <c r="CF8" s="608"/>
      <c r="CG8" s="608"/>
      <c r="CH8" s="608"/>
      <c r="CI8" s="608"/>
      <c r="CJ8" s="608"/>
      <c r="CK8" s="608"/>
      <c r="CL8" s="608"/>
      <c r="CM8" s="608"/>
      <c r="CN8" s="608"/>
      <c r="CO8" s="608"/>
      <c r="CP8" s="608"/>
      <c r="CQ8" s="609"/>
      <c r="CR8" s="610">
        <v>99037372</v>
      </c>
      <c r="CS8" s="611"/>
      <c r="CT8" s="611"/>
      <c r="CU8" s="611"/>
      <c r="CV8" s="611"/>
      <c r="CW8" s="611"/>
      <c r="CX8" s="611"/>
      <c r="CY8" s="612"/>
      <c r="CZ8" s="613">
        <v>55.3</v>
      </c>
      <c r="DA8" s="613"/>
      <c r="DB8" s="613"/>
      <c r="DC8" s="613"/>
      <c r="DD8" s="619">
        <v>2443263</v>
      </c>
      <c r="DE8" s="611"/>
      <c r="DF8" s="611"/>
      <c r="DG8" s="611"/>
      <c r="DH8" s="611"/>
      <c r="DI8" s="611"/>
      <c r="DJ8" s="611"/>
      <c r="DK8" s="611"/>
      <c r="DL8" s="611"/>
      <c r="DM8" s="611"/>
      <c r="DN8" s="611"/>
      <c r="DO8" s="611"/>
      <c r="DP8" s="612"/>
      <c r="DQ8" s="619">
        <v>49937093</v>
      </c>
      <c r="DR8" s="611"/>
      <c r="DS8" s="611"/>
      <c r="DT8" s="611"/>
      <c r="DU8" s="611"/>
      <c r="DV8" s="611"/>
      <c r="DW8" s="611"/>
      <c r="DX8" s="611"/>
      <c r="DY8" s="611"/>
      <c r="DZ8" s="611"/>
      <c r="EA8" s="611"/>
      <c r="EB8" s="611"/>
      <c r="EC8" s="620"/>
    </row>
    <row r="9" spans="2:143" ht="11.25" customHeight="1" x14ac:dyDescent="0.2">
      <c r="B9" s="607" t="s">
        <v>229</v>
      </c>
      <c r="C9" s="608"/>
      <c r="D9" s="608"/>
      <c r="E9" s="608"/>
      <c r="F9" s="608"/>
      <c r="G9" s="608"/>
      <c r="H9" s="608"/>
      <c r="I9" s="608"/>
      <c r="J9" s="608"/>
      <c r="K9" s="608"/>
      <c r="L9" s="608"/>
      <c r="M9" s="608"/>
      <c r="N9" s="608"/>
      <c r="O9" s="608"/>
      <c r="P9" s="608"/>
      <c r="Q9" s="609"/>
      <c r="R9" s="610">
        <v>775255</v>
      </c>
      <c r="S9" s="611"/>
      <c r="T9" s="611"/>
      <c r="U9" s="611"/>
      <c r="V9" s="611"/>
      <c r="W9" s="611"/>
      <c r="X9" s="611"/>
      <c r="Y9" s="612"/>
      <c r="Z9" s="613">
        <v>0.4</v>
      </c>
      <c r="AA9" s="613"/>
      <c r="AB9" s="613"/>
      <c r="AC9" s="613"/>
      <c r="AD9" s="614">
        <v>775255</v>
      </c>
      <c r="AE9" s="614"/>
      <c r="AF9" s="614"/>
      <c r="AG9" s="614"/>
      <c r="AH9" s="614"/>
      <c r="AI9" s="614"/>
      <c r="AJ9" s="614"/>
      <c r="AK9" s="614"/>
      <c r="AL9" s="615">
        <v>0.8</v>
      </c>
      <c r="AM9" s="616"/>
      <c r="AN9" s="616"/>
      <c r="AO9" s="617"/>
      <c r="AP9" s="607" t="s">
        <v>230</v>
      </c>
      <c r="AQ9" s="608"/>
      <c r="AR9" s="608"/>
      <c r="AS9" s="608"/>
      <c r="AT9" s="608"/>
      <c r="AU9" s="608"/>
      <c r="AV9" s="608"/>
      <c r="AW9" s="608"/>
      <c r="AX9" s="608"/>
      <c r="AY9" s="608"/>
      <c r="AZ9" s="608"/>
      <c r="BA9" s="608"/>
      <c r="BB9" s="608"/>
      <c r="BC9" s="608"/>
      <c r="BD9" s="608"/>
      <c r="BE9" s="608"/>
      <c r="BF9" s="609"/>
      <c r="BG9" s="610">
        <v>32225542</v>
      </c>
      <c r="BH9" s="611"/>
      <c r="BI9" s="611"/>
      <c r="BJ9" s="611"/>
      <c r="BK9" s="611"/>
      <c r="BL9" s="611"/>
      <c r="BM9" s="611"/>
      <c r="BN9" s="612"/>
      <c r="BO9" s="613">
        <v>43.3</v>
      </c>
      <c r="BP9" s="613"/>
      <c r="BQ9" s="613"/>
      <c r="BR9" s="613"/>
      <c r="BS9" s="614" t="s">
        <v>122</v>
      </c>
      <c r="BT9" s="614"/>
      <c r="BU9" s="614"/>
      <c r="BV9" s="614"/>
      <c r="BW9" s="614"/>
      <c r="BX9" s="614"/>
      <c r="BY9" s="614"/>
      <c r="BZ9" s="614"/>
      <c r="CA9" s="614"/>
      <c r="CB9" s="618"/>
      <c r="CD9" s="607" t="s">
        <v>231</v>
      </c>
      <c r="CE9" s="608"/>
      <c r="CF9" s="608"/>
      <c r="CG9" s="608"/>
      <c r="CH9" s="608"/>
      <c r="CI9" s="608"/>
      <c r="CJ9" s="608"/>
      <c r="CK9" s="608"/>
      <c r="CL9" s="608"/>
      <c r="CM9" s="608"/>
      <c r="CN9" s="608"/>
      <c r="CO9" s="608"/>
      <c r="CP9" s="608"/>
      <c r="CQ9" s="609"/>
      <c r="CR9" s="610">
        <v>14285323</v>
      </c>
      <c r="CS9" s="611"/>
      <c r="CT9" s="611"/>
      <c r="CU9" s="611"/>
      <c r="CV9" s="611"/>
      <c r="CW9" s="611"/>
      <c r="CX9" s="611"/>
      <c r="CY9" s="612"/>
      <c r="CZ9" s="613">
        <v>8</v>
      </c>
      <c r="DA9" s="613"/>
      <c r="DB9" s="613"/>
      <c r="DC9" s="613"/>
      <c r="DD9" s="619">
        <v>18031</v>
      </c>
      <c r="DE9" s="611"/>
      <c r="DF9" s="611"/>
      <c r="DG9" s="611"/>
      <c r="DH9" s="611"/>
      <c r="DI9" s="611"/>
      <c r="DJ9" s="611"/>
      <c r="DK9" s="611"/>
      <c r="DL9" s="611"/>
      <c r="DM9" s="611"/>
      <c r="DN9" s="611"/>
      <c r="DO9" s="611"/>
      <c r="DP9" s="612"/>
      <c r="DQ9" s="619">
        <v>12002867</v>
      </c>
      <c r="DR9" s="611"/>
      <c r="DS9" s="611"/>
      <c r="DT9" s="611"/>
      <c r="DU9" s="611"/>
      <c r="DV9" s="611"/>
      <c r="DW9" s="611"/>
      <c r="DX9" s="611"/>
      <c r="DY9" s="611"/>
      <c r="DZ9" s="611"/>
      <c r="EA9" s="611"/>
      <c r="EB9" s="611"/>
      <c r="EC9" s="620"/>
    </row>
    <row r="10" spans="2:143" ht="11.25" customHeight="1" x14ac:dyDescent="0.2">
      <c r="B10" s="607" t="s">
        <v>232</v>
      </c>
      <c r="C10" s="608"/>
      <c r="D10" s="608"/>
      <c r="E10" s="608"/>
      <c r="F10" s="608"/>
      <c r="G10" s="608"/>
      <c r="H10" s="608"/>
      <c r="I10" s="608"/>
      <c r="J10" s="608"/>
      <c r="K10" s="608"/>
      <c r="L10" s="608"/>
      <c r="M10" s="608"/>
      <c r="N10" s="608"/>
      <c r="O10" s="608"/>
      <c r="P10" s="608"/>
      <c r="Q10" s="609"/>
      <c r="R10" s="610" t="s">
        <v>122</v>
      </c>
      <c r="S10" s="611"/>
      <c r="T10" s="611"/>
      <c r="U10" s="611"/>
      <c r="V10" s="611"/>
      <c r="W10" s="611"/>
      <c r="X10" s="611"/>
      <c r="Y10" s="612"/>
      <c r="Z10" s="613" t="s">
        <v>122</v>
      </c>
      <c r="AA10" s="613"/>
      <c r="AB10" s="613"/>
      <c r="AC10" s="613"/>
      <c r="AD10" s="614" t="s">
        <v>122</v>
      </c>
      <c r="AE10" s="614"/>
      <c r="AF10" s="614"/>
      <c r="AG10" s="614"/>
      <c r="AH10" s="614"/>
      <c r="AI10" s="614"/>
      <c r="AJ10" s="614"/>
      <c r="AK10" s="614"/>
      <c r="AL10" s="615" t="s">
        <v>122</v>
      </c>
      <c r="AM10" s="616"/>
      <c r="AN10" s="616"/>
      <c r="AO10" s="617"/>
      <c r="AP10" s="607" t="s">
        <v>233</v>
      </c>
      <c r="AQ10" s="608"/>
      <c r="AR10" s="608"/>
      <c r="AS10" s="608"/>
      <c r="AT10" s="608"/>
      <c r="AU10" s="608"/>
      <c r="AV10" s="608"/>
      <c r="AW10" s="608"/>
      <c r="AX10" s="608"/>
      <c r="AY10" s="608"/>
      <c r="AZ10" s="608"/>
      <c r="BA10" s="608"/>
      <c r="BB10" s="608"/>
      <c r="BC10" s="608"/>
      <c r="BD10" s="608"/>
      <c r="BE10" s="608"/>
      <c r="BF10" s="609"/>
      <c r="BG10" s="610">
        <v>1183516</v>
      </c>
      <c r="BH10" s="611"/>
      <c r="BI10" s="611"/>
      <c r="BJ10" s="611"/>
      <c r="BK10" s="611"/>
      <c r="BL10" s="611"/>
      <c r="BM10" s="611"/>
      <c r="BN10" s="612"/>
      <c r="BO10" s="613">
        <v>1.6</v>
      </c>
      <c r="BP10" s="613"/>
      <c r="BQ10" s="613"/>
      <c r="BR10" s="613"/>
      <c r="BS10" s="614">
        <v>196091</v>
      </c>
      <c r="BT10" s="614"/>
      <c r="BU10" s="614"/>
      <c r="BV10" s="614"/>
      <c r="BW10" s="614"/>
      <c r="BX10" s="614"/>
      <c r="BY10" s="614"/>
      <c r="BZ10" s="614"/>
      <c r="CA10" s="614"/>
      <c r="CB10" s="618"/>
      <c r="CD10" s="607" t="s">
        <v>234</v>
      </c>
      <c r="CE10" s="608"/>
      <c r="CF10" s="608"/>
      <c r="CG10" s="608"/>
      <c r="CH10" s="608"/>
      <c r="CI10" s="608"/>
      <c r="CJ10" s="608"/>
      <c r="CK10" s="608"/>
      <c r="CL10" s="608"/>
      <c r="CM10" s="608"/>
      <c r="CN10" s="608"/>
      <c r="CO10" s="608"/>
      <c r="CP10" s="608"/>
      <c r="CQ10" s="609"/>
      <c r="CR10" s="610">
        <v>234409</v>
      </c>
      <c r="CS10" s="611"/>
      <c r="CT10" s="611"/>
      <c r="CU10" s="611"/>
      <c r="CV10" s="611"/>
      <c r="CW10" s="611"/>
      <c r="CX10" s="611"/>
      <c r="CY10" s="612"/>
      <c r="CZ10" s="613">
        <v>0.1</v>
      </c>
      <c r="DA10" s="613"/>
      <c r="DB10" s="613"/>
      <c r="DC10" s="613"/>
      <c r="DD10" s="619" t="s">
        <v>122</v>
      </c>
      <c r="DE10" s="611"/>
      <c r="DF10" s="611"/>
      <c r="DG10" s="611"/>
      <c r="DH10" s="611"/>
      <c r="DI10" s="611"/>
      <c r="DJ10" s="611"/>
      <c r="DK10" s="611"/>
      <c r="DL10" s="611"/>
      <c r="DM10" s="611"/>
      <c r="DN10" s="611"/>
      <c r="DO10" s="611"/>
      <c r="DP10" s="612"/>
      <c r="DQ10" s="619">
        <v>167332</v>
      </c>
      <c r="DR10" s="611"/>
      <c r="DS10" s="611"/>
      <c r="DT10" s="611"/>
      <c r="DU10" s="611"/>
      <c r="DV10" s="611"/>
      <c r="DW10" s="611"/>
      <c r="DX10" s="611"/>
      <c r="DY10" s="611"/>
      <c r="DZ10" s="611"/>
      <c r="EA10" s="611"/>
      <c r="EB10" s="611"/>
      <c r="EC10" s="620"/>
    </row>
    <row r="11" spans="2:143" ht="11.25" customHeight="1" x14ac:dyDescent="0.2">
      <c r="B11" s="607" t="s">
        <v>235</v>
      </c>
      <c r="C11" s="608"/>
      <c r="D11" s="608"/>
      <c r="E11" s="608"/>
      <c r="F11" s="608"/>
      <c r="G11" s="608"/>
      <c r="H11" s="608"/>
      <c r="I11" s="608"/>
      <c r="J11" s="608"/>
      <c r="K11" s="608"/>
      <c r="L11" s="608"/>
      <c r="M11" s="608"/>
      <c r="N11" s="608"/>
      <c r="O11" s="608"/>
      <c r="P11" s="608"/>
      <c r="Q11" s="609"/>
      <c r="R11" s="610">
        <v>9026102</v>
      </c>
      <c r="S11" s="611"/>
      <c r="T11" s="611"/>
      <c r="U11" s="611"/>
      <c r="V11" s="611"/>
      <c r="W11" s="611"/>
      <c r="X11" s="611"/>
      <c r="Y11" s="612"/>
      <c r="Z11" s="615">
        <v>4.9000000000000004</v>
      </c>
      <c r="AA11" s="616"/>
      <c r="AB11" s="616"/>
      <c r="AC11" s="622"/>
      <c r="AD11" s="619">
        <v>9026102</v>
      </c>
      <c r="AE11" s="611"/>
      <c r="AF11" s="611"/>
      <c r="AG11" s="611"/>
      <c r="AH11" s="611"/>
      <c r="AI11" s="611"/>
      <c r="AJ11" s="611"/>
      <c r="AK11" s="612"/>
      <c r="AL11" s="615">
        <v>9.6</v>
      </c>
      <c r="AM11" s="616"/>
      <c r="AN11" s="616"/>
      <c r="AO11" s="617"/>
      <c r="AP11" s="607" t="s">
        <v>236</v>
      </c>
      <c r="AQ11" s="608"/>
      <c r="AR11" s="608"/>
      <c r="AS11" s="608"/>
      <c r="AT11" s="608"/>
      <c r="AU11" s="608"/>
      <c r="AV11" s="608"/>
      <c r="AW11" s="608"/>
      <c r="AX11" s="608"/>
      <c r="AY11" s="608"/>
      <c r="AZ11" s="608"/>
      <c r="BA11" s="608"/>
      <c r="BB11" s="608"/>
      <c r="BC11" s="608"/>
      <c r="BD11" s="608"/>
      <c r="BE11" s="608"/>
      <c r="BF11" s="609"/>
      <c r="BG11" s="610">
        <v>3283341</v>
      </c>
      <c r="BH11" s="611"/>
      <c r="BI11" s="611"/>
      <c r="BJ11" s="611"/>
      <c r="BK11" s="611"/>
      <c r="BL11" s="611"/>
      <c r="BM11" s="611"/>
      <c r="BN11" s="612"/>
      <c r="BO11" s="613">
        <v>4.4000000000000004</v>
      </c>
      <c r="BP11" s="613"/>
      <c r="BQ11" s="613"/>
      <c r="BR11" s="613"/>
      <c r="BS11" s="614">
        <v>905657</v>
      </c>
      <c r="BT11" s="614"/>
      <c r="BU11" s="614"/>
      <c r="BV11" s="614"/>
      <c r="BW11" s="614"/>
      <c r="BX11" s="614"/>
      <c r="BY11" s="614"/>
      <c r="BZ11" s="614"/>
      <c r="CA11" s="614"/>
      <c r="CB11" s="618"/>
      <c r="CD11" s="607" t="s">
        <v>237</v>
      </c>
      <c r="CE11" s="608"/>
      <c r="CF11" s="608"/>
      <c r="CG11" s="608"/>
      <c r="CH11" s="608"/>
      <c r="CI11" s="608"/>
      <c r="CJ11" s="608"/>
      <c r="CK11" s="608"/>
      <c r="CL11" s="608"/>
      <c r="CM11" s="608"/>
      <c r="CN11" s="608"/>
      <c r="CO11" s="608"/>
      <c r="CP11" s="608"/>
      <c r="CQ11" s="609"/>
      <c r="CR11" s="610">
        <v>46398</v>
      </c>
      <c r="CS11" s="611"/>
      <c r="CT11" s="611"/>
      <c r="CU11" s="611"/>
      <c r="CV11" s="611"/>
      <c r="CW11" s="611"/>
      <c r="CX11" s="611"/>
      <c r="CY11" s="612"/>
      <c r="CZ11" s="613">
        <v>0</v>
      </c>
      <c r="DA11" s="613"/>
      <c r="DB11" s="613"/>
      <c r="DC11" s="613"/>
      <c r="DD11" s="619" t="s">
        <v>122</v>
      </c>
      <c r="DE11" s="611"/>
      <c r="DF11" s="611"/>
      <c r="DG11" s="611"/>
      <c r="DH11" s="611"/>
      <c r="DI11" s="611"/>
      <c r="DJ11" s="611"/>
      <c r="DK11" s="611"/>
      <c r="DL11" s="611"/>
      <c r="DM11" s="611"/>
      <c r="DN11" s="611"/>
      <c r="DO11" s="611"/>
      <c r="DP11" s="612"/>
      <c r="DQ11" s="619">
        <v>44919</v>
      </c>
      <c r="DR11" s="611"/>
      <c r="DS11" s="611"/>
      <c r="DT11" s="611"/>
      <c r="DU11" s="611"/>
      <c r="DV11" s="611"/>
      <c r="DW11" s="611"/>
      <c r="DX11" s="611"/>
      <c r="DY11" s="611"/>
      <c r="DZ11" s="611"/>
      <c r="EA11" s="611"/>
      <c r="EB11" s="611"/>
      <c r="EC11" s="620"/>
    </row>
    <row r="12" spans="2:143" ht="11.25" customHeight="1" x14ac:dyDescent="0.2">
      <c r="B12" s="607" t="s">
        <v>238</v>
      </c>
      <c r="C12" s="608"/>
      <c r="D12" s="608"/>
      <c r="E12" s="608"/>
      <c r="F12" s="608"/>
      <c r="G12" s="608"/>
      <c r="H12" s="608"/>
      <c r="I12" s="608"/>
      <c r="J12" s="608"/>
      <c r="K12" s="608"/>
      <c r="L12" s="608"/>
      <c r="M12" s="608"/>
      <c r="N12" s="608"/>
      <c r="O12" s="608"/>
      <c r="P12" s="608"/>
      <c r="Q12" s="609"/>
      <c r="R12" s="610" t="s">
        <v>122</v>
      </c>
      <c r="S12" s="611"/>
      <c r="T12" s="611"/>
      <c r="U12" s="611"/>
      <c r="V12" s="611"/>
      <c r="W12" s="611"/>
      <c r="X12" s="611"/>
      <c r="Y12" s="612"/>
      <c r="Z12" s="613" t="s">
        <v>122</v>
      </c>
      <c r="AA12" s="613"/>
      <c r="AB12" s="613"/>
      <c r="AC12" s="613"/>
      <c r="AD12" s="614" t="s">
        <v>122</v>
      </c>
      <c r="AE12" s="614"/>
      <c r="AF12" s="614"/>
      <c r="AG12" s="614"/>
      <c r="AH12" s="614"/>
      <c r="AI12" s="614"/>
      <c r="AJ12" s="614"/>
      <c r="AK12" s="614"/>
      <c r="AL12" s="615" t="s">
        <v>122</v>
      </c>
      <c r="AM12" s="616"/>
      <c r="AN12" s="616"/>
      <c r="AO12" s="617"/>
      <c r="AP12" s="607" t="s">
        <v>239</v>
      </c>
      <c r="AQ12" s="608"/>
      <c r="AR12" s="608"/>
      <c r="AS12" s="608"/>
      <c r="AT12" s="608"/>
      <c r="AU12" s="608"/>
      <c r="AV12" s="608"/>
      <c r="AW12" s="608"/>
      <c r="AX12" s="608"/>
      <c r="AY12" s="608"/>
      <c r="AZ12" s="608"/>
      <c r="BA12" s="608"/>
      <c r="BB12" s="608"/>
      <c r="BC12" s="608"/>
      <c r="BD12" s="608"/>
      <c r="BE12" s="608"/>
      <c r="BF12" s="609"/>
      <c r="BG12" s="610">
        <v>26397404</v>
      </c>
      <c r="BH12" s="611"/>
      <c r="BI12" s="611"/>
      <c r="BJ12" s="611"/>
      <c r="BK12" s="611"/>
      <c r="BL12" s="611"/>
      <c r="BM12" s="611"/>
      <c r="BN12" s="612"/>
      <c r="BO12" s="613">
        <v>35.5</v>
      </c>
      <c r="BP12" s="613"/>
      <c r="BQ12" s="613"/>
      <c r="BR12" s="613"/>
      <c r="BS12" s="614" t="s">
        <v>122</v>
      </c>
      <c r="BT12" s="614"/>
      <c r="BU12" s="614"/>
      <c r="BV12" s="614"/>
      <c r="BW12" s="614"/>
      <c r="BX12" s="614"/>
      <c r="BY12" s="614"/>
      <c r="BZ12" s="614"/>
      <c r="CA12" s="614"/>
      <c r="CB12" s="618"/>
      <c r="CD12" s="607" t="s">
        <v>240</v>
      </c>
      <c r="CE12" s="608"/>
      <c r="CF12" s="608"/>
      <c r="CG12" s="608"/>
      <c r="CH12" s="608"/>
      <c r="CI12" s="608"/>
      <c r="CJ12" s="608"/>
      <c r="CK12" s="608"/>
      <c r="CL12" s="608"/>
      <c r="CM12" s="608"/>
      <c r="CN12" s="608"/>
      <c r="CO12" s="608"/>
      <c r="CP12" s="608"/>
      <c r="CQ12" s="609"/>
      <c r="CR12" s="610">
        <v>1076465</v>
      </c>
      <c r="CS12" s="611"/>
      <c r="CT12" s="611"/>
      <c r="CU12" s="611"/>
      <c r="CV12" s="611"/>
      <c r="CW12" s="611"/>
      <c r="CX12" s="611"/>
      <c r="CY12" s="612"/>
      <c r="CZ12" s="613">
        <v>0.6</v>
      </c>
      <c r="DA12" s="613"/>
      <c r="DB12" s="613"/>
      <c r="DC12" s="613"/>
      <c r="DD12" s="619">
        <v>2706</v>
      </c>
      <c r="DE12" s="611"/>
      <c r="DF12" s="611"/>
      <c r="DG12" s="611"/>
      <c r="DH12" s="611"/>
      <c r="DI12" s="611"/>
      <c r="DJ12" s="611"/>
      <c r="DK12" s="611"/>
      <c r="DL12" s="611"/>
      <c r="DM12" s="611"/>
      <c r="DN12" s="611"/>
      <c r="DO12" s="611"/>
      <c r="DP12" s="612"/>
      <c r="DQ12" s="619">
        <v>1064506</v>
      </c>
      <c r="DR12" s="611"/>
      <c r="DS12" s="611"/>
      <c r="DT12" s="611"/>
      <c r="DU12" s="611"/>
      <c r="DV12" s="611"/>
      <c r="DW12" s="611"/>
      <c r="DX12" s="611"/>
      <c r="DY12" s="611"/>
      <c r="DZ12" s="611"/>
      <c r="EA12" s="611"/>
      <c r="EB12" s="611"/>
      <c r="EC12" s="620"/>
    </row>
    <row r="13" spans="2:143" ht="11.25" customHeight="1" x14ac:dyDescent="0.2">
      <c r="B13" s="607" t="s">
        <v>241</v>
      </c>
      <c r="C13" s="608"/>
      <c r="D13" s="608"/>
      <c r="E13" s="608"/>
      <c r="F13" s="608"/>
      <c r="G13" s="608"/>
      <c r="H13" s="608"/>
      <c r="I13" s="608"/>
      <c r="J13" s="608"/>
      <c r="K13" s="608"/>
      <c r="L13" s="608"/>
      <c r="M13" s="608"/>
      <c r="N13" s="608"/>
      <c r="O13" s="608"/>
      <c r="P13" s="608"/>
      <c r="Q13" s="609"/>
      <c r="R13" s="610" t="s">
        <v>122</v>
      </c>
      <c r="S13" s="611"/>
      <c r="T13" s="611"/>
      <c r="U13" s="611"/>
      <c r="V13" s="611"/>
      <c r="W13" s="611"/>
      <c r="X13" s="611"/>
      <c r="Y13" s="612"/>
      <c r="Z13" s="613" t="s">
        <v>122</v>
      </c>
      <c r="AA13" s="613"/>
      <c r="AB13" s="613"/>
      <c r="AC13" s="613"/>
      <c r="AD13" s="614" t="s">
        <v>122</v>
      </c>
      <c r="AE13" s="614"/>
      <c r="AF13" s="614"/>
      <c r="AG13" s="614"/>
      <c r="AH13" s="614"/>
      <c r="AI13" s="614"/>
      <c r="AJ13" s="614"/>
      <c r="AK13" s="614"/>
      <c r="AL13" s="615" t="s">
        <v>122</v>
      </c>
      <c r="AM13" s="616"/>
      <c r="AN13" s="616"/>
      <c r="AO13" s="617"/>
      <c r="AP13" s="607" t="s">
        <v>242</v>
      </c>
      <c r="AQ13" s="608"/>
      <c r="AR13" s="608"/>
      <c r="AS13" s="608"/>
      <c r="AT13" s="608"/>
      <c r="AU13" s="608"/>
      <c r="AV13" s="608"/>
      <c r="AW13" s="608"/>
      <c r="AX13" s="608"/>
      <c r="AY13" s="608"/>
      <c r="AZ13" s="608"/>
      <c r="BA13" s="608"/>
      <c r="BB13" s="608"/>
      <c r="BC13" s="608"/>
      <c r="BD13" s="608"/>
      <c r="BE13" s="608"/>
      <c r="BF13" s="609"/>
      <c r="BG13" s="610">
        <v>26196703</v>
      </c>
      <c r="BH13" s="611"/>
      <c r="BI13" s="611"/>
      <c r="BJ13" s="611"/>
      <c r="BK13" s="611"/>
      <c r="BL13" s="611"/>
      <c r="BM13" s="611"/>
      <c r="BN13" s="612"/>
      <c r="BO13" s="613">
        <v>35.200000000000003</v>
      </c>
      <c r="BP13" s="613"/>
      <c r="BQ13" s="613"/>
      <c r="BR13" s="613"/>
      <c r="BS13" s="614" t="s">
        <v>122</v>
      </c>
      <c r="BT13" s="614"/>
      <c r="BU13" s="614"/>
      <c r="BV13" s="614"/>
      <c r="BW13" s="614"/>
      <c r="BX13" s="614"/>
      <c r="BY13" s="614"/>
      <c r="BZ13" s="614"/>
      <c r="CA13" s="614"/>
      <c r="CB13" s="618"/>
      <c r="CD13" s="607" t="s">
        <v>243</v>
      </c>
      <c r="CE13" s="608"/>
      <c r="CF13" s="608"/>
      <c r="CG13" s="608"/>
      <c r="CH13" s="608"/>
      <c r="CI13" s="608"/>
      <c r="CJ13" s="608"/>
      <c r="CK13" s="608"/>
      <c r="CL13" s="608"/>
      <c r="CM13" s="608"/>
      <c r="CN13" s="608"/>
      <c r="CO13" s="608"/>
      <c r="CP13" s="608"/>
      <c r="CQ13" s="609"/>
      <c r="CR13" s="610">
        <v>10457098</v>
      </c>
      <c r="CS13" s="611"/>
      <c r="CT13" s="611"/>
      <c r="CU13" s="611"/>
      <c r="CV13" s="611"/>
      <c r="CW13" s="611"/>
      <c r="CX13" s="611"/>
      <c r="CY13" s="612"/>
      <c r="CZ13" s="613">
        <v>5.8</v>
      </c>
      <c r="DA13" s="613"/>
      <c r="DB13" s="613"/>
      <c r="DC13" s="613"/>
      <c r="DD13" s="619">
        <v>3532433</v>
      </c>
      <c r="DE13" s="611"/>
      <c r="DF13" s="611"/>
      <c r="DG13" s="611"/>
      <c r="DH13" s="611"/>
      <c r="DI13" s="611"/>
      <c r="DJ13" s="611"/>
      <c r="DK13" s="611"/>
      <c r="DL13" s="611"/>
      <c r="DM13" s="611"/>
      <c r="DN13" s="611"/>
      <c r="DO13" s="611"/>
      <c r="DP13" s="612"/>
      <c r="DQ13" s="619">
        <v>8783435</v>
      </c>
      <c r="DR13" s="611"/>
      <c r="DS13" s="611"/>
      <c r="DT13" s="611"/>
      <c r="DU13" s="611"/>
      <c r="DV13" s="611"/>
      <c r="DW13" s="611"/>
      <c r="DX13" s="611"/>
      <c r="DY13" s="611"/>
      <c r="DZ13" s="611"/>
      <c r="EA13" s="611"/>
      <c r="EB13" s="611"/>
      <c r="EC13" s="620"/>
    </row>
    <row r="14" spans="2:143" ht="11.25" customHeight="1" x14ac:dyDescent="0.2">
      <c r="B14" s="607" t="s">
        <v>244</v>
      </c>
      <c r="C14" s="608"/>
      <c r="D14" s="608"/>
      <c r="E14" s="608"/>
      <c r="F14" s="608"/>
      <c r="G14" s="608"/>
      <c r="H14" s="608"/>
      <c r="I14" s="608"/>
      <c r="J14" s="608"/>
      <c r="K14" s="608"/>
      <c r="L14" s="608"/>
      <c r="M14" s="608"/>
      <c r="N14" s="608"/>
      <c r="O14" s="608"/>
      <c r="P14" s="608"/>
      <c r="Q14" s="609"/>
      <c r="R14" s="610">
        <v>7575</v>
      </c>
      <c r="S14" s="611"/>
      <c r="T14" s="611"/>
      <c r="U14" s="611"/>
      <c r="V14" s="611"/>
      <c r="W14" s="611"/>
      <c r="X14" s="611"/>
      <c r="Y14" s="612"/>
      <c r="Z14" s="613">
        <v>0</v>
      </c>
      <c r="AA14" s="613"/>
      <c r="AB14" s="613"/>
      <c r="AC14" s="613"/>
      <c r="AD14" s="614">
        <v>7575</v>
      </c>
      <c r="AE14" s="614"/>
      <c r="AF14" s="614"/>
      <c r="AG14" s="614"/>
      <c r="AH14" s="614"/>
      <c r="AI14" s="614"/>
      <c r="AJ14" s="614"/>
      <c r="AK14" s="614"/>
      <c r="AL14" s="615">
        <v>0</v>
      </c>
      <c r="AM14" s="616"/>
      <c r="AN14" s="616"/>
      <c r="AO14" s="617"/>
      <c r="AP14" s="607" t="s">
        <v>245</v>
      </c>
      <c r="AQ14" s="608"/>
      <c r="AR14" s="608"/>
      <c r="AS14" s="608"/>
      <c r="AT14" s="608"/>
      <c r="AU14" s="608"/>
      <c r="AV14" s="608"/>
      <c r="AW14" s="608"/>
      <c r="AX14" s="608"/>
      <c r="AY14" s="608"/>
      <c r="AZ14" s="608"/>
      <c r="BA14" s="608"/>
      <c r="BB14" s="608"/>
      <c r="BC14" s="608"/>
      <c r="BD14" s="608"/>
      <c r="BE14" s="608"/>
      <c r="BF14" s="609"/>
      <c r="BG14" s="610">
        <v>367330</v>
      </c>
      <c r="BH14" s="611"/>
      <c r="BI14" s="611"/>
      <c r="BJ14" s="611"/>
      <c r="BK14" s="611"/>
      <c r="BL14" s="611"/>
      <c r="BM14" s="611"/>
      <c r="BN14" s="612"/>
      <c r="BO14" s="613">
        <v>0.5</v>
      </c>
      <c r="BP14" s="613"/>
      <c r="BQ14" s="613"/>
      <c r="BR14" s="613"/>
      <c r="BS14" s="614" t="s">
        <v>122</v>
      </c>
      <c r="BT14" s="614"/>
      <c r="BU14" s="614"/>
      <c r="BV14" s="614"/>
      <c r="BW14" s="614"/>
      <c r="BX14" s="614"/>
      <c r="BY14" s="614"/>
      <c r="BZ14" s="614"/>
      <c r="CA14" s="614"/>
      <c r="CB14" s="618"/>
      <c r="CD14" s="607" t="s">
        <v>246</v>
      </c>
      <c r="CE14" s="608"/>
      <c r="CF14" s="608"/>
      <c r="CG14" s="608"/>
      <c r="CH14" s="608"/>
      <c r="CI14" s="608"/>
      <c r="CJ14" s="608"/>
      <c r="CK14" s="608"/>
      <c r="CL14" s="608"/>
      <c r="CM14" s="608"/>
      <c r="CN14" s="608"/>
      <c r="CO14" s="608"/>
      <c r="CP14" s="608"/>
      <c r="CQ14" s="609"/>
      <c r="CR14" s="610">
        <v>4799996</v>
      </c>
      <c r="CS14" s="611"/>
      <c r="CT14" s="611"/>
      <c r="CU14" s="611"/>
      <c r="CV14" s="611"/>
      <c r="CW14" s="611"/>
      <c r="CX14" s="611"/>
      <c r="CY14" s="612"/>
      <c r="CZ14" s="613">
        <v>2.7</v>
      </c>
      <c r="DA14" s="613"/>
      <c r="DB14" s="613"/>
      <c r="DC14" s="613"/>
      <c r="DD14" s="619">
        <v>301042</v>
      </c>
      <c r="DE14" s="611"/>
      <c r="DF14" s="611"/>
      <c r="DG14" s="611"/>
      <c r="DH14" s="611"/>
      <c r="DI14" s="611"/>
      <c r="DJ14" s="611"/>
      <c r="DK14" s="611"/>
      <c r="DL14" s="611"/>
      <c r="DM14" s="611"/>
      <c r="DN14" s="611"/>
      <c r="DO14" s="611"/>
      <c r="DP14" s="612"/>
      <c r="DQ14" s="619">
        <v>4312733</v>
      </c>
      <c r="DR14" s="611"/>
      <c r="DS14" s="611"/>
      <c r="DT14" s="611"/>
      <c r="DU14" s="611"/>
      <c r="DV14" s="611"/>
      <c r="DW14" s="611"/>
      <c r="DX14" s="611"/>
      <c r="DY14" s="611"/>
      <c r="DZ14" s="611"/>
      <c r="EA14" s="611"/>
      <c r="EB14" s="611"/>
      <c r="EC14" s="620"/>
    </row>
    <row r="15" spans="2:143" ht="11.25" customHeight="1" x14ac:dyDescent="0.2">
      <c r="B15" s="607" t="s">
        <v>247</v>
      </c>
      <c r="C15" s="608"/>
      <c r="D15" s="608"/>
      <c r="E15" s="608"/>
      <c r="F15" s="608"/>
      <c r="G15" s="608"/>
      <c r="H15" s="608"/>
      <c r="I15" s="608"/>
      <c r="J15" s="608"/>
      <c r="K15" s="608"/>
      <c r="L15" s="608"/>
      <c r="M15" s="608"/>
      <c r="N15" s="608"/>
      <c r="O15" s="608"/>
      <c r="P15" s="608"/>
      <c r="Q15" s="609"/>
      <c r="R15" s="610" t="s">
        <v>122</v>
      </c>
      <c r="S15" s="611"/>
      <c r="T15" s="611"/>
      <c r="U15" s="611"/>
      <c r="V15" s="611"/>
      <c r="W15" s="611"/>
      <c r="X15" s="611"/>
      <c r="Y15" s="612"/>
      <c r="Z15" s="613" t="s">
        <v>122</v>
      </c>
      <c r="AA15" s="613"/>
      <c r="AB15" s="613"/>
      <c r="AC15" s="613"/>
      <c r="AD15" s="614" t="s">
        <v>122</v>
      </c>
      <c r="AE15" s="614"/>
      <c r="AF15" s="614"/>
      <c r="AG15" s="614"/>
      <c r="AH15" s="614"/>
      <c r="AI15" s="614"/>
      <c r="AJ15" s="614"/>
      <c r="AK15" s="614"/>
      <c r="AL15" s="615" t="s">
        <v>122</v>
      </c>
      <c r="AM15" s="616"/>
      <c r="AN15" s="616"/>
      <c r="AO15" s="617"/>
      <c r="AP15" s="607" t="s">
        <v>248</v>
      </c>
      <c r="AQ15" s="608"/>
      <c r="AR15" s="608"/>
      <c r="AS15" s="608"/>
      <c r="AT15" s="608"/>
      <c r="AU15" s="608"/>
      <c r="AV15" s="608"/>
      <c r="AW15" s="608"/>
      <c r="AX15" s="608"/>
      <c r="AY15" s="608"/>
      <c r="AZ15" s="608"/>
      <c r="BA15" s="608"/>
      <c r="BB15" s="608"/>
      <c r="BC15" s="608"/>
      <c r="BD15" s="608"/>
      <c r="BE15" s="608"/>
      <c r="BF15" s="609"/>
      <c r="BG15" s="610">
        <v>3042672</v>
      </c>
      <c r="BH15" s="611"/>
      <c r="BI15" s="611"/>
      <c r="BJ15" s="611"/>
      <c r="BK15" s="611"/>
      <c r="BL15" s="611"/>
      <c r="BM15" s="611"/>
      <c r="BN15" s="612"/>
      <c r="BO15" s="613">
        <v>4.0999999999999996</v>
      </c>
      <c r="BP15" s="613"/>
      <c r="BQ15" s="613"/>
      <c r="BR15" s="613"/>
      <c r="BS15" s="614" t="s">
        <v>122</v>
      </c>
      <c r="BT15" s="614"/>
      <c r="BU15" s="614"/>
      <c r="BV15" s="614"/>
      <c r="BW15" s="614"/>
      <c r="BX15" s="614"/>
      <c r="BY15" s="614"/>
      <c r="BZ15" s="614"/>
      <c r="CA15" s="614"/>
      <c r="CB15" s="618"/>
      <c r="CD15" s="607" t="s">
        <v>249</v>
      </c>
      <c r="CE15" s="608"/>
      <c r="CF15" s="608"/>
      <c r="CG15" s="608"/>
      <c r="CH15" s="608"/>
      <c r="CI15" s="608"/>
      <c r="CJ15" s="608"/>
      <c r="CK15" s="608"/>
      <c r="CL15" s="608"/>
      <c r="CM15" s="608"/>
      <c r="CN15" s="608"/>
      <c r="CO15" s="608"/>
      <c r="CP15" s="608"/>
      <c r="CQ15" s="609"/>
      <c r="CR15" s="610">
        <v>18581679</v>
      </c>
      <c r="CS15" s="611"/>
      <c r="CT15" s="611"/>
      <c r="CU15" s="611"/>
      <c r="CV15" s="611"/>
      <c r="CW15" s="611"/>
      <c r="CX15" s="611"/>
      <c r="CY15" s="612"/>
      <c r="CZ15" s="613">
        <v>10.4</v>
      </c>
      <c r="DA15" s="613"/>
      <c r="DB15" s="613"/>
      <c r="DC15" s="613"/>
      <c r="DD15" s="619">
        <v>3593189</v>
      </c>
      <c r="DE15" s="611"/>
      <c r="DF15" s="611"/>
      <c r="DG15" s="611"/>
      <c r="DH15" s="611"/>
      <c r="DI15" s="611"/>
      <c r="DJ15" s="611"/>
      <c r="DK15" s="611"/>
      <c r="DL15" s="611"/>
      <c r="DM15" s="611"/>
      <c r="DN15" s="611"/>
      <c r="DO15" s="611"/>
      <c r="DP15" s="612"/>
      <c r="DQ15" s="619">
        <v>13343596</v>
      </c>
      <c r="DR15" s="611"/>
      <c r="DS15" s="611"/>
      <c r="DT15" s="611"/>
      <c r="DU15" s="611"/>
      <c r="DV15" s="611"/>
      <c r="DW15" s="611"/>
      <c r="DX15" s="611"/>
      <c r="DY15" s="611"/>
      <c r="DZ15" s="611"/>
      <c r="EA15" s="611"/>
      <c r="EB15" s="611"/>
      <c r="EC15" s="620"/>
    </row>
    <row r="16" spans="2:143" ht="11.25" customHeight="1" x14ac:dyDescent="0.2">
      <c r="B16" s="607" t="s">
        <v>250</v>
      </c>
      <c r="C16" s="608"/>
      <c r="D16" s="608"/>
      <c r="E16" s="608"/>
      <c r="F16" s="608"/>
      <c r="G16" s="608"/>
      <c r="H16" s="608"/>
      <c r="I16" s="608"/>
      <c r="J16" s="608"/>
      <c r="K16" s="608"/>
      <c r="L16" s="608"/>
      <c r="M16" s="608"/>
      <c r="N16" s="608"/>
      <c r="O16" s="608"/>
      <c r="P16" s="608"/>
      <c r="Q16" s="609"/>
      <c r="R16" s="610">
        <v>166476</v>
      </c>
      <c r="S16" s="611"/>
      <c r="T16" s="611"/>
      <c r="U16" s="611"/>
      <c r="V16" s="611"/>
      <c r="W16" s="611"/>
      <c r="X16" s="611"/>
      <c r="Y16" s="612"/>
      <c r="Z16" s="613">
        <v>0.1</v>
      </c>
      <c r="AA16" s="613"/>
      <c r="AB16" s="613"/>
      <c r="AC16" s="613"/>
      <c r="AD16" s="614">
        <v>166476</v>
      </c>
      <c r="AE16" s="614"/>
      <c r="AF16" s="614"/>
      <c r="AG16" s="614"/>
      <c r="AH16" s="614"/>
      <c r="AI16" s="614"/>
      <c r="AJ16" s="614"/>
      <c r="AK16" s="614"/>
      <c r="AL16" s="615">
        <v>0.2</v>
      </c>
      <c r="AM16" s="616"/>
      <c r="AN16" s="616"/>
      <c r="AO16" s="617"/>
      <c r="AP16" s="607" t="s">
        <v>251</v>
      </c>
      <c r="AQ16" s="608"/>
      <c r="AR16" s="608"/>
      <c r="AS16" s="608"/>
      <c r="AT16" s="608"/>
      <c r="AU16" s="608"/>
      <c r="AV16" s="608"/>
      <c r="AW16" s="608"/>
      <c r="AX16" s="608"/>
      <c r="AY16" s="608"/>
      <c r="AZ16" s="608"/>
      <c r="BA16" s="608"/>
      <c r="BB16" s="608"/>
      <c r="BC16" s="608"/>
      <c r="BD16" s="608"/>
      <c r="BE16" s="608"/>
      <c r="BF16" s="609"/>
      <c r="BG16" s="610" t="s">
        <v>122</v>
      </c>
      <c r="BH16" s="611"/>
      <c r="BI16" s="611"/>
      <c r="BJ16" s="611"/>
      <c r="BK16" s="611"/>
      <c r="BL16" s="611"/>
      <c r="BM16" s="611"/>
      <c r="BN16" s="612"/>
      <c r="BO16" s="613" t="s">
        <v>122</v>
      </c>
      <c r="BP16" s="613"/>
      <c r="BQ16" s="613"/>
      <c r="BR16" s="613"/>
      <c r="BS16" s="614" t="s">
        <v>122</v>
      </c>
      <c r="BT16" s="614"/>
      <c r="BU16" s="614"/>
      <c r="BV16" s="614"/>
      <c r="BW16" s="614"/>
      <c r="BX16" s="614"/>
      <c r="BY16" s="614"/>
      <c r="BZ16" s="614"/>
      <c r="CA16" s="614"/>
      <c r="CB16" s="618"/>
      <c r="CD16" s="607" t="s">
        <v>252</v>
      </c>
      <c r="CE16" s="608"/>
      <c r="CF16" s="608"/>
      <c r="CG16" s="608"/>
      <c r="CH16" s="608"/>
      <c r="CI16" s="608"/>
      <c r="CJ16" s="608"/>
      <c r="CK16" s="608"/>
      <c r="CL16" s="608"/>
      <c r="CM16" s="608"/>
      <c r="CN16" s="608"/>
      <c r="CO16" s="608"/>
      <c r="CP16" s="608"/>
      <c r="CQ16" s="609"/>
      <c r="CR16" s="610" t="s">
        <v>122</v>
      </c>
      <c r="CS16" s="611"/>
      <c r="CT16" s="611"/>
      <c r="CU16" s="611"/>
      <c r="CV16" s="611"/>
      <c r="CW16" s="611"/>
      <c r="CX16" s="611"/>
      <c r="CY16" s="612"/>
      <c r="CZ16" s="613" t="s">
        <v>122</v>
      </c>
      <c r="DA16" s="613"/>
      <c r="DB16" s="613"/>
      <c r="DC16" s="613"/>
      <c r="DD16" s="619" t="s">
        <v>122</v>
      </c>
      <c r="DE16" s="611"/>
      <c r="DF16" s="611"/>
      <c r="DG16" s="611"/>
      <c r="DH16" s="611"/>
      <c r="DI16" s="611"/>
      <c r="DJ16" s="611"/>
      <c r="DK16" s="611"/>
      <c r="DL16" s="611"/>
      <c r="DM16" s="611"/>
      <c r="DN16" s="611"/>
      <c r="DO16" s="611"/>
      <c r="DP16" s="612"/>
      <c r="DQ16" s="619" t="s">
        <v>122</v>
      </c>
      <c r="DR16" s="611"/>
      <c r="DS16" s="611"/>
      <c r="DT16" s="611"/>
      <c r="DU16" s="611"/>
      <c r="DV16" s="611"/>
      <c r="DW16" s="611"/>
      <c r="DX16" s="611"/>
      <c r="DY16" s="611"/>
      <c r="DZ16" s="611"/>
      <c r="EA16" s="611"/>
      <c r="EB16" s="611"/>
      <c r="EC16" s="620"/>
    </row>
    <row r="17" spans="2:133" ht="11.25" customHeight="1" x14ac:dyDescent="0.2">
      <c r="B17" s="607" t="s">
        <v>253</v>
      </c>
      <c r="C17" s="608"/>
      <c r="D17" s="608"/>
      <c r="E17" s="608"/>
      <c r="F17" s="608"/>
      <c r="G17" s="608"/>
      <c r="H17" s="608"/>
      <c r="I17" s="608"/>
      <c r="J17" s="608"/>
      <c r="K17" s="608"/>
      <c r="L17" s="608"/>
      <c r="M17" s="608"/>
      <c r="N17" s="608"/>
      <c r="O17" s="608"/>
      <c r="P17" s="608"/>
      <c r="Q17" s="609"/>
      <c r="R17" s="610">
        <v>943700</v>
      </c>
      <c r="S17" s="611"/>
      <c r="T17" s="611"/>
      <c r="U17" s="611"/>
      <c r="V17" s="611"/>
      <c r="W17" s="611"/>
      <c r="X17" s="611"/>
      <c r="Y17" s="612"/>
      <c r="Z17" s="613">
        <v>0.5</v>
      </c>
      <c r="AA17" s="613"/>
      <c r="AB17" s="613"/>
      <c r="AC17" s="613"/>
      <c r="AD17" s="614">
        <v>943700</v>
      </c>
      <c r="AE17" s="614"/>
      <c r="AF17" s="614"/>
      <c r="AG17" s="614"/>
      <c r="AH17" s="614"/>
      <c r="AI17" s="614"/>
      <c r="AJ17" s="614"/>
      <c r="AK17" s="614"/>
      <c r="AL17" s="615">
        <v>1</v>
      </c>
      <c r="AM17" s="616"/>
      <c r="AN17" s="616"/>
      <c r="AO17" s="617"/>
      <c r="AP17" s="607" t="s">
        <v>254</v>
      </c>
      <c r="AQ17" s="608"/>
      <c r="AR17" s="608"/>
      <c r="AS17" s="608"/>
      <c r="AT17" s="608"/>
      <c r="AU17" s="608"/>
      <c r="AV17" s="608"/>
      <c r="AW17" s="608"/>
      <c r="AX17" s="608"/>
      <c r="AY17" s="608"/>
      <c r="AZ17" s="608"/>
      <c r="BA17" s="608"/>
      <c r="BB17" s="608"/>
      <c r="BC17" s="608"/>
      <c r="BD17" s="608"/>
      <c r="BE17" s="608"/>
      <c r="BF17" s="609"/>
      <c r="BG17" s="610" t="s">
        <v>122</v>
      </c>
      <c r="BH17" s="611"/>
      <c r="BI17" s="611"/>
      <c r="BJ17" s="611"/>
      <c r="BK17" s="611"/>
      <c r="BL17" s="611"/>
      <c r="BM17" s="611"/>
      <c r="BN17" s="612"/>
      <c r="BO17" s="613" t="s">
        <v>122</v>
      </c>
      <c r="BP17" s="613"/>
      <c r="BQ17" s="613"/>
      <c r="BR17" s="613"/>
      <c r="BS17" s="614" t="s">
        <v>122</v>
      </c>
      <c r="BT17" s="614"/>
      <c r="BU17" s="614"/>
      <c r="BV17" s="614"/>
      <c r="BW17" s="614"/>
      <c r="BX17" s="614"/>
      <c r="BY17" s="614"/>
      <c r="BZ17" s="614"/>
      <c r="CA17" s="614"/>
      <c r="CB17" s="618"/>
      <c r="CD17" s="607" t="s">
        <v>255</v>
      </c>
      <c r="CE17" s="608"/>
      <c r="CF17" s="608"/>
      <c r="CG17" s="608"/>
      <c r="CH17" s="608"/>
      <c r="CI17" s="608"/>
      <c r="CJ17" s="608"/>
      <c r="CK17" s="608"/>
      <c r="CL17" s="608"/>
      <c r="CM17" s="608"/>
      <c r="CN17" s="608"/>
      <c r="CO17" s="608"/>
      <c r="CP17" s="608"/>
      <c r="CQ17" s="609"/>
      <c r="CR17" s="610">
        <v>8863550</v>
      </c>
      <c r="CS17" s="611"/>
      <c r="CT17" s="611"/>
      <c r="CU17" s="611"/>
      <c r="CV17" s="611"/>
      <c r="CW17" s="611"/>
      <c r="CX17" s="611"/>
      <c r="CY17" s="612"/>
      <c r="CZ17" s="613">
        <v>5</v>
      </c>
      <c r="DA17" s="613"/>
      <c r="DB17" s="613"/>
      <c r="DC17" s="613"/>
      <c r="DD17" s="619" t="s">
        <v>122</v>
      </c>
      <c r="DE17" s="611"/>
      <c r="DF17" s="611"/>
      <c r="DG17" s="611"/>
      <c r="DH17" s="611"/>
      <c r="DI17" s="611"/>
      <c r="DJ17" s="611"/>
      <c r="DK17" s="611"/>
      <c r="DL17" s="611"/>
      <c r="DM17" s="611"/>
      <c r="DN17" s="611"/>
      <c r="DO17" s="611"/>
      <c r="DP17" s="612"/>
      <c r="DQ17" s="619">
        <v>8754001</v>
      </c>
      <c r="DR17" s="611"/>
      <c r="DS17" s="611"/>
      <c r="DT17" s="611"/>
      <c r="DU17" s="611"/>
      <c r="DV17" s="611"/>
      <c r="DW17" s="611"/>
      <c r="DX17" s="611"/>
      <c r="DY17" s="611"/>
      <c r="DZ17" s="611"/>
      <c r="EA17" s="611"/>
      <c r="EB17" s="611"/>
      <c r="EC17" s="620"/>
    </row>
    <row r="18" spans="2:133" ht="11.25" customHeight="1" x14ac:dyDescent="0.2">
      <c r="B18" s="607" t="s">
        <v>256</v>
      </c>
      <c r="C18" s="608"/>
      <c r="D18" s="608"/>
      <c r="E18" s="608"/>
      <c r="F18" s="608"/>
      <c r="G18" s="608"/>
      <c r="H18" s="608"/>
      <c r="I18" s="608"/>
      <c r="J18" s="608"/>
      <c r="K18" s="608"/>
      <c r="L18" s="608"/>
      <c r="M18" s="608"/>
      <c r="N18" s="608"/>
      <c r="O18" s="608"/>
      <c r="P18" s="608"/>
      <c r="Q18" s="609"/>
      <c r="R18" s="610">
        <v>369194</v>
      </c>
      <c r="S18" s="611"/>
      <c r="T18" s="611"/>
      <c r="U18" s="611"/>
      <c r="V18" s="611"/>
      <c r="W18" s="611"/>
      <c r="X18" s="611"/>
      <c r="Y18" s="612"/>
      <c r="Z18" s="613">
        <v>0.2</v>
      </c>
      <c r="AA18" s="613"/>
      <c r="AB18" s="613"/>
      <c r="AC18" s="613"/>
      <c r="AD18" s="614">
        <v>369194</v>
      </c>
      <c r="AE18" s="614"/>
      <c r="AF18" s="614"/>
      <c r="AG18" s="614"/>
      <c r="AH18" s="614"/>
      <c r="AI18" s="614"/>
      <c r="AJ18" s="614"/>
      <c r="AK18" s="614"/>
      <c r="AL18" s="615">
        <v>0.4</v>
      </c>
      <c r="AM18" s="616"/>
      <c r="AN18" s="616"/>
      <c r="AO18" s="617"/>
      <c r="AP18" s="607" t="s">
        <v>257</v>
      </c>
      <c r="AQ18" s="608"/>
      <c r="AR18" s="608"/>
      <c r="AS18" s="608"/>
      <c r="AT18" s="608"/>
      <c r="AU18" s="608"/>
      <c r="AV18" s="608"/>
      <c r="AW18" s="608"/>
      <c r="AX18" s="608"/>
      <c r="AY18" s="608"/>
      <c r="AZ18" s="608"/>
      <c r="BA18" s="608"/>
      <c r="BB18" s="608"/>
      <c r="BC18" s="608"/>
      <c r="BD18" s="608"/>
      <c r="BE18" s="608"/>
      <c r="BF18" s="609"/>
      <c r="BG18" s="610" t="s">
        <v>122</v>
      </c>
      <c r="BH18" s="611"/>
      <c r="BI18" s="611"/>
      <c r="BJ18" s="611"/>
      <c r="BK18" s="611"/>
      <c r="BL18" s="611"/>
      <c r="BM18" s="611"/>
      <c r="BN18" s="612"/>
      <c r="BO18" s="613" t="s">
        <v>122</v>
      </c>
      <c r="BP18" s="613"/>
      <c r="BQ18" s="613"/>
      <c r="BR18" s="613"/>
      <c r="BS18" s="614" t="s">
        <v>122</v>
      </c>
      <c r="BT18" s="614"/>
      <c r="BU18" s="614"/>
      <c r="BV18" s="614"/>
      <c r="BW18" s="614"/>
      <c r="BX18" s="614"/>
      <c r="BY18" s="614"/>
      <c r="BZ18" s="614"/>
      <c r="CA18" s="614"/>
      <c r="CB18" s="618"/>
      <c r="CD18" s="607" t="s">
        <v>258</v>
      </c>
      <c r="CE18" s="608"/>
      <c r="CF18" s="608"/>
      <c r="CG18" s="608"/>
      <c r="CH18" s="608"/>
      <c r="CI18" s="608"/>
      <c r="CJ18" s="608"/>
      <c r="CK18" s="608"/>
      <c r="CL18" s="608"/>
      <c r="CM18" s="608"/>
      <c r="CN18" s="608"/>
      <c r="CO18" s="608"/>
      <c r="CP18" s="608"/>
      <c r="CQ18" s="609"/>
      <c r="CR18" s="610" t="s">
        <v>122</v>
      </c>
      <c r="CS18" s="611"/>
      <c r="CT18" s="611"/>
      <c r="CU18" s="611"/>
      <c r="CV18" s="611"/>
      <c r="CW18" s="611"/>
      <c r="CX18" s="611"/>
      <c r="CY18" s="612"/>
      <c r="CZ18" s="613" t="s">
        <v>122</v>
      </c>
      <c r="DA18" s="613"/>
      <c r="DB18" s="613"/>
      <c r="DC18" s="613"/>
      <c r="DD18" s="619" t="s">
        <v>122</v>
      </c>
      <c r="DE18" s="611"/>
      <c r="DF18" s="611"/>
      <c r="DG18" s="611"/>
      <c r="DH18" s="611"/>
      <c r="DI18" s="611"/>
      <c r="DJ18" s="611"/>
      <c r="DK18" s="611"/>
      <c r="DL18" s="611"/>
      <c r="DM18" s="611"/>
      <c r="DN18" s="611"/>
      <c r="DO18" s="611"/>
      <c r="DP18" s="612"/>
      <c r="DQ18" s="619" t="s">
        <v>122</v>
      </c>
      <c r="DR18" s="611"/>
      <c r="DS18" s="611"/>
      <c r="DT18" s="611"/>
      <c r="DU18" s="611"/>
      <c r="DV18" s="611"/>
      <c r="DW18" s="611"/>
      <c r="DX18" s="611"/>
      <c r="DY18" s="611"/>
      <c r="DZ18" s="611"/>
      <c r="EA18" s="611"/>
      <c r="EB18" s="611"/>
      <c r="EC18" s="620"/>
    </row>
    <row r="19" spans="2:133" ht="11.25" customHeight="1" x14ac:dyDescent="0.2">
      <c r="B19" s="607" t="s">
        <v>259</v>
      </c>
      <c r="C19" s="608"/>
      <c r="D19" s="608"/>
      <c r="E19" s="608"/>
      <c r="F19" s="608"/>
      <c r="G19" s="608"/>
      <c r="H19" s="608"/>
      <c r="I19" s="608"/>
      <c r="J19" s="608"/>
      <c r="K19" s="608"/>
      <c r="L19" s="608"/>
      <c r="M19" s="608"/>
      <c r="N19" s="608"/>
      <c r="O19" s="608"/>
      <c r="P19" s="608"/>
      <c r="Q19" s="609"/>
      <c r="R19" s="610">
        <v>348179</v>
      </c>
      <c r="S19" s="611"/>
      <c r="T19" s="611"/>
      <c r="U19" s="611"/>
      <c r="V19" s="611"/>
      <c r="W19" s="611"/>
      <c r="X19" s="611"/>
      <c r="Y19" s="612"/>
      <c r="Z19" s="613">
        <v>0.2</v>
      </c>
      <c r="AA19" s="613"/>
      <c r="AB19" s="613"/>
      <c r="AC19" s="613"/>
      <c r="AD19" s="614">
        <v>348179</v>
      </c>
      <c r="AE19" s="614"/>
      <c r="AF19" s="614"/>
      <c r="AG19" s="614"/>
      <c r="AH19" s="614"/>
      <c r="AI19" s="614"/>
      <c r="AJ19" s="614"/>
      <c r="AK19" s="614"/>
      <c r="AL19" s="615">
        <v>0.4</v>
      </c>
      <c r="AM19" s="616"/>
      <c r="AN19" s="616"/>
      <c r="AO19" s="617"/>
      <c r="AP19" s="607" t="s">
        <v>260</v>
      </c>
      <c r="AQ19" s="608"/>
      <c r="AR19" s="608"/>
      <c r="AS19" s="608"/>
      <c r="AT19" s="608"/>
      <c r="AU19" s="608"/>
      <c r="AV19" s="608"/>
      <c r="AW19" s="608"/>
      <c r="AX19" s="608"/>
      <c r="AY19" s="608"/>
      <c r="AZ19" s="608"/>
      <c r="BA19" s="608"/>
      <c r="BB19" s="608"/>
      <c r="BC19" s="608"/>
      <c r="BD19" s="608"/>
      <c r="BE19" s="608"/>
      <c r="BF19" s="609"/>
      <c r="BG19" s="610">
        <v>7192172</v>
      </c>
      <c r="BH19" s="611"/>
      <c r="BI19" s="611"/>
      <c r="BJ19" s="611"/>
      <c r="BK19" s="611"/>
      <c r="BL19" s="611"/>
      <c r="BM19" s="611"/>
      <c r="BN19" s="612"/>
      <c r="BO19" s="613">
        <v>9.6999999999999993</v>
      </c>
      <c r="BP19" s="613"/>
      <c r="BQ19" s="613"/>
      <c r="BR19" s="613"/>
      <c r="BS19" s="614" t="s">
        <v>122</v>
      </c>
      <c r="BT19" s="614"/>
      <c r="BU19" s="614"/>
      <c r="BV19" s="614"/>
      <c r="BW19" s="614"/>
      <c r="BX19" s="614"/>
      <c r="BY19" s="614"/>
      <c r="BZ19" s="614"/>
      <c r="CA19" s="614"/>
      <c r="CB19" s="618"/>
      <c r="CD19" s="607" t="s">
        <v>261</v>
      </c>
      <c r="CE19" s="608"/>
      <c r="CF19" s="608"/>
      <c r="CG19" s="608"/>
      <c r="CH19" s="608"/>
      <c r="CI19" s="608"/>
      <c r="CJ19" s="608"/>
      <c r="CK19" s="608"/>
      <c r="CL19" s="608"/>
      <c r="CM19" s="608"/>
      <c r="CN19" s="608"/>
      <c r="CO19" s="608"/>
      <c r="CP19" s="608"/>
      <c r="CQ19" s="609"/>
      <c r="CR19" s="610" t="s">
        <v>122</v>
      </c>
      <c r="CS19" s="611"/>
      <c r="CT19" s="611"/>
      <c r="CU19" s="611"/>
      <c r="CV19" s="611"/>
      <c r="CW19" s="611"/>
      <c r="CX19" s="611"/>
      <c r="CY19" s="612"/>
      <c r="CZ19" s="613" t="s">
        <v>122</v>
      </c>
      <c r="DA19" s="613"/>
      <c r="DB19" s="613"/>
      <c r="DC19" s="613"/>
      <c r="DD19" s="619" t="s">
        <v>122</v>
      </c>
      <c r="DE19" s="611"/>
      <c r="DF19" s="611"/>
      <c r="DG19" s="611"/>
      <c r="DH19" s="611"/>
      <c r="DI19" s="611"/>
      <c r="DJ19" s="611"/>
      <c r="DK19" s="611"/>
      <c r="DL19" s="611"/>
      <c r="DM19" s="611"/>
      <c r="DN19" s="611"/>
      <c r="DO19" s="611"/>
      <c r="DP19" s="612"/>
      <c r="DQ19" s="619" t="s">
        <v>122</v>
      </c>
      <c r="DR19" s="611"/>
      <c r="DS19" s="611"/>
      <c r="DT19" s="611"/>
      <c r="DU19" s="611"/>
      <c r="DV19" s="611"/>
      <c r="DW19" s="611"/>
      <c r="DX19" s="611"/>
      <c r="DY19" s="611"/>
      <c r="DZ19" s="611"/>
      <c r="EA19" s="611"/>
      <c r="EB19" s="611"/>
      <c r="EC19" s="620"/>
    </row>
    <row r="20" spans="2:133" ht="11.25" customHeight="1" x14ac:dyDescent="0.2">
      <c r="B20" s="623" t="s">
        <v>262</v>
      </c>
      <c r="C20" s="624"/>
      <c r="D20" s="624"/>
      <c r="E20" s="624"/>
      <c r="F20" s="624"/>
      <c r="G20" s="624"/>
      <c r="H20" s="624"/>
      <c r="I20" s="624"/>
      <c r="J20" s="624"/>
      <c r="K20" s="624"/>
      <c r="L20" s="624"/>
      <c r="M20" s="624"/>
      <c r="N20" s="624"/>
      <c r="O20" s="624"/>
      <c r="P20" s="624"/>
      <c r="Q20" s="625"/>
      <c r="R20" s="610">
        <v>21015</v>
      </c>
      <c r="S20" s="611"/>
      <c r="T20" s="611"/>
      <c r="U20" s="611"/>
      <c r="V20" s="611"/>
      <c r="W20" s="611"/>
      <c r="X20" s="611"/>
      <c r="Y20" s="612"/>
      <c r="Z20" s="613">
        <v>0</v>
      </c>
      <c r="AA20" s="613"/>
      <c r="AB20" s="613"/>
      <c r="AC20" s="613"/>
      <c r="AD20" s="614">
        <v>21015</v>
      </c>
      <c r="AE20" s="614"/>
      <c r="AF20" s="614"/>
      <c r="AG20" s="614"/>
      <c r="AH20" s="614"/>
      <c r="AI20" s="614"/>
      <c r="AJ20" s="614"/>
      <c r="AK20" s="614"/>
      <c r="AL20" s="615">
        <v>0</v>
      </c>
      <c r="AM20" s="616"/>
      <c r="AN20" s="616"/>
      <c r="AO20" s="617"/>
      <c r="AP20" s="607" t="s">
        <v>263</v>
      </c>
      <c r="AQ20" s="608"/>
      <c r="AR20" s="608"/>
      <c r="AS20" s="608"/>
      <c r="AT20" s="608"/>
      <c r="AU20" s="608"/>
      <c r="AV20" s="608"/>
      <c r="AW20" s="608"/>
      <c r="AX20" s="608"/>
      <c r="AY20" s="608"/>
      <c r="AZ20" s="608"/>
      <c r="BA20" s="608"/>
      <c r="BB20" s="608"/>
      <c r="BC20" s="608"/>
      <c r="BD20" s="608"/>
      <c r="BE20" s="608"/>
      <c r="BF20" s="609"/>
      <c r="BG20" s="610">
        <v>7192172</v>
      </c>
      <c r="BH20" s="611"/>
      <c r="BI20" s="611"/>
      <c r="BJ20" s="611"/>
      <c r="BK20" s="611"/>
      <c r="BL20" s="611"/>
      <c r="BM20" s="611"/>
      <c r="BN20" s="612"/>
      <c r="BO20" s="613">
        <v>9.6999999999999993</v>
      </c>
      <c r="BP20" s="613"/>
      <c r="BQ20" s="613"/>
      <c r="BR20" s="613"/>
      <c r="BS20" s="614" t="s">
        <v>122</v>
      </c>
      <c r="BT20" s="614"/>
      <c r="BU20" s="614"/>
      <c r="BV20" s="614"/>
      <c r="BW20" s="614"/>
      <c r="BX20" s="614"/>
      <c r="BY20" s="614"/>
      <c r="BZ20" s="614"/>
      <c r="CA20" s="614"/>
      <c r="CB20" s="618"/>
      <c r="CD20" s="607" t="s">
        <v>264</v>
      </c>
      <c r="CE20" s="608"/>
      <c r="CF20" s="608"/>
      <c r="CG20" s="608"/>
      <c r="CH20" s="608"/>
      <c r="CI20" s="608"/>
      <c r="CJ20" s="608"/>
      <c r="CK20" s="608"/>
      <c r="CL20" s="608"/>
      <c r="CM20" s="608"/>
      <c r="CN20" s="608"/>
      <c r="CO20" s="608"/>
      <c r="CP20" s="608"/>
      <c r="CQ20" s="609"/>
      <c r="CR20" s="610">
        <v>178936753</v>
      </c>
      <c r="CS20" s="611"/>
      <c r="CT20" s="611"/>
      <c r="CU20" s="611"/>
      <c r="CV20" s="611"/>
      <c r="CW20" s="611"/>
      <c r="CX20" s="611"/>
      <c r="CY20" s="612"/>
      <c r="CZ20" s="613">
        <v>100</v>
      </c>
      <c r="DA20" s="613"/>
      <c r="DB20" s="613"/>
      <c r="DC20" s="613"/>
      <c r="DD20" s="619">
        <v>10216214</v>
      </c>
      <c r="DE20" s="611"/>
      <c r="DF20" s="611"/>
      <c r="DG20" s="611"/>
      <c r="DH20" s="611"/>
      <c r="DI20" s="611"/>
      <c r="DJ20" s="611"/>
      <c r="DK20" s="611"/>
      <c r="DL20" s="611"/>
      <c r="DM20" s="611"/>
      <c r="DN20" s="611"/>
      <c r="DO20" s="611"/>
      <c r="DP20" s="612"/>
      <c r="DQ20" s="619">
        <v>117871949</v>
      </c>
      <c r="DR20" s="611"/>
      <c r="DS20" s="611"/>
      <c r="DT20" s="611"/>
      <c r="DU20" s="611"/>
      <c r="DV20" s="611"/>
      <c r="DW20" s="611"/>
      <c r="DX20" s="611"/>
      <c r="DY20" s="611"/>
      <c r="DZ20" s="611"/>
      <c r="EA20" s="611"/>
      <c r="EB20" s="611"/>
      <c r="EC20" s="620"/>
    </row>
    <row r="21" spans="2:133" ht="11.25" customHeight="1" x14ac:dyDescent="0.2">
      <c r="B21" s="607" t="s">
        <v>265</v>
      </c>
      <c r="C21" s="608"/>
      <c r="D21" s="608"/>
      <c r="E21" s="608"/>
      <c r="F21" s="608"/>
      <c r="G21" s="608"/>
      <c r="H21" s="608"/>
      <c r="I21" s="608"/>
      <c r="J21" s="608"/>
      <c r="K21" s="608"/>
      <c r="L21" s="608"/>
      <c r="M21" s="608"/>
      <c r="N21" s="608"/>
      <c r="O21" s="608"/>
      <c r="P21" s="608"/>
      <c r="Q21" s="609"/>
      <c r="R21" s="610">
        <v>11527957</v>
      </c>
      <c r="S21" s="611"/>
      <c r="T21" s="611"/>
      <c r="U21" s="611"/>
      <c r="V21" s="611"/>
      <c r="W21" s="611"/>
      <c r="X21" s="611"/>
      <c r="Y21" s="612"/>
      <c r="Z21" s="613">
        <v>6.2</v>
      </c>
      <c r="AA21" s="613"/>
      <c r="AB21" s="613"/>
      <c r="AC21" s="613"/>
      <c r="AD21" s="614">
        <v>10922726</v>
      </c>
      <c r="AE21" s="614"/>
      <c r="AF21" s="614"/>
      <c r="AG21" s="614"/>
      <c r="AH21" s="614"/>
      <c r="AI21" s="614"/>
      <c r="AJ21" s="614"/>
      <c r="AK21" s="614"/>
      <c r="AL21" s="615">
        <v>11.6</v>
      </c>
      <c r="AM21" s="616"/>
      <c r="AN21" s="616"/>
      <c r="AO21" s="617"/>
      <c r="AP21" s="607" t="s">
        <v>266</v>
      </c>
      <c r="AQ21" s="626"/>
      <c r="AR21" s="626"/>
      <c r="AS21" s="626"/>
      <c r="AT21" s="626"/>
      <c r="AU21" s="626"/>
      <c r="AV21" s="626"/>
      <c r="AW21" s="626"/>
      <c r="AX21" s="626"/>
      <c r="AY21" s="626"/>
      <c r="AZ21" s="626"/>
      <c r="BA21" s="626"/>
      <c r="BB21" s="626"/>
      <c r="BC21" s="626"/>
      <c r="BD21" s="626"/>
      <c r="BE21" s="626"/>
      <c r="BF21" s="627"/>
      <c r="BG21" s="610" t="s">
        <v>122</v>
      </c>
      <c r="BH21" s="611"/>
      <c r="BI21" s="611"/>
      <c r="BJ21" s="611"/>
      <c r="BK21" s="611"/>
      <c r="BL21" s="611"/>
      <c r="BM21" s="611"/>
      <c r="BN21" s="612"/>
      <c r="BO21" s="613" t="s">
        <v>122</v>
      </c>
      <c r="BP21" s="613"/>
      <c r="BQ21" s="613"/>
      <c r="BR21" s="613"/>
      <c r="BS21" s="614" t="s">
        <v>122</v>
      </c>
      <c r="BT21" s="614"/>
      <c r="BU21" s="614"/>
      <c r="BV21" s="614"/>
      <c r="BW21" s="614"/>
      <c r="BX21" s="614"/>
      <c r="BY21" s="614"/>
      <c r="BZ21" s="614"/>
      <c r="CA21" s="614"/>
      <c r="CB21" s="618"/>
      <c r="CD21" s="631"/>
      <c r="CE21" s="632"/>
      <c r="CF21" s="632"/>
      <c r="CG21" s="632"/>
      <c r="CH21" s="632"/>
      <c r="CI21" s="632"/>
      <c r="CJ21" s="632"/>
      <c r="CK21" s="632"/>
      <c r="CL21" s="632"/>
      <c r="CM21" s="632"/>
      <c r="CN21" s="632"/>
      <c r="CO21" s="632"/>
      <c r="CP21" s="632"/>
      <c r="CQ21" s="633"/>
      <c r="CR21" s="634"/>
      <c r="CS21" s="629"/>
      <c r="CT21" s="629"/>
      <c r="CU21" s="629"/>
      <c r="CV21" s="629"/>
      <c r="CW21" s="629"/>
      <c r="CX21" s="629"/>
      <c r="CY21" s="635"/>
      <c r="CZ21" s="636"/>
      <c r="DA21" s="636"/>
      <c r="DB21" s="636"/>
      <c r="DC21" s="636"/>
      <c r="DD21" s="628"/>
      <c r="DE21" s="629"/>
      <c r="DF21" s="629"/>
      <c r="DG21" s="629"/>
      <c r="DH21" s="629"/>
      <c r="DI21" s="629"/>
      <c r="DJ21" s="629"/>
      <c r="DK21" s="629"/>
      <c r="DL21" s="629"/>
      <c r="DM21" s="629"/>
      <c r="DN21" s="629"/>
      <c r="DO21" s="629"/>
      <c r="DP21" s="635"/>
      <c r="DQ21" s="628"/>
      <c r="DR21" s="629"/>
      <c r="DS21" s="629"/>
      <c r="DT21" s="629"/>
      <c r="DU21" s="629"/>
      <c r="DV21" s="629"/>
      <c r="DW21" s="629"/>
      <c r="DX21" s="629"/>
      <c r="DY21" s="629"/>
      <c r="DZ21" s="629"/>
      <c r="EA21" s="629"/>
      <c r="EB21" s="629"/>
      <c r="EC21" s="630"/>
    </row>
    <row r="22" spans="2:133" ht="11.25" customHeight="1" x14ac:dyDescent="0.2">
      <c r="B22" s="607" t="s">
        <v>267</v>
      </c>
      <c r="C22" s="608"/>
      <c r="D22" s="608"/>
      <c r="E22" s="608"/>
      <c r="F22" s="608"/>
      <c r="G22" s="608"/>
      <c r="H22" s="608"/>
      <c r="I22" s="608"/>
      <c r="J22" s="608"/>
      <c r="K22" s="608"/>
      <c r="L22" s="608"/>
      <c r="M22" s="608"/>
      <c r="N22" s="608"/>
      <c r="O22" s="608"/>
      <c r="P22" s="608"/>
      <c r="Q22" s="609"/>
      <c r="R22" s="610">
        <v>10922726</v>
      </c>
      <c r="S22" s="611"/>
      <c r="T22" s="611"/>
      <c r="U22" s="611"/>
      <c r="V22" s="611"/>
      <c r="W22" s="611"/>
      <c r="X22" s="611"/>
      <c r="Y22" s="612"/>
      <c r="Z22" s="613">
        <v>5.9</v>
      </c>
      <c r="AA22" s="613"/>
      <c r="AB22" s="613"/>
      <c r="AC22" s="613"/>
      <c r="AD22" s="614">
        <v>10922726</v>
      </c>
      <c r="AE22" s="614"/>
      <c r="AF22" s="614"/>
      <c r="AG22" s="614"/>
      <c r="AH22" s="614"/>
      <c r="AI22" s="614"/>
      <c r="AJ22" s="614"/>
      <c r="AK22" s="614"/>
      <c r="AL22" s="615">
        <v>11.6</v>
      </c>
      <c r="AM22" s="616"/>
      <c r="AN22" s="616"/>
      <c r="AO22" s="617"/>
      <c r="AP22" s="607" t="s">
        <v>268</v>
      </c>
      <c r="AQ22" s="626"/>
      <c r="AR22" s="626"/>
      <c r="AS22" s="626"/>
      <c r="AT22" s="626"/>
      <c r="AU22" s="626"/>
      <c r="AV22" s="626"/>
      <c r="AW22" s="626"/>
      <c r="AX22" s="626"/>
      <c r="AY22" s="626"/>
      <c r="AZ22" s="626"/>
      <c r="BA22" s="626"/>
      <c r="BB22" s="626"/>
      <c r="BC22" s="626"/>
      <c r="BD22" s="626"/>
      <c r="BE22" s="626"/>
      <c r="BF22" s="627"/>
      <c r="BG22" s="610">
        <v>1028148</v>
      </c>
      <c r="BH22" s="611"/>
      <c r="BI22" s="611"/>
      <c r="BJ22" s="611"/>
      <c r="BK22" s="611"/>
      <c r="BL22" s="611"/>
      <c r="BM22" s="611"/>
      <c r="BN22" s="612"/>
      <c r="BO22" s="613">
        <v>1.4</v>
      </c>
      <c r="BP22" s="613"/>
      <c r="BQ22" s="613"/>
      <c r="BR22" s="613"/>
      <c r="BS22" s="614" t="s">
        <v>122</v>
      </c>
      <c r="BT22" s="614"/>
      <c r="BU22" s="614"/>
      <c r="BV22" s="614"/>
      <c r="BW22" s="614"/>
      <c r="BX22" s="614"/>
      <c r="BY22" s="614"/>
      <c r="BZ22" s="614"/>
      <c r="CA22" s="614"/>
      <c r="CB22" s="618"/>
      <c r="CD22" s="592" t="s">
        <v>269</v>
      </c>
      <c r="CE22" s="593"/>
      <c r="CF22" s="593"/>
      <c r="CG22" s="593"/>
      <c r="CH22" s="593"/>
      <c r="CI22" s="593"/>
      <c r="CJ22" s="593"/>
      <c r="CK22" s="593"/>
      <c r="CL22" s="593"/>
      <c r="CM22" s="593"/>
      <c r="CN22" s="593"/>
      <c r="CO22" s="593"/>
      <c r="CP22" s="593"/>
      <c r="CQ22" s="593"/>
      <c r="CR22" s="593"/>
      <c r="CS22" s="593"/>
      <c r="CT22" s="593"/>
      <c r="CU22" s="593"/>
      <c r="CV22" s="593"/>
      <c r="CW22" s="593"/>
      <c r="CX22" s="593"/>
      <c r="CY22" s="593"/>
      <c r="CZ22" s="593"/>
      <c r="DA22" s="593"/>
      <c r="DB22" s="593"/>
      <c r="DC22" s="593"/>
      <c r="DD22" s="593"/>
      <c r="DE22" s="593"/>
      <c r="DF22" s="593"/>
      <c r="DG22" s="593"/>
      <c r="DH22" s="593"/>
      <c r="DI22" s="593"/>
      <c r="DJ22" s="593"/>
      <c r="DK22" s="593"/>
      <c r="DL22" s="593"/>
      <c r="DM22" s="593"/>
      <c r="DN22" s="593"/>
      <c r="DO22" s="593"/>
      <c r="DP22" s="593"/>
      <c r="DQ22" s="593"/>
      <c r="DR22" s="593"/>
      <c r="DS22" s="593"/>
      <c r="DT22" s="593"/>
      <c r="DU22" s="593"/>
      <c r="DV22" s="593"/>
      <c r="DW22" s="593"/>
      <c r="DX22" s="593"/>
      <c r="DY22" s="593"/>
      <c r="DZ22" s="593"/>
      <c r="EA22" s="593"/>
      <c r="EB22" s="593"/>
      <c r="EC22" s="594"/>
    </row>
    <row r="23" spans="2:133" ht="11.25" customHeight="1" x14ac:dyDescent="0.2">
      <c r="B23" s="607" t="s">
        <v>270</v>
      </c>
      <c r="C23" s="608"/>
      <c r="D23" s="608"/>
      <c r="E23" s="608"/>
      <c r="F23" s="608"/>
      <c r="G23" s="608"/>
      <c r="H23" s="608"/>
      <c r="I23" s="608"/>
      <c r="J23" s="608"/>
      <c r="K23" s="608"/>
      <c r="L23" s="608"/>
      <c r="M23" s="608"/>
      <c r="N23" s="608"/>
      <c r="O23" s="608"/>
      <c r="P23" s="608"/>
      <c r="Q23" s="609"/>
      <c r="R23" s="610">
        <v>605231</v>
      </c>
      <c r="S23" s="611"/>
      <c r="T23" s="611"/>
      <c r="U23" s="611"/>
      <c r="V23" s="611"/>
      <c r="W23" s="611"/>
      <c r="X23" s="611"/>
      <c r="Y23" s="612"/>
      <c r="Z23" s="613">
        <v>0.3</v>
      </c>
      <c r="AA23" s="613"/>
      <c r="AB23" s="613"/>
      <c r="AC23" s="613"/>
      <c r="AD23" s="614" t="s">
        <v>122</v>
      </c>
      <c r="AE23" s="614"/>
      <c r="AF23" s="614"/>
      <c r="AG23" s="614"/>
      <c r="AH23" s="614"/>
      <c r="AI23" s="614"/>
      <c r="AJ23" s="614"/>
      <c r="AK23" s="614"/>
      <c r="AL23" s="615" t="s">
        <v>122</v>
      </c>
      <c r="AM23" s="616"/>
      <c r="AN23" s="616"/>
      <c r="AO23" s="617"/>
      <c r="AP23" s="607" t="s">
        <v>271</v>
      </c>
      <c r="AQ23" s="626"/>
      <c r="AR23" s="626"/>
      <c r="AS23" s="626"/>
      <c r="AT23" s="626"/>
      <c r="AU23" s="626"/>
      <c r="AV23" s="626"/>
      <c r="AW23" s="626"/>
      <c r="AX23" s="626"/>
      <c r="AY23" s="626"/>
      <c r="AZ23" s="626"/>
      <c r="BA23" s="626"/>
      <c r="BB23" s="626"/>
      <c r="BC23" s="626"/>
      <c r="BD23" s="626"/>
      <c r="BE23" s="626"/>
      <c r="BF23" s="627"/>
      <c r="BG23" s="610">
        <v>6164024</v>
      </c>
      <c r="BH23" s="611"/>
      <c r="BI23" s="611"/>
      <c r="BJ23" s="611"/>
      <c r="BK23" s="611"/>
      <c r="BL23" s="611"/>
      <c r="BM23" s="611"/>
      <c r="BN23" s="612"/>
      <c r="BO23" s="613">
        <v>8.3000000000000007</v>
      </c>
      <c r="BP23" s="613"/>
      <c r="BQ23" s="613"/>
      <c r="BR23" s="613"/>
      <c r="BS23" s="614" t="s">
        <v>122</v>
      </c>
      <c r="BT23" s="614"/>
      <c r="BU23" s="614"/>
      <c r="BV23" s="614"/>
      <c r="BW23" s="614"/>
      <c r="BX23" s="614"/>
      <c r="BY23" s="614"/>
      <c r="BZ23" s="614"/>
      <c r="CA23" s="614"/>
      <c r="CB23" s="618"/>
      <c r="CD23" s="592" t="s">
        <v>211</v>
      </c>
      <c r="CE23" s="593"/>
      <c r="CF23" s="593"/>
      <c r="CG23" s="593"/>
      <c r="CH23" s="593"/>
      <c r="CI23" s="593"/>
      <c r="CJ23" s="593"/>
      <c r="CK23" s="593"/>
      <c r="CL23" s="593"/>
      <c r="CM23" s="593"/>
      <c r="CN23" s="593"/>
      <c r="CO23" s="593"/>
      <c r="CP23" s="593"/>
      <c r="CQ23" s="594"/>
      <c r="CR23" s="592" t="s">
        <v>272</v>
      </c>
      <c r="CS23" s="593"/>
      <c r="CT23" s="593"/>
      <c r="CU23" s="593"/>
      <c r="CV23" s="593"/>
      <c r="CW23" s="593"/>
      <c r="CX23" s="593"/>
      <c r="CY23" s="594"/>
      <c r="CZ23" s="592" t="s">
        <v>273</v>
      </c>
      <c r="DA23" s="593"/>
      <c r="DB23" s="593"/>
      <c r="DC23" s="594"/>
      <c r="DD23" s="592" t="s">
        <v>274</v>
      </c>
      <c r="DE23" s="593"/>
      <c r="DF23" s="593"/>
      <c r="DG23" s="593"/>
      <c r="DH23" s="593"/>
      <c r="DI23" s="593"/>
      <c r="DJ23" s="593"/>
      <c r="DK23" s="594"/>
      <c r="DL23" s="637" t="s">
        <v>275</v>
      </c>
      <c r="DM23" s="638"/>
      <c r="DN23" s="638"/>
      <c r="DO23" s="638"/>
      <c r="DP23" s="638"/>
      <c r="DQ23" s="638"/>
      <c r="DR23" s="638"/>
      <c r="DS23" s="638"/>
      <c r="DT23" s="638"/>
      <c r="DU23" s="638"/>
      <c r="DV23" s="639"/>
      <c r="DW23" s="592" t="s">
        <v>276</v>
      </c>
      <c r="DX23" s="593"/>
      <c r="DY23" s="593"/>
      <c r="DZ23" s="593"/>
      <c r="EA23" s="593"/>
      <c r="EB23" s="593"/>
      <c r="EC23" s="594"/>
    </row>
    <row r="24" spans="2:133" ht="11.25" customHeight="1" x14ac:dyDescent="0.2">
      <c r="B24" s="607" t="s">
        <v>277</v>
      </c>
      <c r="C24" s="608"/>
      <c r="D24" s="608"/>
      <c r="E24" s="608"/>
      <c r="F24" s="608"/>
      <c r="G24" s="608"/>
      <c r="H24" s="608"/>
      <c r="I24" s="608"/>
      <c r="J24" s="608"/>
      <c r="K24" s="608"/>
      <c r="L24" s="608"/>
      <c r="M24" s="608"/>
      <c r="N24" s="608"/>
      <c r="O24" s="608"/>
      <c r="P24" s="608"/>
      <c r="Q24" s="609"/>
      <c r="R24" s="610" t="s">
        <v>122</v>
      </c>
      <c r="S24" s="611"/>
      <c r="T24" s="611"/>
      <c r="U24" s="611"/>
      <c r="V24" s="611"/>
      <c r="W24" s="611"/>
      <c r="X24" s="611"/>
      <c r="Y24" s="612"/>
      <c r="Z24" s="613" t="s">
        <v>122</v>
      </c>
      <c r="AA24" s="613"/>
      <c r="AB24" s="613"/>
      <c r="AC24" s="613"/>
      <c r="AD24" s="614" t="s">
        <v>122</v>
      </c>
      <c r="AE24" s="614"/>
      <c r="AF24" s="614"/>
      <c r="AG24" s="614"/>
      <c r="AH24" s="614"/>
      <c r="AI24" s="614"/>
      <c r="AJ24" s="614"/>
      <c r="AK24" s="614"/>
      <c r="AL24" s="615" t="s">
        <v>122</v>
      </c>
      <c r="AM24" s="616"/>
      <c r="AN24" s="616"/>
      <c r="AO24" s="617"/>
      <c r="AP24" s="607" t="s">
        <v>278</v>
      </c>
      <c r="AQ24" s="626"/>
      <c r="AR24" s="626"/>
      <c r="AS24" s="626"/>
      <c r="AT24" s="626"/>
      <c r="AU24" s="626"/>
      <c r="AV24" s="626"/>
      <c r="AW24" s="626"/>
      <c r="AX24" s="626"/>
      <c r="AY24" s="626"/>
      <c r="AZ24" s="626"/>
      <c r="BA24" s="626"/>
      <c r="BB24" s="626"/>
      <c r="BC24" s="626"/>
      <c r="BD24" s="626"/>
      <c r="BE24" s="626"/>
      <c r="BF24" s="627"/>
      <c r="BG24" s="610" t="s">
        <v>122</v>
      </c>
      <c r="BH24" s="611"/>
      <c r="BI24" s="611"/>
      <c r="BJ24" s="611"/>
      <c r="BK24" s="611"/>
      <c r="BL24" s="611"/>
      <c r="BM24" s="611"/>
      <c r="BN24" s="612"/>
      <c r="BO24" s="613" t="s">
        <v>122</v>
      </c>
      <c r="BP24" s="613"/>
      <c r="BQ24" s="613"/>
      <c r="BR24" s="613"/>
      <c r="BS24" s="614" t="s">
        <v>122</v>
      </c>
      <c r="BT24" s="614"/>
      <c r="BU24" s="614"/>
      <c r="BV24" s="614"/>
      <c r="BW24" s="614"/>
      <c r="BX24" s="614"/>
      <c r="BY24" s="614"/>
      <c r="BZ24" s="614"/>
      <c r="CA24" s="614"/>
      <c r="CB24" s="618"/>
      <c r="CD24" s="596" t="s">
        <v>279</v>
      </c>
      <c r="CE24" s="597"/>
      <c r="CF24" s="597"/>
      <c r="CG24" s="597"/>
      <c r="CH24" s="597"/>
      <c r="CI24" s="597"/>
      <c r="CJ24" s="597"/>
      <c r="CK24" s="597"/>
      <c r="CL24" s="597"/>
      <c r="CM24" s="597"/>
      <c r="CN24" s="597"/>
      <c r="CO24" s="597"/>
      <c r="CP24" s="597"/>
      <c r="CQ24" s="598"/>
      <c r="CR24" s="599">
        <v>102194180</v>
      </c>
      <c r="CS24" s="600"/>
      <c r="CT24" s="600"/>
      <c r="CU24" s="600"/>
      <c r="CV24" s="600"/>
      <c r="CW24" s="600"/>
      <c r="CX24" s="600"/>
      <c r="CY24" s="601"/>
      <c r="CZ24" s="604">
        <v>57.1</v>
      </c>
      <c r="DA24" s="605"/>
      <c r="DB24" s="605"/>
      <c r="DC24" s="621"/>
      <c r="DD24" s="640">
        <v>58697138</v>
      </c>
      <c r="DE24" s="600"/>
      <c r="DF24" s="600"/>
      <c r="DG24" s="600"/>
      <c r="DH24" s="600"/>
      <c r="DI24" s="600"/>
      <c r="DJ24" s="600"/>
      <c r="DK24" s="601"/>
      <c r="DL24" s="640">
        <v>52038260</v>
      </c>
      <c r="DM24" s="600"/>
      <c r="DN24" s="600"/>
      <c r="DO24" s="600"/>
      <c r="DP24" s="600"/>
      <c r="DQ24" s="600"/>
      <c r="DR24" s="600"/>
      <c r="DS24" s="600"/>
      <c r="DT24" s="600"/>
      <c r="DU24" s="600"/>
      <c r="DV24" s="601"/>
      <c r="DW24" s="604">
        <v>54.1</v>
      </c>
      <c r="DX24" s="605"/>
      <c r="DY24" s="605"/>
      <c r="DZ24" s="605"/>
      <c r="EA24" s="605"/>
      <c r="EB24" s="605"/>
      <c r="EC24" s="606"/>
    </row>
    <row r="25" spans="2:133" ht="11.25" customHeight="1" x14ac:dyDescent="0.2">
      <c r="B25" s="607" t="s">
        <v>280</v>
      </c>
      <c r="C25" s="608"/>
      <c r="D25" s="608"/>
      <c r="E25" s="608"/>
      <c r="F25" s="608"/>
      <c r="G25" s="608"/>
      <c r="H25" s="608"/>
      <c r="I25" s="608"/>
      <c r="J25" s="608"/>
      <c r="K25" s="608"/>
      <c r="L25" s="608"/>
      <c r="M25" s="608"/>
      <c r="N25" s="608"/>
      <c r="O25" s="608"/>
      <c r="P25" s="608"/>
      <c r="Q25" s="609"/>
      <c r="R25" s="610">
        <v>100062685</v>
      </c>
      <c r="S25" s="611"/>
      <c r="T25" s="611"/>
      <c r="U25" s="611"/>
      <c r="V25" s="611"/>
      <c r="W25" s="611"/>
      <c r="X25" s="611"/>
      <c r="Y25" s="612"/>
      <c r="Z25" s="613">
        <v>54</v>
      </c>
      <c r="AA25" s="613"/>
      <c r="AB25" s="613"/>
      <c r="AC25" s="613"/>
      <c r="AD25" s="614">
        <v>93293430</v>
      </c>
      <c r="AE25" s="614"/>
      <c r="AF25" s="614"/>
      <c r="AG25" s="614"/>
      <c r="AH25" s="614"/>
      <c r="AI25" s="614"/>
      <c r="AJ25" s="614"/>
      <c r="AK25" s="614"/>
      <c r="AL25" s="615">
        <v>99</v>
      </c>
      <c r="AM25" s="616"/>
      <c r="AN25" s="616"/>
      <c r="AO25" s="617"/>
      <c r="AP25" s="607" t="s">
        <v>281</v>
      </c>
      <c r="AQ25" s="626"/>
      <c r="AR25" s="626"/>
      <c r="AS25" s="626"/>
      <c r="AT25" s="626"/>
      <c r="AU25" s="626"/>
      <c r="AV25" s="626"/>
      <c r="AW25" s="626"/>
      <c r="AX25" s="626"/>
      <c r="AY25" s="626"/>
      <c r="AZ25" s="626"/>
      <c r="BA25" s="626"/>
      <c r="BB25" s="626"/>
      <c r="BC25" s="626"/>
      <c r="BD25" s="626"/>
      <c r="BE25" s="626"/>
      <c r="BF25" s="627"/>
      <c r="BG25" s="610" t="s">
        <v>122</v>
      </c>
      <c r="BH25" s="611"/>
      <c r="BI25" s="611"/>
      <c r="BJ25" s="611"/>
      <c r="BK25" s="611"/>
      <c r="BL25" s="611"/>
      <c r="BM25" s="611"/>
      <c r="BN25" s="612"/>
      <c r="BO25" s="613" t="s">
        <v>122</v>
      </c>
      <c r="BP25" s="613"/>
      <c r="BQ25" s="613"/>
      <c r="BR25" s="613"/>
      <c r="BS25" s="614" t="s">
        <v>122</v>
      </c>
      <c r="BT25" s="614"/>
      <c r="BU25" s="614"/>
      <c r="BV25" s="614"/>
      <c r="BW25" s="614"/>
      <c r="BX25" s="614"/>
      <c r="BY25" s="614"/>
      <c r="BZ25" s="614"/>
      <c r="CA25" s="614"/>
      <c r="CB25" s="618"/>
      <c r="CD25" s="607" t="s">
        <v>282</v>
      </c>
      <c r="CE25" s="608"/>
      <c r="CF25" s="608"/>
      <c r="CG25" s="608"/>
      <c r="CH25" s="608"/>
      <c r="CI25" s="608"/>
      <c r="CJ25" s="608"/>
      <c r="CK25" s="608"/>
      <c r="CL25" s="608"/>
      <c r="CM25" s="608"/>
      <c r="CN25" s="608"/>
      <c r="CO25" s="608"/>
      <c r="CP25" s="608"/>
      <c r="CQ25" s="609"/>
      <c r="CR25" s="610">
        <v>27307694</v>
      </c>
      <c r="CS25" s="643"/>
      <c r="CT25" s="643"/>
      <c r="CU25" s="643"/>
      <c r="CV25" s="643"/>
      <c r="CW25" s="643"/>
      <c r="CX25" s="643"/>
      <c r="CY25" s="644"/>
      <c r="CZ25" s="615">
        <v>15.3</v>
      </c>
      <c r="DA25" s="641"/>
      <c r="DB25" s="641"/>
      <c r="DC25" s="645"/>
      <c r="DD25" s="619">
        <v>24980984</v>
      </c>
      <c r="DE25" s="643"/>
      <c r="DF25" s="643"/>
      <c r="DG25" s="643"/>
      <c r="DH25" s="643"/>
      <c r="DI25" s="643"/>
      <c r="DJ25" s="643"/>
      <c r="DK25" s="644"/>
      <c r="DL25" s="619">
        <v>24398483</v>
      </c>
      <c r="DM25" s="643"/>
      <c r="DN25" s="643"/>
      <c r="DO25" s="643"/>
      <c r="DP25" s="643"/>
      <c r="DQ25" s="643"/>
      <c r="DR25" s="643"/>
      <c r="DS25" s="643"/>
      <c r="DT25" s="643"/>
      <c r="DU25" s="643"/>
      <c r="DV25" s="644"/>
      <c r="DW25" s="615">
        <v>25.4</v>
      </c>
      <c r="DX25" s="641"/>
      <c r="DY25" s="641"/>
      <c r="DZ25" s="641"/>
      <c r="EA25" s="641"/>
      <c r="EB25" s="641"/>
      <c r="EC25" s="642"/>
    </row>
    <row r="26" spans="2:133" ht="11.25" customHeight="1" x14ac:dyDescent="0.2">
      <c r="B26" s="607" t="s">
        <v>283</v>
      </c>
      <c r="C26" s="608"/>
      <c r="D26" s="608"/>
      <c r="E26" s="608"/>
      <c r="F26" s="608"/>
      <c r="G26" s="608"/>
      <c r="H26" s="608"/>
      <c r="I26" s="608"/>
      <c r="J26" s="608"/>
      <c r="K26" s="608"/>
      <c r="L26" s="608"/>
      <c r="M26" s="608"/>
      <c r="N26" s="608"/>
      <c r="O26" s="608"/>
      <c r="P26" s="608"/>
      <c r="Q26" s="609"/>
      <c r="R26" s="610">
        <v>38979</v>
      </c>
      <c r="S26" s="611"/>
      <c r="T26" s="611"/>
      <c r="U26" s="611"/>
      <c r="V26" s="611"/>
      <c r="W26" s="611"/>
      <c r="X26" s="611"/>
      <c r="Y26" s="612"/>
      <c r="Z26" s="613">
        <v>0</v>
      </c>
      <c r="AA26" s="613"/>
      <c r="AB26" s="613"/>
      <c r="AC26" s="613"/>
      <c r="AD26" s="614">
        <v>38979</v>
      </c>
      <c r="AE26" s="614"/>
      <c r="AF26" s="614"/>
      <c r="AG26" s="614"/>
      <c r="AH26" s="614"/>
      <c r="AI26" s="614"/>
      <c r="AJ26" s="614"/>
      <c r="AK26" s="614"/>
      <c r="AL26" s="615">
        <v>0</v>
      </c>
      <c r="AM26" s="616"/>
      <c r="AN26" s="616"/>
      <c r="AO26" s="617"/>
      <c r="AP26" s="607" t="s">
        <v>284</v>
      </c>
      <c r="AQ26" s="626"/>
      <c r="AR26" s="626"/>
      <c r="AS26" s="626"/>
      <c r="AT26" s="626"/>
      <c r="AU26" s="626"/>
      <c r="AV26" s="626"/>
      <c r="AW26" s="626"/>
      <c r="AX26" s="626"/>
      <c r="AY26" s="626"/>
      <c r="AZ26" s="626"/>
      <c r="BA26" s="626"/>
      <c r="BB26" s="626"/>
      <c r="BC26" s="626"/>
      <c r="BD26" s="626"/>
      <c r="BE26" s="626"/>
      <c r="BF26" s="627"/>
      <c r="BG26" s="610" t="s">
        <v>122</v>
      </c>
      <c r="BH26" s="611"/>
      <c r="BI26" s="611"/>
      <c r="BJ26" s="611"/>
      <c r="BK26" s="611"/>
      <c r="BL26" s="611"/>
      <c r="BM26" s="611"/>
      <c r="BN26" s="612"/>
      <c r="BO26" s="613" t="s">
        <v>122</v>
      </c>
      <c r="BP26" s="613"/>
      <c r="BQ26" s="613"/>
      <c r="BR26" s="613"/>
      <c r="BS26" s="614" t="s">
        <v>122</v>
      </c>
      <c r="BT26" s="614"/>
      <c r="BU26" s="614"/>
      <c r="BV26" s="614"/>
      <c r="BW26" s="614"/>
      <c r="BX26" s="614"/>
      <c r="BY26" s="614"/>
      <c r="BZ26" s="614"/>
      <c r="CA26" s="614"/>
      <c r="CB26" s="618"/>
      <c r="CD26" s="607" t="s">
        <v>285</v>
      </c>
      <c r="CE26" s="608"/>
      <c r="CF26" s="608"/>
      <c r="CG26" s="608"/>
      <c r="CH26" s="608"/>
      <c r="CI26" s="608"/>
      <c r="CJ26" s="608"/>
      <c r="CK26" s="608"/>
      <c r="CL26" s="608"/>
      <c r="CM26" s="608"/>
      <c r="CN26" s="608"/>
      <c r="CO26" s="608"/>
      <c r="CP26" s="608"/>
      <c r="CQ26" s="609"/>
      <c r="CR26" s="610">
        <v>17205494</v>
      </c>
      <c r="CS26" s="611"/>
      <c r="CT26" s="611"/>
      <c r="CU26" s="611"/>
      <c r="CV26" s="611"/>
      <c r="CW26" s="611"/>
      <c r="CX26" s="611"/>
      <c r="CY26" s="612"/>
      <c r="CZ26" s="615">
        <v>9.6</v>
      </c>
      <c r="DA26" s="641"/>
      <c r="DB26" s="641"/>
      <c r="DC26" s="645"/>
      <c r="DD26" s="619">
        <v>15797121</v>
      </c>
      <c r="DE26" s="611"/>
      <c r="DF26" s="611"/>
      <c r="DG26" s="611"/>
      <c r="DH26" s="611"/>
      <c r="DI26" s="611"/>
      <c r="DJ26" s="611"/>
      <c r="DK26" s="612"/>
      <c r="DL26" s="619" t="s">
        <v>122</v>
      </c>
      <c r="DM26" s="611"/>
      <c r="DN26" s="611"/>
      <c r="DO26" s="611"/>
      <c r="DP26" s="611"/>
      <c r="DQ26" s="611"/>
      <c r="DR26" s="611"/>
      <c r="DS26" s="611"/>
      <c r="DT26" s="611"/>
      <c r="DU26" s="611"/>
      <c r="DV26" s="612"/>
      <c r="DW26" s="615" t="s">
        <v>122</v>
      </c>
      <c r="DX26" s="641"/>
      <c r="DY26" s="641"/>
      <c r="DZ26" s="641"/>
      <c r="EA26" s="641"/>
      <c r="EB26" s="641"/>
      <c r="EC26" s="642"/>
    </row>
    <row r="27" spans="2:133" ht="11.25" customHeight="1" x14ac:dyDescent="0.2">
      <c r="B27" s="607" t="s">
        <v>286</v>
      </c>
      <c r="C27" s="608"/>
      <c r="D27" s="608"/>
      <c r="E27" s="608"/>
      <c r="F27" s="608"/>
      <c r="G27" s="608"/>
      <c r="H27" s="608"/>
      <c r="I27" s="608"/>
      <c r="J27" s="608"/>
      <c r="K27" s="608"/>
      <c r="L27" s="608"/>
      <c r="M27" s="608"/>
      <c r="N27" s="608"/>
      <c r="O27" s="608"/>
      <c r="P27" s="608"/>
      <c r="Q27" s="609"/>
      <c r="R27" s="610">
        <v>1045529</v>
      </c>
      <c r="S27" s="611"/>
      <c r="T27" s="611"/>
      <c r="U27" s="611"/>
      <c r="V27" s="611"/>
      <c r="W27" s="611"/>
      <c r="X27" s="611"/>
      <c r="Y27" s="612"/>
      <c r="Z27" s="613">
        <v>0.6</v>
      </c>
      <c r="AA27" s="613"/>
      <c r="AB27" s="613"/>
      <c r="AC27" s="613"/>
      <c r="AD27" s="614" t="s">
        <v>122</v>
      </c>
      <c r="AE27" s="614"/>
      <c r="AF27" s="614"/>
      <c r="AG27" s="614"/>
      <c r="AH27" s="614"/>
      <c r="AI27" s="614"/>
      <c r="AJ27" s="614"/>
      <c r="AK27" s="614"/>
      <c r="AL27" s="615" t="s">
        <v>122</v>
      </c>
      <c r="AM27" s="616"/>
      <c r="AN27" s="616"/>
      <c r="AO27" s="617"/>
      <c r="AP27" s="607" t="s">
        <v>287</v>
      </c>
      <c r="AQ27" s="608"/>
      <c r="AR27" s="608"/>
      <c r="AS27" s="608"/>
      <c r="AT27" s="608"/>
      <c r="AU27" s="608"/>
      <c r="AV27" s="608"/>
      <c r="AW27" s="608"/>
      <c r="AX27" s="608"/>
      <c r="AY27" s="608"/>
      <c r="AZ27" s="608"/>
      <c r="BA27" s="608"/>
      <c r="BB27" s="608"/>
      <c r="BC27" s="608"/>
      <c r="BD27" s="608"/>
      <c r="BE27" s="608"/>
      <c r="BF27" s="609"/>
      <c r="BG27" s="610">
        <v>74381029</v>
      </c>
      <c r="BH27" s="611"/>
      <c r="BI27" s="611"/>
      <c r="BJ27" s="611"/>
      <c r="BK27" s="611"/>
      <c r="BL27" s="611"/>
      <c r="BM27" s="611"/>
      <c r="BN27" s="612"/>
      <c r="BO27" s="613">
        <v>100</v>
      </c>
      <c r="BP27" s="613"/>
      <c r="BQ27" s="613"/>
      <c r="BR27" s="613"/>
      <c r="BS27" s="614">
        <v>1101748</v>
      </c>
      <c r="BT27" s="614"/>
      <c r="BU27" s="614"/>
      <c r="BV27" s="614"/>
      <c r="BW27" s="614"/>
      <c r="BX27" s="614"/>
      <c r="BY27" s="614"/>
      <c r="BZ27" s="614"/>
      <c r="CA27" s="614"/>
      <c r="CB27" s="618"/>
      <c r="CD27" s="607" t="s">
        <v>288</v>
      </c>
      <c r="CE27" s="608"/>
      <c r="CF27" s="608"/>
      <c r="CG27" s="608"/>
      <c r="CH27" s="608"/>
      <c r="CI27" s="608"/>
      <c r="CJ27" s="608"/>
      <c r="CK27" s="608"/>
      <c r="CL27" s="608"/>
      <c r="CM27" s="608"/>
      <c r="CN27" s="608"/>
      <c r="CO27" s="608"/>
      <c r="CP27" s="608"/>
      <c r="CQ27" s="609"/>
      <c r="CR27" s="610">
        <v>66022936</v>
      </c>
      <c r="CS27" s="643"/>
      <c r="CT27" s="643"/>
      <c r="CU27" s="643"/>
      <c r="CV27" s="643"/>
      <c r="CW27" s="643"/>
      <c r="CX27" s="643"/>
      <c r="CY27" s="644"/>
      <c r="CZ27" s="615">
        <v>36.9</v>
      </c>
      <c r="DA27" s="641"/>
      <c r="DB27" s="641"/>
      <c r="DC27" s="645"/>
      <c r="DD27" s="619">
        <v>24962153</v>
      </c>
      <c r="DE27" s="643"/>
      <c r="DF27" s="643"/>
      <c r="DG27" s="643"/>
      <c r="DH27" s="643"/>
      <c r="DI27" s="643"/>
      <c r="DJ27" s="643"/>
      <c r="DK27" s="644"/>
      <c r="DL27" s="619">
        <v>18885776</v>
      </c>
      <c r="DM27" s="643"/>
      <c r="DN27" s="643"/>
      <c r="DO27" s="643"/>
      <c r="DP27" s="643"/>
      <c r="DQ27" s="643"/>
      <c r="DR27" s="643"/>
      <c r="DS27" s="643"/>
      <c r="DT27" s="643"/>
      <c r="DU27" s="643"/>
      <c r="DV27" s="644"/>
      <c r="DW27" s="615">
        <v>19.600000000000001</v>
      </c>
      <c r="DX27" s="641"/>
      <c r="DY27" s="641"/>
      <c r="DZ27" s="641"/>
      <c r="EA27" s="641"/>
      <c r="EB27" s="641"/>
      <c r="EC27" s="642"/>
    </row>
    <row r="28" spans="2:133" ht="11.25" customHeight="1" x14ac:dyDescent="0.2">
      <c r="B28" s="607" t="s">
        <v>289</v>
      </c>
      <c r="C28" s="608"/>
      <c r="D28" s="608"/>
      <c r="E28" s="608"/>
      <c r="F28" s="608"/>
      <c r="G28" s="608"/>
      <c r="H28" s="608"/>
      <c r="I28" s="608"/>
      <c r="J28" s="608"/>
      <c r="K28" s="608"/>
      <c r="L28" s="608"/>
      <c r="M28" s="608"/>
      <c r="N28" s="608"/>
      <c r="O28" s="608"/>
      <c r="P28" s="608"/>
      <c r="Q28" s="609"/>
      <c r="R28" s="610">
        <v>1710606</v>
      </c>
      <c r="S28" s="611"/>
      <c r="T28" s="611"/>
      <c r="U28" s="611"/>
      <c r="V28" s="611"/>
      <c r="W28" s="611"/>
      <c r="X28" s="611"/>
      <c r="Y28" s="612"/>
      <c r="Z28" s="613">
        <v>0.9</v>
      </c>
      <c r="AA28" s="613"/>
      <c r="AB28" s="613"/>
      <c r="AC28" s="613"/>
      <c r="AD28" s="614">
        <v>678931</v>
      </c>
      <c r="AE28" s="614"/>
      <c r="AF28" s="614"/>
      <c r="AG28" s="614"/>
      <c r="AH28" s="614"/>
      <c r="AI28" s="614"/>
      <c r="AJ28" s="614"/>
      <c r="AK28" s="614"/>
      <c r="AL28" s="615">
        <v>0.7</v>
      </c>
      <c r="AM28" s="616"/>
      <c r="AN28" s="616"/>
      <c r="AO28" s="617"/>
      <c r="AP28" s="607"/>
      <c r="AQ28" s="608"/>
      <c r="AR28" s="608"/>
      <c r="AS28" s="608"/>
      <c r="AT28" s="608"/>
      <c r="AU28" s="608"/>
      <c r="AV28" s="608"/>
      <c r="AW28" s="608"/>
      <c r="AX28" s="608"/>
      <c r="AY28" s="608"/>
      <c r="AZ28" s="608"/>
      <c r="BA28" s="608"/>
      <c r="BB28" s="608"/>
      <c r="BC28" s="608"/>
      <c r="BD28" s="608"/>
      <c r="BE28" s="608"/>
      <c r="BF28" s="609"/>
      <c r="BG28" s="610"/>
      <c r="BH28" s="611"/>
      <c r="BI28" s="611"/>
      <c r="BJ28" s="611"/>
      <c r="BK28" s="611"/>
      <c r="BL28" s="611"/>
      <c r="BM28" s="611"/>
      <c r="BN28" s="612"/>
      <c r="BO28" s="613"/>
      <c r="BP28" s="613"/>
      <c r="BQ28" s="613"/>
      <c r="BR28" s="613"/>
      <c r="BS28" s="619"/>
      <c r="BT28" s="611"/>
      <c r="BU28" s="611"/>
      <c r="BV28" s="611"/>
      <c r="BW28" s="611"/>
      <c r="BX28" s="611"/>
      <c r="BY28" s="611"/>
      <c r="BZ28" s="611"/>
      <c r="CA28" s="611"/>
      <c r="CB28" s="620"/>
      <c r="CD28" s="607" t="s">
        <v>290</v>
      </c>
      <c r="CE28" s="608"/>
      <c r="CF28" s="608"/>
      <c r="CG28" s="608"/>
      <c r="CH28" s="608"/>
      <c r="CI28" s="608"/>
      <c r="CJ28" s="608"/>
      <c r="CK28" s="608"/>
      <c r="CL28" s="608"/>
      <c r="CM28" s="608"/>
      <c r="CN28" s="608"/>
      <c r="CO28" s="608"/>
      <c r="CP28" s="608"/>
      <c r="CQ28" s="609"/>
      <c r="CR28" s="610">
        <v>8863550</v>
      </c>
      <c r="CS28" s="611"/>
      <c r="CT28" s="611"/>
      <c r="CU28" s="611"/>
      <c r="CV28" s="611"/>
      <c r="CW28" s="611"/>
      <c r="CX28" s="611"/>
      <c r="CY28" s="612"/>
      <c r="CZ28" s="615">
        <v>5</v>
      </c>
      <c r="DA28" s="641"/>
      <c r="DB28" s="641"/>
      <c r="DC28" s="645"/>
      <c r="DD28" s="619">
        <v>8754001</v>
      </c>
      <c r="DE28" s="611"/>
      <c r="DF28" s="611"/>
      <c r="DG28" s="611"/>
      <c r="DH28" s="611"/>
      <c r="DI28" s="611"/>
      <c r="DJ28" s="611"/>
      <c r="DK28" s="612"/>
      <c r="DL28" s="619">
        <v>8754001</v>
      </c>
      <c r="DM28" s="611"/>
      <c r="DN28" s="611"/>
      <c r="DO28" s="611"/>
      <c r="DP28" s="611"/>
      <c r="DQ28" s="611"/>
      <c r="DR28" s="611"/>
      <c r="DS28" s="611"/>
      <c r="DT28" s="611"/>
      <c r="DU28" s="611"/>
      <c r="DV28" s="612"/>
      <c r="DW28" s="615">
        <v>9.1</v>
      </c>
      <c r="DX28" s="641"/>
      <c r="DY28" s="641"/>
      <c r="DZ28" s="641"/>
      <c r="EA28" s="641"/>
      <c r="EB28" s="641"/>
      <c r="EC28" s="642"/>
    </row>
    <row r="29" spans="2:133" ht="11.25" customHeight="1" x14ac:dyDescent="0.2">
      <c r="B29" s="607" t="s">
        <v>291</v>
      </c>
      <c r="C29" s="608"/>
      <c r="D29" s="608"/>
      <c r="E29" s="608"/>
      <c r="F29" s="608"/>
      <c r="G29" s="608"/>
      <c r="H29" s="608"/>
      <c r="I29" s="608"/>
      <c r="J29" s="608"/>
      <c r="K29" s="608"/>
      <c r="L29" s="608"/>
      <c r="M29" s="608"/>
      <c r="N29" s="608"/>
      <c r="O29" s="608"/>
      <c r="P29" s="608"/>
      <c r="Q29" s="609"/>
      <c r="R29" s="610">
        <v>304597</v>
      </c>
      <c r="S29" s="611"/>
      <c r="T29" s="611"/>
      <c r="U29" s="611"/>
      <c r="V29" s="611"/>
      <c r="W29" s="611"/>
      <c r="X29" s="611"/>
      <c r="Y29" s="612"/>
      <c r="Z29" s="613">
        <v>0.2</v>
      </c>
      <c r="AA29" s="613"/>
      <c r="AB29" s="613"/>
      <c r="AC29" s="613"/>
      <c r="AD29" s="614" t="s">
        <v>122</v>
      </c>
      <c r="AE29" s="614"/>
      <c r="AF29" s="614"/>
      <c r="AG29" s="614"/>
      <c r="AH29" s="614"/>
      <c r="AI29" s="614"/>
      <c r="AJ29" s="614"/>
      <c r="AK29" s="614"/>
      <c r="AL29" s="615" t="s">
        <v>122</v>
      </c>
      <c r="AM29" s="616"/>
      <c r="AN29" s="616"/>
      <c r="AO29" s="617"/>
      <c r="AP29" s="631"/>
      <c r="AQ29" s="632"/>
      <c r="AR29" s="632"/>
      <c r="AS29" s="632"/>
      <c r="AT29" s="632"/>
      <c r="AU29" s="632"/>
      <c r="AV29" s="632"/>
      <c r="AW29" s="632"/>
      <c r="AX29" s="632"/>
      <c r="AY29" s="632"/>
      <c r="AZ29" s="632"/>
      <c r="BA29" s="632"/>
      <c r="BB29" s="632"/>
      <c r="BC29" s="632"/>
      <c r="BD29" s="632"/>
      <c r="BE29" s="632"/>
      <c r="BF29" s="633"/>
      <c r="BG29" s="610"/>
      <c r="BH29" s="611"/>
      <c r="BI29" s="611"/>
      <c r="BJ29" s="611"/>
      <c r="BK29" s="611"/>
      <c r="BL29" s="611"/>
      <c r="BM29" s="611"/>
      <c r="BN29" s="612"/>
      <c r="BO29" s="613"/>
      <c r="BP29" s="613"/>
      <c r="BQ29" s="613"/>
      <c r="BR29" s="613"/>
      <c r="BS29" s="614"/>
      <c r="BT29" s="614"/>
      <c r="BU29" s="614"/>
      <c r="BV29" s="614"/>
      <c r="BW29" s="614"/>
      <c r="BX29" s="614"/>
      <c r="BY29" s="614"/>
      <c r="BZ29" s="614"/>
      <c r="CA29" s="614"/>
      <c r="CB29" s="618"/>
      <c r="CD29" s="646" t="s">
        <v>292</v>
      </c>
      <c r="CE29" s="647"/>
      <c r="CF29" s="607" t="s">
        <v>66</v>
      </c>
      <c r="CG29" s="608"/>
      <c r="CH29" s="608"/>
      <c r="CI29" s="608"/>
      <c r="CJ29" s="608"/>
      <c r="CK29" s="608"/>
      <c r="CL29" s="608"/>
      <c r="CM29" s="608"/>
      <c r="CN29" s="608"/>
      <c r="CO29" s="608"/>
      <c r="CP29" s="608"/>
      <c r="CQ29" s="609"/>
      <c r="CR29" s="610">
        <v>8863547</v>
      </c>
      <c r="CS29" s="643"/>
      <c r="CT29" s="643"/>
      <c r="CU29" s="643"/>
      <c r="CV29" s="643"/>
      <c r="CW29" s="643"/>
      <c r="CX29" s="643"/>
      <c r="CY29" s="644"/>
      <c r="CZ29" s="615">
        <v>5</v>
      </c>
      <c r="DA29" s="641"/>
      <c r="DB29" s="641"/>
      <c r="DC29" s="645"/>
      <c r="DD29" s="619">
        <v>8753998</v>
      </c>
      <c r="DE29" s="643"/>
      <c r="DF29" s="643"/>
      <c r="DG29" s="643"/>
      <c r="DH29" s="643"/>
      <c r="DI29" s="643"/>
      <c r="DJ29" s="643"/>
      <c r="DK29" s="644"/>
      <c r="DL29" s="619">
        <v>8753998</v>
      </c>
      <c r="DM29" s="643"/>
      <c r="DN29" s="643"/>
      <c r="DO29" s="643"/>
      <c r="DP29" s="643"/>
      <c r="DQ29" s="643"/>
      <c r="DR29" s="643"/>
      <c r="DS29" s="643"/>
      <c r="DT29" s="643"/>
      <c r="DU29" s="643"/>
      <c r="DV29" s="644"/>
      <c r="DW29" s="615">
        <v>9.1</v>
      </c>
      <c r="DX29" s="641"/>
      <c r="DY29" s="641"/>
      <c r="DZ29" s="641"/>
      <c r="EA29" s="641"/>
      <c r="EB29" s="641"/>
      <c r="EC29" s="642"/>
    </row>
    <row r="30" spans="2:133" ht="11.25" customHeight="1" x14ac:dyDescent="0.2">
      <c r="B30" s="607" t="s">
        <v>293</v>
      </c>
      <c r="C30" s="608"/>
      <c r="D30" s="608"/>
      <c r="E30" s="608"/>
      <c r="F30" s="608"/>
      <c r="G30" s="608"/>
      <c r="H30" s="608"/>
      <c r="I30" s="608"/>
      <c r="J30" s="608"/>
      <c r="K30" s="608"/>
      <c r="L30" s="608"/>
      <c r="M30" s="608"/>
      <c r="N30" s="608"/>
      <c r="O30" s="608"/>
      <c r="P30" s="608"/>
      <c r="Q30" s="609"/>
      <c r="R30" s="610">
        <v>45199463</v>
      </c>
      <c r="S30" s="611"/>
      <c r="T30" s="611"/>
      <c r="U30" s="611"/>
      <c r="V30" s="611"/>
      <c r="W30" s="611"/>
      <c r="X30" s="611"/>
      <c r="Y30" s="612"/>
      <c r="Z30" s="613">
        <v>24.4</v>
      </c>
      <c r="AA30" s="613"/>
      <c r="AB30" s="613"/>
      <c r="AC30" s="613"/>
      <c r="AD30" s="614" t="s">
        <v>122</v>
      </c>
      <c r="AE30" s="614"/>
      <c r="AF30" s="614"/>
      <c r="AG30" s="614"/>
      <c r="AH30" s="614"/>
      <c r="AI30" s="614"/>
      <c r="AJ30" s="614"/>
      <c r="AK30" s="614"/>
      <c r="AL30" s="615" t="s">
        <v>122</v>
      </c>
      <c r="AM30" s="616"/>
      <c r="AN30" s="616"/>
      <c r="AO30" s="617"/>
      <c r="AP30" s="592" t="s">
        <v>211</v>
      </c>
      <c r="AQ30" s="593"/>
      <c r="AR30" s="593"/>
      <c r="AS30" s="593"/>
      <c r="AT30" s="593"/>
      <c r="AU30" s="593"/>
      <c r="AV30" s="593"/>
      <c r="AW30" s="593"/>
      <c r="AX30" s="593"/>
      <c r="AY30" s="593"/>
      <c r="AZ30" s="593"/>
      <c r="BA30" s="593"/>
      <c r="BB30" s="593"/>
      <c r="BC30" s="593"/>
      <c r="BD30" s="593"/>
      <c r="BE30" s="593"/>
      <c r="BF30" s="594"/>
      <c r="BG30" s="592" t="s">
        <v>294</v>
      </c>
      <c r="BH30" s="652"/>
      <c r="BI30" s="652"/>
      <c r="BJ30" s="652"/>
      <c r="BK30" s="652"/>
      <c r="BL30" s="652"/>
      <c r="BM30" s="652"/>
      <c r="BN30" s="652"/>
      <c r="BO30" s="652"/>
      <c r="BP30" s="652"/>
      <c r="BQ30" s="653"/>
      <c r="BR30" s="592" t="s">
        <v>295</v>
      </c>
      <c r="BS30" s="652"/>
      <c r="BT30" s="652"/>
      <c r="BU30" s="652"/>
      <c r="BV30" s="652"/>
      <c r="BW30" s="652"/>
      <c r="BX30" s="652"/>
      <c r="BY30" s="652"/>
      <c r="BZ30" s="652"/>
      <c r="CA30" s="652"/>
      <c r="CB30" s="653"/>
      <c r="CD30" s="648"/>
      <c r="CE30" s="649"/>
      <c r="CF30" s="607" t="s">
        <v>296</v>
      </c>
      <c r="CG30" s="608"/>
      <c r="CH30" s="608"/>
      <c r="CI30" s="608"/>
      <c r="CJ30" s="608"/>
      <c r="CK30" s="608"/>
      <c r="CL30" s="608"/>
      <c r="CM30" s="608"/>
      <c r="CN30" s="608"/>
      <c r="CO30" s="608"/>
      <c r="CP30" s="608"/>
      <c r="CQ30" s="609"/>
      <c r="CR30" s="610">
        <v>8624133</v>
      </c>
      <c r="CS30" s="611"/>
      <c r="CT30" s="611"/>
      <c r="CU30" s="611"/>
      <c r="CV30" s="611"/>
      <c r="CW30" s="611"/>
      <c r="CX30" s="611"/>
      <c r="CY30" s="612"/>
      <c r="CZ30" s="615">
        <v>4.8</v>
      </c>
      <c r="DA30" s="641"/>
      <c r="DB30" s="641"/>
      <c r="DC30" s="645"/>
      <c r="DD30" s="619">
        <v>8514584</v>
      </c>
      <c r="DE30" s="611"/>
      <c r="DF30" s="611"/>
      <c r="DG30" s="611"/>
      <c r="DH30" s="611"/>
      <c r="DI30" s="611"/>
      <c r="DJ30" s="611"/>
      <c r="DK30" s="612"/>
      <c r="DL30" s="619">
        <v>8514584</v>
      </c>
      <c r="DM30" s="611"/>
      <c r="DN30" s="611"/>
      <c r="DO30" s="611"/>
      <c r="DP30" s="611"/>
      <c r="DQ30" s="611"/>
      <c r="DR30" s="611"/>
      <c r="DS30" s="611"/>
      <c r="DT30" s="611"/>
      <c r="DU30" s="611"/>
      <c r="DV30" s="612"/>
      <c r="DW30" s="615">
        <v>8.9</v>
      </c>
      <c r="DX30" s="641"/>
      <c r="DY30" s="641"/>
      <c r="DZ30" s="641"/>
      <c r="EA30" s="641"/>
      <c r="EB30" s="641"/>
      <c r="EC30" s="642"/>
    </row>
    <row r="31" spans="2:133" ht="11.25" customHeight="1" x14ac:dyDescent="0.2">
      <c r="B31" s="623" t="s">
        <v>297</v>
      </c>
      <c r="C31" s="624"/>
      <c r="D31" s="624"/>
      <c r="E31" s="624"/>
      <c r="F31" s="624"/>
      <c r="G31" s="624"/>
      <c r="H31" s="624"/>
      <c r="I31" s="624"/>
      <c r="J31" s="624"/>
      <c r="K31" s="624"/>
      <c r="L31" s="624"/>
      <c r="M31" s="624"/>
      <c r="N31" s="624"/>
      <c r="O31" s="624"/>
      <c r="P31" s="624"/>
      <c r="Q31" s="625"/>
      <c r="R31" s="610" t="s">
        <v>122</v>
      </c>
      <c r="S31" s="611"/>
      <c r="T31" s="611"/>
      <c r="U31" s="611"/>
      <c r="V31" s="611"/>
      <c r="W31" s="611"/>
      <c r="X31" s="611"/>
      <c r="Y31" s="612"/>
      <c r="Z31" s="613" t="s">
        <v>122</v>
      </c>
      <c r="AA31" s="613"/>
      <c r="AB31" s="613"/>
      <c r="AC31" s="613"/>
      <c r="AD31" s="614" t="s">
        <v>122</v>
      </c>
      <c r="AE31" s="614"/>
      <c r="AF31" s="614"/>
      <c r="AG31" s="614"/>
      <c r="AH31" s="614"/>
      <c r="AI31" s="614"/>
      <c r="AJ31" s="614"/>
      <c r="AK31" s="614"/>
      <c r="AL31" s="615" t="s">
        <v>122</v>
      </c>
      <c r="AM31" s="616"/>
      <c r="AN31" s="616"/>
      <c r="AO31" s="617"/>
      <c r="AP31" s="656" t="s">
        <v>298</v>
      </c>
      <c r="AQ31" s="657"/>
      <c r="AR31" s="657"/>
      <c r="AS31" s="657"/>
      <c r="AT31" s="662" t="s">
        <v>299</v>
      </c>
      <c r="AU31" s="212"/>
      <c r="AV31" s="212"/>
      <c r="AW31" s="212"/>
      <c r="AX31" s="596" t="s">
        <v>177</v>
      </c>
      <c r="AY31" s="597"/>
      <c r="AZ31" s="597"/>
      <c r="BA31" s="597"/>
      <c r="BB31" s="597"/>
      <c r="BC31" s="597"/>
      <c r="BD31" s="597"/>
      <c r="BE31" s="597"/>
      <c r="BF31" s="598"/>
      <c r="BG31" s="666">
        <v>99.4</v>
      </c>
      <c r="BH31" s="654"/>
      <c r="BI31" s="654"/>
      <c r="BJ31" s="654"/>
      <c r="BK31" s="654"/>
      <c r="BL31" s="654"/>
      <c r="BM31" s="605">
        <v>98.3</v>
      </c>
      <c r="BN31" s="654"/>
      <c r="BO31" s="654"/>
      <c r="BP31" s="654"/>
      <c r="BQ31" s="655"/>
      <c r="BR31" s="666">
        <v>99.4</v>
      </c>
      <c r="BS31" s="654"/>
      <c r="BT31" s="654"/>
      <c r="BU31" s="654"/>
      <c r="BV31" s="654"/>
      <c r="BW31" s="654"/>
      <c r="BX31" s="605">
        <v>98.1</v>
      </c>
      <c r="BY31" s="654"/>
      <c r="BZ31" s="654"/>
      <c r="CA31" s="654"/>
      <c r="CB31" s="655"/>
      <c r="CD31" s="648"/>
      <c r="CE31" s="649"/>
      <c r="CF31" s="607" t="s">
        <v>300</v>
      </c>
      <c r="CG31" s="608"/>
      <c r="CH31" s="608"/>
      <c r="CI31" s="608"/>
      <c r="CJ31" s="608"/>
      <c r="CK31" s="608"/>
      <c r="CL31" s="608"/>
      <c r="CM31" s="608"/>
      <c r="CN31" s="608"/>
      <c r="CO31" s="608"/>
      <c r="CP31" s="608"/>
      <c r="CQ31" s="609"/>
      <c r="CR31" s="610">
        <v>239414</v>
      </c>
      <c r="CS31" s="643"/>
      <c r="CT31" s="643"/>
      <c r="CU31" s="643"/>
      <c r="CV31" s="643"/>
      <c r="CW31" s="643"/>
      <c r="CX31" s="643"/>
      <c r="CY31" s="644"/>
      <c r="CZ31" s="615">
        <v>0.1</v>
      </c>
      <c r="DA31" s="641"/>
      <c r="DB31" s="641"/>
      <c r="DC31" s="645"/>
      <c r="DD31" s="619">
        <v>239414</v>
      </c>
      <c r="DE31" s="643"/>
      <c r="DF31" s="643"/>
      <c r="DG31" s="643"/>
      <c r="DH31" s="643"/>
      <c r="DI31" s="643"/>
      <c r="DJ31" s="643"/>
      <c r="DK31" s="644"/>
      <c r="DL31" s="619">
        <v>239414</v>
      </c>
      <c r="DM31" s="643"/>
      <c r="DN31" s="643"/>
      <c r="DO31" s="643"/>
      <c r="DP31" s="643"/>
      <c r="DQ31" s="643"/>
      <c r="DR31" s="643"/>
      <c r="DS31" s="643"/>
      <c r="DT31" s="643"/>
      <c r="DU31" s="643"/>
      <c r="DV31" s="644"/>
      <c r="DW31" s="615">
        <v>0.2</v>
      </c>
      <c r="DX31" s="641"/>
      <c r="DY31" s="641"/>
      <c r="DZ31" s="641"/>
      <c r="EA31" s="641"/>
      <c r="EB31" s="641"/>
      <c r="EC31" s="642"/>
    </row>
    <row r="32" spans="2:133" ht="11.25" customHeight="1" x14ac:dyDescent="0.2">
      <c r="B32" s="607" t="s">
        <v>301</v>
      </c>
      <c r="C32" s="608"/>
      <c r="D32" s="608"/>
      <c r="E32" s="608"/>
      <c r="F32" s="608"/>
      <c r="G32" s="608"/>
      <c r="H32" s="608"/>
      <c r="I32" s="608"/>
      <c r="J32" s="608"/>
      <c r="K32" s="608"/>
      <c r="L32" s="608"/>
      <c r="M32" s="608"/>
      <c r="N32" s="608"/>
      <c r="O32" s="608"/>
      <c r="P32" s="608"/>
      <c r="Q32" s="609"/>
      <c r="R32" s="610">
        <v>13016569</v>
      </c>
      <c r="S32" s="611"/>
      <c r="T32" s="611"/>
      <c r="U32" s="611"/>
      <c r="V32" s="611"/>
      <c r="W32" s="611"/>
      <c r="X32" s="611"/>
      <c r="Y32" s="612"/>
      <c r="Z32" s="613">
        <v>7</v>
      </c>
      <c r="AA32" s="613"/>
      <c r="AB32" s="613"/>
      <c r="AC32" s="613"/>
      <c r="AD32" s="614" t="s">
        <v>122</v>
      </c>
      <c r="AE32" s="614"/>
      <c r="AF32" s="614"/>
      <c r="AG32" s="614"/>
      <c r="AH32" s="614"/>
      <c r="AI32" s="614"/>
      <c r="AJ32" s="614"/>
      <c r="AK32" s="614"/>
      <c r="AL32" s="615" t="s">
        <v>122</v>
      </c>
      <c r="AM32" s="616"/>
      <c r="AN32" s="616"/>
      <c r="AO32" s="617"/>
      <c r="AP32" s="658"/>
      <c r="AQ32" s="659"/>
      <c r="AR32" s="659"/>
      <c r="AS32" s="659"/>
      <c r="AT32" s="663"/>
      <c r="AU32" s="208" t="s">
        <v>302</v>
      </c>
      <c r="AX32" s="607" t="s">
        <v>303</v>
      </c>
      <c r="AY32" s="608"/>
      <c r="AZ32" s="608"/>
      <c r="BA32" s="608"/>
      <c r="BB32" s="608"/>
      <c r="BC32" s="608"/>
      <c r="BD32" s="608"/>
      <c r="BE32" s="608"/>
      <c r="BF32" s="609"/>
      <c r="BG32" s="667">
        <v>99.2</v>
      </c>
      <c r="BH32" s="643"/>
      <c r="BI32" s="643"/>
      <c r="BJ32" s="643"/>
      <c r="BK32" s="643"/>
      <c r="BL32" s="643"/>
      <c r="BM32" s="616">
        <v>97.8</v>
      </c>
      <c r="BN32" s="643"/>
      <c r="BO32" s="643"/>
      <c r="BP32" s="643"/>
      <c r="BQ32" s="665"/>
      <c r="BR32" s="667">
        <v>99.2</v>
      </c>
      <c r="BS32" s="643"/>
      <c r="BT32" s="643"/>
      <c r="BU32" s="643"/>
      <c r="BV32" s="643"/>
      <c r="BW32" s="643"/>
      <c r="BX32" s="616">
        <v>97.7</v>
      </c>
      <c r="BY32" s="643"/>
      <c r="BZ32" s="643"/>
      <c r="CA32" s="643"/>
      <c r="CB32" s="665"/>
      <c r="CD32" s="650"/>
      <c r="CE32" s="651"/>
      <c r="CF32" s="607" t="s">
        <v>304</v>
      </c>
      <c r="CG32" s="608"/>
      <c r="CH32" s="608"/>
      <c r="CI32" s="608"/>
      <c r="CJ32" s="608"/>
      <c r="CK32" s="608"/>
      <c r="CL32" s="608"/>
      <c r="CM32" s="608"/>
      <c r="CN32" s="608"/>
      <c r="CO32" s="608"/>
      <c r="CP32" s="608"/>
      <c r="CQ32" s="609"/>
      <c r="CR32" s="610">
        <v>3</v>
      </c>
      <c r="CS32" s="611"/>
      <c r="CT32" s="611"/>
      <c r="CU32" s="611"/>
      <c r="CV32" s="611"/>
      <c r="CW32" s="611"/>
      <c r="CX32" s="611"/>
      <c r="CY32" s="612"/>
      <c r="CZ32" s="615">
        <v>0</v>
      </c>
      <c r="DA32" s="641"/>
      <c r="DB32" s="641"/>
      <c r="DC32" s="645"/>
      <c r="DD32" s="619">
        <v>3</v>
      </c>
      <c r="DE32" s="611"/>
      <c r="DF32" s="611"/>
      <c r="DG32" s="611"/>
      <c r="DH32" s="611"/>
      <c r="DI32" s="611"/>
      <c r="DJ32" s="611"/>
      <c r="DK32" s="612"/>
      <c r="DL32" s="619">
        <v>3</v>
      </c>
      <c r="DM32" s="611"/>
      <c r="DN32" s="611"/>
      <c r="DO32" s="611"/>
      <c r="DP32" s="611"/>
      <c r="DQ32" s="611"/>
      <c r="DR32" s="611"/>
      <c r="DS32" s="611"/>
      <c r="DT32" s="611"/>
      <c r="DU32" s="611"/>
      <c r="DV32" s="612"/>
      <c r="DW32" s="615">
        <v>0</v>
      </c>
      <c r="DX32" s="641"/>
      <c r="DY32" s="641"/>
      <c r="DZ32" s="641"/>
      <c r="EA32" s="641"/>
      <c r="EB32" s="641"/>
      <c r="EC32" s="642"/>
    </row>
    <row r="33" spans="2:133" ht="11.25" customHeight="1" x14ac:dyDescent="0.2">
      <c r="B33" s="607" t="s">
        <v>305</v>
      </c>
      <c r="C33" s="608"/>
      <c r="D33" s="608"/>
      <c r="E33" s="608"/>
      <c r="F33" s="608"/>
      <c r="G33" s="608"/>
      <c r="H33" s="608"/>
      <c r="I33" s="608"/>
      <c r="J33" s="608"/>
      <c r="K33" s="608"/>
      <c r="L33" s="608"/>
      <c r="M33" s="608"/>
      <c r="N33" s="608"/>
      <c r="O33" s="608"/>
      <c r="P33" s="608"/>
      <c r="Q33" s="609"/>
      <c r="R33" s="610">
        <v>1176760</v>
      </c>
      <c r="S33" s="611"/>
      <c r="T33" s="611"/>
      <c r="U33" s="611"/>
      <c r="V33" s="611"/>
      <c r="W33" s="611"/>
      <c r="X33" s="611"/>
      <c r="Y33" s="612"/>
      <c r="Z33" s="613">
        <v>0.6</v>
      </c>
      <c r="AA33" s="613"/>
      <c r="AB33" s="613"/>
      <c r="AC33" s="613"/>
      <c r="AD33" s="614">
        <v>111209</v>
      </c>
      <c r="AE33" s="614"/>
      <c r="AF33" s="614"/>
      <c r="AG33" s="614"/>
      <c r="AH33" s="614"/>
      <c r="AI33" s="614"/>
      <c r="AJ33" s="614"/>
      <c r="AK33" s="614"/>
      <c r="AL33" s="615">
        <v>0.1</v>
      </c>
      <c r="AM33" s="616"/>
      <c r="AN33" s="616"/>
      <c r="AO33" s="617"/>
      <c r="AP33" s="660"/>
      <c r="AQ33" s="661"/>
      <c r="AR33" s="661"/>
      <c r="AS33" s="661"/>
      <c r="AT33" s="664"/>
      <c r="AU33" s="213"/>
      <c r="AV33" s="213"/>
      <c r="AW33" s="213"/>
      <c r="AX33" s="631" t="s">
        <v>306</v>
      </c>
      <c r="AY33" s="632"/>
      <c r="AZ33" s="632"/>
      <c r="BA33" s="632"/>
      <c r="BB33" s="632"/>
      <c r="BC33" s="632"/>
      <c r="BD33" s="632"/>
      <c r="BE33" s="632"/>
      <c r="BF33" s="633"/>
      <c r="BG33" s="668">
        <v>99.5</v>
      </c>
      <c r="BH33" s="669"/>
      <c r="BI33" s="669"/>
      <c r="BJ33" s="669"/>
      <c r="BK33" s="669"/>
      <c r="BL33" s="669"/>
      <c r="BM33" s="670">
        <v>98.7</v>
      </c>
      <c r="BN33" s="669"/>
      <c r="BO33" s="669"/>
      <c r="BP33" s="669"/>
      <c r="BQ33" s="671"/>
      <c r="BR33" s="668">
        <v>99.5</v>
      </c>
      <c r="BS33" s="669"/>
      <c r="BT33" s="669"/>
      <c r="BU33" s="669"/>
      <c r="BV33" s="669"/>
      <c r="BW33" s="669"/>
      <c r="BX33" s="670">
        <v>98.3</v>
      </c>
      <c r="BY33" s="669"/>
      <c r="BZ33" s="669"/>
      <c r="CA33" s="669"/>
      <c r="CB33" s="671"/>
      <c r="CD33" s="607" t="s">
        <v>307</v>
      </c>
      <c r="CE33" s="608"/>
      <c r="CF33" s="608"/>
      <c r="CG33" s="608"/>
      <c r="CH33" s="608"/>
      <c r="CI33" s="608"/>
      <c r="CJ33" s="608"/>
      <c r="CK33" s="608"/>
      <c r="CL33" s="608"/>
      <c r="CM33" s="608"/>
      <c r="CN33" s="608"/>
      <c r="CO33" s="608"/>
      <c r="CP33" s="608"/>
      <c r="CQ33" s="609"/>
      <c r="CR33" s="610">
        <v>66526359</v>
      </c>
      <c r="CS33" s="643"/>
      <c r="CT33" s="643"/>
      <c r="CU33" s="643"/>
      <c r="CV33" s="643"/>
      <c r="CW33" s="643"/>
      <c r="CX33" s="643"/>
      <c r="CY33" s="644"/>
      <c r="CZ33" s="615">
        <v>37.200000000000003</v>
      </c>
      <c r="DA33" s="641"/>
      <c r="DB33" s="641"/>
      <c r="DC33" s="645"/>
      <c r="DD33" s="619">
        <v>54381631</v>
      </c>
      <c r="DE33" s="643"/>
      <c r="DF33" s="643"/>
      <c r="DG33" s="643"/>
      <c r="DH33" s="643"/>
      <c r="DI33" s="643"/>
      <c r="DJ33" s="643"/>
      <c r="DK33" s="644"/>
      <c r="DL33" s="619">
        <v>36529359</v>
      </c>
      <c r="DM33" s="643"/>
      <c r="DN33" s="643"/>
      <c r="DO33" s="643"/>
      <c r="DP33" s="643"/>
      <c r="DQ33" s="643"/>
      <c r="DR33" s="643"/>
      <c r="DS33" s="643"/>
      <c r="DT33" s="643"/>
      <c r="DU33" s="643"/>
      <c r="DV33" s="644"/>
      <c r="DW33" s="615">
        <v>38</v>
      </c>
      <c r="DX33" s="641"/>
      <c r="DY33" s="641"/>
      <c r="DZ33" s="641"/>
      <c r="EA33" s="641"/>
      <c r="EB33" s="641"/>
      <c r="EC33" s="642"/>
    </row>
    <row r="34" spans="2:133" ht="11.25" customHeight="1" x14ac:dyDescent="0.2">
      <c r="B34" s="607" t="s">
        <v>308</v>
      </c>
      <c r="C34" s="608"/>
      <c r="D34" s="608"/>
      <c r="E34" s="608"/>
      <c r="F34" s="608"/>
      <c r="G34" s="608"/>
      <c r="H34" s="608"/>
      <c r="I34" s="608"/>
      <c r="J34" s="608"/>
      <c r="K34" s="608"/>
      <c r="L34" s="608"/>
      <c r="M34" s="608"/>
      <c r="N34" s="608"/>
      <c r="O34" s="608"/>
      <c r="P34" s="608"/>
      <c r="Q34" s="609"/>
      <c r="R34" s="610">
        <v>350705</v>
      </c>
      <c r="S34" s="611"/>
      <c r="T34" s="611"/>
      <c r="U34" s="611"/>
      <c r="V34" s="611"/>
      <c r="W34" s="611"/>
      <c r="X34" s="611"/>
      <c r="Y34" s="612"/>
      <c r="Z34" s="613">
        <v>0.2</v>
      </c>
      <c r="AA34" s="613"/>
      <c r="AB34" s="613"/>
      <c r="AC34" s="613"/>
      <c r="AD34" s="614" t="s">
        <v>122</v>
      </c>
      <c r="AE34" s="614"/>
      <c r="AF34" s="614"/>
      <c r="AG34" s="614"/>
      <c r="AH34" s="614"/>
      <c r="AI34" s="614"/>
      <c r="AJ34" s="614"/>
      <c r="AK34" s="614"/>
      <c r="AL34" s="615" t="s">
        <v>122</v>
      </c>
      <c r="AM34" s="616"/>
      <c r="AN34" s="616"/>
      <c r="AO34" s="617"/>
      <c r="AP34" s="216"/>
      <c r="AQ34" s="217"/>
      <c r="AS34" s="212"/>
      <c r="AT34" s="212"/>
      <c r="AU34" s="212"/>
      <c r="AV34" s="212"/>
      <c r="AW34" s="212"/>
      <c r="AX34" s="212"/>
      <c r="AY34" s="212"/>
      <c r="AZ34" s="212"/>
      <c r="BA34" s="212"/>
      <c r="BB34" s="212"/>
      <c r="BC34" s="212"/>
      <c r="BD34" s="212"/>
      <c r="BE34" s="212"/>
      <c r="BF34" s="212"/>
      <c r="BG34" s="217"/>
      <c r="BH34" s="217"/>
      <c r="BI34" s="217"/>
      <c r="BJ34" s="217"/>
      <c r="BK34" s="217"/>
      <c r="BL34" s="217"/>
      <c r="BM34" s="217"/>
      <c r="BN34" s="217"/>
      <c r="BO34" s="217"/>
      <c r="BP34" s="217"/>
      <c r="BQ34" s="217"/>
      <c r="BR34" s="217"/>
      <c r="BS34" s="217"/>
      <c r="BT34" s="217"/>
      <c r="BU34" s="217"/>
      <c r="BV34" s="217"/>
      <c r="BW34" s="217"/>
      <c r="BX34" s="217"/>
      <c r="BY34" s="217"/>
      <c r="BZ34" s="217"/>
      <c r="CA34" s="217"/>
      <c r="CB34" s="217"/>
      <c r="CD34" s="607" t="s">
        <v>309</v>
      </c>
      <c r="CE34" s="608"/>
      <c r="CF34" s="608"/>
      <c r="CG34" s="608"/>
      <c r="CH34" s="608"/>
      <c r="CI34" s="608"/>
      <c r="CJ34" s="608"/>
      <c r="CK34" s="608"/>
      <c r="CL34" s="608"/>
      <c r="CM34" s="608"/>
      <c r="CN34" s="608"/>
      <c r="CO34" s="608"/>
      <c r="CP34" s="608"/>
      <c r="CQ34" s="609"/>
      <c r="CR34" s="610">
        <v>24030728</v>
      </c>
      <c r="CS34" s="611"/>
      <c r="CT34" s="611"/>
      <c r="CU34" s="611"/>
      <c r="CV34" s="611"/>
      <c r="CW34" s="611"/>
      <c r="CX34" s="611"/>
      <c r="CY34" s="612"/>
      <c r="CZ34" s="615">
        <v>13.4</v>
      </c>
      <c r="DA34" s="641"/>
      <c r="DB34" s="641"/>
      <c r="DC34" s="645"/>
      <c r="DD34" s="619">
        <v>17801742</v>
      </c>
      <c r="DE34" s="611"/>
      <c r="DF34" s="611"/>
      <c r="DG34" s="611"/>
      <c r="DH34" s="611"/>
      <c r="DI34" s="611"/>
      <c r="DJ34" s="611"/>
      <c r="DK34" s="612"/>
      <c r="DL34" s="619">
        <v>15073602</v>
      </c>
      <c r="DM34" s="611"/>
      <c r="DN34" s="611"/>
      <c r="DO34" s="611"/>
      <c r="DP34" s="611"/>
      <c r="DQ34" s="611"/>
      <c r="DR34" s="611"/>
      <c r="DS34" s="611"/>
      <c r="DT34" s="611"/>
      <c r="DU34" s="611"/>
      <c r="DV34" s="612"/>
      <c r="DW34" s="615">
        <v>15.7</v>
      </c>
      <c r="DX34" s="641"/>
      <c r="DY34" s="641"/>
      <c r="DZ34" s="641"/>
      <c r="EA34" s="641"/>
      <c r="EB34" s="641"/>
      <c r="EC34" s="642"/>
    </row>
    <row r="35" spans="2:133" ht="11.25" customHeight="1" x14ac:dyDescent="0.2">
      <c r="B35" s="607" t="s">
        <v>310</v>
      </c>
      <c r="C35" s="608"/>
      <c r="D35" s="608"/>
      <c r="E35" s="608"/>
      <c r="F35" s="608"/>
      <c r="G35" s="608"/>
      <c r="H35" s="608"/>
      <c r="I35" s="608"/>
      <c r="J35" s="608"/>
      <c r="K35" s="608"/>
      <c r="L35" s="608"/>
      <c r="M35" s="608"/>
      <c r="N35" s="608"/>
      <c r="O35" s="608"/>
      <c r="P35" s="608"/>
      <c r="Q35" s="609"/>
      <c r="R35" s="610">
        <v>5395605</v>
      </c>
      <c r="S35" s="611"/>
      <c r="T35" s="611"/>
      <c r="U35" s="611"/>
      <c r="V35" s="611"/>
      <c r="W35" s="611"/>
      <c r="X35" s="611"/>
      <c r="Y35" s="612"/>
      <c r="Z35" s="613">
        <v>2.9</v>
      </c>
      <c r="AA35" s="613"/>
      <c r="AB35" s="613"/>
      <c r="AC35" s="613"/>
      <c r="AD35" s="614" t="s">
        <v>122</v>
      </c>
      <c r="AE35" s="614"/>
      <c r="AF35" s="614"/>
      <c r="AG35" s="614"/>
      <c r="AH35" s="614"/>
      <c r="AI35" s="614"/>
      <c r="AJ35" s="614"/>
      <c r="AK35" s="614"/>
      <c r="AL35" s="615" t="s">
        <v>122</v>
      </c>
      <c r="AM35" s="616"/>
      <c r="AN35" s="616"/>
      <c r="AO35" s="617"/>
      <c r="AP35" s="218"/>
      <c r="AQ35" s="592" t="s">
        <v>311</v>
      </c>
      <c r="AR35" s="593"/>
      <c r="AS35" s="593"/>
      <c r="AT35" s="593"/>
      <c r="AU35" s="593"/>
      <c r="AV35" s="593"/>
      <c r="AW35" s="593"/>
      <c r="AX35" s="593"/>
      <c r="AY35" s="593"/>
      <c r="AZ35" s="593"/>
      <c r="BA35" s="593"/>
      <c r="BB35" s="593"/>
      <c r="BC35" s="593"/>
      <c r="BD35" s="593"/>
      <c r="BE35" s="593"/>
      <c r="BF35" s="594"/>
      <c r="BG35" s="592" t="s">
        <v>312</v>
      </c>
      <c r="BH35" s="593"/>
      <c r="BI35" s="593"/>
      <c r="BJ35" s="593"/>
      <c r="BK35" s="593"/>
      <c r="BL35" s="593"/>
      <c r="BM35" s="593"/>
      <c r="BN35" s="593"/>
      <c r="BO35" s="593"/>
      <c r="BP35" s="593"/>
      <c r="BQ35" s="593"/>
      <c r="BR35" s="593"/>
      <c r="BS35" s="593"/>
      <c r="BT35" s="593"/>
      <c r="BU35" s="593"/>
      <c r="BV35" s="593"/>
      <c r="BW35" s="593"/>
      <c r="BX35" s="593"/>
      <c r="BY35" s="593"/>
      <c r="BZ35" s="593"/>
      <c r="CA35" s="593"/>
      <c r="CB35" s="594"/>
      <c r="CD35" s="607" t="s">
        <v>313</v>
      </c>
      <c r="CE35" s="608"/>
      <c r="CF35" s="608"/>
      <c r="CG35" s="608"/>
      <c r="CH35" s="608"/>
      <c r="CI35" s="608"/>
      <c r="CJ35" s="608"/>
      <c r="CK35" s="608"/>
      <c r="CL35" s="608"/>
      <c r="CM35" s="608"/>
      <c r="CN35" s="608"/>
      <c r="CO35" s="608"/>
      <c r="CP35" s="608"/>
      <c r="CQ35" s="609"/>
      <c r="CR35" s="610">
        <v>2274978</v>
      </c>
      <c r="CS35" s="643"/>
      <c r="CT35" s="643"/>
      <c r="CU35" s="643"/>
      <c r="CV35" s="643"/>
      <c r="CW35" s="643"/>
      <c r="CX35" s="643"/>
      <c r="CY35" s="644"/>
      <c r="CZ35" s="615">
        <v>1.3</v>
      </c>
      <c r="DA35" s="641"/>
      <c r="DB35" s="641"/>
      <c r="DC35" s="645"/>
      <c r="DD35" s="619">
        <v>2098550</v>
      </c>
      <c r="DE35" s="643"/>
      <c r="DF35" s="643"/>
      <c r="DG35" s="643"/>
      <c r="DH35" s="643"/>
      <c r="DI35" s="643"/>
      <c r="DJ35" s="643"/>
      <c r="DK35" s="644"/>
      <c r="DL35" s="619">
        <v>2098550</v>
      </c>
      <c r="DM35" s="643"/>
      <c r="DN35" s="643"/>
      <c r="DO35" s="643"/>
      <c r="DP35" s="643"/>
      <c r="DQ35" s="643"/>
      <c r="DR35" s="643"/>
      <c r="DS35" s="643"/>
      <c r="DT35" s="643"/>
      <c r="DU35" s="643"/>
      <c r="DV35" s="644"/>
      <c r="DW35" s="615">
        <v>2.2000000000000002</v>
      </c>
      <c r="DX35" s="641"/>
      <c r="DY35" s="641"/>
      <c r="DZ35" s="641"/>
      <c r="EA35" s="641"/>
      <c r="EB35" s="641"/>
      <c r="EC35" s="642"/>
    </row>
    <row r="36" spans="2:133" ht="11.25" customHeight="1" x14ac:dyDescent="0.2">
      <c r="B36" s="607" t="s">
        <v>314</v>
      </c>
      <c r="C36" s="608"/>
      <c r="D36" s="608"/>
      <c r="E36" s="608"/>
      <c r="F36" s="608"/>
      <c r="G36" s="608"/>
      <c r="H36" s="608"/>
      <c r="I36" s="608"/>
      <c r="J36" s="608"/>
      <c r="K36" s="608"/>
      <c r="L36" s="608"/>
      <c r="M36" s="608"/>
      <c r="N36" s="608"/>
      <c r="O36" s="608"/>
      <c r="P36" s="608"/>
      <c r="Q36" s="609"/>
      <c r="R36" s="610">
        <v>6698513</v>
      </c>
      <c r="S36" s="611"/>
      <c r="T36" s="611"/>
      <c r="U36" s="611"/>
      <c r="V36" s="611"/>
      <c r="W36" s="611"/>
      <c r="X36" s="611"/>
      <c r="Y36" s="612"/>
      <c r="Z36" s="613">
        <v>3.6</v>
      </c>
      <c r="AA36" s="613"/>
      <c r="AB36" s="613"/>
      <c r="AC36" s="613"/>
      <c r="AD36" s="614" t="s">
        <v>122</v>
      </c>
      <c r="AE36" s="614"/>
      <c r="AF36" s="614"/>
      <c r="AG36" s="614"/>
      <c r="AH36" s="614"/>
      <c r="AI36" s="614"/>
      <c r="AJ36" s="614"/>
      <c r="AK36" s="614"/>
      <c r="AL36" s="615" t="s">
        <v>122</v>
      </c>
      <c r="AM36" s="616"/>
      <c r="AN36" s="616"/>
      <c r="AO36" s="617"/>
      <c r="AP36" s="218"/>
      <c r="AQ36" s="676" t="s">
        <v>315</v>
      </c>
      <c r="AR36" s="677"/>
      <c r="AS36" s="677"/>
      <c r="AT36" s="677"/>
      <c r="AU36" s="677"/>
      <c r="AV36" s="677"/>
      <c r="AW36" s="677"/>
      <c r="AX36" s="677"/>
      <c r="AY36" s="678"/>
      <c r="AZ36" s="599">
        <v>21925373</v>
      </c>
      <c r="BA36" s="600"/>
      <c r="BB36" s="600"/>
      <c r="BC36" s="600"/>
      <c r="BD36" s="600"/>
      <c r="BE36" s="600"/>
      <c r="BF36" s="672"/>
      <c r="BG36" s="596" t="s">
        <v>316</v>
      </c>
      <c r="BH36" s="597"/>
      <c r="BI36" s="597"/>
      <c r="BJ36" s="597"/>
      <c r="BK36" s="597"/>
      <c r="BL36" s="597"/>
      <c r="BM36" s="597"/>
      <c r="BN36" s="597"/>
      <c r="BO36" s="597"/>
      <c r="BP36" s="597"/>
      <c r="BQ36" s="597"/>
      <c r="BR36" s="597"/>
      <c r="BS36" s="597"/>
      <c r="BT36" s="597"/>
      <c r="BU36" s="598"/>
      <c r="BV36" s="599">
        <v>544665</v>
      </c>
      <c r="BW36" s="600"/>
      <c r="BX36" s="600"/>
      <c r="BY36" s="600"/>
      <c r="BZ36" s="600"/>
      <c r="CA36" s="600"/>
      <c r="CB36" s="672"/>
      <c r="CD36" s="607" t="s">
        <v>317</v>
      </c>
      <c r="CE36" s="608"/>
      <c r="CF36" s="608"/>
      <c r="CG36" s="608"/>
      <c r="CH36" s="608"/>
      <c r="CI36" s="608"/>
      <c r="CJ36" s="608"/>
      <c r="CK36" s="608"/>
      <c r="CL36" s="608"/>
      <c r="CM36" s="608"/>
      <c r="CN36" s="608"/>
      <c r="CO36" s="608"/>
      <c r="CP36" s="608"/>
      <c r="CQ36" s="609"/>
      <c r="CR36" s="610">
        <v>14764390</v>
      </c>
      <c r="CS36" s="611"/>
      <c r="CT36" s="611"/>
      <c r="CU36" s="611"/>
      <c r="CV36" s="611"/>
      <c r="CW36" s="611"/>
      <c r="CX36" s="611"/>
      <c r="CY36" s="612"/>
      <c r="CZ36" s="615">
        <v>8.3000000000000007</v>
      </c>
      <c r="DA36" s="641"/>
      <c r="DB36" s="641"/>
      <c r="DC36" s="645"/>
      <c r="DD36" s="619">
        <v>12895782</v>
      </c>
      <c r="DE36" s="611"/>
      <c r="DF36" s="611"/>
      <c r="DG36" s="611"/>
      <c r="DH36" s="611"/>
      <c r="DI36" s="611"/>
      <c r="DJ36" s="611"/>
      <c r="DK36" s="612"/>
      <c r="DL36" s="619">
        <v>8820777</v>
      </c>
      <c r="DM36" s="611"/>
      <c r="DN36" s="611"/>
      <c r="DO36" s="611"/>
      <c r="DP36" s="611"/>
      <c r="DQ36" s="611"/>
      <c r="DR36" s="611"/>
      <c r="DS36" s="611"/>
      <c r="DT36" s="611"/>
      <c r="DU36" s="611"/>
      <c r="DV36" s="612"/>
      <c r="DW36" s="615">
        <v>9.1999999999999993</v>
      </c>
      <c r="DX36" s="641"/>
      <c r="DY36" s="641"/>
      <c r="DZ36" s="641"/>
      <c r="EA36" s="641"/>
      <c r="EB36" s="641"/>
      <c r="EC36" s="642"/>
    </row>
    <row r="37" spans="2:133" ht="11.25" customHeight="1" x14ac:dyDescent="0.2">
      <c r="B37" s="607" t="s">
        <v>318</v>
      </c>
      <c r="C37" s="608"/>
      <c r="D37" s="608"/>
      <c r="E37" s="608"/>
      <c r="F37" s="608"/>
      <c r="G37" s="608"/>
      <c r="H37" s="608"/>
      <c r="I37" s="608"/>
      <c r="J37" s="608"/>
      <c r="K37" s="608"/>
      <c r="L37" s="608"/>
      <c r="M37" s="608"/>
      <c r="N37" s="608"/>
      <c r="O37" s="608"/>
      <c r="P37" s="608"/>
      <c r="Q37" s="609"/>
      <c r="R37" s="610">
        <v>3689175</v>
      </c>
      <c r="S37" s="611"/>
      <c r="T37" s="611"/>
      <c r="U37" s="611"/>
      <c r="V37" s="611"/>
      <c r="W37" s="611"/>
      <c r="X37" s="611"/>
      <c r="Y37" s="612"/>
      <c r="Z37" s="613">
        <v>2</v>
      </c>
      <c r="AA37" s="613"/>
      <c r="AB37" s="613"/>
      <c r="AC37" s="613"/>
      <c r="AD37" s="614">
        <v>83901</v>
      </c>
      <c r="AE37" s="614"/>
      <c r="AF37" s="614"/>
      <c r="AG37" s="614"/>
      <c r="AH37" s="614"/>
      <c r="AI37" s="614"/>
      <c r="AJ37" s="614"/>
      <c r="AK37" s="614"/>
      <c r="AL37" s="615">
        <v>0.1</v>
      </c>
      <c r="AM37" s="616"/>
      <c r="AN37" s="616"/>
      <c r="AO37" s="617"/>
      <c r="AQ37" s="673" t="s">
        <v>319</v>
      </c>
      <c r="AR37" s="674"/>
      <c r="AS37" s="674"/>
      <c r="AT37" s="674"/>
      <c r="AU37" s="674"/>
      <c r="AV37" s="674"/>
      <c r="AW37" s="674"/>
      <c r="AX37" s="674"/>
      <c r="AY37" s="675"/>
      <c r="AZ37" s="610">
        <v>2868046</v>
      </c>
      <c r="BA37" s="611"/>
      <c r="BB37" s="611"/>
      <c r="BC37" s="611"/>
      <c r="BD37" s="643"/>
      <c r="BE37" s="643"/>
      <c r="BF37" s="665"/>
      <c r="BG37" s="607" t="s">
        <v>320</v>
      </c>
      <c r="BH37" s="608"/>
      <c r="BI37" s="608"/>
      <c r="BJ37" s="608"/>
      <c r="BK37" s="608"/>
      <c r="BL37" s="608"/>
      <c r="BM37" s="608"/>
      <c r="BN37" s="608"/>
      <c r="BO37" s="608"/>
      <c r="BP37" s="608"/>
      <c r="BQ37" s="608"/>
      <c r="BR37" s="608"/>
      <c r="BS37" s="608"/>
      <c r="BT37" s="608"/>
      <c r="BU37" s="609"/>
      <c r="BV37" s="610">
        <v>82543</v>
      </c>
      <c r="BW37" s="611"/>
      <c r="BX37" s="611"/>
      <c r="BY37" s="611"/>
      <c r="BZ37" s="611"/>
      <c r="CA37" s="611"/>
      <c r="CB37" s="620"/>
      <c r="CD37" s="607" t="s">
        <v>321</v>
      </c>
      <c r="CE37" s="608"/>
      <c r="CF37" s="608"/>
      <c r="CG37" s="608"/>
      <c r="CH37" s="608"/>
      <c r="CI37" s="608"/>
      <c r="CJ37" s="608"/>
      <c r="CK37" s="608"/>
      <c r="CL37" s="608"/>
      <c r="CM37" s="608"/>
      <c r="CN37" s="608"/>
      <c r="CO37" s="608"/>
      <c r="CP37" s="608"/>
      <c r="CQ37" s="609"/>
      <c r="CR37" s="610">
        <v>1029218</v>
      </c>
      <c r="CS37" s="643"/>
      <c r="CT37" s="643"/>
      <c r="CU37" s="643"/>
      <c r="CV37" s="643"/>
      <c r="CW37" s="643"/>
      <c r="CX37" s="643"/>
      <c r="CY37" s="644"/>
      <c r="CZ37" s="615">
        <v>0.6</v>
      </c>
      <c r="DA37" s="641"/>
      <c r="DB37" s="641"/>
      <c r="DC37" s="645"/>
      <c r="DD37" s="619">
        <v>1029218</v>
      </c>
      <c r="DE37" s="643"/>
      <c r="DF37" s="643"/>
      <c r="DG37" s="643"/>
      <c r="DH37" s="643"/>
      <c r="DI37" s="643"/>
      <c r="DJ37" s="643"/>
      <c r="DK37" s="644"/>
      <c r="DL37" s="619">
        <v>1023104</v>
      </c>
      <c r="DM37" s="643"/>
      <c r="DN37" s="643"/>
      <c r="DO37" s="643"/>
      <c r="DP37" s="643"/>
      <c r="DQ37" s="643"/>
      <c r="DR37" s="643"/>
      <c r="DS37" s="643"/>
      <c r="DT37" s="643"/>
      <c r="DU37" s="643"/>
      <c r="DV37" s="644"/>
      <c r="DW37" s="615">
        <v>1.1000000000000001</v>
      </c>
      <c r="DX37" s="641"/>
      <c r="DY37" s="641"/>
      <c r="DZ37" s="641"/>
      <c r="EA37" s="641"/>
      <c r="EB37" s="641"/>
      <c r="EC37" s="642"/>
    </row>
    <row r="38" spans="2:133" ht="11.25" customHeight="1" x14ac:dyDescent="0.2">
      <c r="B38" s="607" t="s">
        <v>322</v>
      </c>
      <c r="C38" s="608"/>
      <c r="D38" s="608"/>
      <c r="E38" s="608"/>
      <c r="F38" s="608"/>
      <c r="G38" s="608"/>
      <c r="H38" s="608"/>
      <c r="I38" s="608"/>
      <c r="J38" s="608"/>
      <c r="K38" s="608"/>
      <c r="L38" s="608"/>
      <c r="M38" s="608"/>
      <c r="N38" s="608"/>
      <c r="O38" s="608"/>
      <c r="P38" s="608"/>
      <c r="Q38" s="609"/>
      <c r="R38" s="610">
        <v>6571516</v>
      </c>
      <c r="S38" s="611"/>
      <c r="T38" s="611"/>
      <c r="U38" s="611"/>
      <c r="V38" s="611"/>
      <c r="W38" s="611"/>
      <c r="X38" s="611"/>
      <c r="Y38" s="612"/>
      <c r="Z38" s="613">
        <v>3.5</v>
      </c>
      <c r="AA38" s="613"/>
      <c r="AB38" s="613"/>
      <c r="AC38" s="613"/>
      <c r="AD38" s="614" t="s">
        <v>122</v>
      </c>
      <c r="AE38" s="614"/>
      <c r="AF38" s="614"/>
      <c r="AG38" s="614"/>
      <c r="AH38" s="614"/>
      <c r="AI38" s="614"/>
      <c r="AJ38" s="614"/>
      <c r="AK38" s="614"/>
      <c r="AL38" s="615" t="s">
        <v>122</v>
      </c>
      <c r="AM38" s="616"/>
      <c r="AN38" s="616"/>
      <c r="AO38" s="617"/>
      <c r="AQ38" s="673" t="s">
        <v>323</v>
      </c>
      <c r="AR38" s="674"/>
      <c r="AS38" s="674"/>
      <c r="AT38" s="674"/>
      <c r="AU38" s="674"/>
      <c r="AV38" s="674"/>
      <c r="AW38" s="674"/>
      <c r="AX38" s="674"/>
      <c r="AY38" s="675"/>
      <c r="AZ38" s="610">
        <v>2467778</v>
      </c>
      <c r="BA38" s="611"/>
      <c r="BB38" s="611"/>
      <c r="BC38" s="611"/>
      <c r="BD38" s="643"/>
      <c r="BE38" s="643"/>
      <c r="BF38" s="665"/>
      <c r="BG38" s="607" t="s">
        <v>324</v>
      </c>
      <c r="BH38" s="608"/>
      <c r="BI38" s="608"/>
      <c r="BJ38" s="608"/>
      <c r="BK38" s="608"/>
      <c r="BL38" s="608"/>
      <c r="BM38" s="608"/>
      <c r="BN38" s="608"/>
      <c r="BO38" s="608"/>
      <c r="BP38" s="608"/>
      <c r="BQ38" s="608"/>
      <c r="BR38" s="608"/>
      <c r="BS38" s="608"/>
      <c r="BT38" s="608"/>
      <c r="BU38" s="609"/>
      <c r="BV38" s="610">
        <v>46693</v>
      </c>
      <c r="BW38" s="611"/>
      <c r="BX38" s="611"/>
      <c r="BY38" s="611"/>
      <c r="BZ38" s="611"/>
      <c r="CA38" s="611"/>
      <c r="CB38" s="620"/>
      <c r="CD38" s="607" t="s">
        <v>325</v>
      </c>
      <c r="CE38" s="608"/>
      <c r="CF38" s="608"/>
      <c r="CG38" s="608"/>
      <c r="CH38" s="608"/>
      <c r="CI38" s="608"/>
      <c r="CJ38" s="608"/>
      <c r="CK38" s="608"/>
      <c r="CL38" s="608"/>
      <c r="CM38" s="608"/>
      <c r="CN38" s="608"/>
      <c r="CO38" s="608"/>
      <c r="CP38" s="608"/>
      <c r="CQ38" s="609"/>
      <c r="CR38" s="610">
        <v>16291951</v>
      </c>
      <c r="CS38" s="611"/>
      <c r="CT38" s="611"/>
      <c r="CU38" s="611"/>
      <c r="CV38" s="611"/>
      <c r="CW38" s="611"/>
      <c r="CX38" s="611"/>
      <c r="CY38" s="612"/>
      <c r="CZ38" s="615">
        <v>9.1</v>
      </c>
      <c r="DA38" s="641"/>
      <c r="DB38" s="641"/>
      <c r="DC38" s="645"/>
      <c r="DD38" s="619">
        <v>12909476</v>
      </c>
      <c r="DE38" s="611"/>
      <c r="DF38" s="611"/>
      <c r="DG38" s="611"/>
      <c r="DH38" s="611"/>
      <c r="DI38" s="611"/>
      <c r="DJ38" s="611"/>
      <c r="DK38" s="612"/>
      <c r="DL38" s="619">
        <v>10536430</v>
      </c>
      <c r="DM38" s="611"/>
      <c r="DN38" s="611"/>
      <c r="DO38" s="611"/>
      <c r="DP38" s="611"/>
      <c r="DQ38" s="611"/>
      <c r="DR38" s="611"/>
      <c r="DS38" s="611"/>
      <c r="DT38" s="611"/>
      <c r="DU38" s="611"/>
      <c r="DV38" s="612"/>
      <c r="DW38" s="615">
        <v>11</v>
      </c>
      <c r="DX38" s="641"/>
      <c r="DY38" s="641"/>
      <c r="DZ38" s="641"/>
      <c r="EA38" s="641"/>
      <c r="EB38" s="641"/>
      <c r="EC38" s="642"/>
    </row>
    <row r="39" spans="2:133" ht="11.25" customHeight="1" x14ac:dyDescent="0.2">
      <c r="B39" s="607" t="s">
        <v>326</v>
      </c>
      <c r="C39" s="608"/>
      <c r="D39" s="608"/>
      <c r="E39" s="608"/>
      <c r="F39" s="608"/>
      <c r="G39" s="608"/>
      <c r="H39" s="608"/>
      <c r="I39" s="608"/>
      <c r="J39" s="608"/>
      <c r="K39" s="608"/>
      <c r="L39" s="608"/>
      <c r="M39" s="608"/>
      <c r="N39" s="608"/>
      <c r="O39" s="608"/>
      <c r="P39" s="608"/>
      <c r="Q39" s="609"/>
      <c r="R39" s="610" t="s">
        <v>122</v>
      </c>
      <c r="S39" s="611"/>
      <c r="T39" s="611"/>
      <c r="U39" s="611"/>
      <c r="V39" s="611"/>
      <c r="W39" s="611"/>
      <c r="X39" s="611"/>
      <c r="Y39" s="612"/>
      <c r="Z39" s="613" t="s">
        <v>122</v>
      </c>
      <c r="AA39" s="613"/>
      <c r="AB39" s="613"/>
      <c r="AC39" s="613"/>
      <c r="AD39" s="614" t="s">
        <v>122</v>
      </c>
      <c r="AE39" s="614"/>
      <c r="AF39" s="614"/>
      <c r="AG39" s="614"/>
      <c r="AH39" s="614"/>
      <c r="AI39" s="614"/>
      <c r="AJ39" s="614"/>
      <c r="AK39" s="614"/>
      <c r="AL39" s="615" t="s">
        <v>122</v>
      </c>
      <c r="AM39" s="616"/>
      <c r="AN39" s="616"/>
      <c r="AO39" s="617"/>
      <c r="AQ39" s="673" t="s">
        <v>327</v>
      </c>
      <c r="AR39" s="674"/>
      <c r="AS39" s="674"/>
      <c r="AT39" s="674"/>
      <c r="AU39" s="674"/>
      <c r="AV39" s="674"/>
      <c r="AW39" s="674"/>
      <c r="AX39" s="674"/>
      <c r="AY39" s="675"/>
      <c r="AZ39" s="610">
        <v>297598</v>
      </c>
      <c r="BA39" s="611"/>
      <c r="BB39" s="611"/>
      <c r="BC39" s="611"/>
      <c r="BD39" s="643"/>
      <c r="BE39" s="643"/>
      <c r="BF39" s="665"/>
      <c r="BG39" s="607" t="s">
        <v>328</v>
      </c>
      <c r="BH39" s="608"/>
      <c r="BI39" s="608"/>
      <c r="BJ39" s="608"/>
      <c r="BK39" s="608"/>
      <c r="BL39" s="608"/>
      <c r="BM39" s="608"/>
      <c r="BN39" s="608"/>
      <c r="BO39" s="608"/>
      <c r="BP39" s="608"/>
      <c r="BQ39" s="608"/>
      <c r="BR39" s="608"/>
      <c r="BS39" s="608"/>
      <c r="BT39" s="608"/>
      <c r="BU39" s="609"/>
      <c r="BV39" s="610">
        <v>67115</v>
      </c>
      <c r="BW39" s="611"/>
      <c r="BX39" s="611"/>
      <c r="BY39" s="611"/>
      <c r="BZ39" s="611"/>
      <c r="CA39" s="611"/>
      <c r="CB39" s="620"/>
      <c r="CD39" s="607" t="s">
        <v>329</v>
      </c>
      <c r="CE39" s="608"/>
      <c r="CF39" s="608"/>
      <c r="CG39" s="608"/>
      <c r="CH39" s="608"/>
      <c r="CI39" s="608"/>
      <c r="CJ39" s="608"/>
      <c r="CK39" s="608"/>
      <c r="CL39" s="608"/>
      <c r="CM39" s="608"/>
      <c r="CN39" s="608"/>
      <c r="CO39" s="608"/>
      <c r="CP39" s="608"/>
      <c r="CQ39" s="609"/>
      <c r="CR39" s="610">
        <v>8994336</v>
      </c>
      <c r="CS39" s="643"/>
      <c r="CT39" s="643"/>
      <c r="CU39" s="643"/>
      <c r="CV39" s="643"/>
      <c r="CW39" s="643"/>
      <c r="CX39" s="643"/>
      <c r="CY39" s="644"/>
      <c r="CZ39" s="615">
        <v>5</v>
      </c>
      <c r="DA39" s="641"/>
      <c r="DB39" s="641"/>
      <c r="DC39" s="645"/>
      <c r="DD39" s="619">
        <v>8676077</v>
      </c>
      <c r="DE39" s="643"/>
      <c r="DF39" s="643"/>
      <c r="DG39" s="643"/>
      <c r="DH39" s="643"/>
      <c r="DI39" s="643"/>
      <c r="DJ39" s="643"/>
      <c r="DK39" s="644"/>
      <c r="DL39" s="619" t="s">
        <v>122</v>
      </c>
      <c r="DM39" s="643"/>
      <c r="DN39" s="643"/>
      <c r="DO39" s="643"/>
      <c r="DP39" s="643"/>
      <c r="DQ39" s="643"/>
      <c r="DR39" s="643"/>
      <c r="DS39" s="643"/>
      <c r="DT39" s="643"/>
      <c r="DU39" s="643"/>
      <c r="DV39" s="644"/>
      <c r="DW39" s="615" t="s">
        <v>122</v>
      </c>
      <c r="DX39" s="641"/>
      <c r="DY39" s="641"/>
      <c r="DZ39" s="641"/>
      <c r="EA39" s="641"/>
      <c r="EB39" s="641"/>
      <c r="EC39" s="642"/>
    </row>
    <row r="40" spans="2:133" ht="11.25" customHeight="1" x14ac:dyDescent="0.2">
      <c r="B40" s="607" t="s">
        <v>330</v>
      </c>
      <c r="C40" s="608"/>
      <c r="D40" s="608"/>
      <c r="E40" s="608"/>
      <c r="F40" s="608"/>
      <c r="G40" s="608"/>
      <c r="H40" s="608"/>
      <c r="I40" s="608"/>
      <c r="J40" s="608"/>
      <c r="K40" s="608"/>
      <c r="L40" s="608"/>
      <c r="M40" s="608"/>
      <c r="N40" s="608"/>
      <c r="O40" s="608"/>
      <c r="P40" s="608"/>
      <c r="Q40" s="609"/>
      <c r="R40" s="610">
        <v>1953916</v>
      </c>
      <c r="S40" s="611"/>
      <c r="T40" s="611"/>
      <c r="U40" s="611"/>
      <c r="V40" s="611"/>
      <c r="W40" s="611"/>
      <c r="X40" s="611"/>
      <c r="Y40" s="612"/>
      <c r="Z40" s="613">
        <v>1.1000000000000001</v>
      </c>
      <c r="AA40" s="613"/>
      <c r="AB40" s="613"/>
      <c r="AC40" s="613"/>
      <c r="AD40" s="614" t="s">
        <v>122</v>
      </c>
      <c r="AE40" s="614"/>
      <c r="AF40" s="614"/>
      <c r="AG40" s="614"/>
      <c r="AH40" s="614"/>
      <c r="AI40" s="614"/>
      <c r="AJ40" s="614"/>
      <c r="AK40" s="614"/>
      <c r="AL40" s="615" t="s">
        <v>122</v>
      </c>
      <c r="AM40" s="616"/>
      <c r="AN40" s="616"/>
      <c r="AO40" s="617"/>
      <c r="AQ40" s="673" t="s">
        <v>331</v>
      </c>
      <c r="AR40" s="674"/>
      <c r="AS40" s="674"/>
      <c r="AT40" s="674"/>
      <c r="AU40" s="674"/>
      <c r="AV40" s="674"/>
      <c r="AW40" s="674"/>
      <c r="AX40" s="674"/>
      <c r="AY40" s="675"/>
      <c r="AZ40" s="610">
        <v>107374</v>
      </c>
      <c r="BA40" s="611"/>
      <c r="BB40" s="611"/>
      <c r="BC40" s="611"/>
      <c r="BD40" s="643"/>
      <c r="BE40" s="643"/>
      <c r="BF40" s="665"/>
      <c r="BG40" s="658" t="s">
        <v>332</v>
      </c>
      <c r="BH40" s="659"/>
      <c r="BI40" s="659"/>
      <c r="BJ40" s="659"/>
      <c r="BK40" s="659"/>
      <c r="BL40" s="214"/>
      <c r="BM40" s="608" t="s">
        <v>333</v>
      </c>
      <c r="BN40" s="608"/>
      <c r="BO40" s="608"/>
      <c r="BP40" s="608"/>
      <c r="BQ40" s="608"/>
      <c r="BR40" s="608"/>
      <c r="BS40" s="608"/>
      <c r="BT40" s="608"/>
      <c r="BU40" s="609"/>
      <c r="BV40" s="610">
        <v>120</v>
      </c>
      <c r="BW40" s="611"/>
      <c r="BX40" s="611"/>
      <c r="BY40" s="611"/>
      <c r="BZ40" s="611"/>
      <c r="CA40" s="611"/>
      <c r="CB40" s="620"/>
      <c r="CD40" s="607" t="s">
        <v>334</v>
      </c>
      <c r="CE40" s="608"/>
      <c r="CF40" s="608"/>
      <c r="CG40" s="608"/>
      <c r="CH40" s="608"/>
      <c r="CI40" s="608"/>
      <c r="CJ40" s="608"/>
      <c r="CK40" s="608"/>
      <c r="CL40" s="608"/>
      <c r="CM40" s="608"/>
      <c r="CN40" s="608"/>
      <c r="CO40" s="608"/>
      <c r="CP40" s="608"/>
      <c r="CQ40" s="609"/>
      <c r="CR40" s="610">
        <v>169976</v>
      </c>
      <c r="CS40" s="611"/>
      <c r="CT40" s="611"/>
      <c r="CU40" s="611"/>
      <c r="CV40" s="611"/>
      <c r="CW40" s="611"/>
      <c r="CX40" s="611"/>
      <c r="CY40" s="612"/>
      <c r="CZ40" s="615">
        <v>0.1</v>
      </c>
      <c r="DA40" s="641"/>
      <c r="DB40" s="641"/>
      <c r="DC40" s="645"/>
      <c r="DD40" s="619">
        <v>4</v>
      </c>
      <c r="DE40" s="611"/>
      <c r="DF40" s="611"/>
      <c r="DG40" s="611"/>
      <c r="DH40" s="611"/>
      <c r="DI40" s="611"/>
      <c r="DJ40" s="611"/>
      <c r="DK40" s="612"/>
      <c r="DL40" s="619" t="s">
        <v>122</v>
      </c>
      <c r="DM40" s="611"/>
      <c r="DN40" s="611"/>
      <c r="DO40" s="611"/>
      <c r="DP40" s="611"/>
      <c r="DQ40" s="611"/>
      <c r="DR40" s="611"/>
      <c r="DS40" s="611"/>
      <c r="DT40" s="611"/>
      <c r="DU40" s="611"/>
      <c r="DV40" s="612"/>
      <c r="DW40" s="615" t="s">
        <v>122</v>
      </c>
      <c r="DX40" s="641"/>
      <c r="DY40" s="641"/>
      <c r="DZ40" s="641"/>
      <c r="EA40" s="641"/>
      <c r="EB40" s="641"/>
      <c r="EC40" s="642"/>
    </row>
    <row r="41" spans="2:133" ht="11.25" customHeight="1" x14ac:dyDescent="0.2">
      <c r="B41" s="631" t="s">
        <v>335</v>
      </c>
      <c r="C41" s="632"/>
      <c r="D41" s="632"/>
      <c r="E41" s="632"/>
      <c r="F41" s="632"/>
      <c r="G41" s="632"/>
      <c r="H41" s="632"/>
      <c r="I41" s="632"/>
      <c r="J41" s="632"/>
      <c r="K41" s="632"/>
      <c r="L41" s="632"/>
      <c r="M41" s="632"/>
      <c r="N41" s="632"/>
      <c r="O41" s="632"/>
      <c r="P41" s="632"/>
      <c r="Q41" s="633"/>
      <c r="R41" s="682">
        <v>185260702</v>
      </c>
      <c r="S41" s="683"/>
      <c r="T41" s="683"/>
      <c r="U41" s="683"/>
      <c r="V41" s="683"/>
      <c r="W41" s="683"/>
      <c r="X41" s="683"/>
      <c r="Y41" s="687"/>
      <c r="Z41" s="688">
        <v>100</v>
      </c>
      <c r="AA41" s="688"/>
      <c r="AB41" s="688"/>
      <c r="AC41" s="688"/>
      <c r="AD41" s="689">
        <v>94206450</v>
      </c>
      <c r="AE41" s="689"/>
      <c r="AF41" s="689"/>
      <c r="AG41" s="689"/>
      <c r="AH41" s="689"/>
      <c r="AI41" s="689"/>
      <c r="AJ41" s="689"/>
      <c r="AK41" s="689"/>
      <c r="AL41" s="690">
        <v>100</v>
      </c>
      <c r="AM41" s="670"/>
      <c r="AN41" s="670"/>
      <c r="AO41" s="691"/>
      <c r="AQ41" s="673" t="s">
        <v>336</v>
      </c>
      <c r="AR41" s="674"/>
      <c r="AS41" s="674"/>
      <c r="AT41" s="674"/>
      <c r="AU41" s="674"/>
      <c r="AV41" s="674"/>
      <c r="AW41" s="674"/>
      <c r="AX41" s="674"/>
      <c r="AY41" s="675"/>
      <c r="AZ41" s="610">
        <v>4180155</v>
      </c>
      <c r="BA41" s="611"/>
      <c r="BB41" s="611"/>
      <c r="BC41" s="611"/>
      <c r="BD41" s="643"/>
      <c r="BE41" s="643"/>
      <c r="BF41" s="665"/>
      <c r="BG41" s="658"/>
      <c r="BH41" s="659"/>
      <c r="BI41" s="659"/>
      <c r="BJ41" s="659"/>
      <c r="BK41" s="659"/>
      <c r="BL41" s="214"/>
      <c r="BM41" s="608" t="s">
        <v>337</v>
      </c>
      <c r="BN41" s="608"/>
      <c r="BO41" s="608"/>
      <c r="BP41" s="608"/>
      <c r="BQ41" s="608"/>
      <c r="BR41" s="608"/>
      <c r="BS41" s="608"/>
      <c r="BT41" s="608"/>
      <c r="BU41" s="609"/>
      <c r="BV41" s="610" t="s">
        <v>122</v>
      </c>
      <c r="BW41" s="611"/>
      <c r="BX41" s="611"/>
      <c r="BY41" s="611"/>
      <c r="BZ41" s="611"/>
      <c r="CA41" s="611"/>
      <c r="CB41" s="620"/>
      <c r="CD41" s="607" t="s">
        <v>338</v>
      </c>
      <c r="CE41" s="608"/>
      <c r="CF41" s="608"/>
      <c r="CG41" s="608"/>
      <c r="CH41" s="608"/>
      <c r="CI41" s="608"/>
      <c r="CJ41" s="608"/>
      <c r="CK41" s="608"/>
      <c r="CL41" s="608"/>
      <c r="CM41" s="608"/>
      <c r="CN41" s="608"/>
      <c r="CO41" s="608"/>
      <c r="CP41" s="608"/>
      <c r="CQ41" s="609"/>
      <c r="CR41" s="610" t="s">
        <v>122</v>
      </c>
      <c r="CS41" s="643"/>
      <c r="CT41" s="643"/>
      <c r="CU41" s="643"/>
      <c r="CV41" s="643"/>
      <c r="CW41" s="643"/>
      <c r="CX41" s="643"/>
      <c r="CY41" s="644"/>
      <c r="CZ41" s="615" t="s">
        <v>122</v>
      </c>
      <c r="DA41" s="641"/>
      <c r="DB41" s="641"/>
      <c r="DC41" s="645"/>
      <c r="DD41" s="619" t="s">
        <v>122</v>
      </c>
      <c r="DE41" s="643"/>
      <c r="DF41" s="643"/>
      <c r="DG41" s="643"/>
      <c r="DH41" s="643"/>
      <c r="DI41" s="643"/>
      <c r="DJ41" s="643"/>
      <c r="DK41" s="644"/>
      <c r="DL41" s="693"/>
      <c r="DM41" s="694"/>
      <c r="DN41" s="694"/>
      <c r="DO41" s="694"/>
      <c r="DP41" s="694"/>
      <c r="DQ41" s="694"/>
      <c r="DR41" s="694"/>
      <c r="DS41" s="694"/>
      <c r="DT41" s="694"/>
      <c r="DU41" s="694"/>
      <c r="DV41" s="695"/>
      <c r="DW41" s="684"/>
      <c r="DX41" s="685"/>
      <c r="DY41" s="685"/>
      <c r="DZ41" s="685"/>
      <c r="EA41" s="685"/>
      <c r="EB41" s="685"/>
      <c r="EC41" s="686"/>
    </row>
    <row r="42" spans="2:133" ht="11.25" customHeight="1" x14ac:dyDescent="0.2">
      <c r="AQ42" s="679" t="s">
        <v>339</v>
      </c>
      <c r="AR42" s="680"/>
      <c r="AS42" s="680"/>
      <c r="AT42" s="680"/>
      <c r="AU42" s="680"/>
      <c r="AV42" s="680"/>
      <c r="AW42" s="680"/>
      <c r="AX42" s="680"/>
      <c r="AY42" s="681"/>
      <c r="AZ42" s="682">
        <v>12004422</v>
      </c>
      <c r="BA42" s="683"/>
      <c r="BB42" s="683"/>
      <c r="BC42" s="683"/>
      <c r="BD42" s="669"/>
      <c r="BE42" s="669"/>
      <c r="BF42" s="671"/>
      <c r="BG42" s="660"/>
      <c r="BH42" s="661"/>
      <c r="BI42" s="661"/>
      <c r="BJ42" s="661"/>
      <c r="BK42" s="661"/>
      <c r="BL42" s="215"/>
      <c r="BM42" s="632" t="s">
        <v>340</v>
      </c>
      <c r="BN42" s="632"/>
      <c r="BO42" s="632"/>
      <c r="BP42" s="632"/>
      <c r="BQ42" s="632"/>
      <c r="BR42" s="632"/>
      <c r="BS42" s="632"/>
      <c r="BT42" s="632"/>
      <c r="BU42" s="633"/>
      <c r="BV42" s="682">
        <v>389</v>
      </c>
      <c r="BW42" s="683"/>
      <c r="BX42" s="683"/>
      <c r="BY42" s="683"/>
      <c r="BZ42" s="683"/>
      <c r="CA42" s="683"/>
      <c r="CB42" s="692"/>
      <c r="CD42" s="607" t="s">
        <v>341</v>
      </c>
      <c r="CE42" s="608"/>
      <c r="CF42" s="608"/>
      <c r="CG42" s="608"/>
      <c r="CH42" s="608"/>
      <c r="CI42" s="608"/>
      <c r="CJ42" s="608"/>
      <c r="CK42" s="608"/>
      <c r="CL42" s="608"/>
      <c r="CM42" s="608"/>
      <c r="CN42" s="608"/>
      <c r="CO42" s="608"/>
      <c r="CP42" s="608"/>
      <c r="CQ42" s="609"/>
      <c r="CR42" s="610">
        <v>10216214</v>
      </c>
      <c r="CS42" s="643"/>
      <c r="CT42" s="643"/>
      <c r="CU42" s="643"/>
      <c r="CV42" s="643"/>
      <c r="CW42" s="643"/>
      <c r="CX42" s="643"/>
      <c r="CY42" s="644"/>
      <c r="CZ42" s="615">
        <v>5.7</v>
      </c>
      <c r="DA42" s="641"/>
      <c r="DB42" s="641"/>
      <c r="DC42" s="645"/>
      <c r="DD42" s="619">
        <v>4793180</v>
      </c>
      <c r="DE42" s="643"/>
      <c r="DF42" s="643"/>
      <c r="DG42" s="643"/>
      <c r="DH42" s="643"/>
      <c r="DI42" s="643"/>
      <c r="DJ42" s="643"/>
      <c r="DK42" s="644"/>
      <c r="DL42" s="693"/>
      <c r="DM42" s="694"/>
      <c r="DN42" s="694"/>
      <c r="DO42" s="694"/>
      <c r="DP42" s="694"/>
      <c r="DQ42" s="694"/>
      <c r="DR42" s="694"/>
      <c r="DS42" s="694"/>
      <c r="DT42" s="694"/>
      <c r="DU42" s="694"/>
      <c r="DV42" s="695"/>
      <c r="DW42" s="684"/>
      <c r="DX42" s="685"/>
      <c r="DY42" s="685"/>
      <c r="DZ42" s="685"/>
      <c r="EA42" s="685"/>
      <c r="EB42" s="685"/>
      <c r="EC42" s="686"/>
    </row>
    <row r="43" spans="2:133" ht="11.25" customHeight="1" x14ac:dyDescent="0.2">
      <c r="B43" s="208" t="s">
        <v>342</v>
      </c>
      <c r="CD43" s="607" t="s">
        <v>343</v>
      </c>
      <c r="CE43" s="608"/>
      <c r="CF43" s="608"/>
      <c r="CG43" s="608"/>
      <c r="CH43" s="608"/>
      <c r="CI43" s="608"/>
      <c r="CJ43" s="608"/>
      <c r="CK43" s="608"/>
      <c r="CL43" s="608"/>
      <c r="CM43" s="608"/>
      <c r="CN43" s="608"/>
      <c r="CO43" s="608"/>
      <c r="CP43" s="608"/>
      <c r="CQ43" s="609"/>
      <c r="CR43" s="610">
        <v>289144</v>
      </c>
      <c r="CS43" s="643"/>
      <c r="CT43" s="643"/>
      <c r="CU43" s="643"/>
      <c r="CV43" s="643"/>
      <c r="CW43" s="643"/>
      <c r="CX43" s="643"/>
      <c r="CY43" s="644"/>
      <c r="CZ43" s="615">
        <v>0.2</v>
      </c>
      <c r="DA43" s="641"/>
      <c r="DB43" s="641"/>
      <c r="DC43" s="645"/>
      <c r="DD43" s="619">
        <v>289144</v>
      </c>
      <c r="DE43" s="643"/>
      <c r="DF43" s="643"/>
      <c r="DG43" s="643"/>
      <c r="DH43" s="643"/>
      <c r="DI43" s="643"/>
      <c r="DJ43" s="643"/>
      <c r="DK43" s="644"/>
      <c r="DL43" s="693"/>
      <c r="DM43" s="694"/>
      <c r="DN43" s="694"/>
      <c r="DO43" s="694"/>
      <c r="DP43" s="694"/>
      <c r="DQ43" s="694"/>
      <c r="DR43" s="694"/>
      <c r="DS43" s="694"/>
      <c r="DT43" s="694"/>
      <c r="DU43" s="694"/>
      <c r="DV43" s="695"/>
      <c r="DW43" s="684"/>
      <c r="DX43" s="685"/>
      <c r="DY43" s="685"/>
      <c r="DZ43" s="685"/>
      <c r="EA43" s="685"/>
      <c r="EB43" s="685"/>
      <c r="EC43" s="686"/>
    </row>
    <row r="44" spans="2:133" ht="11.25" customHeight="1" x14ac:dyDescent="0.2">
      <c r="B44" s="696" t="s">
        <v>344</v>
      </c>
      <c r="C44" s="696"/>
      <c r="D44" s="696"/>
      <c r="E44" s="696"/>
      <c r="F44" s="696"/>
      <c r="G44" s="696"/>
      <c r="H44" s="696"/>
      <c r="I44" s="696"/>
      <c r="J44" s="696"/>
      <c r="K44" s="696"/>
      <c r="L44" s="696"/>
      <c r="M44" s="696"/>
      <c r="N44" s="696"/>
      <c r="O44" s="696"/>
      <c r="P44" s="696"/>
      <c r="Q44" s="696"/>
      <c r="R44" s="696"/>
      <c r="S44" s="696"/>
      <c r="T44" s="696"/>
      <c r="U44" s="696"/>
      <c r="V44" s="696"/>
      <c r="W44" s="696"/>
      <c r="X44" s="696"/>
      <c r="Y44" s="696"/>
      <c r="Z44" s="696"/>
      <c r="AA44" s="696"/>
      <c r="AB44" s="696"/>
      <c r="AC44" s="696"/>
      <c r="AD44" s="696"/>
      <c r="AE44" s="696"/>
      <c r="AF44" s="696"/>
      <c r="AG44" s="696"/>
      <c r="AH44" s="696"/>
      <c r="AI44" s="696"/>
      <c r="AJ44" s="696"/>
      <c r="AK44" s="696"/>
      <c r="AL44" s="696"/>
      <c r="AM44" s="696"/>
      <c r="AN44" s="696"/>
      <c r="AO44" s="696"/>
      <c r="AP44" s="696"/>
      <c r="AQ44" s="696"/>
      <c r="AR44" s="696"/>
      <c r="AS44" s="696"/>
      <c r="AT44" s="696"/>
      <c r="AU44" s="696"/>
      <c r="AV44" s="696"/>
      <c r="AW44" s="696"/>
      <c r="AX44" s="696"/>
      <c r="AY44" s="696"/>
      <c r="AZ44" s="696"/>
      <c r="BA44" s="696"/>
      <c r="BB44" s="696"/>
      <c r="BC44" s="696"/>
      <c r="BD44" s="696"/>
      <c r="BE44" s="696"/>
      <c r="BF44" s="696"/>
      <c r="BG44" s="696"/>
      <c r="BH44" s="696"/>
      <c r="BI44" s="696"/>
      <c r="BJ44" s="696"/>
      <c r="BK44" s="696"/>
      <c r="BL44" s="696"/>
      <c r="BM44" s="696"/>
      <c r="BN44" s="696"/>
      <c r="BO44" s="696"/>
      <c r="BP44" s="696"/>
      <c r="BQ44" s="696"/>
      <c r="BR44" s="696"/>
      <c r="BS44" s="696"/>
      <c r="BT44" s="696"/>
      <c r="BU44" s="696"/>
      <c r="BV44" s="696"/>
      <c r="BW44" s="696"/>
      <c r="BX44" s="696"/>
      <c r="BY44" s="696"/>
      <c r="BZ44" s="696"/>
      <c r="CA44" s="696"/>
      <c r="CB44" s="696"/>
      <c r="CC44" s="697"/>
      <c r="CD44" s="646" t="s">
        <v>292</v>
      </c>
      <c r="CE44" s="647"/>
      <c r="CF44" s="607" t="s">
        <v>345</v>
      </c>
      <c r="CG44" s="608"/>
      <c r="CH44" s="608"/>
      <c r="CI44" s="608"/>
      <c r="CJ44" s="608"/>
      <c r="CK44" s="608"/>
      <c r="CL44" s="608"/>
      <c r="CM44" s="608"/>
      <c r="CN44" s="608"/>
      <c r="CO44" s="608"/>
      <c r="CP44" s="608"/>
      <c r="CQ44" s="609"/>
      <c r="CR44" s="610">
        <v>10216214</v>
      </c>
      <c r="CS44" s="611"/>
      <c r="CT44" s="611"/>
      <c r="CU44" s="611"/>
      <c r="CV44" s="611"/>
      <c r="CW44" s="611"/>
      <c r="CX44" s="611"/>
      <c r="CY44" s="612"/>
      <c r="CZ44" s="615">
        <v>5.7</v>
      </c>
      <c r="DA44" s="616"/>
      <c r="DB44" s="616"/>
      <c r="DC44" s="622"/>
      <c r="DD44" s="619">
        <v>4793180</v>
      </c>
      <c r="DE44" s="611"/>
      <c r="DF44" s="611"/>
      <c r="DG44" s="611"/>
      <c r="DH44" s="611"/>
      <c r="DI44" s="611"/>
      <c r="DJ44" s="611"/>
      <c r="DK44" s="612"/>
      <c r="DL44" s="693"/>
      <c r="DM44" s="694"/>
      <c r="DN44" s="694"/>
      <c r="DO44" s="694"/>
      <c r="DP44" s="694"/>
      <c r="DQ44" s="694"/>
      <c r="DR44" s="694"/>
      <c r="DS44" s="694"/>
      <c r="DT44" s="694"/>
      <c r="DU44" s="694"/>
      <c r="DV44" s="695"/>
      <c r="DW44" s="684"/>
      <c r="DX44" s="685"/>
      <c r="DY44" s="685"/>
      <c r="DZ44" s="685"/>
      <c r="EA44" s="685"/>
      <c r="EB44" s="685"/>
      <c r="EC44" s="686"/>
    </row>
    <row r="45" spans="2:133" ht="11.25" customHeight="1" x14ac:dyDescent="0.2">
      <c r="B45" s="696" t="s">
        <v>346</v>
      </c>
      <c r="C45" s="696"/>
      <c r="D45" s="696"/>
      <c r="E45" s="696"/>
      <c r="F45" s="696"/>
      <c r="G45" s="696"/>
      <c r="H45" s="696"/>
      <c r="I45" s="696"/>
      <c r="J45" s="696"/>
      <c r="K45" s="696"/>
      <c r="L45" s="696"/>
      <c r="M45" s="696"/>
      <c r="N45" s="696"/>
      <c r="O45" s="696"/>
      <c r="P45" s="696"/>
      <c r="Q45" s="696"/>
      <c r="R45" s="696"/>
      <c r="S45" s="696"/>
      <c r="T45" s="696"/>
      <c r="U45" s="696"/>
      <c r="V45" s="696"/>
      <c r="W45" s="696"/>
      <c r="X45" s="696"/>
      <c r="Y45" s="696"/>
      <c r="Z45" s="696"/>
      <c r="AA45" s="696"/>
      <c r="AB45" s="696"/>
      <c r="AC45" s="696"/>
      <c r="AD45" s="696"/>
      <c r="AE45" s="696"/>
      <c r="AF45" s="696"/>
      <c r="AG45" s="696"/>
      <c r="AH45" s="696"/>
      <c r="AI45" s="696"/>
      <c r="AJ45" s="696"/>
      <c r="AK45" s="696"/>
      <c r="AL45" s="696"/>
      <c r="AM45" s="696"/>
      <c r="AN45" s="696"/>
      <c r="AO45" s="696"/>
      <c r="AP45" s="696"/>
      <c r="AQ45" s="696"/>
      <c r="AR45" s="696"/>
      <c r="AS45" s="696"/>
      <c r="AT45" s="696"/>
      <c r="AU45" s="696"/>
      <c r="AV45" s="696"/>
      <c r="AW45" s="696"/>
      <c r="AX45" s="696"/>
      <c r="AY45" s="696"/>
      <c r="AZ45" s="696"/>
      <c r="BA45" s="696"/>
      <c r="BB45" s="696"/>
      <c r="BC45" s="696"/>
      <c r="BD45" s="696"/>
      <c r="BE45" s="696"/>
      <c r="BF45" s="696"/>
      <c r="BG45" s="696"/>
      <c r="BH45" s="696"/>
      <c r="BI45" s="696"/>
      <c r="BJ45" s="696"/>
      <c r="BK45" s="696"/>
      <c r="BL45" s="696"/>
      <c r="BM45" s="696"/>
      <c r="BN45" s="696"/>
      <c r="BO45" s="696"/>
      <c r="BP45" s="696"/>
      <c r="BQ45" s="696"/>
      <c r="BR45" s="696"/>
      <c r="BS45" s="696"/>
      <c r="BT45" s="696"/>
      <c r="BU45" s="696"/>
      <c r="BV45" s="696"/>
      <c r="BW45" s="696"/>
      <c r="BX45" s="696"/>
      <c r="BY45" s="696"/>
      <c r="BZ45" s="696"/>
      <c r="CA45" s="696"/>
      <c r="CB45" s="696"/>
      <c r="CC45" s="697"/>
      <c r="CD45" s="648"/>
      <c r="CE45" s="649"/>
      <c r="CF45" s="607" t="s">
        <v>347</v>
      </c>
      <c r="CG45" s="608"/>
      <c r="CH45" s="608"/>
      <c r="CI45" s="608"/>
      <c r="CJ45" s="608"/>
      <c r="CK45" s="608"/>
      <c r="CL45" s="608"/>
      <c r="CM45" s="608"/>
      <c r="CN45" s="608"/>
      <c r="CO45" s="608"/>
      <c r="CP45" s="608"/>
      <c r="CQ45" s="609"/>
      <c r="CR45" s="610">
        <v>1258756</v>
      </c>
      <c r="CS45" s="643"/>
      <c r="CT45" s="643"/>
      <c r="CU45" s="643"/>
      <c r="CV45" s="643"/>
      <c r="CW45" s="643"/>
      <c r="CX45" s="643"/>
      <c r="CY45" s="644"/>
      <c r="CZ45" s="615">
        <v>0.7</v>
      </c>
      <c r="DA45" s="641"/>
      <c r="DB45" s="641"/>
      <c r="DC45" s="645"/>
      <c r="DD45" s="619">
        <v>159937</v>
      </c>
      <c r="DE45" s="643"/>
      <c r="DF45" s="643"/>
      <c r="DG45" s="643"/>
      <c r="DH45" s="643"/>
      <c r="DI45" s="643"/>
      <c r="DJ45" s="643"/>
      <c r="DK45" s="644"/>
      <c r="DL45" s="693"/>
      <c r="DM45" s="694"/>
      <c r="DN45" s="694"/>
      <c r="DO45" s="694"/>
      <c r="DP45" s="694"/>
      <c r="DQ45" s="694"/>
      <c r="DR45" s="694"/>
      <c r="DS45" s="694"/>
      <c r="DT45" s="694"/>
      <c r="DU45" s="694"/>
      <c r="DV45" s="695"/>
      <c r="DW45" s="684"/>
      <c r="DX45" s="685"/>
      <c r="DY45" s="685"/>
      <c r="DZ45" s="685"/>
      <c r="EA45" s="685"/>
      <c r="EB45" s="685"/>
      <c r="EC45" s="686"/>
    </row>
    <row r="46" spans="2:133" ht="11.25" customHeight="1" x14ac:dyDescent="0.2">
      <c r="B46" s="219"/>
      <c r="CD46" s="648"/>
      <c r="CE46" s="649"/>
      <c r="CF46" s="607" t="s">
        <v>348</v>
      </c>
      <c r="CG46" s="608"/>
      <c r="CH46" s="608"/>
      <c r="CI46" s="608"/>
      <c r="CJ46" s="608"/>
      <c r="CK46" s="608"/>
      <c r="CL46" s="608"/>
      <c r="CM46" s="608"/>
      <c r="CN46" s="608"/>
      <c r="CO46" s="608"/>
      <c r="CP46" s="608"/>
      <c r="CQ46" s="609"/>
      <c r="CR46" s="610">
        <v>8957458</v>
      </c>
      <c r="CS46" s="611"/>
      <c r="CT46" s="611"/>
      <c r="CU46" s="611"/>
      <c r="CV46" s="611"/>
      <c r="CW46" s="611"/>
      <c r="CX46" s="611"/>
      <c r="CY46" s="612"/>
      <c r="CZ46" s="615">
        <v>5</v>
      </c>
      <c r="DA46" s="616"/>
      <c r="DB46" s="616"/>
      <c r="DC46" s="622"/>
      <c r="DD46" s="619">
        <v>4633243</v>
      </c>
      <c r="DE46" s="611"/>
      <c r="DF46" s="611"/>
      <c r="DG46" s="611"/>
      <c r="DH46" s="611"/>
      <c r="DI46" s="611"/>
      <c r="DJ46" s="611"/>
      <c r="DK46" s="612"/>
      <c r="DL46" s="693"/>
      <c r="DM46" s="694"/>
      <c r="DN46" s="694"/>
      <c r="DO46" s="694"/>
      <c r="DP46" s="694"/>
      <c r="DQ46" s="694"/>
      <c r="DR46" s="694"/>
      <c r="DS46" s="694"/>
      <c r="DT46" s="694"/>
      <c r="DU46" s="694"/>
      <c r="DV46" s="695"/>
      <c r="DW46" s="684"/>
      <c r="DX46" s="685"/>
      <c r="DY46" s="685"/>
      <c r="DZ46" s="685"/>
      <c r="EA46" s="685"/>
      <c r="EB46" s="685"/>
      <c r="EC46" s="686"/>
    </row>
    <row r="47" spans="2:133" ht="11.25" customHeight="1" x14ac:dyDescent="0.2">
      <c r="B47" s="219"/>
      <c r="CD47" s="648"/>
      <c r="CE47" s="649"/>
      <c r="CF47" s="607" t="s">
        <v>349</v>
      </c>
      <c r="CG47" s="608"/>
      <c r="CH47" s="608"/>
      <c r="CI47" s="608"/>
      <c r="CJ47" s="608"/>
      <c r="CK47" s="608"/>
      <c r="CL47" s="608"/>
      <c r="CM47" s="608"/>
      <c r="CN47" s="608"/>
      <c r="CO47" s="608"/>
      <c r="CP47" s="608"/>
      <c r="CQ47" s="609"/>
      <c r="CR47" s="610" t="s">
        <v>122</v>
      </c>
      <c r="CS47" s="643"/>
      <c r="CT47" s="643"/>
      <c r="CU47" s="643"/>
      <c r="CV47" s="643"/>
      <c r="CW47" s="643"/>
      <c r="CX47" s="643"/>
      <c r="CY47" s="644"/>
      <c r="CZ47" s="615" t="s">
        <v>122</v>
      </c>
      <c r="DA47" s="641"/>
      <c r="DB47" s="641"/>
      <c r="DC47" s="645"/>
      <c r="DD47" s="619" t="s">
        <v>122</v>
      </c>
      <c r="DE47" s="643"/>
      <c r="DF47" s="643"/>
      <c r="DG47" s="643"/>
      <c r="DH47" s="643"/>
      <c r="DI47" s="643"/>
      <c r="DJ47" s="643"/>
      <c r="DK47" s="644"/>
      <c r="DL47" s="693"/>
      <c r="DM47" s="694"/>
      <c r="DN47" s="694"/>
      <c r="DO47" s="694"/>
      <c r="DP47" s="694"/>
      <c r="DQ47" s="694"/>
      <c r="DR47" s="694"/>
      <c r="DS47" s="694"/>
      <c r="DT47" s="694"/>
      <c r="DU47" s="694"/>
      <c r="DV47" s="695"/>
      <c r="DW47" s="684"/>
      <c r="DX47" s="685"/>
      <c r="DY47" s="685"/>
      <c r="DZ47" s="685"/>
      <c r="EA47" s="685"/>
      <c r="EB47" s="685"/>
      <c r="EC47" s="686"/>
    </row>
    <row r="48" spans="2:133" ht="10.8" x14ac:dyDescent="0.2">
      <c r="B48" s="219"/>
      <c r="CD48" s="650"/>
      <c r="CE48" s="651"/>
      <c r="CF48" s="607" t="s">
        <v>350</v>
      </c>
      <c r="CG48" s="608"/>
      <c r="CH48" s="608"/>
      <c r="CI48" s="608"/>
      <c r="CJ48" s="608"/>
      <c r="CK48" s="608"/>
      <c r="CL48" s="608"/>
      <c r="CM48" s="608"/>
      <c r="CN48" s="608"/>
      <c r="CO48" s="608"/>
      <c r="CP48" s="608"/>
      <c r="CQ48" s="609"/>
      <c r="CR48" s="610" t="s">
        <v>122</v>
      </c>
      <c r="CS48" s="611"/>
      <c r="CT48" s="611"/>
      <c r="CU48" s="611"/>
      <c r="CV48" s="611"/>
      <c r="CW48" s="611"/>
      <c r="CX48" s="611"/>
      <c r="CY48" s="612"/>
      <c r="CZ48" s="615" t="s">
        <v>122</v>
      </c>
      <c r="DA48" s="616"/>
      <c r="DB48" s="616"/>
      <c r="DC48" s="622"/>
      <c r="DD48" s="619" t="s">
        <v>122</v>
      </c>
      <c r="DE48" s="611"/>
      <c r="DF48" s="611"/>
      <c r="DG48" s="611"/>
      <c r="DH48" s="611"/>
      <c r="DI48" s="611"/>
      <c r="DJ48" s="611"/>
      <c r="DK48" s="612"/>
      <c r="DL48" s="693"/>
      <c r="DM48" s="694"/>
      <c r="DN48" s="694"/>
      <c r="DO48" s="694"/>
      <c r="DP48" s="694"/>
      <c r="DQ48" s="694"/>
      <c r="DR48" s="694"/>
      <c r="DS48" s="694"/>
      <c r="DT48" s="694"/>
      <c r="DU48" s="694"/>
      <c r="DV48" s="695"/>
      <c r="DW48" s="684"/>
      <c r="DX48" s="685"/>
      <c r="DY48" s="685"/>
      <c r="DZ48" s="685"/>
      <c r="EA48" s="685"/>
      <c r="EB48" s="685"/>
      <c r="EC48" s="686"/>
    </row>
    <row r="49" spans="2:133" ht="11.25" customHeight="1" x14ac:dyDescent="0.2">
      <c r="B49" s="219"/>
      <c r="CD49" s="631" t="s">
        <v>351</v>
      </c>
      <c r="CE49" s="632"/>
      <c r="CF49" s="632"/>
      <c r="CG49" s="632"/>
      <c r="CH49" s="632"/>
      <c r="CI49" s="632"/>
      <c r="CJ49" s="632"/>
      <c r="CK49" s="632"/>
      <c r="CL49" s="632"/>
      <c r="CM49" s="632"/>
      <c r="CN49" s="632"/>
      <c r="CO49" s="632"/>
      <c r="CP49" s="632"/>
      <c r="CQ49" s="633"/>
      <c r="CR49" s="682">
        <v>178936753</v>
      </c>
      <c r="CS49" s="669"/>
      <c r="CT49" s="669"/>
      <c r="CU49" s="669"/>
      <c r="CV49" s="669"/>
      <c r="CW49" s="669"/>
      <c r="CX49" s="669"/>
      <c r="CY49" s="698"/>
      <c r="CZ49" s="690">
        <v>100</v>
      </c>
      <c r="DA49" s="699"/>
      <c r="DB49" s="699"/>
      <c r="DC49" s="700"/>
      <c r="DD49" s="701">
        <v>117871949</v>
      </c>
      <c r="DE49" s="669"/>
      <c r="DF49" s="669"/>
      <c r="DG49" s="669"/>
      <c r="DH49" s="669"/>
      <c r="DI49" s="669"/>
      <c r="DJ49" s="669"/>
      <c r="DK49" s="698"/>
      <c r="DL49" s="702"/>
      <c r="DM49" s="703"/>
      <c r="DN49" s="703"/>
      <c r="DO49" s="703"/>
      <c r="DP49" s="703"/>
      <c r="DQ49" s="703"/>
      <c r="DR49" s="703"/>
      <c r="DS49" s="703"/>
      <c r="DT49" s="703"/>
      <c r="DU49" s="703"/>
      <c r="DV49" s="704"/>
      <c r="DW49" s="705"/>
      <c r="DX49" s="706"/>
      <c r="DY49" s="706"/>
      <c r="DZ49" s="706"/>
      <c r="EA49" s="706"/>
      <c r="EB49" s="706"/>
      <c r="EC49" s="707"/>
    </row>
  </sheetData>
  <sheetProtection algorithmName="SHA-512" hashValue="w7ogbRGuR0dcNoGdrxJ8cyb9l8nEhflYkX6xSfhNM5u75xCObjGrumDlpFE/2DL099v7MYuGdnovdrXrnX4G0A==" saltValue="lknzqFLdffv/rrXkRyG7fw==" spinCount="100000" sheet="1" objects="1" scenarios="1"/>
  <mergeCells count="603">
    <mergeCell ref="CD49:CQ49"/>
    <mergeCell ref="CR49:CY49"/>
    <mergeCell ref="CZ49:DC49"/>
    <mergeCell ref="DD49:DK49"/>
    <mergeCell ref="DL49:DV49"/>
    <mergeCell ref="DW49:EC49"/>
    <mergeCell ref="CF48:CQ48"/>
    <mergeCell ref="CR48:CY48"/>
    <mergeCell ref="CZ48:DC48"/>
    <mergeCell ref="DD48:DK48"/>
    <mergeCell ref="DL48:DV48"/>
    <mergeCell ref="DW48:EC48"/>
    <mergeCell ref="DL46:DV46"/>
    <mergeCell ref="DW46:EC46"/>
    <mergeCell ref="CF47:CQ47"/>
    <mergeCell ref="CR47:CY47"/>
    <mergeCell ref="CZ47:DC47"/>
    <mergeCell ref="DD47:DK47"/>
    <mergeCell ref="DL47:DV47"/>
    <mergeCell ref="DW47:EC47"/>
    <mergeCell ref="DL44:DV44"/>
    <mergeCell ref="DW44:EC44"/>
    <mergeCell ref="DW42:EC42"/>
    <mergeCell ref="CD43:CQ43"/>
    <mergeCell ref="CR43:CY43"/>
    <mergeCell ref="CZ43:DC43"/>
    <mergeCell ref="DD43:DK43"/>
    <mergeCell ref="DL43:DV43"/>
    <mergeCell ref="DW43:EC43"/>
    <mergeCell ref="B45:CC45"/>
    <mergeCell ref="CF45:CQ45"/>
    <mergeCell ref="CR45:CY45"/>
    <mergeCell ref="CZ45:DC45"/>
    <mergeCell ref="DD45:DK45"/>
    <mergeCell ref="DL45:DV45"/>
    <mergeCell ref="DW45:EC45"/>
    <mergeCell ref="B44:CC44"/>
    <mergeCell ref="CD44:CE48"/>
    <mergeCell ref="CF44:CQ44"/>
    <mergeCell ref="CR44:CY44"/>
    <mergeCell ref="CZ44:DC44"/>
    <mergeCell ref="DD44:DK44"/>
    <mergeCell ref="CF46:CQ46"/>
    <mergeCell ref="CR46:CY46"/>
    <mergeCell ref="CZ46:DC46"/>
    <mergeCell ref="DD46:DK46"/>
    <mergeCell ref="BV42:CB42"/>
    <mergeCell ref="CD42:CQ42"/>
    <mergeCell ref="CR42:CY42"/>
    <mergeCell ref="CD41:CQ41"/>
    <mergeCell ref="CR41:CY41"/>
    <mergeCell ref="CZ41:DC41"/>
    <mergeCell ref="CZ42:DC42"/>
    <mergeCell ref="DD42:DK42"/>
    <mergeCell ref="DL42:DV42"/>
    <mergeCell ref="DD41:DK41"/>
    <mergeCell ref="DL41:DV41"/>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G40:BK42"/>
    <mergeCell ref="BM40:BU40"/>
    <mergeCell ref="AQ42:AY42"/>
    <mergeCell ref="AZ42:BF42"/>
    <mergeCell ref="BM42:BU42"/>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CR39:CY39"/>
    <mergeCell ref="CZ39:DC39"/>
    <mergeCell ref="DD39:DK39"/>
    <mergeCell ref="DL39:DV39"/>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CR36:CY36"/>
    <mergeCell ref="CZ36:DC36"/>
    <mergeCell ref="DD36:DK36"/>
    <mergeCell ref="DL36:DV36"/>
    <mergeCell ref="Z37:AC37"/>
    <mergeCell ref="AD37:AK37"/>
    <mergeCell ref="AL37:AO37"/>
    <mergeCell ref="AQ37:AY37"/>
    <mergeCell ref="B36:Q36"/>
    <mergeCell ref="R36:Y36"/>
    <mergeCell ref="Z36:AC36"/>
    <mergeCell ref="AD36:AK36"/>
    <mergeCell ref="AL36:AO36"/>
    <mergeCell ref="AQ36:AY36"/>
    <mergeCell ref="DW36:EC36"/>
    <mergeCell ref="DW35:EC35"/>
    <mergeCell ref="CD35:CQ35"/>
    <mergeCell ref="CR35:CY35"/>
    <mergeCell ref="CZ35:DC35"/>
    <mergeCell ref="DD35:DK35"/>
    <mergeCell ref="DL35:DV35"/>
    <mergeCell ref="Z33:AC33"/>
    <mergeCell ref="AD33:AK33"/>
    <mergeCell ref="AL33:AO33"/>
    <mergeCell ref="Z35:AC35"/>
    <mergeCell ref="AD35:AK35"/>
    <mergeCell ref="AL35:AO35"/>
    <mergeCell ref="AQ35:BF35"/>
    <mergeCell ref="CD34:CQ34"/>
    <mergeCell ref="CR34:CY34"/>
    <mergeCell ref="BG35:CB35"/>
    <mergeCell ref="AZ36:BF36"/>
    <mergeCell ref="BG36:BU36"/>
    <mergeCell ref="BV36:CB36"/>
    <mergeCell ref="CZ34:DC34"/>
    <mergeCell ref="DD34:DK34"/>
    <mergeCell ref="DL34:DV34"/>
    <mergeCell ref="CD36:CQ36"/>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B30:Q30"/>
    <mergeCell ref="R30:Y30"/>
    <mergeCell ref="Z30:AC30"/>
    <mergeCell ref="AD30:AK30"/>
    <mergeCell ref="AL30:AO30"/>
    <mergeCell ref="CR32:CY32"/>
    <mergeCell ref="CZ32:DC32"/>
    <mergeCell ref="DD32:DK32"/>
    <mergeCell ref="DL32:DV32"/>
    <mergeCell ref="BX32:CB32"/>
    <mergeCell ref="CF32:CQ32"/>
    <mergeCell ref="AX31:BF31"/>
    <mergeCell ref="BG31:BL31"/>
    <mergeCell ref="BM31:BQ31"/>
    <mergeCell ref="BR31:BW31"/>
    <mergeCell ref="CR31:CY31"/>
    <mergeCell ref="AX32:BF32"/>
    <mergeCell ref="BG32:BL32"/>
    <mergeCell ref="BM32:BQ32"/>
    <mergeCell ref="BR32:BW32"/>
    <mergeCell ref="B31:Q31"/>
    <mergeCell ref="R31:Y31"/>
    <mergeCell ref="Z31:AC31"/>
    <mergeCell ref="CZ31:DC31"/>
    <mergeCell ref="DD31:DK31"/>
    <mergeCell ref="DL31:DV31"/>
    <mergeCell ref="DW31:EC31"/>
    <mergeCell ref="BX31:CB31"/>
    <mergeCell ref="CF31:CQ31"/>
    <mergeCell ref="AD31:AK31"/>
    <mergeCell ref="AL31:AO31"/>
    <mergeCell ref="AP31:AS33"/>
    <mergeCell ref="AT31:AT33"/>
    <mergeCell ref="B32:Q32"/>
    <mergeCell ref="R32:Y32"/>
    <mergeCell ref="Z32:AC32"/>
    <mergeCell ref="AD32:AK32"/>
    <mergeCell ref="AL32:AO32"/>
    <mergeCell ref="DW32:EC32"/>
    <mergeCell ref="BR30:CB30"/>
    <mergeCell ref="CF30:CQ30"/>
    <mergeCell ref="CR30:CY30"/>
    <mergeCell ref="CZ30:DC30"/>
    <mergeCell ref="DD30:DK30"/>
    <mergeCell ref="DL30:DV30"/>
    <mergeCell ref="DD29:DK29"/>
    <mergeCell ref="DL29:DV29"/>
    <mergeCell ref="DW30:EC30"/>
    <mergeCell ref="CZ28:DC28"/>
    <mergeCell ref="B28:Q28"/>
    <mergeCell ref="R28:Y28"/>
    <mergeCell ref="Z28:AC28"/>
    <mergeCell ref="AD28:AK28"/>
    <mergeCell ref="AL28:AO28"/>
    <mergeCell ref="AP28:BF28"/>
    <mergeCell ref="CF29:CQ29"/>
    <mergeCell ref="CR29:CY29"/>
    <mergeCell ref="CZ29:DC29"/>
    <mergeCell ref="B29:Q29"/>
    <mergeCell ref="R29:Y29"/>
    <mergeCell ref="Z29:AC29"/>
    <mergeCell ref="AD29:AK29"/>
    <mergeCell ref="AL29:AO29"/>
    <mergeCell ref="AP29:BF29"/>
    <mergeCell ref="BG29:BN29"/>
    <mergeCell ref="BG28:BN28"/>
    <mergeCell ref="BO28:BR28"/>
    <mergeCell ref="DW29:EC29"/>
    <mergeCell ref="CD29:CE32"/>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AP30:BF30"/>
    <mergeCell ref="BG30:BQ30"/>
    <mergeCell ref="BO29:BR29"/>
    <mergeCell ref="BS29:CB29"/>
    <mergeCell ref="DW28:EC28"/>
    <mergeCell ref="BS28:CB28"/>
    <mergeCell ref="CD28:CQ28"/>
    <mergeCell ref="CR28:CY28"/>
    <mergeCell ref="DL25:DV25"/>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B26:Q26"/>
    <mergeCell ref="BO25:BR25"/>
    <mergeCell ref="CD25:CQ25"/>
    <mergeCell ref="CR25:CY25"/>
    <mergeCell ref="CZ25:DC25"/>
    <mergeCell ref="DD25:DK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BS25:CB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CD21:CQ21"/>
    <mergeCell ref="CR21:CY21"/>
    <mergeCell ref="CZ21:DC21"/>
    <mergeCell ref="DD21:DP21"/>
    <mergeCell ref="CD23:CQ23"/>
    <mergeCell ref="CR23:CY23"/>
    <mergeCell ref="CZ23:DC23"/>
    <mergeCell ref="DD23:DK23"/>
    <mergeCell ref="DL23:DV23"/>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18:CQ18"/>
    <mergeCell ref="CR18:CY18"/>
    <mergeCell ref="CZ18:DC18"/>
    <mergeCell ref="DD18:DP18"/>
    <mergeCell ref="CD19:CQ19"/>
    <mergeCell ref="CR19:CY19"/>
    <mergeCell ref="CZ19:DC19"/>
    <mergeCell ref="DD19:DP19"/>
    <mergeCell ref="DQ19:EC19"/>
    <mergeCell ref="B19:Q19"/>
    <mergeCell ref="R19:Y19"/>
    <mergeCell ref="Z19:AC19"/>
    <mergeCell ref="AD19:AK19"/>
    <mergeCell ref="AL19:AO19"/>
    <mergeCell ref="AP19:BF19"/>
    <mergeCell ref="BG19:BN19"/>
    <mergeCell ref="BO19:BR19"/>
    <mergeCell ref="BS19:CB19"/>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CD15:CQ15"/>
    <mergeCell ref="CR15:CY15"/>
    <mergeCell ref="CZ15:DC15"/>
    <mergeCell ref="DD15:DP15"/>
    <mergeCell ref="CD16:CQ16"/>
    <mergeCell ref="CR16:CY16"/>
    <mergeCell ref="CZ16:DC16"/>
    <mergeCell ref="DD16:DP16"/>
    <mergeCell ref="DQ16:EC16"/>
    <mergeCell ref="B16:Q16"/>
    <mergeCell ref="R16:Y16"/>
    <mergeCell ref="Z16:AC16"/>
    <mergeCell ref="AD16:AK16"/>
    <mergeCell ref="AL16:AO16"/>
    <mergeCell ref="AP16:BF16"/>
    <mergeCell ref="BG16:BN16"/>
    <mergeCell ref="BO16:BR16"/>
    <mergeCell ref="BS16:CB16"/>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CD12:CQ12"/>
    <mergeCell ref="CR12:CY12"/>
    <mergeCell ref="CZ12:DC12"/>
    <mergeCell ref="DD12:DP12"/>
    <mergeCell ref="CD13:CQ13"/>
    <mergeCell ref="CR13:CY13"/>
    <mergeCell ref="CZ13:DC13"/>
    <mergeCell ref="DD13:DP13"/>
    <mergeCell ref="DQ13:EC13"/>
    <mergeCell ref="B13:Q13"/>
    <mergeCell ref="R13:Y13"/>
    <mergeCell ref="Z13:AC13"/>
    <mergeCell ref="AD13:AK13"/>
    <mergeCell ref="AL13:AO13"/>
    <mergeCell ref="AP13:BF13"/>
    <mergeCell ref="BG13:BN13"/>
    <mergeCell ref="BO13:BR13"/>
    <mergeCell ref="BS13:CB13"/>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CD9:CQ9"/>
    <mergeCell ref="CR9:CY9"/>
    <mergeCell ref="CZ9:DC9"/>
    <mergeCell ref="DD9:DP9"/>
    <mergeCell ref="CD10:CQ10"/>
    <mergeCell ref="CR10:CY10"/>
    <mergeCell ref="CZ10:DC10"/>
    <mergeCell ref="DD10:DP10"/>
    <mergeCell ref="DQ10:EC10"/>
    <mergeCell ref="B10:Q10"/>
    <mergeCell ref="R10:Y10"/>
    <mergeCell ref="Z10:AC10"/>
    <mergeCell ref="AD10:AK10"/>
    <mergeCell ref="AL10:AO10"/>
    <mergeCell ref="AP10:BF10"/>
    <mergeCell ref="BG10:BN10"/>
    <mergeCell ref="BO10:BR10"/>
    <mergeCell ref="BS10:CB10"/>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CD6:CQ6"/>
    <mergeCell ref="CR6:CY6"/>
    <mergeCell ref="CZ6:DC6"/>
    <mergeCell ref="DD6:DP6"/>
    <mergeCell ref="CD7:CQ7"/>
    <mergeCell ref="CR7:CY7"/>
    <mergeCell ref="CZ7:DC7"/>
    <mergeCell ref="DD7:DP7"/>
    <mergeCell ref="DQ7:EC7"/>
    <mergeCell ref="B7:Q7"/>
    <mergeCell ref="R7:Y7"/>
    <mergeCell ref="Z7:AC7"/>
    <mergeCell ref="AD7:AK7"/>
    <mergeCell ref="AL7:AO7"/>
    <mergeCell ref="AP7:BF7"/>
    <mergeCell ref="BG7:BN7"/>
    <mergeCell ref="BO7:BR7"/>
    <mergeCell ref="BS7:CB7"/>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s>
  <phoneticPr fontId="2"/>
  <printOptions horizontalCentered="1"/>
  <pageMargins left="0" right="0" top="0.39370078740157483" bottom="0.39370078740157483" header="0.19685039370078741" footer="0.19685039370078741"/>
  <pageSetup paperSize="9" scale="70"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A135"/>
  <sheetViews>
    <sheetView zoomScaleNormal="100" zoomScaleSheetLayoutView="70" workbookViewId="0"/>
  </sheetViews>
  <sheetFormatPr defaultColWidth="0" defaultRowHeight="13.2" zeroHeight="1" x14ac:dyDescent="0.2"/>
  <cols>
    <col min="1" max="130" width="2.77734375" style="225" customWidth="1"/>
    <col min="131" max="131" width="1.6640625" style="225" customWidth="1"/>
    <col min="132" max="16384" width="9" style="225" hidden="1"/>
  </cols>
  <sheetData>
    <row r="1" spans="1:131" ht="11.25" customHeight="1" thickBot="1" x14ac:dyDescent="0.25">
      <c r="A1" s="221"/>
      <c r="B1" s="221"/>
      <c r="C1" s="221"/>
      <c r="D1" s="221"/>
      <c r="E1" s="221"/>
      <c r="F1" s="221"/>
      <c r="G1" s="221"/>
      <c r="H1" s="221"/>
      <c r="I1" s="221"/>
      <c r="J1" s="221"/>
      <c r="K1" s="221"/>
      <c r="L1" s="221"/>
      <c r="M1" s="221"/>
      <c r="N1" s="222"/>
      <c r="O1" s="222"/>
      <c r="P1" s="222"/>
      <c r="Q1" s="222"/>
      <c r="R1" s="222"/>
      <c r="S1" s="222"/>
      <c r="T1" s="222"/>
      <c r="U1" s="222"/>
      <c r="V1" s="222"/>
      <c r="W1" s="222"/>
      <c r="X1" s="222"/>
      <c r="Y1" s="222"/>
      <c r="Z1" s="222"/>
      <c r="AA1" s="222"/>
      <c r="AB1" s="222"/>
      <c r="AC1" s="222"/>
      <c r="AD1" s="222"/>
      <c r="AE1" s="222"/>
      <c r="AF1" s="222"/>
      <c r="AG1" s="222"/>
      <c r="AH1" s="222"/>
      <c r="AI1" s="222"/>
      <c r="AJ1" s="222"/>
      <c r="AK1" s="222"/>
      <c r="AL1" s="222"/>
      <c r="AM1" s="222"/>
      <c r="AN1" s="222"/>
      <c r="AO1" s="222"/>
      <c r="AP1" s="222"/>
      <c r="AQ1" s="222"/>
      <c r="AR1" s="222"/>
      <c r="AS1" s="222"/>
      <c r="AT1" s="222"/>
      <c r="AU1" s="222"/>
      <c r="AV1" s="222"/>
      <c r="AW1" s="222"/>
      <c r="AX1" s="222"/>
      <c r="AY1" s="222"/>
      <c r="AZ1" s="222"/>
      <c r="BA1" s="222"/>
      <c r="BB1" s="222"/>
      <c r="BC1" s="222"/>
      <c r="BD1" s="222"/>
      <c r="BE1" s="222"/>
      <c r="BF1" s="222"/>
      <c r="BG1" s="222"/>
      <c r="BH1" s="222"/>
      <c r="BI1" s="222"/>
      <c r="BJ1" s="222"/>
      <c r="BK1" s="222"/>
      <c r="BL1" s="222"/>
      <c r="BM1" s="222"/>
      <c r="BN1" s="222"/>
      <c r="BO1" s="222"/>
      <c r="BP1" s="222"/>
      <c r="BQ1" s="222"/>
      <c r="BR1" s="222"/>
      <c r="BS1" s="222"/>
      <c r="BT1" s="222"/>
      <c r="BU1" s="222"/>
      <c r="BV1" s="222"/>
      <c r="BW1" s="222"/>
      <c r="BX1" s="222"/>
      <c r="BY1" s="222"/>
      <c r="BZ1" s="222"/>
      <c r="CA1" s="222"/>
      <c r="CB1" s="222"/>
      <c r="CC1" s="222"/>
      <c r="CD1" s="222"/>
      <c r="CE1" s="222"/>
      <c r="CF1" s="222"/>
      <c r="CG1" s="222"/>
      <c r="CH1" s="222"/>
      <c r="CI1" s="222"/>
      <c r="CJ1" s="222"/>
      <c r="CK1" s="222"/>
      <c r="CL1" s="222"/>
      <c r="CM1" s="222"/>
      <c r="CN1" s="222"/>
      <c r="CO1" s="222"/>
      <c r="CP1" s="222"/>
      <c r="CQ1" s="222"/>
      <c r="CR1" s="222"/>
      <c r="CS1" s="222"/>
      <c r="CT1" s="222"/>
      <c r="CU1" s="222"/>
      <c r="CV1" s="222"/>
      <c r="CW1" s="222"/>
      <c r="CX1" s="222"/>
      <c r="CY1" s="222"/>
      <c r="CZ1" s="222"/>
      <c r="DA1" s="222"/>
      <c r="DB1" s="222"/>
      <c r="DC1" s="222"/>
      <c r="DD1" s="222"/>
      <c r="DE1" s="222"/>
      <c r="DF1" s="222"/>
      <c r="DG1" s="222"/>
      <c r="DH1" s="222"/>
      <c r="DI1" s="222"/>
      <c r="DJ1" s="222"/>
      <c r="DK1" s="222"/>
      <c r="DL1" s="222"/>
      <c r="DM1" s="222"/>
      <c r="DN1" s="222"/>
      <c r="DO1" s="222"/>
      <c r="DP1" s="222"/>
      <c r="DQ1" s="223"/>
      <c r="DR1" s="223"/>
      <c r="DS1" s="223"/>
      <c r="DT1" s="223"/>
      <c r="DU1" s="223"/>
      <c r="DV1" s="223"/>
      <c r="DW1" s="223"/>
      <c r="DX1" s="223"/>
      <c r="DY1" s="223"/>
      <c r="DZ1" s="223"/>
      <c r="EA1" s="224"/>
    </row>
    <row r="2" spans="1:131" ht="26.25" customHeight="1" thickBot="1" x14ac:dyDescent="0.25">
      <c r="A2" s="708" t="s">
        <v>352</v>
      </c>
      <c r="B2" s="708"/>
      <c r="C2" s="708"/>
      <c r="D2" s="708"/>
      <c r="E2" s="708"/>
      <c r="F2" s="708"/>
      <c r="G2" s="708"/>
      <c r="H2" s="708"/>
      <c r="I2" s="708"/>
      <c r="J2" s="708"/>
      <c r="K2" s="708"/>
      <c r="L2" s="708"/>
      <c r="M2" s="708"/>
      <c r="N2" s="708"/>
      <c r="O2" s="708"/>
      <c r="P2" s="708"/>
      <c r="Q2" s="708"/>
      <c r="R2" s="708"/>
      <c r="S2" s="708"/>
      <c r="T2" s="708"/>
      <c r="U2" s="708"/>
      <c r="V2" s="708"/>
      <c r="W2" s="708"/>
      <c r="X2" s="708"/>
      <c r="Y2" s="708"/>
      <c r="Z2" s="708"/>
      <c r="AA2" s="708"/>
      <c r="AB2" s="708"/>
      <c r="AC2" s="708"/>
      <c r="AD2" s="708"/>
      <c r="AE2" s="708"/>
      <c r="AF2" s="708"/>
      <c r="AG2" s="708"/>
      <c r="AH2" s="708"/>
      <c r="AI2" s="708"/>
      <c r="AJ2" s="708"/>
      <c r="AK2" s="708"/>
      <c r="AL2" s="708"/>
      <c r="AM2" s="708"/>
      <c r="AN2" s="708"/>
      <c r="AO2" s="708"/>
      <c r="AP2" s="708"/>
      <c r="AQ2" s="708"/>
      <c r="AR2" s="708"/>
      <c r="AS2" s="708"/>
      <c r="AT2" s="708"/>
      <c r="AU2" s="708"/>
      <c r="AV2" s="708"/>
      <c r="AW2" s="708"/>
      <c r="AX2" s="708"/>
      <c r="AY2" s="708"/>
      <c r="AZ2" s="708"/>
      <c r="BA2" s="708"/>
      <c r="BB2" s="708"/>
      <c r="BC2" s="708"/>
      <c r="BD2" s="708"/>
      <c r="BE2" s="708"/>
      <c r="BF2" s="708"/>
      <c r="BG2" s="708"/>
      <c r="BH2" s="708"/>
      <c r="BI2" s="708"/>
      <c r="BJ2" s="222"/>
      <c r="BK2" s="222"/>
      <c r="BL2" s="222"/>
      <c r="BM2" s="222"/>
      <c r="BN2" s="222"/>
      <c r="BO2" s="222"/>
      <c r="BP2" s="222"/>
      <c r="BQ2" s="222"/>
      <c r="BR2" s="222"/>
      <c r="BS2" s="222"/>
      <c r="BT2" s="222"/>
      <c r="BU2" s="222"/>
      <c r="BV2" s="222"/>
      <c r="BW2" s="222"/>
      <c r="BX2" s="222"/>
      <c r="BY2" s="222"/>
      <c r="BZ2" s="222"/>
      <c r="CA2" s="222"/>
      <c r="CB2" s="222"/>
      <c r="CC2" s="222"/>
      <c r="CD2" s="222"/>
      <c r="CE2" s="222"/>
      <c r="CF2" s="222"/>
      <c r="CG2" s="222"/>
      <c r="CH2" s="222"/>
      <c r="CI2" s="222"/>
      <c r="CJ2" s="222"/>
      <c r="CK2" s="222"/>
      <c r="CL2" s="222"/>
      <c r="CM2" s="222"/>
      <c r="CN2" s="222"/>
      <c r="CO2" s="222"/>
      <c r="CP2" s="222"/>
      <c r="CQ2" s="222"/>
      <c r="CR2" s="222"/>
      <c r="CS2" s="222"/>
      <c r="CT2" s="222"/>
      <c r="CU2" s="222"/>
      <c r="CV2" s="222"/>
      <c r="CW2" s="222"/>
      <c r="CX2" s="222"/>
      <c r="CY2" s="222"/>
      <c r="CZ2" s="222"/>
      <c r="DA2" s="222"/>
      <c r="DB2" s="222"/>
      <c r="DC2" s="222"/>
      <c r="DD2" s="222"/>
      <c r="DE2" s="222"/>
      <c r="DF2" s="222"/>
      <c r="DG2" s="222"/>
      <c r="DH2" s="222"/>
      <c r="DI2" s="222"/>
      <c r="DJ2" s="709" t="s">
        <v>353</v>
      </c>
      <c r="DK2" s="710"/>
      <c r="DL2" s="710"/>
      <c r="DM2" s="710"/>
      <c r="DN2" s="710"/>
      <c r="DO2" s="711"/>
      <c r="DP2" s="222"/>
      <c r="DQ2" s="709" t="s">
        <v>354</v>
      </c>
      <c r="DR2" s="710"/>
      <c r="DS2" s="710"/>
      <c r="DT2" s="710"/>
      <c r="DU2" s="710"/>
      <c r="DV2" s="710"/>
      <c r="DW2" s="710"/>
      <c r="DX2" s="710"/>
      <c r="DY2" s="710"/>
      <c r="DZ2" s="711"/>
      <c r="EA2" s="224"/>
    </row>
    <row r="3" spans="1:131" ht="11.25" customHeight="1" x14ac:dyDescent="0.2">
      <c r="A3" s="222"/>
      <c r="B3" s="222"/>
      <c r="C3" s="222"/>
      <c r="D3" s="222"/>
      <c r="E3" s="222"/>
      <c r="F3" s="222"/>
      <c r="G3" s="222"/>
      <c r="H3" s="222"/>
      <c r="I3" s="222"/>
      <c r="J3" s="222"/>
      <c r="K3" s="222"/>
      <c r="L3" s="222"/>
      <c r="M3" s="222"/>
      <c r="N3" s="222"/>
      <c r="O3" s="222"/>
      <c r="P3" s="222"/>
      <c r="Q3" s="222"/>
      <c r="R3" s="222"/>
      <c r="S3" s="222"/>
      <c r="T3" s="222"/>
      <c r="U3" s="222"/>
      <c r="V3" s="222"/>
      <c r="W3" s="222"/>
      <c r="X3" s="222"/>
      <c r="Y3" s="222"/>
      <c r="Z3" s="222"/>
      <c r="AA3" s="222"/>
      <c r="AB3" s="222"/>
      <c r="AC3" s="222"/>
      <c r="AD3" s="222"/>
      <c r="AE3" s="222"/>
      <c r="AF3" s="222"/>
      <c r="AG3" s="222"/>
      <c r="AH3" s="222"/>
      <c r="AI3" s="222"/>
      <c r="AJ3" s="222"/>
      <c r="AK3" s="222"/>
      <c r="AL3" s="222"/>
      <c r="AM3" s="222"/>
      <c r="AN3" s="222"/>
      <c r="AO3" s="222"/>
      <c r="AP3" s="222"/>
      <c r="AQ3" s="222"/>
      <c r="AR3" s="222"/>
      <c r="AS3" s="222"/>
      <c r="AT3" s="222"/>
      <c r="AU3" s="222"/>
      <c r="AV3" s="222"/>
      <c r="AW3" s="222"/>
      <c r="AX3" s="222"/>
      <c r="AY3" s="222"/>
      <c r="AZ3" s="222"/>
      <c r="BA3" s="222"/>
      <c r="BB3" s="222"/>
      <c r="BC3" s="222"/>
      <c r="BD3" s="222"/>
      <c r="BE3" s="222"/>
      <c r="BF3" s="222"/>
      <c r="BG3" s="222"/>
      <c r="BH3" s="222"/>
      <c r="BI3" s="222"/>
      <c r="BJ3" s="222"/>
      <c r="BK3" s="222"/>
      <c r="BL3" s="222"/>
      <c r="BM3" s="222"/>
      <c r="BN3" s="222"/>
      <c r="BO3" s="222"/>
      <c r="BP3" s="222"/>
      <c r="BQ3" s="222"/>
      <c r="BR3" s="222"/>
      <c r="BS3" s="222"/>
      <c r="BT3" s="222"/>
      <c r="BU3" s="222"/>
      <c r="BV3" s="222"/>
      <c r="BW3" s="222"/>
      <c r="BX3" s="222"/>
      <c r="BY3" s="222"/>
      <c r="BZ3" s="222"/>
      <c r="CA3" s="222"/>
      <c r="CB3" s="222"/>
      <c r="CC3" s="222"/>
      <c r="CD3" s="222"/>
      <c r="CE3" s="222"/>
      <c r="CF3" s="222"/>
      <c r="CG3" s="222"/>
      <c r="CH3" s="222"/>
      <c r="CI3" s="222"/>
      <c r="CJ3" s="222"/>
      <c r="CK3" s="222"/>
      <c r="CL3" s="222"/>
      <c r="CM3" s="222"/>
      <c r="CN3" s="222"/>
      <c r="CO3" s="222"/>
      <c r="CP3" s="222"/>
      <c r="CQ3" s="222"/>
      <c r="CR3" s="222"/>
      <c r="CS3" s="222"/>
      <c r="CT3" s="222"/>
      <c r="CU3" s="222"/>
      <c r="CV3" s="222"/>
      <c r="CW3" s="222"/>
      <c r="CX3" s="222"/>
      <c r="CY3" s="222"/>
      <c r="CZ3" s="222"/>
      <c r="DA3" s="222"/>
      <c r="DB3" s="222"/>
      <c r="DC3" s="222"/>
      <c r="DD3" s="222"/>
      <c r="DE3" s="222"/>
      <c r="DF3" s="222"/>
      <c r="DG3" s="222"/>
      <c r="DH3" s="222"/>
      <c r="DI3" s="222"/>
      <c r="DJ3" s="222"/>
      <c r="DK3" s="222"/>
      <c r="DL3" s="222"/>
      <c r="DM3" s="222"/>
      <c r="DN3" s="222"/>
      <c r="DO3" s="222"/>
      <c r="DP3" s="222"/>
      <c r="DQ3" s="222"/>
      <c r="DR3" s="222"/>
      <c r="DS3" s="222"/>
      <c r="DT3" s="222"/>
      <c r="DU3" s="222"/>
      <c r="DV3" s="222"/>
      <c r="DW3" s="222"/>
      <c r="DX3" s="222"/>
      <c r="DY3" s="222"/>
      <c r="DZ3" s="222"/>
      <c r="EA3" s="224"/>
    </row>
    <row r="4" spans="1:131" s="230" customFormat="1" ht="26.25" customHeight="1" thickBot="1" x14ac:dyDescent="0.25">
      <c r="A4" s="712" t="s">
        <v>355</v>
      </c>
      <c r="B4" s="712"/>
      <c r="C4" s="712"/>
      <c r="D4" s="712"/>
      <c r="E4" s="712"/>
      <c r="F4" s="712"/>
      <c r="G4" s="712"/>
      <c r="H4" s="712"/>
      <c r="I4" s="712"/>
      <c r="J4" s="712"/>
      <c r="K4" s="712"/>
      <c r="L4" s="712"/>
      <c r="M4" s="712"/>
      <c r="N4" s="712"/>
      <c r="O4" s="712"/>
      <c r="P4" s="712"/>
      <c r="Q4" s="712"/>
      <c r="R4" s="712"/>
      <c r="S4" s="712"/>
      <c r="T4" s="712"/>
      <c r="U4" s="712"/>
      <c r="V4" s="712"/>
      <c r="W4" s="712"/>
      <c r="X4" s="712"/>
      <c r="Y4" s="712"/>
      <c r="Z4" s="712"/>
      <c r="AA4" s="712"/>
      <c r="AB4" s="712"/>
      <c r="AC4" s="712"/>
      <c r="AD4" s="712"/>
      <c r="AE4" s="712"/>
      <c r="AF4" s="712"/>
      <c r="AG4" s="712"/>
      <c r="AH4" s="712"/>
      <c r="AI4" s="712"/>
      <c r="AJ4" s="712"/>
      <c r="AK4" s="712"/>
      <c r="AL4" s="712"/>
      <c r="AM4" s="712"/>
      <c r="AN4" s="712"/>
      <c r="AO4" s="712"/>
      <c r="AP4" s="712"/>
      <c r="AQ4" s="712"/>
      <c r="AR4" s="712"/>
      <c r="AS4" s="712"/>
      <c r="AT4" s="712"/>
      <c r="AU4" s="712"/>
      <c r="AV4" s="712"/>
      <c r="AW4" s="712"/>
      <c r="AX4" s="712"/>
      <c r="AY4" s="712"/>
      <c r="AZ4" s="226"/>
      <c r="BA4" s="226"/>
      <c r="BB4" s="226"/>
      <c r="BC4" s="226"/>
      <c r="BD4" s="226"/>
      <c r="BE4" s="227"/>
      <c r="BF4" s="227"/>
      <c r="BG4" s="227"/>
      <c r="BH4" s="227"/>
      <c r="BI4" s="227"/>
      <c r="BJ4" s="227"/>
      <c r="BK4" s="227"/>
      <c r="BL4" s="227"/>
      <c r="BM4" s="227"/>
      <c r="BN4" s="227"/>
      <c r="BO4" s="227"/>
      <c r="BP4" s="227"/>
      <c r="BQ4" s="713" t="s">
        <v>356</v>
      </c>
      <c r="BR4" s="713"/>
      <c r="BS4" s="713"/>
      <c r="BT4" s="713"/>
      <c r="BU4" s="713"/>
      <c r="BV4" s="713"/>
      <c r="BW4" s="713"/>
      <c r="BX4" s="713"/>
      <c r="BY4" s="713"/>
      <c r="BZ4" s="713"/>
      <c r="CA4" s="713"/>
      <c r="CB4" s="713"/>
      <c r="CC4" s="713"/>
      <c r="CD4" s="713"/>
      <c r="CE4" s="713"/>
      <c r="CF4" s="713"/>
      <c r="CG4" s="713"/>
      <c r="CH4" s="713"/>
      <c r="CI4" s="713"/>
      <c r="CJ4" s="713"/>
      <c r="CK4" s="713"/>
      <c r="CL4" s="713"/>
      <c r="CM4" s="713"/>
      <c r="CN4" s="713"/>
      <c r="CO4" s="713"/>
      <c r="CP4" s="713"/>
      <c r="CQ4" s="713"/>
      <c r="CR4" s="713"/>
      <c r="CS4" s="713"/>
      <c r="CT4" s="713"/>
      <c r="CU4" s="713"/>
      <c r="CV4" s="713"/>
      <c r="CW4" s="713"/>
      <c r="CX4" s="713"/>
      <c r="CY4" s="713"/>
      <c r="CZ4" s="713"/>
      <c r="DA4" s="713"/>
      <c r="DB4" s="713"/>
      <c r="DC4" s="713"/>
      <c r="DD4" s="713"/>
      <c r="DE4" s="713"/>
      <c r="DF4" s="713"/>
      <c r="DG4" s="713"/>
      <c r="DH4" s="713"/>
      <c r="DI4" s="713"/>
      <c r="DJ4" s="713"/>
      <c r="DK4" s="713"/>
      <c r="DL4" s="713"/>
      <c r="DM4" s="713"/>
      <c r="DN4" s="713"/>
      <c r="DO4" s="713"/>
      <c r="DP4" s="713"/>
      <c r="DQ4" s="713"/>
      <c r="DR4" s="713"/>
      <c r="DS4" s="713"/>
      <c r="DT4" s="713"/>
      <c r="DU4" s="713"/>
      <c r="DV4" s="713"/>
      <c r="DW4" s="713"/>
      <c r="DX4" s="713"/>
      <c r="DY4" s="713"/>
      <c r="DZ4" s="713"/>
      <c r="EA4" s="229"/>
    </row>
    <row r="5" spans="1:131" s="230" customFormat="1" ht="26.25" customHeight="1" x14ac:dyDescent="0.2">
      <c r="A5" s="714" t="s">
        <v>357</v>
      </c>
      <c r="B5" s="715"/>
      <c r="C5" s="715"/>
      <c r="D5" s="715"/>
      <c r="E5" s="715"/>
      <c r="F5" s="715"/>
      <c r="G5" s="715"/>
      <c r="H5" s="715"/>
      <c r="I5" s="715"/>
      <c r="J5" s="715"/>
      <c r="K5" s="715"/>
      <c r="L5" s="715"/>
      <c r="M5" s="715"/>
      <c r="N5" s="715"/>
      <c r="O5" s="715"/>
      <c r="P5" s="716"/>
      <c r="Q5" s="720" t="s">
        <v>358</v>
      </c>
      <c r="R5" s="721"/>
      <c r="S5" s="721"/>
      <c r="T5" s="721"/>
      <c r="U5" s="722"/>
      <c r="V5" s="720" t="s">
        <v>359</v>
      </c>
      <c r="W5" s="721"/>
      <c r="X5" s="721"/>
      <c r="Y5" s="721"/>
      <c r="Z5" s="722"/>
      <c r="AA5" s="720" t="s">
        <v>360</v>
      </c>
      <c r="AB5" s="721"/>
      <c r="AC5" s="721"/>
      <c r="AD5" s="721"/>
      <c r="AE5" s="721"/>
      <c r="AF5" s="726" t="s">
        <v>361</v>
      </c>
      <c r="AG5" s="721"/>
      <c r="AH5" s="721"/>
      <c r="AI5" s="721"/>
      <c r="AJ5" s="727"/>
      <c r="AK5" s="721" t="s">
        <v>362</v>
      </c>
      <c r="AL5" s="721"/>
      <c r="AM5" s="721"/>
      <c r="AN5" s="721"/>
      <c r="AO5" s="722"/>
      <c r="AP5" s="720" t="s">
        <v>363</v>
      </c>
      <c r="AQ5" s="721"/>
      <c r="AR5" s="721"/>
      <c r="AS5" s="721"/>
      <c r="AT5" s="722"/>
      <c r="AU5" s="720" t="s">
        <v>364</v>
      </c>
      <c r="AV5" s="721"/>
      <c r="AW5" s="721"/>
      <c r="AX5" s="721"/>
      <c r="AY5" s="727"/>
      <c r="AZ5" s="226"/>
      <c r="BA5" s="226"/>
      <c r="BB5" s="226"/>
      <c r="BC5" s="226"/>
      <c r="BD5" s="226"/>
      <c r="BE5" s="227"/>
      <c r="BF5" s="227"/>
      <c r="BG5" s="227"/>
      <c r="BH5" s="227"/>
      <c r="BI5" s="227"/>
      <c r="BJ5" s="227"/>
      <c r="BK5" s="227"/>
      <c r="BL5" s="227"/>
      <c r="BM5" s="227"/>
      <c r="BN5" s="227"/>
      <c r="BO5" s="227"/>
      <c r="BP5" s="227"/>
      <c r="BQ5" s="714" t="s">
        <v>365</v>
      </c>
      <c r="BR5" s="715"/>
      <c r="BS5" s="715"/>
      <c r="BT5" s="715"/>
      <c r="BU5" s="715"/>
      <c r="BV5" s="715"/>
      <c r="BW5" s="715"/>
      <c r="BX5" s="715"/>
      <c r="BY5" s="715"/>
      <c r="BZ5" s="715"/>
      <c r="CA5" s="715"/>
      <c r="CB5" s="715"/>
      <c r="CC5" s="715"/>
      <c r="CD5" s="715"/>
      <c r="CE5" s="715"/>
      <c r="CF5" s="715"/>
      <c r="CG5" s="716"/>
      <c r="CH5" s="720" t="s">
        <v>366</v>
      </c>
      <c r="CI5" s="721"/>
      <c r="CJ5" s="721"/>
      <c r="CK5" s="721"/>
      <c r="CL5" s="722"/>
      <c r="CM5" s="720" t="s">
        <v>367</v>
      </c>
      <c r="CN5" s="721"/>
      <c r="CO5" s="721"/>
      <c r="CP5" s="721"/>
      <c r="CQ5" s="722"/>
      <c r="CR5" s="720" t="s">
        <v>368</v>
      </c>
      <c r="CS5" s="721"/>
      <c r="CT5" s="721"/>
      <c r="CU5" s="721"/>
      <c r="CV5" s="722"/>
      <c r="CW5" s="720" t="s">
        <v>369</v>
      </c>
      <c r="CX5" s="721"/>
      <c r="CY5" s="721"/>
      <c r="CZ5" s="721"/>
      <c r="DA5" s="722"/>
      <c r="DB5" s="720" t="s">
        <v>370</v>
      </c>
      <c r="DC5" s="721"/>
      <c r="DD5" s="721"/>
      <c r="DE5" s="721"/>
      <c r="DF5" s="722"/>
      <c r="DG5" s="750" t="s">
        <v>371</v>
      </c>
      <c r="DH5" s="751"/>
      <c r="DI5" s="751"/>
      <c r="DJ5" s="751"/>
      <c r="DK5" s="752"/>
      <c r="DL5" s="750" t="s">
        <v>372</v>
      </c>
      <c r="DM5" s="751"/>
      <c r="DN5" s="751"/>
      <c r="DO5" s="751"/>
      <c r="DP5" s="752"/>
      <c r="DQ5" s="720" t="s">
        <v>373</v>
      </c>
      <c r="DR5" s="721"/>
      <c r="DS5" s="721"/>
      <c r="DT5" s="721"/>
      <c r="DU5" s="722"/>
      <c r="DV5" s="720" t="s">
        <v>364</v>
      </c>
      <c r="DW5" s="721"/>
      <c r="DX5" s="721"/>
      <c r="DY5" s="721"/>
      <c r="DZ5" s="727"/>
      <c r="EA5" s="229"/>
    </row>
    <row r="6" spans="1:131" s="230" customFormat="1" ht="26.25" customHeight="1" thickBot="1" x14ac:dyDescent="0.25">
      <c r="A6" s="717"/>
      <c r="B6" s="718"/>
      <c r="C6" s="718"/>
      <c r="D6" s="718"/>
      <c r="E6" s="718"/>
      <c r="F6" s="718"/>
      <c r="G6" s="718"/>
      <c r="H6" s="718"/>
      <c r="I6" s="718"/>
      <c r="J6" s="718"/>
      <c r="K6" s="718"/>
      <c r="L6" s="718"/>
      <c r="M6" s="718"/>
      <c r="N6" s="718"/>
      <c r="O6" s="718"/>
      <c r="P6" s="719"/>
      <c r="Q6" s="723"/>
      <c r="R6" s="724"/>
      <c r="S6" s="724"/>
      <c r="T6" s="724"/>
      <c r="U6" s="725"/>
      <c r="V6" s="723"/>
      <c r="W6" s="724"/>
      <c r="X6" s="724"/>
      <c r="Y6" s="724"/>
      <c r="Z6" s="725"/>
      <c r="AA6" s="723"/>
      <c r="AB6" s="724"/>
      <c r="AC6" s="724"/>
      <c r="AD6" s="724"/>
      <c r="AE6" s="724"/>
      <c r="AF6" s="728"/>
      <c r="AG6" s="724"/>
      <c r="AH6" s="724"/>
      <c r="AI6" s="724"/>
      <c r="AJ6" s="729"/>
      <c r="AK6" s="724"/>
      <c r="AL6" s="724"/>
      <c r="AM6" s="724"/>
      <c r="AN6" s="724"/>
      <c r="AO6" s="725"/>
      <c r="AP6" s="723"/>
      <c r="AQ6" s="724"/>
      <c r="AR6" s="724"/>
      <c r="AS6" s="724"/>
      <c r="AT6" s="725"/>
      <c r="AU6" s="723"/>
      <c r="AV6" s="724"/>
      <c r="AW6" s="724"/>
      <c r="AX6" s="724"/>
      <c r="AY6" s="729"/>
      <c r="AZ6" s="226"/>
      <c r="BA6" s="226"/>
      <c r="BB6" s="226"/>
      <c r="BC6" s="226"/>
      <c r="BD6" s="226"/>
      <c r="BE6" s="227"/>
      <c r="BF6" s="227"/>
      <c r="BG6" s="227"/>
      <c r="BH6" s="227"/>
      <c r="BI6" s="227"/>
      <c r="BJ6" s="227"/>
      <c r="BK6" s="227"/>
      <c r="BL6" s="227"/>
      <c r="BM6" s="227"/>
      <c r="BN6" s="227"/>
      <c r="BO6" s="227"/>
      <c r="BP6" s="227"/>
      <c r="BQ6" s="717"/>
      <c r="BR6" s="718"/>
      <c r="BS6" s="718"/>
      <c r="BT6" s="718"/>
      <c r="BU6" s="718"/>
      <c r="BV6" s="718"/>
      <c r="BW6" s="718"/>
      <c r="BX6" s="718"/>
      <c r="BY6" s="718"/>
      <c r="BZ6" s="718"/>
      <c r="CA6" s="718"/>
      <c r="CB6" s="718"/>
      <c r="CC6" s="718"/>
      <c r="CD6" s="718"/>
      <c r="CE6" s="718"/>
      <c r="CF6" s="718"/>
      <c r="CG6" s="719"/>
      <c r="CH6" s="723"/>
      <c r="CI6" s="724"/>
      <c r="CJ6" s="724"/>
      <c r="CK6" s="724"/>
      <c r="CL6" s="725"/>
      <c r="CM6" s="723"/>
      <c r="CN6" s="724"/>
      <c r="CO6" s="724"/>
      <c r="CP6" s="724"/>
      <c r="CQ6" s="725"/>
      <c r="CR6" s="723"/>
      <c r="CS6" s="724"/>
      <c r="CT6" s="724"/>
      <c r="CU6" s="724"/>
      <c r="CV6" s="725"/>
      <c r="CW6" s="723"/>
      <c r="CX6" s="724"/>
      <c r="CY6" s="724"/>
      <c r="CZ6" s="724"/>
      <c r="DA6" s="725"/>
      <c r="DB6" s="723"/>
      <c r="DC6" s="724"/>
      <c r="DD6" s="724"/>
      <c r="DE6" s="724"/>
      <c r="DF6" s="725"/>
      <c r="DG6" s="753"/>
      <c r="DH6" s="754"/>
      <c r="DI6" s="754"/>
      <c r="DJ6" s="754"/>
      <c r="DK6" s="755"/>
      <c r="DL6" s="753"/>
      <c r="DM6" s="754"/>
      <c r="DN6" s="754"/>
      <c r="DO6" s="754"/>
      <c r="DP6" s="755"/>
      <c r="DQ6" s="723"/>
      <c r="DR6" s="724"/>
      <c r="DS6" s="724"/>
      <c r="DT6" s="724"/>
      <c r="DU6" s="725"/>
      <c r="DV6" s="723"/>
      <c r="DW6" s="724"/>
      <c r="DX6" s="724"/>
      <c r="DY6" s="724"/>
      <c r="DZ6" s="729"/>
      <c r="EA6" s="229"/>
    </row>
    <row r="7" spans="1:131" s="230" customFormat="1" ht="26.25" customHeight="1" thickTop="1" x14ac:dyDescent="0.2">
      <c r="A7" s="231">
        <v>1</v>
      </c>
      <c r="B7" s="736" t="s">
        <v>374</v>
      </c>
      <c r="C7" s="737"/>
      <c r="D7" s="737"/>
      <c r="E7" s="737"/>
      <c r="F7" s="737"/>
      <c r="G7" s="737"/>
      <c r="H7" s="737"/>
      <c r="I7" s="737"/>
      <c r="J7" s="737"/>
      <c r="K7" s="737"/>
      <c r="L7" s="737"/>
      <c r="M7" s="737"/>
      <c r="N7" s="737"/>
      <c r="O7" s="737"/>
      <c r="P7" s="738"/>
      <c r="Q7" s="739">
        <v>185269</v>
      </c>
      <c r="R7" s="740"/>
      <c r="S7" s="740"/>
      <c r="T7" s="740"/>
      <c r="U7" s="740"/>
      <c r="V7" s="740">
        <v>179021</v>
      </c>
      <c r="W7" s="740"/>
      <c r="X7" s="740"/>
      <c r="Y7" s="740"/>
      <c r="Z7" s="740"/>
      <c r="AA7" s="740">
        <v>6248</v>
      </c>
      <c r="AB7" s="740"/>
      <c r="AC7" s="740"/>
      <c r="AD7" s="740"/>
      <c r="AE7" s="741"/>
      <c r="AF7" s="742">
        <v>5678</v>
      </c>
      <c r="AG7" s="743"/>
      <c r="AH7" s="743"/>
      <c r="AI7" s="743"/>
      <c r="AJ7" s="744"/>
      <c r="AK7" s="745">
        <v>6027</v>
      </c>
      <c r="AL7" s="746"/>
      <c r="AM7" s="746"/>
      <c r="AN7" s="746"/>
      <c r="AO7" s="746"/>
      <c r="AP7" s="746">
        <v>87460</v>
      </c>
      <c r="AQ7" s="746"/>
      <c r="AR7" s="746"/>
      <c r="AS7" s="746"/>
      <c r="AT7" s="746"/>
      <c r="AU7" s="747"/>
      <c r="AV7" s="747"/>
      <c r="AW7" s="747"/>
      <c r="AX7" s="747"/>
      <c r="AY7" s="748"/>
      <c r="AZ7" s="226"/>
      <c r="BA7" s="226"/>
      <c r="BB7" s="226"/>
      <c r="BC7" s="226"/>
      <c r="BD7" s="226"/>
      <c r="BE7" s="227"/>
      <c r="BF7" s="227"/>
      <c r="BG7" s="227"/>
      <c r="BH7" s="227"/>
      <c r="BI7" s="227"/>
      <c r="BJ7" s="227"/>
      <c r="BK7" s="227"/>
      <c r="BL7" s="227"/>
      <c r="BM7" s="227"/>
      <c r="BN7" s="227"/>
      <c r="BO7" s="227"/>
      <c r="BP7" s="227"/>
      <c r="BQ7" s="231">
        <v>1</v>
      </c>
      <c r="BR7" s="232"/>
      <c r="BS7" s="733" t="s">
        <v>547</v>
      </c>
      <c r="BT7" s="734"/>
      <c r="BU7" s="734"/>
      <c r="BV7" s="734"/>
      <c r="BW7" s="734"/>
      <c r="BX7" s="734"/>
      <c r="BY7" s="734"/>
      <c r="BZ7" s="734"/>
      <c r="CA7" s="734"/>
      <c r="CB7" s="734"/>
      <c r="CC7" s="734"/>
      <c r="CD7" s="734"/>
      <c r="CE7" s="734"/>
      <c r="CF7" s="734"/>
      <c r="CG7" s="749"/>
      <c r="CH7" s="730">
        <v>-20</v>
      </c>
      <c r="CI7" s="731"/>
      <c r="CJ7" s="731"/>
      <c r="CK7" s="731"/>
      <c r="CL7" s="732"/>
      <c r="CM7" s="730">
        <v>1528</v>
      </c>
      <c r="CN7" s="731"/>
      <c r="CO7" s="731"/>
      <c r="CP7" s="731"/>
      <c r="CQ7" s="732"/>
      <c r="CR7" s="730">
        <v>5</v>
      </c>
      <c r="CS7" s="731"/>
      <c r="CT7" s="731"/>
      <c r="CU7" s="731"/>
      <c r="CV7" s="732"/>
      <c r="CW7" s="730">
        <v>12</v>
      </c>
      <c r="CX7" s="731"/>
      <c r="CY7" s="731"/>
      <c r="CZ7" s="731"/>
      <c r="DA7" s="732"/>
      <c r="DB7" s="730" t="s">
        <v>552</v>
      </c>
      <c r="DC7" s="731"/>
      <c r="DD7" s="731"/>
      <c r="DE7" s="731"/>
      <c r="DF7" s="732"/>
      <c r="DG7" s="730" t="s">
        <v>552</v>
      </c>
      <c r="DH7" s="731"/>
      <c r="DI7" s="731"/>
      <c r="DJ7" s="731"/>
      <c r="DK7" s="732"/>
      <c r="DL7" s="730" t="s">
        <v>552</v>
      </c>
      <c r="DM7" s="731"/>
      <c r="DN7" s="731"/>
      <c r="DO7" s="731"/>
      <c r="DP7" s="732"/>
      <c r="DQ7" s="730" t="s">
        <v>552</v>
      </c>
      <c r="DR7" s="731"/>
      <c r="DS7" s="731"/>
      <c r="DT7" s="731"/>
      <c r="DU7" s="732"/>
      <c r="DV7" s="733"/>
      <c r="DW7" s="734"/>
      <c r="DX7" s="734"/>
      <c r="DY7" s="734"/>
      <c r="DZ7" s="735"/>
      <c r="EA7" s="229"/>
    </row>
    <row r="8" spans="1:131" s="230" customFormat="1" ht="26.25" customHeight="1" x14ac:dyDescent="0.2">
      <c r="A8" s="233">
        <v>2</v>
      </c>
      <c r="B8" s="767" t="s">
        <v>375</v>
      </c>
      <c r="C8" s="768"/>
      <c r="D8" s="768"/>
      <c r="E8" s="768"/>
      <c r="F8" s="768"/>
      <c r="G8" s="768"/>
      <c r="H8" s="768"/>
      <c r="I8" s="768"/>
      <c r="J8" s="768"/>
      <c r="K8" s="768"/>
      <c r="L8" s="768"/>
      <c r="M8" s="768"/>
      <c r="N8" s="768"/>
      <c r="O8" s="768"/>
      <c r="P8" s="769"/>
      <c r="Q8" s="770">
        <v>131</v>
      </c>
      <c r="R8" s="771"/>
      <c r="S8" s="771"/>
      <c r="T8" s="771"/>
      <c r="U8" s="771"/>
      <c r="V8" s="771">
        <v>55</v>
      </c>
      <c r="W8" s="771"/>
      <c r="X8" s="771"/>
      <c r="Y8" s="771"/>
      <c r="Z8" s="771"/>
      <c r="AA8" s="771">
        <v>76</v>
      </c>
      <c r="AB8" s="771"/>
      <c r="AC8" s="771"/>
      <c r="AD8" s="771"/>
      <c r="AE8" s="772"/>
      <c r="AF8" s="773" t="s">
        <v>122</v>
      </c>
      <c r="AG8" s="774"/>
      <c r="AH8" s="774"/>
      <c r="AI8" s="774"/>
      <c r="AJ8" s="775"/>
      <c r="AK8" s="756">
        <v>0</v>
      </c>
      <c r="AL8" s="757"/>
      <c r="AM8" s="757"/>
      <c r="AN8" s="757"/>
      <c r="AO8" s="757"/>
      <c r="AP8" s="757">
        <v>186</v>
      </c>
      <c r="AQ8" s="757"/>
      <c r="AR8" s="757"/>
      <c r="AS8" s="757"/>
      <c r="AT8" s="757"/>
      <c r="AU8" s="758"/>
      <c r="AV8" s="758"/>
      <c r="AW8" s="758"/>
      <c r="AX8" s="758"/>
      <c r="AY8" s="759"/>
      <c r="AZ8" s="226"/>
      <c r="BA8" s="226"/>
      <c r="BB8" s="226"/>
      <c r="BC8" s="226"/>
      <c r="BD8" s="226"/>
      <c r="BE8" s="227"/>
      <c r="BF8" s="227"/>
      <c r="BG8" s="227"/>
      <c r="BH8" s="227"/>
      <c r="BI8" s="227"/>
      <c r="BJ8" s="227"/>
      <c r="BK8" s="227"/>
      <c r="BL8" s="227"/>
      <c r="BM8" s="227"/>
      <c r="BN8" s="227"/>
      <c r="BO8" s="227"/>
      <c r="BP8" s="227"/>
      <c r="BQ8" s="233">
        <v>2</v>
      </c>
      <c r="BR8" s="234"/>
      <c r="BS8" s="760" t="s">
        <v>548</v>
      </c>
      <c r="BT8" s="761"/>
      <c r="BU8" s="761"/>
      <c r="BV8" s="761"/>
      <c r="BW8" s="761"/>
      <c r="BX8" s="761"/>
      <c r="BY8" s="761"/>
      <c r="BZ8" s="761"/>
      <c r="CA8" s="761"/>
      <c r="CB8" s="761"/>
      <c r="CC8" s="761"/>
      <c r="CD8" s="761"/>
      <c r="CE8" s="761"/>
      <c r="CF8" s="761"/>
      <c r="CG8" s="762"/>
      <c r="CH8" s="763">
        <v>65</v>
      </c>
      <c r="CI8" s="764"/>
      <c r="CJ8" s="764"/>
      <c r="CK8" s="764"/>
      <c r="CL8" s="765"/>
      <c r="CM8" s="763">
        <v>490</v>
      </c>
      <c r="CN8" s="764"/>
      <c r="CO8" s="764"/>
      <c r="CP8" s="764"/>
      <c r="CQ8" s="765"/>
      <c r="CR8" s="763" t="s">
        <v>552</v>
      </c>
      <c r="CS8" s="764"/>
      <c r="CT8" s="764"/>
      <c r="CU8" s="764"/>
      <c r="CV8" s="765"/>
      <c r="CW8" s="763">
        <v>326</v>
      </c>
      <c r="CX8" s="764"/>
      <c r="CY8" s="764"/>
      <c r="CZ8" s="764"/>
      <c r="DA8" s="765"/>
      <c r="DB8" s="763">
        <v>250</v>
      </c>
      <c r="DC8" s="764"/>
      <c r="DD8" s="764"/>
      <c r="DE8" s="764"/>
      <c r="DF8" s="765"/>
      <c r="DG8" s="763" t="s">
        <v>489</v>
      </c>
      <c r="DH8" s="764"/>
      <c r="DI8" s="764"/>
      <c r="DJ8" s="764"/>
      <c r="DK8" s="765"/>
      <c r="DL8" s="763" t="s">
        <v>489</v>
      </c>
      <c r="DM8" s="764"/>
      <c r="DN8" s="764"/>
      <c r="DO8" s="764"/>
      <c r="DP8" s="765"/>
      <c r="DQ8" s="763" t="s">
        <v>489</v>
      </c>
      <c r="DR8" s="764"/>
      <c r="DS8" s="764"/>
      <c r="DT8" s="764"/>
      <c r="DU8" s="765"/>
      <c r="DV8" s="760"/>
      <c r="DW8" s="761"/>
      <c r="DX8" s="761"/>
      <c r="DY8" s="761"/>
      <c r="DZ8" s="766"/>
      <c r="EA8" s="229"/>
    </row>
    <row r="9" spans="1:131" s="230" customFormat="1" ht="26.25" customHeight="1" x14ac:dyDescent="0.2">
      <c r="A9" s="233">
        <v>3</v>
      </c>
      <c r="B9" s="767" t="s">
        <v>376</v>
      </c>
      <c r="C9" s="768"/>
      <c r="D9" s="768"/>
      <c r="E9" s="768"/>
      <c r="F9" s="768"/>
      <c r="G9" s="768"/>
      <c r="H9" s="768"/>
      <c r="I9" s="768"/>
      <c r="J9" s="768"/>
      <c r="K9" s="768"/>
      <c r="L9" s="768"/>
      <c r="M9" s="768"/>
      <c r="N9" s="768"/>
      <c r="O9" s="768"/>
      <c r="P9" s="769"/>
      <c r="Q9" s="770">
        <v>1386</v>
      </c>
      <c r="R9" s="771"/>
      <c r="S9" s="771"/>
      <c r="T9" s="771"/>
      <c r="U9" s="771"/>
      <c r="V9" s="771">
        <v>1386</v>
      </c>
      <c r="W9" s="771"/>
      <c r="X9" s="771"/>
      <c r="Y9" s="771"/>
      <c r="Z9" s="771"/>
      <c r="AA9" s="771" t="s">
        <v>489</v>
      </c>
      <c r="AB9" s="771"/>
      <c r="AC9" s="771"/>
      <c r="AD9" s="771"/>
      <c r="AE9" s="772"/>
      <c r="AF9" s="773" t="s">
        <v>122</v>
      </c>
      <c r="AG9" s="774"/>
      <c r="AH9" s="774"/>
      <c r="AI9" s="774"/>
      <c r="AJ9" s="775"/>
      <c r="AK9" s="756">
        <v>586</v>
      </c>
      <c r="AL9" s="757"/>
      <c r="AM9" s="757"/>
      <c r="AN9" s="757"/>
      <c r="AO9" s="757"/>
      <c r="AP9" s="757">
        <v>796</v>
      </c>
      <c r="AQ9" s="757"/>
      <c r="AR9" s="757"/>
      <c r="AS9" s="757"/>
      <c r="AT9" s="757"/>
      <c r="AU9" s="758"/>
      <c r="AV9" s="758"/>
      <c r="AW9" s="758"/>
      <c r="AX9" s="758"/>
      <c r="AY9" s="759"/>
      <c r="AZ9" s="226"/>
      <c r="BA9" s="226"/>
      <c r="BB9" s="226"/>
      <c r="BC9" s="226"/>
      <c r="BD9" s="226"/>
      <c r="BE9" s="227"/>
      <c r="BF9" s="227"/>
      <c r="BG9" s="227"/>
      <c r="BH9" s="227"/>
      <c r="BI9" s="227"/>
      <c r="BJ9" s="227"/>
      <c r="BK9" s="227"/>
      <c r="BL9" s="227"/>
      <c r="BM9" s="227"/>
      <c r="BN9" s="227"/>
      <c r="BO9" s="227"/>
      <c r="BP9" s="227"/>
      <c r="BQ9" s="233">
        <v>3</v>
      </c>
      <c r="BR9" s="234"/>
      <c r="BS9" s="760" t="s">
        <v>549</v>
      </c>
      <c r="BT9" s="761"/>
      <c r="BU9" s="761"/>
      <c r="BV9" s="761"/>
      <c r="BW9" s="761"/>
      <c r="BX9" s="761"/>
      <c r="BY9" s="761"/>
      <c r="BZ9" s="761"/>
      <c r="CA9" s="761"/>
      <c r="CB9" s="761"/>
      <c r="CC9" s="761"/>
      <c r="CD9" s="761"/>
      <c r="CE9" s="761"/>
      <c r="CF9" s="761"/>
      <c r="CG9" s="762"/>
      <c r="CH9" s="763">
        <v>1</v>
      </c>
      <c r="CI9" s="764"/>
      <c r="CJ9" s="764"/>
      <c r="CK9" s="764"/>
      <c r="CL9" s="765"/>
      <c r="CM9" s="763">
        <v>226</v>
      </c>
      <c r="CN9" s="764"/>
      <c r="CO9" s="764"/>
      <c r="CP9" s="764"/>
      <c r="CQ9" s="765"/>
      <c r="CR9" s="763">
        <v>199</v>
      </c>
      <c r="CS9" s="764"/>
      <c r="CT9" s="764"/>
      <c r="CU9" s="764"/>
      <c r="CV9" s="765"/>
      <c r="CW9" s="763" t="s">
        <v>489</v>
      </c>
      <c r="CX9" s="764"/>
      <c r="CY9" s="764"/>
      <c r="CZ9" s="764"/>
      <c r="DA9" s="765"/>
      <c r="DB9" s="763" t="s">
        <v>489</v>
      </c>
      <c r="DC9" s="764"/>
      <c r="DD9" s="764"/>
      <c r="DE9" s="764"/>
      <c r="DF9" s="765"/>
      <c r="DG9" s="763" t="s">
        <v>489</v>
      </c>
      <c r="DH9" s="764"/>
      <c r="DI9" s="764"/>
      <c r="DJ9" s="764"/>
      <c r="DK9" s="765"/>
      <c r="DL9" s="763" t="s">
        <v>489</v>
      </c>
      <c r="DM9" s="764"/>
      <c r="DN9" s="764"/>
      <c r="DO9" s="764"/>
      <c r="DP9" s="765"/>
      <c r="DQ9" s="763" t="s">
        <v>489</v>
      </c>
      <c r="DR9" s="764"/>
      <c r="DS9" s="764"/>
      <c r="DT9" s="764"/>
      <c r="DU9" s="765"/>
      <c r="DV9" s="760"/>
      <c r="DW9" s="761"/>
      <c r="DX9" s="761"/>
      <c r="DY9" s="761"/>
      <c r="DZ9" s="766"/>
      <c r="EA9" s="229"/>
    </row>
    <row r="10" spans="1:131" s="230" customFormat="1" ht="26.25" customHeight="1" x14ac:dyDescent="0.2">
      <c r="A10" s="233">
        <v>4</v>
      </c>
      <c r="B10" s="767"/>
      <c r="C10" s="768"/>
      <c r="D10" s="768"/>
      <c r="E10" s="768"/>
      <c r="F10" s="768"/>
      <c r="G10" s="768"/>
      <c r="H10" s="768"/>
      <c r="I10" s="768"/>
      <c r="J10" s="768"/>
      <c r="K10" s="768"/>
      <c r="L10" s="768"/>
      <c r="M10" s="768"/>
      <c r="N10" s="768"/>
      <c r="O10" s="768"/>
      <c r="P10" s="769"/>
      <c r="Q10" s="770"/>
      <c r="R10" s="771"/>
      <c r="S10" s="771"/>
      <c r="T10" s="771"/>
      <c r="U10" s="771"/>
      <c r="V10" s="771"/>
      <c r="W10" s="771"/>
      <c r="X10" s="771"/>
      <c r="Y10" s="771"/>
      <c r="Z10" s="771"/>
      <c r="AA10" s="771"/>
      <c r="AB10" s="771"/>
      <c r="AC10" s="771"/>
      <c r="AD10" s="771"/>
      <c r="AE10" s="772"/>
      <c r="AF10" s="773"/>
      <c r="AG10" s="774"/>
      <c r="AH10" s="774"/>
      <c r="AI10" s="774"/>
      <c r="AJ10" s="775"/>
      <c r="AK10" s="756"/>
      <c r="AL10" s="757"/>
      <c r="AM10" s="757"/>
      <c r="AN10" s="757"/>
      <c r="AO10" s="757"/>
      <c r="AP10" s="757"/>
      <c r="AQ10" s="757"/>
      <c r="AR10" s="757"/>
      <c r="AS10" s="757"/>
      <c r="AT10" s="757"/>
      <c r="AU10" s="758"/>
      <c r="AV10" s="758"/>
      <c r="AW10" s="758"/>
      <c r="AX10" s="758"/>
      <c r="AY10" s="759"/>
      <c r="AZ10" s="226"/>
      <c r="BA10" s="226"/>
      <c r="BB10" s="226"/>
      <c r="BC10" s="226"/>
      <c r="BD10" s="226"/>
      <c r="BE10" s="227"/>
      <c r="BF10" s="227"/>
      <c r="BG10" s="227"/>
      <c r="BH10" s="227"/>
      <c r="BI10" s="227"/>
      <c r="BJ10" s="227"/>
      <c r="BK10" s="227"/>
      <c r="BL10" s="227"/>
      <c r="BM10" s="227"/>
      <c r="BN10" s="227"/>
      <c r="BO10" s="227"/>
      <c r="BP10" s="227"/>
      <c r="BQ10" s="233">
        <v>4</v>
      </c>
      <c r="BR10" s="234"/>
      <c r="BS10" s="760" t="s">
        <v>550</v>
      </c>
      <c r="BT10" s="761"/>
      <c r="BU10" s="761"/>
      <c r="BV10" s="761"/>
      <c r="BW10" s="761"/>
      <c r="BX10" s="761"/>
      <c r="BY10" s="761"/>
      <c r="BZ10" s="761"/>
      <c r="CA10" s="761"/>
      <c r="CB10" s="761"/>
      <c r="CC10" s="761"/>
      <c r="CD10" s="761"/>
      <c r="CE10" s="761"/>
      <c r="CF10" s="761"/>
      <c r="CG10" s="762"/>
      <c r="CH10" s="763">
        <v>3</v>
      </c>
      <c r="CI10" s="764"/>
      <c r="CJ10" s="764"/>
      <c r="CK10" s="764"/>
      <c r="CL10" s="765"/>
      <c r="CM10" s="763">
        <v>181</v>
      </c>
      <c r="CN10" s="764"/>
      <c r="CO10" s="764"/>
      <c r="CP10" s="764"/>
      <c r="CQ10" s="765"/>
      <c r="CR10" s="763">
        <v>140</v>
      </c>
      <c r="CS10" s="764"/>
      <c r="CT10" s="764"/>
      <c r="CU10" s="764"/>
      <c r="CV10" s="765"/>
      <c r="CW10" s="763" t="s">
        <v>489</v>
      </c>
      <c r="CX10" s="764"/>
      <c r="CY10" s="764"/>
      <c r="CZ10" s="764"/>
      <c r="DA10" s="765"/>
      <c r="DB10" s="763" t="s">
        <v>489</v>
      </c>
      <c r="DC10" s="764"/>
      <c r="DD10" s="764"/>
      <c r="DE10" s="764"/>
      <c r="DF10" s="765"/>
      <c r="DG10" s="763" t="s">
        <v>489</v>
      </c>
      <c r="DH10" s="764"/>
      <c r="DI10" s="764"/>
      <c r="DJ10" s="764"/>
      <c r="DK10" s="765"/>
      <c r="DL10" s="763" t="s">
        <v>489</v>
      </c>
      <c r="DM10" s="764"/>
      <c r="DN10" s="764"/>
      <c r="DO10" s="764"/>
      <c r="DP10" s="765"/>
      <c r="DQ10" s="763" t="s">
        <v>489</v>
      </c>
      <c r="DR10" s="764"/>
      <c r="DS10" s="764"/>
      <c r="DT10" s="764"/>
      <c r="DU10" s="765"/>
      <c r="DV10" s="760"/>
      <c r="DW10" s="761"/>
      <c r="DX10" s="761"/>
      <c r="DY10" s="761"/>
      <c r="DZ10" s="766"/>
      <c r="EA10" s="229"/>
    </row>
    <row r="11" spans="1:131" s="230" customFormat="1" ht="26.25" customHeight="1" x14ac:dyDescent="0.2">
      <c r="A11" s="233">
        <v>5</v>
      </c>
      <c r="B11" s="767"/>
      <c r="C11" s="768"/>
      <c r="D11" s="768"/>
      <c r="E11" s="768"/>
      <c r="F11" s="768"/>
      <c r="G11" s="768"/>
      <c r="H11" s="768"/>
      <c r="I11" s="768"/>
      <c r="J11" s="768"/>
      <c r="K11" s="768"/>
      <c r="L11" s="768"/>
      <c r="M11" s="768"/>
      <c r="N11" s="768"/>
      <c r="O11" s="768"/>
      <c r="P11" s="769"/>
      <c r="Q11" s="770"/>
      <c r="R11" s="771"/>
      <c r="S11" s="771"/>
      <c r="T11" s="771"/>
      <c r="U11" s="771"/>
      <c r="V11" s="771"/>
      <c r="W11" s="771"/>
      <c r="X11" s="771"/>
      <c r="Y11" s="771"/>
      <c r="Z11" s="771"/>
      <c r="AA11" s="771"/>
      <c r="AB11" s="771"/>
      <c r="AC11" s="771"/>
      <c r="AD11" s="771"/>
      <c r="AE11" s="772"/>
      <c r="AF11" s="773"/>
      <c r="AG11" s="774"/>
      <c r="AH11" s="774"/>
      <c r="AI11" s="774"/>
      <c r="AJ11" s="775"/>
      <c r="AK11" s="756"/>
      <c r="AL11" s="757"/>
      <c r="AM11" s="757"/>
      <c r="AN11" s="757"/>
      <c r="AO11" s="757"/>
      <c r="AP11" s="757"/>
      <c r="AQ11" s="757"/>
      <c r="AR11" s="757"/>
      <c r="AS11" s="757"/>
      <c r="AT11" s="757"/>
      <c r="AU11" s="758"/>
      <c r="AV11" s="758"/>
      <c r="AW11" s="758"/>
      <c r="AX11" s="758"/>
      <c r="AY11" s="759"/>
      <c r="AZ11" s="226"/>
      <c r="BA11" s="226"/>
      <c r="BB11" s="226"/>
      <c r="BC11" s="226"/>
      <c r="BD11" s="226"/>
      <c r="BE11" s="227"/>
      <c r="BF11" s="227"/>
      <c r="BG11" s="227"/>
      <c r="BH11" s="227"/>
      <c r="BI11" s="227"/>
      <c r="BJ11" s="227"/>
      <c r="BK11" s="227"/>
      <c r="BL11" s="227"/>
      <c r="BM11" s="227"/>
      <c r="BN11" s="227"/>
      <c r="BO11" s="227"/>
      <c r="BP11" s="227"/>
      <c r="BQ11" s="233">
        <v>5</v>
      </c>
      <c r="BR11" s="234"/>
      <c r="BS11" s="760" t="s">
        <v>551</v>
      </c>
      <c r="BT11" s="761"/>
      <c r="BU11" s="761"/>
      <c r="BV11" s="761"/>
      <c r="BW11" s="761"/>
      <c r="BX11" s="761"/>
      <c r="BY11" s="761"/>
      <c r="BZ11" s="761"/>
      <c r="CA11" s="761"/>
      <c r="CB11" s="761"/>
      <c r="CC11" s="761"/>
      <c r="CD11" s="761"/>
      <c r="CE11" s="761"/>
      <c r="CF11" s="761"/>
      <c r="CG11" s="762"/>
      <c r="CH11" s="763">
        <v>11</v>
      </c>
      <c r="CI11" s="764"/>
      <c r="CJ11" s="764"/>
      <c r="CK11" s="764"/>
      <c r="CL11" s="765"/>
      <c r="CM11" s="763">
        <v>263</v>
      </c>
      <c r="CN11" s="764"/>
      <c r="CO11" s="764"/>
      <c r="CP11" s="764"/>
      <c r="CQ11" s="765"/>
      <c r="CR11" s="763">
        <v>10</v>
      </c>
      <c r="CS11" s="764"/>
      <c r="CT11" s="764"/>
      <c r="CU11" s="764"/>
      <c r="CV11" s="765"/>
      <c r="CW11" s="763" t="s">
        <v>489</v>
      </c>
      <c r="CX11" s="764"/>
      <c r="CY11" s="764"/>
      <c r="CZ11" s="764"/>
      <c r="DA11" s="765"/>
      <c r="DB11" s="763" t="s">
        <v>489</v>
      </c>
      <c r="DC11" s="764"/>
      <c r="DD11" s="764"/>
      <c r="DE11" s="764"/>
      <c r="DF11" s="765"/>
      <c r="DG11" s="763" t="s">
        <v>489</v>
      </c>
      <c r="DH11" s="764"/>
      <c r="DI11" s="764"/>
      <c r="DJ11" s="764"/>
      <c r="DK11" s="765"/>
      <c r="DL11" s="763" t="s">
        <v>489</v>
      </c>
      <c r="DM11" s="764"/>
      <c r="DN11" s="764"/>
      <c r="DO11" s="764"/>
      <c r="DP11" s="765"/>
      <c r="DQ11" s="763" t="s">
        <v>489</v>
      </c>
      <c r="DR11" s="764"/>
      <c r="DS11" s="764"/>
      <c r="DT11" s="764"/>
      <c r="DU11" s="765"/>
      <c r="DV11" s="760"/>
      <c r="DW11" s="761"/>
      <c r="DX11" s="761"/>
      <c r="DY11" s="761"/>
      <c r="DZ11" s="766"/>
      <c r="EA11" s="229"/>
    </row>
    <row r="12" spans="1:131" s="230" customFormat="1" ht="26.25" customHeight="1" x14ac:dyDescent="0.2">
      <c r="A12" s="233">
        <v>6</v>
      </c>
      <c r="B12" s="767"/>
      <c r="C12" s="768"/>
      <c r="D12" s="768"/>
      <c r="E12" s="768"/>
      <c r="F12" s="768"/>
      <c r="G12" s="768"/>
      <c r="H12" s="768"/>
      <c r="I12" s="768"/>
      <c r="J12" s="768"/>
      <c r="K12" s="768"/>
      <c r="L12" s="768"/>
      <c r="M12" s="768"/>
      <c r="N12" s="768"/>
      <c r="O12" s="768"/>
      <c r="P12" s="769"/>
      <c r="Q12" s="770"/>
      <c r="R12" s="771"/>
      <c r="S12" s="771"/>
      <c r="T12" s="771"/>
      <c r="U12" s="771"/>
      <c r="V12" s="771"/>
      <c r="W12" s="771"/>
      <c r="X12" s="771"/>
      <c r="Y12" s="771"/>
      <c r="Z12" s="771"/>
      <c r="AA12" s="771"/>
      <c r="AB12" s="771"/>
      <c r="AC12" s="771"/>
      <c r="AD12" s="771"/>
      <c r="AE12" s="772"/>
      <c r="AF12" s="773"/>
      <c r="AG12" s="774"/>
      <c r="AH12" s="774"/>
      <c r="AI12" s="774"/>
      <c r="AJ12" s="775"/>
      <c r="AK12" s="756"/>
      <c r="AL12" s="757"/>
      <c r="AM12" s="757"/>
      <c r="AN12" s="757"/>
      <c r="AO12" s="757"/>
      <c r="AP12" s="757"/>
      <c r="AQ12" s="757"/>
      <c r="AR12" s="757"/>
      <c r="AS12" s="757"/>
      <c r="AT12" s="757"/>
      <c r="AU12" s="758"/>
      <c r="AV12" s="758"/>
      <c r="AW12" s="758"/>
      <c r="AX12" s="758"/>
      <c r="AY12" s="759"/>
      <c r="AZ12" s="226"/>
      <c r="BA12" s="226"/>
      <c r="BB12" s="226"/>
      <c r="BC12" s="226"/>
      <c r="BD12" s="226"/>
      <c r="BE12" s="227"/>
      <c r="BF12" s="227"/>
      <c r="BG12" s="227"/>
      <c r="BH12" s="227"/>
      <c r="BI12" s="227"/>
      <c r="BJ12" s="227"/>
      <c r="BK12" s="227"/>
      <c r="BL12" s="227"/>
      <c r="BM12" s="227"/>
      <c r="BN12" s="227"/>
      <c r="BO12" s="227"/>
      <c r="BP12" s="227"/>
      <c r="BQ12" s="233">
        <v>6</v>
      </c>
      <c r="BR12" s="234"/>
      <c r="BS12" s="760"/>
      <c r="BT12" s="761"/>
      <c r="BU12" s="761"/>
      <c r="BV12" s="761"/>
      <c r="BW12" s="761"/>
      <c r="BX12" s="761"/>
      <c r="BY12" s="761"/>
      <c r="BZ12" s="761"/>
      <c r="CA12" s="761"/>
      <c r="CB12" s="761"/>
      <c r="CC12" s="761"/>
      <c r="CD12" s="761"/>
      <c r="CE12" s="761"/>
      <c r="CF12" s="761"/>
      <c r="CG12" s="762"/>
      <c r="CH12" s="763"/>
      <c r="CI12" s="764"/>
      <c r="CJ12" s="764"/>
      <c r="CK12" s="764"/>
      <c r="CL12" s="765"/>
      <c r="CM12" s="763"/>
      <c r="CN12" s="764"/>
      <c r="CO12" s="764"/>
      <c r="CP12" s="764"/>
      <c r="CQ12" s="765"/>
      <c r="CR12" s="763"/>
      <c r="CS12" s="764"/>
      <c r="CT12" s="764"/>
      <c r="CU12" s="764"/>
      <c r="CV12" s="765"/>
      <c r="CW12" s="763"/>
      <c r="CX12" s="764"/>
      <c r="CY12" s="764"/>
      <c r="CZ12" s="764"/>
      <c r="DA12" s="765"/>
      <c r="DB12" s="763"/>
      <c r="DC12" s="764"/>
      <c r="DD12" s="764"/>
      <c r="DE12" s="764"/>
      <c r="DF12" s="765"/>
      <c r="DG12" s="763"/>
      <c r="DH12" s="764"/>
      <c r="DI12" s="764"/>
      <c r="DJ12" s="764"/>
      <c r="DK12" s="765"/>
      <c r="DL12" s="763"/>
      <c r="DM12" s="764"/>
      <c r="DN12" s="764"/>
      <c r="DO12" s="764"/>
      <c r="DP12" s="765"/>
      <c r="DQ12" s="763"/>
      <c r="DR12" s="764"/>
      <c r="DS12" s="764"/>
      <c r="DT12" s="764"/>
      <c r="DU12" s="765"/>
      <c r="DV12" s="760"/>
      <c r="DW12" s="761"/>
      <c r="DX12" s="761"/>
      <c r="DY12" s="761"/>
      <c r="DZ12" s="766"/>
      <c r="EA12" s="229"/>
    </row>
    <row r="13" spans="1:131" s="230" customFormat="1" ht="26.25" customHeight="1" x14ac:dyDescent="0.2">
      <c r="A13" s="233">
        <v>7</v>
      </c>
      <c r="B13" s="767"/>
      <c r="C13" s="768"/>
      <c r="D13" s="768"/>
      <c r="E13" s="768"/>
      <c r="F13" s="768"/>
      <c r="G13" s="768"/>
      <c r="H13" s="768"/>
      <c r="I13" s="768"/>
      <c r="J13" s="768"/>
      <c r="K13" s="768"/>
      <c r="L13" s="768"/>
      <c r="M13" s="768"/>
      <c r="N13" s="768"/>
      <c r="O13" s="768"/>
      <c r="P13" s="769"/>
      <c r="Q13" s="770"/>
      <c r="R13" s="771"/>
      <c r="S13" s="771"/>
      <c r="T13" s="771"/>
      <c r="U13" s="771"/>
      <c r="V13" s="771"/>
      <c r="W13" s="771"/>
      <c r="X13" s="771"/>
      <c r="Y13" s="771"/>
      <c r="Z13" s="771"/>
      <c r="AA13" s="771"/>
      <c r="AB13" s="771"/>
      <c r="AC13" s="771"/>
      <c r="AD13" s="771"/>
      <c r="AE13" s="772"/>
      <c r="AF13" s="773"/>
      <c r="AG13" s="774"/>
      <c r="AH13" s="774"/>
      <c r="AI13" s="774"/>
      <c r="AJ13" s="775"/>
      <c r="AK13" s="756"/>
      <c r="AL13" s="757"/>
      <c r="AM13" s="757"/>
      <c r="AN13" s="757"/>
      <c r="AO13" s="757"/>
      <c r="AP13" s="757"/>
      <c r="AQ13" s="757"/>
      <c r="AR13" s="757"/>
      <c r="AS13" s="757"/>
      <c r="AT13" s="757"/>
      <c r="AU13" s="758"/>
      <c r="AV13" s="758"/>
      <c r="AW13" s="758"/>
      <c r="AX13" s="758"/>
      <c r="AY13" s="759"/>
      <c r="AZ13" s="226"/>
      <c r="BA13" s="226"/>
      <c r="BB13" s="226"/>
      <c r="BC13" s="226"/>
      <c r="BD13" s="226"/>
      <c r="BE13" s="227"/>
      <c r="BF13" s="227"/>
      <c r="BG13" s="227"/>
      <c r="BH13" s="227"/>
      <c r="BI13" s="227"/>
      <c r="BJ13" s="227"/>
      <c r="BK13" s="227"/>
      <c r="BL13" s="227"/>
      <c r="BM13" s="227"/>
      <c r="BN13" s="227"/>
      <c r="BO13" s="227"/>
      <c r="BP13" s="227"/>
      <c r="BQ13" s="233">
        <v>7</v>
      </c>
      <c r="BR13" s="234"/>
      <c r="BS13" s="760"/>
      <c r="BT13" s="761"/>
      <c r="BU13" s="761"/>
      <c r="BV13" s="761"/>
      <c r="BW13" s="761"/>
      <c r="BX13" s="761"/>
      <c r="BY13" s="761"/>
      <c r="BZ13" s="761"/>
      <c r="CA13" s="761"/>
      <c r="CB13" s="761"/>
      <c r="CC13" s="761"/>
      <c r="CD13" s="761"/>
      <c r="CE13" s="761"/>
      <c r="CF13" s="761"/>
      <c r="CG13" s="762"/>
      <c r="CH13" s="763"/>
      <c r="CI13" s="764"/>
      <c r="CJ13" s="764"/>
      <c r="CK13" s="764"/>
      <c r="CL13" s="765"/>
      <c r="CM13" s="763"/>
      <c r="CN13" s="764"/>
      <c r="CO13" s="764"/>
      <c r="CP13" s="764"/>
      <c r="CQ13" s="765"/>
      <c r="CR13" s="763"/>
      <c r="CS13" s="764"/>
      <c r="CT13" s="764"/>
      <c r="CU13" s="764"/>
      <c r="CV13" s="765"/>
      <c r="CW13" s="763"/>
      <c r="CX13" s="764"/>
      <c r="CY13" s="764"/>
      <c r="CZ13" s="764"/>
      <c r="DA13" s="765"/>
      <c r="DB13" s="763"/>
      <c r="DC13" s="764"/>
      <c r="DD13" s="764"/>
      <c r="DE13" s="764"/>
      <c r="DF13" s="765"/>
      <c r="DG13" s="763"/>
      <c r="DH13" s="764"/>
      <c r="DI13" s="764"/>
      <c r="DJ13" s="764"/>
      <c r="DK13" s="765"/>
      <c r="DL13" s="763"/>
      <c r="DM13" s="764"/>
      <c r="DN13" s="764"/>
      <c r="DO13" s="764"/>
      <c r="DP13" s="765"/>
      <c r="DQ13" s="763"/>
      <c r="DR13" s="764"/>
      <c r="DS13" s="764"/>
      <c r="DT13" s="764"/>
      <c r="DU13" s="765"/>
      <c r="DV13" s="760"/>
      <c r="DW13" s="761"/>
      <c r="DX13" s="761"/>
      <c r="DY13" s="761"/>
      <c r="DZ13" s="766"/>
      <c r="EA13" s="229"/>
    </row>
    <row r="14" spans="1:131" s="230" customFormat="1" ht="26.25" customHeight="1" x14ac:dyDescent="0.2">
      <c r="A14" s="233">
        <v>8</v>
      </c>
      <c r="B14" s="767"/>
      <c r="C14" s="768"/>
      <c r="D14" s="768"/>
      <c r="E14" s="768"/>
      <c r="F14" s="768"/>
      <c r="G14" s="768"/>
      <c r="H14" s="768"/>
      <c r="I14" s="768"/>
      <c r="J14" s="768"/>
      <c r="K14" s="768"/>
      <c r="L14" s="768"/>
      <c r="M14" s="768"/>
      <c r="N14" s="768"/>
      <c r="O14" s="768"/>
      <c r="P14" s="769"/>
      <c r="Q14" s="770"/>
      <c r="R14" s="771"/>
      <c r="S14" s="771"/>
      <c r="T14" s="771"/>
      <c r="U14" s="771"/>
      <c r="V14" s="771"/>
      <c r="W14" s="771"/>
      <c r="X14" s="771"/>
      <c r="Y14" s="771"/>
      <c r="Z14" s="771"/>
      <c r="AA14" s="771"/>
      <c r="AB14" s="771"/>
      <c r="AC14" s="771"/>
      <c r="AD14" s="771"/>
      <c r="AE14" s="772"/>
      <c r="AF14" s="773"/>
      <c r="AG14" s="774"/>
      <c r="AH14" s="774"/>
      <c r="AI14" s="774"/>
      <c r="AJ14" s="775"/>
      <c r="AK14" s="756"/>
      <c r="AL14" s="757"/>
      <c r="AM14" s="757"/>
      <c r="AN14" s="757"/>
      <c r="AO14" s="757"/>
      <c r="AP14" s="757"/>
      <c r="AQ14" s="757"/>
      <c r="AR14" s="757"/>
      <c r="AS14" s="757"/>
      <c r="AT14" s="757"/>
      <c r="AU14" s="758"/>
      <c r="AV14" s="758"/>
      <c r="AW14" s="758"/>
      <c r="AX14" s="758"/>
      <c r="AY14" s="759"/>
      <c r="AZ14" s="226"/>
      <c r="BA14" s="226"/>
      <c r="BB14" s="226"/>
      <c r="BC14" s="226"/>
      <c r="BD14" s="226"/>
      <c r="BE14" s="227"/>
      <c r="BF14" s="227"/>
      <c r="BG14" s="227"/>
      <c r="BH14" s="227"/>
      <c r="BI14" s="227"/>
      <c r="BJ14" s="227"/>
      <c r="BK14" s="227"/>
      <c r="BL14" s="227"/>
      <c r="BM14" s="227"/>
      <c r="BN14" s="227"/>
      <c r="BO14" s="227"/>
      <c r="BP14" s="227"/>
      <c r="BQ14" s="233">
        <v>8</v>
      </c>
      <c r="BR14" s="234"/>
      <c r="BS14" s="760"/>
      <c r="BT14" s="761"/>
      <c r="BU14" s="761"/>
      <c r="BV14" s="761"/>
      <c r="BW14" s="761"/>
      <c r="BX14" s="761"/>
      <c r="BY14" s="761"/>
      <c r="BZ14" s="761"/>
      <c r="CA14" s="761"/>
      <c r="CB14" s="761"/>
      <c r="CC14" s="761"/>
      <c r="CD14" s="761"/>
      <c r="CE14" s="761"/>
      <c r="CF14" s="761"/>
      <c r="CG14" s="762"/>
      <c r="CH14" s="763"/>
      <c r="CI14" s="764"/>
      <c r="CJ14" s="764"/>
      <c r="CK14" s="764"/>
      <c r="CL14" s="765"/>
      <c r="CM14" s="763"/>
      <c r="CN14" s="764"/>
      <c r="CO14" s="764"/>
      <c r="CP14" s="764"/>
      <c r="CQ14" s="765"/>
      <c r="CR14" s="763"/>
      <c r="CS14" s="764"/>
      <c r="CT14" s="764"/>
      <c r="CU14" s="764"/>
      <c r="CV14" s="765"/>
      <c r="CW14" s="763"/>
      <c r="CX14" s="764"/>
      <c r="CY14" s="764"/>
      <c r="CZ14" s="764"/>
      <c r="DA14" s="765"/>
      <c r="DB14" s="763"/>
      <c r="DC14" s="764"/>
      <c r="DD14" s="764"/>
      <c r="DE14" s="764"/>
      <c r="DF14" s="765"/>
      <c r="DG14" s="763"/>
      <c r="DH14" s="764"/>
      <c r="DI14" s="764"/>
      <c r="DJ14" s="764"/>
      <c r="DK14" s="765"/>
      <c r="DL14" s="763"/>
      <c r="DM14" s="764"/>
      <c r="DN14" s="764"/>
      <c r="DO14" s="764"/>
      <c r="DP14" s="765"/>
      <c r="DQ14" s="763"/>
      <c r="DR14" s="764"/>
      <c r="DS14" s="764"/>
      <c r="DT14" s="764"/>
      <c r="DU14" s="765"/>
      <c r="DV14" s="760"/>
      <c r="DW14" s="761"/>
      <c r="DX14" s="761"/>
      <c r="DY14" s="761"/>
      <c r="DZ14" s="766"/>
      <c r="EA14" s="229"/>
    </row>
    <row r="15" spans="1:131" s="230" customFormat="1" ht="26.25" customHeight="1" x14ac:dyDescent="0.2">
      <c r="A15" s="233">
        <v>9</v>
      </c>
      <c r="B15" s="767"/>
      <c r="C15" s="768"/>
      <c r="D15" s="768"/>
      <c r="E15" s="768"/>
      <c r="F15" s="768"/>
      <c r="G15" s="768"/>
      <c r="H15" s="768"/>
      <c r="I15" s="768"/>
      <c r="J15" s="768"/>
      <c r="K15" s="768"/>
      <c r="L15" s="768"/>
      <c r="M15" s="768"/>
      <c r="N15" s="768"/>
      <c r="O15" s="768"/>
      <c r="P15" s="769"/>
      <c r="Q15" s="770"/>
      <c r="R15" s="771"/>
      <c r="S15" s="771"/>
      <c r="T15" s="771"/>
      <c r="U15" s="771"/>
      <c r="V15" s="771"/>
      <c r="W15" s="771"/>
      <c r="X15" s="771"/>
      <c r="Y15" s="771"/>
      <c r="Z15" s="771"/>
      <c r="AA15" s="771"/>
      <c r="AB15" s="771"/>
      <c r="AC15" s="771"/>
      <c r="AD15" s="771"/>
      <c r="AE15" s="772"/>
      <c r="AF15" s="773"/>
      <c r="AG15" s="774"/>
      <c r="AH15" s="774"/>
      <c r="AI15" s="774"/>
      <c r="AJ15" s="775"/>
      <c r="AK15" s="756"/>
      <c r="AL15" s="757"/>
      <c r="AM15" s="757"/>
      <c r="AN15" s="757"/>
      <c r="AO15" s="757"/>
      <c r="AP15" s="757"/>
      <c r="AQ15" s="757"/>
      <c r="AR15" s="757"/>
      <c r="AS15" s="757"/>
      <c r="AT15" s="757"/>
      <c r="AU15" s="758"/>
      <c r="AV15" s="758"/>
      <c r="AW15" s="758"/>
      <c r="AX15" s="758"/>
      <c r="AY15" s="759"/>
      <c r="AZ15" s="226"/>
      <c r="BA15" s="226"/>
      <c r="BB15" s="226"/>
      <c r="BC15" s="226"/>
      <c r="BD15" s="226"/>
      <c r="BE15" s="227"/>
      <c r="BF15" s="227"/>
      <c r="BG15" s="227"/>
      <c r="BH15" s="227"/>
      <c r="BI15" s="227"/>
      <c r="BJ15" s="227"/>
      <c r="BK15" s="227"/>
      <c r="BL15" s="227"/>
      <c r="BM15" s="227"/>
      <c r="BN15" s="227"/>
      <c r="BO15" s="227"/>
      <c r="BP15" s="227"/>
      <c r="BQ15" s="233">
        <v>9</v>
      </c>
      <c r="BR15" s="234"/>
      <c r="BS15" s="760"/>
      <c r="BT15" s="761"/>
      <c r="BU15" s="761"/>
      <c r="BV15" s="761"/>
      <c r="BW15" s="761"/>
      <c r="BX15" s="761"/>
      <c r="BY15" s="761"/>
      <c r="BZ15" s="761"/>
      <c r="CA15" s="761"/>
      <c r="CB15" s="761"/>
      <c r="CC15" s="761"/>
      <c r="CD15" s="761"/>
      <c r="CE15" s="761"/>
      <c r="CF15" s="761"/>
      <c r="CG15" s="762"/>
      <c r="CH15" s="763"/>
      <c r="CI15" s="764"/>
      <c r="CJ15" s="764"/>
      <c r="CK15" s="764"/>
      <c r="CL15" s="765"/>
      <c r="CM15" s="763"/>
      <c r="CN15" s="764"/>
      <c r="CO15" s="764"/>
      <c r="CP15" s="764"/>
      <c r="CQ15" s="765"/>
      <c r="CR15" s="763"/>
      <c r="CS15" s="764"/>
      <c r="CT15" s="764"/>
      <c r="CU15" s="764"/>
      <c r="CV15" s="765"/>
      <c r="CW15" s="763"/>
      <c r="CX15" s="764"/>
      <c r="CY15" s="764"/>
      <c r="CZ15" s="764"/>
      <c r="DA15" s="765"/>
      <c r="DB15" s="763"/>
      <c r="DC15" s="764"/>
      <c r="DD15" s="764"/>
      <c r="DE15" s="764"/>
      <c r="DF15" s="765"/>
      <c r="DG15" s="763"/>
      <c r="DH15" s="764"/>
      <c r="DI15" s="764"/>
      <c r="DJ15" s="764"/>
      <c r="DK15" s="765"/>
      <c r="DL15" s="763"/>
      <c r="DM15" s="764"/>
      <c r="DN15" s="764"/>
      <c r="DO15" s="764"/>
      <c r="DP15" s="765"/>
      <c r="DQ15" s="763"/>
      <c r="DR15" s="764"/>
      <c r="DS15" s="764"/>
      <c r="DT15" s="764"/>
      <c r="DU15" s="765"/>
      <c r="DV15" s="760"/>
      <c r="DW15" s="761"/>
      <c r="DX15" s="761"/>
      <c r="DY15" s="761"/>
      <c r="DZ15" s="766"/>
      <c r="EA15" s="229"/>
    </row>
    <row r="16" spans="1:131" s="230" customFormat="1" ht="26.25" customHeight="1" x14ac:dyDescent="0.2">
      <c r="A16" s="233">
        <v>10</v>
      </c>
      <c r="B16" s="767"/>
      <c r="C16" s="768"/>
      <c r="D16" s="768"/>
      <c r="E16" s="768"/>
      <c r="F16" s="768"/>
      <c r="G16" s="768"/>
      <c r="H16" s="768"/>
      <c r="I16" s="768"/>
      <c r="J16" s="768"/>
      <c r="K16" s="768"/>
      <c r="L16" s="768"/>
      <c r="M16" s="768"/>
      <c r="N16" s="768"/>
      <c r="O16" s="768"/>
      <c r="P16" s="769"/>
      <c r="Q16" s="770"/>
      <c r="R16" s="771"/>
      <c r="S16" s="771"/>
      <c r="T16" s="771"/>
      <c r="U16" s="771"/>
      <c r="V16" s="771"/>
      <c r="W16" s="771"/>
      <c r="X16" s="771"/>
      <c r="Y16" s="771"/>
      <c r="Z16" s="771"/>
      <c r="AA16" s="771"/>
      <c r="AB16" s="771"/>
      <c r="AC16" s="771"/>
      <c r="AD16" s="771"/>
      <c r="AE16" s="772"/>
      <c r="AF16" s="773"/>
      <c r="AG16" s="774"/>
      <c r="AH16" s="774"/>
      <c r="AI16" s="774"/>
      <c r="AJ16" s="775"/>
      <c r="AK16" s="756"/>
      <c r="AL16" s="757"/>
      <c r="AM16" s="757"/>
      <c r="AN16" s="757"/>
      <c r="AO16" s="757"/>
      <c r="AP16" s="757"/>
      <c r="AQ16" s="757"/>
      <c r="AR16" s="757"/>
      <c r="AS16" s="757"/>
      <c r="AT16" s="757"/>
      <c r="AU16" s="758"/>
      <c r="AV16" s="758"/>
      <c r="AW16" s="758"/>
      <c r="AX16" s="758"/>
      <c r="AY16" s="759"/>
      <c r="AZ16" s="226"/>
      <c r="BA16" s="226"/>
      <c r="BB16" s="226"/>
      <c r="BC16" s="226"/>
      <c r="BD16" s="226"/>
      <c r="BE16" s="227"/>
      <c r="BF16" s="227"/>
      <c r="BG16" s="227"/>
      <c r="BH16" s="227"/>
      <c r="BI16" s="227"/>
      <c r="BJ16" s="227"/>
      <c r="BK16" s="227"/>
      <c r="BL16" s="227"/>
      <c r="BM16" s="227"/>
      <c r="BN16" s="227"/>
      <c r="BO16" s="227"/>
      <c r="BP16" s="227"/>
      <c r="BQ16" s="233">
        <v>10</v>
      </c>
      <c r="BR16" s="234"/>
      <c r="BS16" s="760"/>
      <c r="BT16" s="761"/>
      <c r="BU16" s="761"/>
      <c r="BV16" s="761"/>
      <c r="BW16" s="761"/>
      <c r="BX16" s="761"/>
      <c r="BY16" s="761"/>
      <c r="BZ16" s="761"/>
      <c r="CA16" s="761"/>
      <c r="CB16" s="761"/>
      <c r="CC16" s="761"/>
      <c r="CD16" s="761"/>
      <c r="CE16" s="761"/>
      <c r="CF16" s="761"/>
      <c r="CG16" s="762"/>
      <c r="CH16" s="763"/>
      <c r="CI16" s="764"/>
      <c r="CJ16" s="764"/>
      <c r="CK16" s="764"/>
      <c r="CL16" s="765"/>
      <c r="CM16" s="763"/>
      <c r="CN16" s="764"/>
      <c r="CO16" s="764"/>
      <c r="CP16" s="764"/>
      <c r="CQ16" s="765"/>
      <c r="CR16" s="763"/>
      <c r="CS16" s="764"/>
      <c r="CT16" s="764"/>
      <c r="CU16" s="764"/>
      <c r="CV16" s="765"/>
      <c r="CW16" s="763"/>
      <c r="CX16" s="764"/>
      <c r="CY16" s="764"/>
      <c r="CZ16" s="764"/>
      <c r="DA16" s="765"/>
      <c r="DB16" s="763"/>
      <c r="DC16" s="764"/>
      <c r="DD16" s="764"/>
      <c r="DE16" s="764"/>
      <c r="DF16" s="765"/>
      <c r="DG16" s="763"/>
      <c r="DH16" s="764"/>
      <c r="DI16" s="764"/>
      <c r="DJ16" s="764"/>
      <c r="DK16" s="765"/>
      <c r="DL16" s="763"/>
      <c r="DM16" s="764"/>
      <c r="DN16" s="764"/>
      <c r="DO16" s="764"/>
      <c r="DP16" s="765"/>
      <c r="DQ16" s="763"/>
      <c r="DR16" s="764"/>
      <c r="DS16" s="764"/>
      <c r="DT16" s="764"/>
      <c r="DU16" s="765"/>
      <c r="DV16" s="760"/>
      <c r="DW16" s="761"/>
      <c r="DX16" s="761"/>
      <c r="DY16" s="761"/>
      <c r="DZ16" s="766"/>
      <c r="EA16" s="229"/>
    </row>
    <row r="17" spans="1:131" s="230" customFormat="1" ht="26.25" customHeight="1" x14ac:dyDescent="0.2">
      <c r="A17" s="233">
        <v>11</v>
      </c>
      <c r="B17" s="767"/>
      <c r="C17" s="768"/>
      <c r="D17" s="768"/>
      <c r="E17" s="768"/>
      <c r="F17" s="768"/>
      <c r="G17" s="768"/>
      <c r="H17" s="768"/>
      <c r="I17" s="768"/>
      <c r="J17" s="768"/>
      <c r="K17" s="768"/>
      <c r="L17" s="768"/>
      <c r="M17" s="768"/>
      <c r="N17" s="768"/>
      <c r="O17" s="768"/>
      <c r="P17" s="769"/>
      <c r="Q17" s="770"/>
      <c r="R17" s="771"/>
      <c r="S17" s="771"/>
      <c r="T17" s="771"/>
      <c r="U17" s="771"/>
      <c r="V17" s="771"/>
      <c r="W17" s="771"/>
      <c r="X17" s="771"/>
      <c r="Y17" s="771"/>
      <c r="Z17" s="771"/>
      <c r="AA17" s="771"/>
      <c r="AB17" s="771"/>
      <c r="AC17" s="771"/>
      <c r="AD17" s="771"/>
      <c r="AE17" s="772"/>
      <c r="AF17" s="773"/>
      <c r="AG17" s="774"/>
      <c r="AH17" s="774"/>
      <c r="AI17" s="774"/>
      <c r="AJ17" s="775"/>
      <c r="AK17" s="756"/>
      <c r="AL17" s="757"/>
      <c r="AM17" s="757"/>
      <c r="AN17" s="757"/>
      <c r="AO17" s="757"/>
      <c r="AP17" s="757"/>
      <c r="AQ17" s="757"/>
      <c r="AR17" s="757"/>
      <c r="AS17" s="757"/>
      <c r="AT17" s="757"/>
      <c r="AU17" s="758"/>
      <c r="AV17" s="758"/>
      <c r="AW17" s="758"/>
      <c r="AX17" s="758"/>
      <c r="AY17" s="759"/>
      <c r="AZ17" s="226"/>
      <c r="BA17" s="226"/>
      <c r="BB17" s="226"/>
      <c r="BC17" s="226"/>
      <c r="BD17" s="226"/>
      <c r="BE17" s="227"/>
      <c r="BF17" s="227"/>
      <c r="BG17" s="227"/>
      <c r="BH17" s="227"/>
      <c r="BI17" s="227"/>
      <c r="BJ17" s="227"/>
      <c r="BK17" s="227"/>
      <c r="BL17" s="227"/>
      <c r="BM17" s="227"/>
      <c r="BN17" s="227"/>
      <c r="BO17" s="227"/>
      <c r="BP17" s="227"/>
      <c r="BQ17" s="233">
        <v>11</v>
      </c>
      <c r="BR17" s="234"/>
      <c r="BS17" s="760"/>
      <c r="BT17" s="761"/>
      <c r="BU17" s="761"/>
      <c r="BV17" s="761"/>
      <c r="BW17" s="761"/>
      <c r="BX17" s="761"/>
      <c r="BY17" s="761"/>
      <c r="BZ17" s="761"/>
      <c r="CA17" s="761"/>
      <c r="CB17" s="761"/>
      <c r="CC17" s="761"/>
      <c r="CD17" s="761"/>
      <c r="CE17" s="761"/>
      <c r="CF17" s="761"/>
      <c r="CG17" s="762"/>
      <c r="CH17" s="763"/>
      <c r="CI17" s="764"/>
      <c r="CJ17" s="764"/>
      <c r="CK17" s="764"/>
      <c r="CL17" s="765"/>
      <c r="CM17" s="763"/>
      <c r="CN17" s="764"/>
      <c r="CO17" s="764"/>
      <c r="CP17" s="764"/>
      <c r="CQ17" s="765"/>
      <c r="CR17" s="763"/>
      <c r="CS17" s="764"/>
      <c r="CT17" s="764"/>
      <c r="CU17" s="764"/>
      <c r="CV17" s="765"/>
      <c r="CW17" s="763"/>
      <c r="CX17" s="764"/>
      <c r="CY17" s="764"/>
      <c r="CZ17" s="764"/>
      <c r="DA17" s="765"/>
      <c r="DB17" s="763"/>
      <c r="DC17" s="764"/>
      <c r="DD17" s="764"/>
      <c r="DE17" s="764"/>
      <c r="DF17" s="765"/>
      <c r="DG17" s="763"/>
      <c r="DH17" s="764"/>
      <c r="DI17" s="764"/>
      <c r="DJ17" s="764"/>
      <c r="DK17" s="765"/>
      <c r="DL17" s="763"/>
      <c r="DM17" s="764"/>
      <c r="DN17" s="764"/>
      <c r="DO17" s="764"/>
      <c r="DP17" s="765"/>
      <c r="DQ17" s="763"/>
      <c r="DR17" s="764"/>
      <c r="DS17" s="764"/>
      <c r="DT17" s="764"/>
      <c r="DU17" s="765"/>
      <c r="DV17" s="760"/>
      <c r="DW17" s="761"/>
      <c r="DX17" s="761"/>
      <c r="DY17" s="761"/>
      <c r="DZ17" s="766"/>
      <c r="EA17" s="229"/>
    </row>
    <row r="18" spans="1:131" s="230" customFormat="1" ht="26.25" customHeight="1" x14ac:dyDescent="0.2">
      <c r="A18" s="233">
        <v>12</v>
      </c>
      <c r="B18" s="767"/>
      <c r="C18" s="768"/>
      <c r="D18" s="768"/>
      <c r="E18" s="768"/>
      <c r="F18" s="768"/>
      <c r="G18" s="768"/>
      <c r="H18" s="768"/>
      <c r="I18" s="768"/>
      <c r="J18" s="768"/>
      <c r="K18" s="768"/>
      <c r="L18" s="768"/>
      <c r="M18" s="768"/>
      <c r="N18" s="768"/>
      <c r="O18" s="768"/>
      <c r="P18" s="769"/>
      <c r="Q18" s="770"/>
      <c r="R18" s="771"/>
      <c r="S18" s="771"/>
      <c r="T18" s="771"/>
      <c r="U18" s="771"/>
      <c r="V18" s="771"/>
      <c r="W18" s="771"/>
      <c r="X18" s="771"/>
      <c r="Y18" s="771"/>
      <c r="Z18" s="771"/>
      <c r="AA18" s="771"/>
      <c r="AB18" s="771"/>
      <c r="AC18" s="771"/>
      <c r="AD18" s="771"/>
      <c r="AE18" s="772"/>
      <c r="AF18" s="773"/>
      <c r="AG18" s="774"/>
      <c r="AH18" s="774"/>
      <c r="AI18" s="774"/>
      <c r="AJ18" s="775"/>
      <c r="AK18" s="756"/>
      <c r="AL18" s="757"/>
      <c r="AM18" s="757"/>
      <c r="AN18" s="757"/>
      <c r="AO18" s="757"/>
      <c r="AP18" s="757"/>
      <c r="AQ18" s="757"/>
      <c r="AR18" s="757"/>
      <c r="AS18" s="757"/>
      <c r="AT18" s="757"/>
      <c r="AU18" s="758"/>
      <c r="AV18" s="758"/>
      <c r="AW18" s="758"/>
      <c r="AX18" s="758"/>
      <c r="AY18" s="759"/>
      <c r="AZ18" s="226"/>
      <c r="BA18" s="226"/>
      <c r="BB18" s="226"/>
      <c r="BC18" s="226"/>
      <c r="BD18" s="226"/>
      <c r="BE18" s="227"/>
      <c r="BF18" s="227"/>
      <c r="BG18" s="227"/>
      <c r="BH18" s="227"/>
      <c r="BI18" s="227"/>
      <c r="BJ18" s="227"/>
      <c r="BK18" s="227"/>
      <c r="BL18" s="227"/>
      <c r="BM18" s="227"/>
      <c r="BN18" s="227"/>
      <c r="BO18" s="227"/>
      <c r="BP18" s="227"/>
      <c r="BQ18" s="233">
        <v>12</v>
      </c>
      <c r="BR18" s="234"/>
      <c r="BS18" s="760"/>
      <c r="BT18" s="761"/>
      <c r="BU18" s="761"/>
      <c r="BV18" s="761"/>
      <c r="BW18" s="761"/>
      <c r="BX18" s="761"/>
      <c r="BY18" s="761"/>
      <c r="BZ18" s="761"/>
      <c r="CA18" s="761"/>
      <c r="CB18" s="761"/>
      <c r="CC18" s="761"/>
      <c r="CD18" s="761"/>
      <c r="CE18" s="761"/>
      <c r="CF18" s="761"/>
      <c r="CG18" s="762"/>
      <c r="CH18" s="763"/>
      <c r="CI18" s="764"/>
      <c r="CJ18" s="764"/>
      <c r="CK18" s="764"/>
      <c r="CL18" s="765"/>
      <c r="CM18" s="763"/>
      <c r="CN18" s="764"/>
      <c r="CO18" s="764"/>
      <c r="CP18" s="764"/>
      <c r="CQ18" s="765"/>
      <c r="CR18" s="763"/>
      <c r="CS18" s="764"/>
      <c r="CT18" s="764"/>
      <c r="CU18" s="764"/>
      <c r="CV18" s="765"/>
      <c r="CW18" s="763"/>
      <c r="CX18" s="764"/>
      <c r="CY18" s="764"/>
      <c r="CZ18" s="764"/>
      <c r="DA18" s="765"/>
      <c r="DB18" s="763"/>
      <c r="DC18" s="764"/>
      <c r="DD18" s="764"/>
      <c r="DE18" s="764"/>
      <c r="DF18" s="765"/>
      <c r="DG18" s="763"/>
      <c r="DH18" s="764"/>
      <c r="DI18" s="764"/>
      <c r="DJ18" s="764"/>
      <c r="DK18" s="765"/>
      <c r="DL18" s="763"/>
      <c r="DM18" s="764"/>
      <c r="DN18" s="764"/>
      <c r="DO18" s="764"/>
      <c r="DP18" s="765"/>
      <c r="DQ18" s="763"/>
      <c r="DR18" s="764"/>
      <c r="DS18" s="764"/>
      <c r="DT18" s="764"/>
      <c r="DU18" s="765"/>
      <c r="DV18" s="760"/>
      <c r="DW18" s="761"/>
      <c r="DX18" s="761"/>
      <c r="DY18" s="761"/>
      <c r="DZ18" s="766"/>
      <c r="EA18" s="229"/>
    </row>
    <row r="19" spans="1:131" s="230" customFormat="1" ht="26.25" customHeight="1" x14ac:dyDescent="0.2">
      <c r="A19" s="233">
        <v>13</v>
      </c>
      <c r="B19" s="767"/>
      <c r="C19" s="768"/>
      <c r="D19" s="768"/>
      <c r="E19" s="768"/>
      <c r="F19" s="768"/>
      <c r="G19" s="768"/>
      <c r="H19" s="768"/>
      <c r="I19" s="768"/>
      <c r="J19" s="768"/>
      <c r="K19" s="768"/>
      <c r="L19" s="768"/>
      <c r="M19" s="768"/>
      <c r="N19" s="768"/>
      <c r="O19" s="768"/>
      <c r="P19" s="769"/>
      <c r="Q19" s="770"/>
      <c r="R19" s="771"/>
      <c r="S19" s="771"/>
      <c r="T19" s="771"/>
      <c r="U19" s="771"/>
      <c r="V19" s="771"/>
      <c r="W19" s="771"/>
      <c r="X19" s="771"/>
      <c r="Y19" s="771"/>
      <c r="Z19" s="771"/>
      <c r="AA19" s="771"/>
      <c r="AB19" s="771"/>
      <c r="AC19" s="771"/>
      <c r="AD19" s="771"/>
      <c r="AE19" s="772"/>
      <c r="AF19" s="773"/>
      <c r="AG19" s="774"/>
      <c r="AH19" s="774"/>
      <c r="AI19" s="774"/>
      <c r="AJ19" s="775"/>
      <c r="AK19" s="756"/>
      <c r="AL19" s="757"/>
      <c r="AM19" s="757"/>
      <c r="AN19" s="757"/>
      <c r="AO19" s="757"/>
      <c r="AP19" s="757"/>
      <c r="AQ19" s="757"/>
      <c r="AR19" s="757"/>
      <c r="AS19" s="757"/>
      <c r="AT19" s="757"/>
      <c r="AU19" s="758"/>
      <c r="AV19" s="758"/>
      <c r="AW19" s="758"/>
      <c r="AX19" s="758"/>
      <c r="AY19" s="759"/>
      <c r="AZ19" s="226"/>
      <c r="BA19" s="226"/>
      <c r="BB19" s="226"/>
      <c r="BC19" s="226"/>
      <c r="BD19" s="226"/>
      <c r="BE19" s="227"/>
      <c r="BF19" s="227"/>
      <c r="BG19" s="227"/>
      <c r="BH19" s="227"/>
      <c r="BI19" s="227"/>
      <c r="BJ19" s="227"/>
      <c r="BK19" s="227"/>
      <c r="BL19" s="227"/>
      <c r="BM19" s="227"/>
      <c r="BN19" s="227"/>
      <c r="BO19" s="227"/>
      <c r="BP19" s="227"/>
      <c r="BQ19" s="233">
        <v>13</v>
      </c>
      <c r="BR19" s="234"/>
      <c r="BS19" s="760"/>
      <c r="BT19" s="761"/>
      <c r="BU19" s="761"/>
      <c r="BV19" s="761"/>
      <c r="BW19" s="761"/>
      <c r="BX19" s="761"/>
      <c r="BY19" s="761"/>
      <c r="BZ19" s="761"/>
      <c r="CA19" s="761"/>
      <c r="CB19" s="761"/>
      <c r="CC19" s="761"/>
      <c r="CD19" s="761"/>
      <c r="CE19" s="761"/>
      <c r="CF19" s="761"/>
      <c r="CG19" s="762"/>
      <c r="CH19" s="763"/>
      <c r="CI19" s="764"/>
      <c r="CJ19" s="764"/>
      <c r="CK19" s="764"/>
      <c r="CL19" s="765"/>
      <c r="CM19" s="763"/>
      <c r="CN19" s="764"/>
      <c r="CO19" s="764"/>
      <c r="CP19" s="764"/>
      <c r="CQ19" s="765"/>
      <c r="CR19" s="763"/>
      <c r="CS19" s="764"/>
      <c r="CT19" s="764"/>
      <c r="CU19" s="764"/>
      <c r="CV19" s="765"/>
      <c r="CW19" s="763"/>
      <c r="CX19" s="764"/>
      <c r="CY19" s="764"/>
      <c r="CZ19" s="764"/>
      <c r="DA19" s="765"/>
      <c r="DB19" s="763"/>
      <c r="DC19" s="764"/>
      <c r="DD19" s="764"/>
      <c r="DE19" s="764"/>
      <c r="DF19" s="765"/>
      <c r="DG19" s="763"/>
      <c r="DH19" s="764"/>
      <c r="DI19" s="764"/>
      <c r="DJ19" s="764"/>
      <c r="DK19" s="765"/>
      <c r="DL19" s="763"/>
      <c r="DM19" s="764"/>
      <c r="DN19" s="764"/>
      <c r="DO19" s="764"/>
      <c r="DP19" s="765"/>
      <c r="DQ19" s="763"/>
      <c r="DR19" s="764"/>
      <c r="DS19" s="764"/>
      <c r="DT19" s="764"/>
      <c r="DU19" s="765"/>
      <c r="DV19" s="760"/>
      <c r="DW19" s="761"/>
      <c r="DX19" s="761"/>
      <c r="DY19" s="761"/>
      <c r="DZ19" s="766"/>
      <c r="EA19" s="229"/>
    </row>
    <row r="20" spans="1:131" s="230" customFormat="1" ht="26.25" customHeight="1" x14ac:dyDescent="0.2">
      <c r="A20" s="233">
        <v>14</v>
      </c>
      <c r="B20" s="767"/>
      <c r="C20" s="768"/>
      <c r="D20" s="768"/>
      <c r="E20" s="768"/>
      <c r="F20" s="768"/>
      <c r="G20" s="768"/>
      <c r="H20" s="768"/>
      <c r="I20" s="768"/>
      <c r="J20" s="768"/>
      <c r="K20" s="768"/>
      <c r="L20" s="768"/>
      <c r="M20" s="768"/>
      <c r="N20" s="768"/>
      <c r="O20" s="768"/>
      <c r="P20" s="769"/>
      <c r="Q20" s="770"/>
      <c r="R20" s="771"/>
      <c r="S20" s="771"/>
      <c r="T20" s="771"/>
      <c r="U20" s="771"/>
      <c r="V20" s="771"/>
      <c r="W20" s="771"/>
      <c r="X20" s="771"/>
      <c r="Y20" s="771"/>
      <c r="Z20" s="771"/>
      <c r="AA20" s="771"/>
      <c r="AB20" s="771"/>
      <c r="AC20" s="771"/>
      <c r="AD20" s="771"/>
      <c r="AE20" s="772"/>
      <c r="AF20" s="773"/>
      <c r="AG20" s="774"/>
      <c r="AH20" s="774"/>
      <c r="AI20" s="774"/>
      <c r="AJ20" s="775"/>
      <c r="AK20" s="756"/>
      <c r="AL20" s="757"/>
      <c r="AM20" s="757"/>
      <c r="AN20" s="757"/>
      <c r="AO20" s="757"/>
      <c r="AP20" s="757"/>
      <c r="AQ20" s="757"/>
      <c r="AR20" s="757"/>
      <c r="AS20" s="757"/>
      <c r="AT20" s="757"/>
      <c r="AU20" s="758"/>
      <c r="AV20" s="758"/>
      <c r="AW20" s="758"/>
      <c r="AX20" s="758"/>
      <c r="AY20" s="759"/>
      <c r="AZ20" s="226"/>
      <c r="BA20" s="226"/>
      <c r="BB20" s="226"/>
      <c r="BC20" s="226"/>
      <c r="BD20" s="226"/>
      <c r="BE20" s="227"/>
      <c r="BF20" s="227"/>
      <c r="BG20" s="227"/>
      <c r="BH20" s="227"/>
      <c r="BI20" s="227"/>
      <c r="BJ20" s="227"/>
      <c r="BK20" s="227"/>
      <c r="BL20" s="227"/>
      <c r="BM20" s="227"/>
      <c r="BN20" s="227"/>
      <c r="BO20" s="227"/>
      <c r="BP20" s="227"/>
      <c r="BQ20" s="233">
        <v>14</v>
      </c>
      <c r="BR20" s="234"/>
      <c r="BS20" s="760"/>
      <c r="BT20" s="761"/>
      <c r="BU20" s="761"/>
      <c r="BV20" s="761"/>
      <c r="BW20" s="761"/>
      <c r="BX20" s="761"/>
      <c r="BY20" s="761"/>
      <c r="BZ20" s="761"/>
      <c r="CA20" s="761"/>
      <c r="CB20" s="761"/>
      <c r="CC20" s="761"/>
      <c r="CD20" s="761"/>
      <c r="CE20" s="761"/>
      <c r="CF20" s="761"/>
      <c r="CG20" s="762"/>
      <c r="CH20" s="763"/>
      <c r="CI20" s="764"/>
      <c r="CJ20" s="764"/>
      <c r="CK20" s="764"/>
      <c r="CL20" s="765"/>
      <c r="CM20" s="763"/>
      <c r="CN20" s="764"/>
      <c r="CO20" s="764"/>
      <c r="CP20" s="764"/>
      <c r="CQ20" s="765"/>
      <c r="CR20" s="763"/>
      <c r="CS20" s="764"/>
      <c r="CT20" s="764"/>
      <c r="CU20" s="764"/>
      <c r="CV20" s="765"/>
      <c r="CW20" s="763"/>
      <c r="CX20" s="764"/>
      <c r="CY20" s="764"/>
      <c r="CZ20" s="764"/>
      <c r="DA20" s="765"/>
      <c r="DB20" s="763"/>
      <c r="DC20" s="764"/>
      <c r="DD20" s="764"/>
      <c r="DE20" s="764"/>
      <c r="DF20" s="765"/>
      <c r="DG20" s="763"/>
      <c r="DH20" s="764"/>
      <c r="DI20" s="764"/>
      <c r="DJ20" s="764"/>
      <c r="DK20" s="765"/>
      <c r="DL20" s="763"/>
      <c r="DM20" s="764"/>
      <c r="DN20" s="764"/>
      <c r="DO20" s="764"/>
      <c r="DP20" s="765"/>
      <c r="DQ20" s="763"/>
      <c r="DR20" s="764"/>
      <c r="DS20" s="764"/>
      <c r="DT20" s="764"/>
      <c r="DU20" s="765"/>
      <c r="DV20" s="760"/>
      <c r="DW20" s="761"/>
      <c r="DX20" s="761"/>
      <c r="DY20" s="761"/>
      <c r="DZ20" s="766"/>
      <c r="EA20" s="229"/>
    </row>
    <row r="21" spans="1:131" s="230" customFormat="1" ht="26.25" customHeight="1" thickBot="1" x14ac:dyDescent="0.25">
      <c r="A21" s="233">
        <v>15</v>
      </c>
      <c r="B21" s="767"/>
      <c r="C21" s="768"/>
      <c r="D21" s="768"/>
      <c r="E21" s="768"/>
      <c r="F21" s="768"/>
      <c r="G21" s="768"/>
      <c r="H21" s="768"/>
      <c r="I21" s="768"/>
      <c r="J21" s="768"/>
      <c r="K21" s="768"/>
      <c r="L21" s="768"/>
      <c r="M21" s="768"/>
      <c r="N21" s="768"/>
      <c r="O21" s="768"/>
      <c r="P21" s="769"/>
      <c r="Q21" s="770"/>
      <c r="R21" s="771"/>
      <c r="S21" s="771"/>
      <c r="T21" s="771"/>
      <c r="U21" s="771"/>
      <c r="V21" s="771"/>
      <c r="W21" s="771"/>
      <c r="X21" s="771"/>
      <c r="Y21" s="771"/>
      <c r="Z21" s="771"/>
      <c r="AA21" s="771"/>
      <c r="AB21" s="771"/>
      <c r="AC21" s="771"/>
      <c r="AD21" s="771"/>
      <c r="AE21" s="772"/>
      <c r="AF21" s="773"/>
      <c r="AG21" s="774"/>
      <c r="AH21" s="774"/>
      <c r="AI21" s="774"/>
      <c r="AJ21" s="775"/>
      <c r="AK21" s="756"/>
      <c r="AL21" s="757"/>
      <c r="AM21" s="757"/>
      <c r="AN21" s="757"/>
      <c r="AO21" s="757"/>
      <c r="AP21" s="757"/>
      <c r="AQ21" s="757"/>
      <c r="AR21" s="757"/>
      <c r="AS21" s="757"/>
      <c r="AT21" s="757"/>
      <c r="AU21" s="758"/>
      <c r="AV21" s="758"/>
      <c r="AW21" s="758"/>
      <c r="AX21" s="758"/>
      <c r="AY21" s="759"/>
      <c r="AZ21" s="226"/>
      <c r="BA21" s="226"/>
      <c r="BB21" s="226"/>
      <c r="BC21" s="226"/>
      <c r="BD21" s="226"/>
      <c r="BE21" s="227"/>
      <c r="BF21" s="227"/>
      <c r="BG21" s="227"/>
      <c r="BH21" s="227"/>
      <c r="BI21" s="227"/>
      <c r="BJ21" s="227"/>
      <c r="BK21" s="227"/>
      <c r="BL21" s="227"/>
      <c r="BM21" s="227"/>
      <c r="BN21" s="227"/>
      <c r="BO21" s="227"/>
      <c r="BP21" s="227"/>
      <c r="BQ21" s="233">
        <v>15</v>
      </c>
      <c r="BR21" s="234"/>
      <c r="BS21" s="760"/>
      <c r="BT21" s="761"/>
      <c r="BU21" s="761"/>
      <c r="BV21" s="761"/>
      <c r="BW21" s="761"/>
      <c r="BX21" s="761"/>
      <c r="BY21" s="761"/>
      <c r="BZ21" s="761"/>
      <c r="CA21" s="761"/>
      <c r="CB21" s="761"/>
      <c r="CC21" s="761"/>
      <c r="CD21" s="761"/>
      <c r="CE21" s="761"/>
      <c r="CF21" s="761"/>
      <c r="CG21" s="762"/>
      <c r="CH21" s="763"/>
      <c r="CI21" s="764"/>
      <c r="CJ21" s="764"/>
      <c r="CK21" s="764"/>
      <c r="CL21" s="765"/>
      <c r="CM21" s="763"/>
      <c r="CN21" s="764"/>
      <c r="CO21" s="764"/>
      <c r="CP21" s="764"/>
      <c r="CQ21" s="765"/>
      <c r="CR21" s="763"/>
      <c r="CS21" s="764"/>
      <c r="CT21" s="764"/>
      <c r="CU21" s="764"/>
      <c r="CV21" s="765"/>
      <c r="CW21" s="763"/>
      <c r="CX21" s="764"/>
      <c r="CY21" s="764"/>
      <c r="CZ21" s="764"/>
      <c r="DA21" s="765"/>
      <c r="DB21" s="763"/>
      <c r="DC21" s="764"/>
      <c r="DD21" s="764"/>
      <c r="DE21" s="764"/>
      <c r="DF21" s="765"/>
      <c r="DG21" s="763"/>
      <c r="DH21" s="764"/>
      <c r="DI21" s="764"/>
      <c r="DJ21" s="764"/>
      <c r="DK21" s="765"/>
      <c r="DL21" s="763"/>
      <c r="DM21" s="764"/>
      <c r="DN21" s="764"/>
      <c r="DO21" s="764"/>
      <c r="DP21" s="765"/>
      <c r="DQ21" s="763"/>
      <c r="DR21" s="764"/>
      <c r="DS21" s="764"/>
      <c r="DT21" s="764"/>
      <c r="DU21" s="765"/>
      <c r="DV21" s="760"/>
      <c r="DW21" s="761"/>
      <c r="DX21" s="761"/>
      <c r="DY21" s="761"/>
      <c r="DZ21" s="766"/>
      <c r="EA21" s="229"/>
    </row>
    <row r="22" spans="1:131" s="230" customFormat="1" ht="26.25" customHeight="1" x14ac:dyDescent="0.2">
      <c r="A22" s="233">
        <v>16</v>
      </c>
      <c r="B22" s="767"/>
      <c r="C22" s="768"/>
      <c r="D22" s="768"/>
      <c r="E22" s="768"/>
      <c r="F22" s="768"/>
      <c r="G22" s="768"/>
      <c r="H22" s="768"/>
      <c r="I22" s="768"/>
      <c r="J22" s="768"/>
      <c r="K22" s="768"/>
      <c r="L22" s="768"/>
      <c r="M22" s="768"/>
      <c r="N22" s="768"/>
      <c r="O22" s="768"/>
      <c r="P22" s="769"/>
      <c r="Q22" s="786"/>
      <c r="R22" s="787"/>
      <c r="S22" s="787"/>
      <c r="T22" s="787"/>
      <c r="U22" s="787"/>
      <c r="V22" s="787"/>
      <c r="W22" s="787"/>
      <c r="X22" s="787"/>
      <c r="Y22" s="787"/>
      <c r="Z22" s="787"/>
      <c r="AA22" s="787"/>
      <c r="AB22" s="787"/>
      <c r="AC22" s="787"/>
      <c r="AD22" s="787"/>
      <c r="AE22" s="788"/>
      <c r="AF22" s="773"/>
      <c r="AG22" s="774"/>
      <c r="AH22" s="774"/>
      <c r="AI22" s="774"/>
      <c r="AJ22" s="775"/>
      <c r="AK22" s="789"/>
      <c r="AL22" s="790"/>
      <c r="AM22" s="790"/>
      <c r="AN22" s="790"/>
      <c r="AO22" s="790"/>
      <c r="AP22" s="790"/>
      <c r="AQ22" s="790"/>
      <c r="AR22" s="790"/>
      <c r="AS22" s="790"/>
      <c r="AT22" s="790"/>
      <c r="AU22" s="791"/>
      <c r="AV22" s="791"/>
      <c r="AW22" s="791"/>
      <c r="AX22" s="791"/>
      <c r="AY22" s="792"/>
      <c r="AZ22" s="793" t="s">
        <v>377</v>
      </c>
      <c r="BA22" s="793"/>
      <c r="BB22" s="793"/>
      <c r="BC22" s="793"/>
      <c r="BD22" s="794"/>
      <c r="BE22" s="227"/>
      <c r="BF22" s="227"/>
      <c r="BG22" s="227"/>
      <c r="BH22" s="227"/>
      <c r="BI22" s="227"/>
      <c r="BJ22" s="227"/>
      <c r="BK22" s="227"/>
      <c r="BL22" s="227"/>
      <c r="BM22" s="227"/>
      <c r="BN22" s="227"/>
      <c r="BO22" s="227"/>
      <c r="BP22" s="227"/>
      <c r="BQ22" s="233">
        <v>16</v>
      </c>
      <c r="BR22" s="234"/>
      <c r="BS22" s="760"/>
      <c r="BT22" s="761"/>
      <c r="BU22" s="761"/>
      <c r="BV22" s="761"/>
      <c r="BW22" s="761"/>
      <c r="BX22" s="761"/>
      <c r="BY22" s="761"/>
      <c r="BZ22" s="761"/>
      <c r="CA22" s="761"/>
      <c r="CB22" s="761"/>
      <c r="CC22" s="761"/>
      <c r="CD22" s="761"/>
      <c r="CE22" s="761"/>
      <c r="CF22" s="761"/>
      <c r="CG22" s="762"/>
      <c r="CH22" s="763"/>
      <c r="CI22" s="764"/>
      <c r="CJ22" s="764"/>
      <c r="CK22" s="764"/>
      <c r="CL22" s="765"/>
      <c r="CM22" s="763"/>
      <c r="CN22" s="764"/>
      <c r="CO22" s="764"/>
      <c r="CP22" s="764"/>
      <c r="CQ22" s="765"/>
      <c r="CR22" s="763"/>
      <c r="CS22" s="764"/>
      <c r="CT22" s="764"/>
      <c r="CU22" s="764"/>
      <c r="CV22" s="765"/>
      <c r="CW22" s="763"/>
      <c r="CX22" s="764"/>
      <c r="CY22" s="764"/>
      <c r="CZ22" s="764"/>
      <c r="DA22" s="765"/>
      <c r="DB22" s="763"/>
      <c r="DC22" s="764"/>
      <c r="DD22" s="764"/>
      <c r="DE22" s="764"/>
      <c r="DF22" s="765"/>
      <c r="DG22" s="763"/>
      <c r="DH22" s="764"/>
      <c r="DI22" s="764"/>
      <c r="DJ22" s="764"/>
      <c r="DK22" s="765"/>
      <c r="DL22" s="763"/>
      <c r="DM22" s="764"/>
      <c r="DN22" s="764"/>
      <c r="DO22" s="764"/>
      <c r="DP22" s="765"/>
      <c r="DQ22" s="763"/>
      <c r="DR22" s="764"/>
      <c r="DS22" s="764"/>
      <c r="DT22" s="764"/>
      <c r="DU22" s="765"/>
      <c r="DV22" s="760"/>
      <c r="DW22" s="761"/>
      <c r="DX22" s="761"/>
      <c r="DY22" s="761"/>
      <c r="DZ22" s="766"/>
      <c r="EA22" s="229"/>
    </row>
    <row r="23" spans="1:131" s="230" customFormat="1" ht="26.25" customHeight="1" thickBot="1" x14ac:dyDescent="0.25">
      <c r="A23" s="235" t="s">
        <v>378</v>
      </c>
      <c r="B23" s="776" t="s">
        <v>379</v>
      </c>
      <c r="C23" s="777"/>
      <c r="D23" s="777"/>
      <c r="E23" s="777"/>
      <c r="F23" s="777"/>
      <c r="G23" s="777"/>
      <c r="H23" s="777"/>
      <c r="I23" s="777"/>
      <c r="J23" s="777"/>
      <c r="K23" s="777"/>
      <c r="L23" s="777"/>
      <c r="M23" s="777"/>
      <c r="N23" s="777"/>
      <c r="O23" s="777"/>
      <c r="P23" s="778"/>
      <c r="Q23" s="779">
        <v>185261</v>
      </c>
      <c r="R23" s="780"/>
      <c r="S23" s="780"/>
      <c r="T23" s="780"/>
      <c r="U23" s="780"/>
      <c r="V23" s="780">
        <v>178937</v>
      </c>
      <c r="W23" s="780"/>
      <c r="X23" s="780"/>
      <c r="Y23" s="780"/>
      <c r="Z23" s="780"/>
      <c r="AA23" s="780">
        <v>6324</v>
      </c>
      <c r="AB23" s="780"/>
      <c r="AC23" s="780"/>
      <c r="AD23" s="780"/>
      <c r="AE23" s="781"/>
      <c r="AF23" s="782">
        <v>5678</v>
      </c>
      <c r="AG23" s="780"/>
      <c r="AH23" s="780"/>
      <c r="AI23" s="780"/>
      <c r="AJ23" s="783"/>
      <c r="AK23" s="784"/>
      <c r="AL23" s="785"/>
      <c r="AM23" s="785"/>
      <c r="AN23" s="785"/>
      <c r="AO23" s="785"/>
      <c r="AP23" s="780">
        <v>88441</v>
      </c>
      <c r="AQ23" s="780"/>
      <c r="AR23" s="780"/>
      <c r="AS23" s="780"/>
      <c r="AT23" s="780"/>
      <c r="AU23" s="796"/>
      <c r="AV23" s="796"/>
      <c r="AW23" s="796"/>
      <c r="AX23" s="796"/>
      <c r="AY23" s="797"/>
      <c r="AZ23" s="798" t="s">
        <v>122</v>
      </c>
      <c r="BA23" s="799"/>
      <c r="BB23" s="799"/>
      <c r="BC23" s="799"/>
      <c r="BD23" s="800"/>
      <c r="BE23" s="227"/>
      <c r="BF23" s="227"/>
      <c r="BG23" s="227"/>
      <c r="BH23" s="227"/>
      <c r="BI23" s="227"/>
      <c r="BJ23" s="227"/>
      <c r="BK23" s="227"/>
      <c r="BL23" s="227"/>
      <c r="BM23" s="227"/>
      <c r="BN23" s="227"/>
      <c r="BO23" s="227"/>
      <c r="BP23" s="227"/>
      <c r="BQ23" s="233">
        <v>17</v>
      </c>
      <c r="BR23" s="234"/>
      <c r="BS23" s="760"/>
      <c r="BT23" s="761"/>
      <c r="BU23" s="761"/>
      <c r="BV23" s="761"/>
      <c r="BW23" s="761"/>
      <c r="BX23" s="761"/>
      <c r="BY23" s="761"/>
      <c r="BZ23" s="761"/>
      <c r="CA23" s="761"/>
      <c r="CB23" s="761"/>
      <c r="CC23" s="761"/>
      <c r="CD23" s="761"/>
      <c r="CE23" s="761"/>
      <c r="CF23" s="761"/>
      <c r="CG23" s="762"/>
      <c r="CH23" s="763"/>
      <c r="CI23" s="764"/>
      <c r="CJ23" s="764"/>
      <c r="CK23" s="764"/>
      <c r="CL23" s="765"/>
      <c r="CM23" s="763"/>
      <c r="CN23" s="764"/>
      <c r="CO23" s="764"/>
      <c r="CP23" s="764"/>
      <c r="CQ23" s="765"/>
      <c r="CR23" s="763"/>
      <c r="CS23" s="764"/>
      <c r="CT23" s="764"/>
      <c r="CU23" s="764"/>
      <c r="CV23" s="765"/>
      <c r="CW23" s="763"/>
      <c r="CX23" s="764"/>
      <c r="CY23" s="764"/>
      <c r="CZ23" s="764"/>
      <c r="DA23" s="765"/>
      <c r="DB23" s="763"/>
      <c r="DC23" s="764"/>
      <c r="DD23" s="764"/>
      <c r="DE23" s="764"/>
      <c r="DF23" s="765"/>
      <c r="DG23" s="763"/>
      <c r="DH23" s="764"/>
      <c r="DI23" s="764"/>
      <c r="DJ23" s="764"/>
      <c r="DK23" s="765"/>
      <c r="DL23" s="763"/>
      <c r="DM23" s="764"/>
      <c r="DN23" s="764"/>
      <c r="DO23" s="764"/>
      <c r="DP23" s="765"/>
      <c r="DQ23" s="763"/>
      <c r="DR23" s="764"/>
      <c r="DS23" s="764"/>
      <c r="DT23" s="764"/>
      <c r="DU23" s="765"/>
      <c r="DV23" s="760"/>
      <c r="DW23" s="761"/>
      <c r="DX23" s="761"/>
      <c r="DY23" s="761"/>
      <c r="DZ23" s="766"/>
      <c r="EA23" s="229"/>
    </row>
    <row r="24" spans="1:131" s="230" customFormat="1" ht="26.25" customHeight="1" x14ac:dyDescent="0.2">
      <c r="A24" s="795" t="s">
        <v>380</v>
      </c>
      <c r="B24" s="795"/>
      <c r="C24" s="795"/>
      <c r="D24" s="795"/>
      <c r="E24" s="795"/>
      <c r="F24" s="795"/>
      <c r="G24" s="795"/>
      <c r="H24" s="795"/>
      <c r="I24" s="795"/>
      <c r="J24" s="795"/>
      <c r="K24" s="795"/>
      <c r="L24" s="795"/>
      <c r="M24" s="795"/>
      <c r="N24" s="795"/>
      <c r="O24" s="795"/>
      <c r="P24" s="795"/>
      <c r="Q24" s="795"/>
      <c r="R24" s="795"/>
      <c r="S24" s="795"/>
      <c r="T24" s="795"/>
      <c r="U24" s="795"/>
      <c r="V24" s="795"/>
      <c r="W24" s="795"/>
      <c r="X24" s="795"/>
      <c r="Y24" s="795"/>
      <c r="Z24" s="795"/>
      <c r="AA24" s="795"/>
      <c r="AB24" s="795"/>
      <c r="AC24" s="795"/>
      <c r="AD24" s="795"/>
      <c r="AE24" s="795"/>
      <c r="AF24" s="795"/>
      <c r="AG24" s="795"/>
      <c r="AH24" s="795"/>
      <c r="AI24" s="795"/>
      <c r="AJ24" s="795"/>
      <c r="AK24" s="795"/>
      <c r="AL24" s="795"/>
      <c r="AM24" s="795"/>
      <c r="AN24" s="795"/>
      <c r="AO24" s="795"/>
      <c r="AP24" s="795"/>
      <c r="AQ24" s="795"/>
      <c r="AR24" s="795"/>
      <c r="AS24" s="795"/>
      <c r="AT24" s="795"/>
      <c r="AU24" s="795"/>
      <c r="AV24" s="795"/>
      <c r="AW24" s="795"/>
      <c r="AX24" s="795"/>
      <c r="AY24" s="795"/>
      <c r="AZ24" s="226"/>
      <c r="BA24" s="226"/>
      <c r="BB24" s="226"/>
      <c r="BC24" s="226"/>
      <c r="BD24" s="226"/>
      <c r="BE24" s="227"/>
      <c r="BF24" s="227"/>
      <c r="BG24" s="227"/>
      <c r="BH24" s="227"/>
      <c r="BI24" s="227"/>
      <c r="BJ24" s="227"/>
      <c r="BK24" s="227"/>
      <c r="BL24" s="227"/>
      <c r="BM24" s="227"/>
      <c r="BN24" s="227"/>
      <c r="BO24" s="227"/>
      <c r="BP24" s="227"/>
      <c r="BQ24" s="233">
        <v>18</v>
      </c>
      <c r="BR24" s="234"/>
      <c r="BS24" s="760"/>
      <c r="BT24" s="761"/>
      <c r="BU24" s="761"/>
      <c r="BV24" s="761"/>
      <c r="BW24" s="761"/>
      <c r="BX24" s="761"/>
      <c r="BY24" s="761"/>
      <c r="BZ24" s="761"/>
      <c r="CA24" s="761"/>
      <c r="CB24" s="761"/>
      <c r="CC24" s="761"/>
      <c r="CD24" s="761"/>
      <c r="CE24" s="761"/>
      <c r="CF24" s="761"/>
      <c r="CG24" s="762"/>
      <c r="CH24" s="763"/>
      <c r="CI24" s="764"/>
      <c r="CJ24" s="764"/>
      <c r="CK24" s="764"/>
      <c r="CL24" s="765"/>
      <c r="CM24" s="763"/>
      <c r="CN24" s="764"/>
      <c r="CO24" s="764"/>
      <c r="CP24" s="764"/>
      <c r="CQ24" s="765"/>
      <c r="CR24" s="763"/>
      <c r="CS24" s="764"/>
      <c r="CT24" s="764"/>
      <c r="CU24" s="764"/>
      <c r="CV24" s="765"/>
      <c r="CW24" s="763"/>
      <c r="CX24" s="764"/>
      <c r="CY24" s="764"/>
      <c r="CZ24" s="764"/>
      <c r="DA24" s="765"/>
      <c r="DB24" s="763"/>
      <c r="DC24" s="764"/>
      <c r="DD24" s="764"/>
      <c r="DE24" s="764"/>
      <c r="DF24" s="765"/>
      <c r="DG24" s="763"/>
      <c r="DH24" s="764"/>
      <c r="DI24" s="764"/>
      <c r="DJ24" s="764"/>
      <c r="DK24" s="765"/>
      <c r="DL24" s="763"/>
      <c r="DM24" s="764"/>
      <c r="DN24" s="764"/>
      <c r="DO24" s="764"/>
      <c r="DP24" s="765"/>
      <c r="DQ24" s="763"/>
      <c r="DR24" s="764"/>
      <c r="DS24" s="764"/>
      <c r="DT24" s="764"/>
      <c r="DU24" s="765"/>
      <c r="DV24" s="760"/>
      <c r="DW24" s="761"/>
      <c r="DX24" s="761"/>
      <c r="DY24" s="761"/>
      <c r="DZ24" s="766"/>
      <c r="EA24" s="229"/>
    </row>
    <row r="25" spans="1:131" ht="26.25" customHeight="1" thickBot="1" x14ac:dyDescent="0.25">
      <c r="A25" s="712" t="s">
        <v>381</v>
      </c>
      <c r="B25" s="712"/>
      <c r="C25" s="712"/>
      <c r="D25" s="712"/>
      <c r="E25" s="712"/>
      <c r="F25" s="712"/>
      <c r="G25" s="712"/>
      <c r="H25" s="712"/>
      <c r="I25" s="712"/>
      <c r="J25" s="712"/>
      <c r="K25" s="712"/>
      <c r="L25" s="712"/>
      <c r="M25" s="712"/>
      <c r="N25" s="712"/>
      <c r="O25" s="712"/>
      <c r="P25" s="712"/>
      <c r="Q25" s="712"/>
      <c r="R25" s="712"/>
      <c r="S25" s="712"/>
      <c r="T25" s="712"/>
      <c r="U25" s="712"/>
      <c r="V25" s="712"/>
      <c r="W25" s="712"/>
      <c r="X25" s="712"/>
      <c r="Y25" s="712"/>
      <c r="Z25" s="712"/>
      <c r="AA25" s="712"/>
      <c r="AB25" s="712"/>
      <c r="AC25" s="712"/>
      <c r="AD25" s="712"/>
      <c r="AE25" s="712"/>
      <c r="AF25" s="712"/>
      <c r="AG25" s="712"/>
      <c r="AH25" s="712"/>
      <c r="AI25" s="712"/>
      <c r="AJ25" s="712"/>
      <c r="AK25" s="712"/>
      <c r="AL25" s="712"/>
      <c r="AM25" s="712"/>
      <c r="AN25" s="712"/>
      <c r="AO25" s="712"/>
      <c r="AP25" s="712"/>
      <c r="AQ25" s="712"/>
      <c r="AR25" s="712"/>
      <c r="AS25" s="712"/>
      <c r="AT25" s="712"/>
      <c r="AU25" s="712"/>
      <c r="AV25" s="712"/>
      <c r="AW25" s="712"/>
      <c r="AX25" s="712"/>
      <c r="AY25" s="712"/>
      <c r="AZ25" s="712"/>
      <c r="BA25" s="712"/>
      <c r="BB25" s="712"/>
      <c r="BC25" s="712"/>
      <c r="BD25" s="712"/>
      <c r="BE25" s="712"/>
      <c r="BF25" s="712"/>
      <c r="BG25" s="712"/>
      <c r="BH25" s="712"/>
      <c r="BI25" s="712"/>
      <c r="BJ25" s="226"/>
      <c r="BK25" s="226"/>
      <c r="BL25" s="226"/>
      <c r="BM25" s="226"/>
      <c r="BN25" s="226"/>
      <c r="BO25" s="236"/>
      <c r="BP25" s="236"/>
      <c r="BQ25" s="233">
        <v>19</v>
      </c>
      <c r="BR25" s="234"/>
      <c r="BS25" s="760"/>
      <c r="BT25" s="761"/>
      <c r="BU25" s="761"/>
      <c r="BV25" s="761"/>
      <c r="BW25" s="761"/>
      <c r="BX25" s="761"/>
      <c r="BY25" s="761"/>
      <c r="BZ25" s="761"/>
      <c r="CA25" s="761"/>
      <c r="CB25" s="761"/>
      <c r="CC25" s="761"/>
      <c r="CD25" s="761"/>
      <c r="CE25" s="761"/>
      <c r="CF25" s="761"/>
      <c r="CG25" s="762"/>
      <c r="CH25" s="763"/>
      <c r="CI25" s="764"/>
      <c r="CJ25" s="764"/>
      <c r="CK25" s="764"/>
      <c r="CL25" s="765"/>
      <c r="CM25" s="763"/>
      <c r="CN25" s="764"/>
      <c r="CO25" s="764"/>
      <c r="CP25" s="764"/>
      <c r="CQ25" s="765"/>
      <c r="CR25" s="763"/>
      <c r="CS25" s="764"/>
      <c r="CT25" s="764"/>
      <c r="CU25" s="764"/>
      <c r="CV25" s="765"/>
      <c r="CW25" s="763"/>
      <c r="CX25" s="764"/>
      <c r="CY25" s="764"/>
      <c r="CZ25" s="764"/>
      <c r="DA25" s="765"/>
      <c r="DB25" s="763"/>
      <c r="DC25" s="764"/>
      <c r="DD25" s="764"/>
      <c r="DE25" s="764"/>
      <c r="DF25" s="765"/>
      <c r="DG25" s="763"/>
      <c r="DH25" s="764"/>
      <c r="DI25" s="764"/>
      <c r="DJ25" s="764"/>
      <c r="DK25" s="765"/>
      <c r="DL25" s="763"/>
      <c r="DM25" s="764"/>
      <c r="DN25" s="764"/>
      <c r="DO25" s="764"/>
      <c r="DP25" s="765"/>
      <c r="DQ25" s="763"/>
      <c r="DR25" s="764"/>
      <c r="DS25" s="764"/>
      <c r="DT25" s="764"/>
      <c r="DU25" s="765"/>
      <c r="DV25" s="760"/>
      <c r="DW25" s="761"/>
      <c r="DX25" s="761"/>
      <c r="DY25" s="761"/>
      <c r="DZ25" s="766"/>
      <c r="EA25" s="224"/>
    </row>
    <row r="26" spans="1:131" ht="26.25" customHeight="1" x14ac:dyDescent="0.2">
      <c r="A26" s="714" t="s">
        <v>357</v>
      </c>
      <c r="B26" s="715"/>
      <c r="C26" s="715"/>
      <c r="D26" s="715"/>
      <c r="E26" s="715"/>
      <c r="F26" s="715"/>
      <c r="G26" s="715"/>
      <c r="H26" s="715"/>
      <c r="I26" s="715"/>
      <c r="J26" s="715"/>
      <c r="K26" s="715"/>
      <c r="L26" s="715"/>
      <c r="M26" s="715"/>
      <c r="N26" s="715"/>
      <c r="O26" s="715"/>
      <c r="P26" s="716"/>
      <c r="Q26" s="720" t="s">
        <v>382</v>
      </c>
      <c r="R26" s="721"/>
      <c r="S26" s="721"/>
      <c r="T26" s="721"/>
      <c r="U26" s="722"/>
      <c r="V26" s="720" t="s">
        <v>383</v>
      </c>
      <c r="W26" s="721"/>
      <c r="X26" s="721"/>
      <c r="Y26" s="721"/>
      <c r="Z26" s="722"/>
      <c r="AA26" s="720" t="s">
        <v>384</v>
      </c>
      <c r="AB26" s="721"/>
      <c r="AC26" s="721"/>
      <c r="AD26" s="721"/>
      <c r="AE26" s="721"/>
      <c r="AF26" s="801" t="s">
        <v>385</v>
      </c>
      <c r="AG26" s="802"/>
      <c r="AH26" s="802"/>
      <c r="AI26" s="802"/>
      <c r="AJ26" s="803"/>
      <c r="AK26" s="721" t="s">
        <v>386</v>
      </c>
      <c r="AL26" s="721"/>
      <c r="AM26" s="721"/>
      <c r="AN26" s="721"/>
      <c r="AO26" s="722"/>
      <c r="AP26" s="720" t="s">
        <v>387</v>
      </c>
      <c r="AQ26" s="721"/>
      <c r="AR26" s="721"/>
      <c r="AS26" s="721"/>
      <c r="AT26" s="722"/>
      <c r="AU26" s="720" t="s">
        <v>388</v>
      </c>
      <c r="AV26" s="721"/>
      <c r="AW26" s="721"/>
      <c r="AX26" s="721"/>
      <c r="AY26" s="722"/>
      <c r="AZ26" s="720" t="s">
        <v>389</v>
      </c>
      <c r="BA26" s="721"/>
      <c r="BB26" s="721"/>
      <c r="BC26" s="721"/>
      <c r="BD26" s="722"/>
      <c r="BE26" s="720" t="s">
        <v>364</v>
      </c>
      <c r="BF26" s="721"/>
      <c r="BG26" s="721"/>
      <c r="BH26" s="721"/>
      <c r="BI26" s="727"/>
      <c r="BJ26" s="226"/>
      <c r="BK26" s="226"/>
      <c r="BL26" s="226"/>
      <c r="BM26" s="226"/>
      <c r="BN26" s="226"/>
      <c r="BO26" s="236"/>
      <c r="BP26" s="236"/>
      <c r="BQ26" s="233">
        <v>20</v>
      </c>
      <c r="BR26" s="234"/>
      <c r="BS26" s="760"/>
      <c r="BT26" s="761"/>
      <c r="BU26" s="761"/>
      <c r="BV26" s="761"/>
      <c r="BW26" s="761"/>
      <c r="BX26" s="761"/>
      <c r="BY26" s="761"/>
      <c r="BZ26" s="761"/>
      <c r="CA26" s="761"/>
      <c r="CB26" s="761"/>
      <c r="CC26" s="761"/>
      <c r="CD26" s="761"/>
      <c r="CE26" s="761"/>
      <c r="CF26" s="761"/>
      <c r="CG26" s="762"/>
      <c r="CH26" s="763"/>
      <c r="CI26" s="764"/>
      <c r="CJ26" s="764"/>
      <c r="CK26" s="764"/>
      <c r="CL26" s="765"/>
      <c r="CM26" s="763"/>
      <c r="CN26" s="764"/>
      <c r="CO26" s="764"/>
      <c r="CP26" s="764"/>
      <c r="CQ26" s="765"/>
      <c r="CR26" s="763"/>
      <c r="CS26" s="764"/>
      <c r="CT26" s="764"/>
      <c r="CU26" s="764"/>
      <c r="CV26" s="765"/>
      <c r="CW26" s="763"/>
      <c r="CX26" s="764"/>
      <c r="CY26" s="764"/>
      <c r="CZ26" s="764"/>
      <c r="DA26" s="765"/>
      <c r="DB26" s="763"/>
      <c r="DC26" s="764"/>
      <c r="DD26" s="764"/>
      <c r="DE26" s="764"/>
      <c r="DF26" s="765"/>
      <c r="DG26" s="763"/>
      <c r="DH26" s="764"/>
      <c r="DI26" s="764"/>
      <c r="DJ26" s="764"/>
      <c r="DK26" s="765"/>
      <c r="DL26" s="763"/>
      <c r="DM26" s="764"/>
      <c r="DN26" s="764"/>
      <c r="DO26" s="764"/>
      <c r="DP26" s="765"/>
      <c r="DQ26" s="763"/>
      <c r="DR26" s="764"/>
      <c r="DS26" s="764"/>
      <c r="DT26" s="764"/>
      <c r="DU26" s="765"/>
      <c r="DV26" s="760"/>
      <c r="DW26" s="761"/>
      <c r="DX26" s="761"/>
      <c r="DY26" s="761"/>
      <c r="DZ26" s="766"/>
      <c r="EA26" s="224"/>
    </row>
    <row r="27" spans="1:131" ht="26.25" customHeight="1" thickBot="1" x14ac:dyDescent="0.25">
      <c r="A27" s="717"/>
      <c r="B27" s="718"/>
      <c r="C27" s="718"/>
      <c r="D27" s="718"/>
      <c r="E27" s="718"/>
      <c r="F27" s="718"/>
      <c r="G27" s="718"/>
      <c r="H27" s="718"/>
      <c r="I27" s="718"/>
      <c r="J27" s="718"/>
      <c r="K27" s="718"/>
      <c r="L27" s="718"/>
      <c r="M27" s="718"/>
      <c r="N27" s="718"/>
      <c r="O27" s="718"/>
      <c r="P27" s="719"/>
      <c r="Q27" s="723"/>
      <c r="R27" s="724"/>
      <c r="S27" s="724"/>
      <c r="T27" s="724"/>
      <c r="U27" s="725"/>
      <c r="V27" s="723"/>
      <c r="W27" s="724"/>
      <c r="X27" s="724"/>
      <c r="Y27" s="724"/>
      <c r="Z27" s="725"/>
      <c r="AA27" s="723"/>
      <c r="AB27" s="724"/>
      <c r="AC27" s="724"/>
      <c r="AD27" s="724"/>
      <c r="AE27" s="724"/>
      <c r="AF27" s="804"/>
      <c r="AG27" s="805"/>
      <c r="AH27" s="805"/>
      <c r="AI27" s="805"/>
      <c r="AJ27" s="806"/>
      <c r="AK27" s="724"/>
      <c r="AL27" s="724"/>
      <c r="AM27" s="724"/>
      <c r="AN27" s="724"/>
      <c r="AO27" s="725"/>
      <c r="AP27" s="723"/>
      <c r="AQ27" s="724"/>
      <c r="AR27" s="724"/>
      <c r="AS27" s="724"/>
      <c r="AT27" s="725"/>
      <c r="AU27" s="723"/>
      <c r="AV27" s="724"/>
      <c r="AW27" s="724"/>
      <c r="AX27" s="724"/>
      <c r="AY27" s="725"/>
      <c r="AZ27" s="723"/>
      <c r="BA27" s="724"/>
      <c r="BB27" s="724"/>
      <c r="BC27" s="724"/>
      <c r="BD27" s="725"/>
      <c r="BE27" s="723"/>
      <c r="BF27" s="724"/>
      <c r="BG27" s="724"/>
      <c r="BH27" s="724"/>
      <c r="BI27" s="729"/>
      <c r="BJ27" s="226"/>
      <c r="BK27" s="226"/>
      <c r="BL27" s="226"/>
      <c r="BM27" s="226"/>
      <c r="BN27" s="226"/>
      <c r="BO27" s="236"/>
      <c r="BP27" s="236"/>
      <c r="BQ27" s="233">
        <v>21</v>
      </c>
      <c r="BR27" s="234"/>
      <c r="BS27" s="760"/>
      <c r="BT27" s="761"/>
      <c r="BU27" s="761"/>
      <c r="BV27" s="761"/>
      <c r="BW27" s="761"/>
      <c r="BX27" s="761"/>
      <c r="BY27" s="761"/>
      <c r="BZ27" s="761"/>
      <c r="CA27" s="761"/>
      <c r="CB27" s="761"/>
      <c r="CC27" s="761"/>
      <c r="CD27" s="761"/>
      <c r="CE27" s="761"/>
      <c r="CF27" s="761"/>
      <c r="CG27" s="762"/>
      <c r="CH27" s="763"/>
      <c r="CI27" s="764"/>
      <c r="CJ27" s="764"/>
      <c r="CK27" s="764"/>
      <c r="CL27" s="765"/>
      <c r="CM27" s="763"/>
      <c r="CN27" s="764"/>
      <c r="CO27" s="764"/>
      <c r="CP27" s="764"/>
      <c r="CQ27" s="765"/>
      <c r="CR27" s="763"/>
      <c r="CS27" s="764"/>
      <c r="CT27" s="764"/>
      <c r="CU27" s="764"/>
      <c r="CV27" s="765"/>
      <c r="CW27" s="763"/>
      <c r="CX27" s="764"/>
      <c r="CY27" s="764"/>
      <c r="CZ27" s="764"/>
      <c r="DA27" s="765"/>
      <c r="DB27" s="763"/>
      <c r="DC27" s="764"/>
      <c r="DD27" s="764"/>
      <c r="DE27" s="764"/>
      <c r="DF27" s="765"/>
      <c r="DG27" s="763"/>
      <c r="DH27" s="764"/>
      <c r="DI27" s="764"/>
      <c r="DJ27" s="764"/>
      <c r="DK27" s="765"/>
      <c r="DL27" s="763"/>
      <c r="DM27" s="764"/>
      <c r="DN27" s="764"/>
      <c r="DO27" s="764"/>
      <c r="DP27" s="765"/>
      <c r="DQ27" s="763"/>
      <c r="DR27" s="764"/>
      <c r="DS27" s="764"/>
      <c r="DT27" s="764"/>
      <c r="DU27" s="765"/>
      <c r="DV27" s="760"/>
      <c r="DW27" s="761"/>
      <c r="DX27" s="761"/>
      <c r="DY27" s="761"/>
      <c r="DZ27" s="766"/>
      <c r="EA27" s="224"/>
    </row>
    <row r="28" spans="1:131" ht="26.25" customHeight="1" thickTop="1" x14ac:dyDescent="0.2">
      <c r="A28" s="237">
        <v>1</v>
      </c>
      <c r="B28" s="736" t="s">
        <v>390</v>
      </c>
      <c r="C28" s="737"/>
      <c r="D28" s="737"/>
      <c r="E28" s="737"/>
      <c r="F28" s="737"/>
      <c r="G28" s="737"/>
      <c r="H28" s="737"/>
      <c r="I28" s="737"/>
      <c r="J28" s="737"/>
      <c r="K28" s="737"/>
      <c r="L28" s="737"/>
      <c r="M28" s="737"/>
      <c r="N28" s="737"/>
      <c r="O28" s="737"/>
      <c r="P28" s="738"/>
      <c r="Q28" s="809">
        <v>40038</v>
      </c>
      <c r="R28" s="810"/>
      <c r="S28" s="810"/>
      <c r="T28" s="810"/>
      <c r="U28" s="810"/>
      <c r="V28" s="810">
        <v>39493</v>
      </c>
      <c r="W28" s="810"/>
      <c r="X28" s="810"/>
      <c r="Y28" s="810"/>
      <c r="Z28" s="810"/>
      <c r="AA28" s="810">
        <v>545</v>
      </c>
      <c r="AB28" s="810"/>
      <c r="AC28" s="810"/>
      <c r="AD28" s="810"/>
      <c r="AE28" s="811"/>
      <c r="AF28" s="812">
        <v>545</v>
      </c>
      <c r="AG28" s="810"/>
      <c r="AH28" s="810"/>
      <c r="AI28" s="810"/>
      <c r="AJ28" s="813"/>
      <c r="AK28" s="814">
        <v>4255</v>
      </c>
      <c r="AL28" s="815"/>
      <c r="AM28" s="815"/>
      <c r="AN28" s="815"/>
      <c r="AO28" s="815"/>
      <c r="AP28" s="815" t="s">
        <v>489</v>
      </c>
      <c r="AQ28" s="815"/>
      <c r="AR28" s="815"/>
      <c r="AS28" s="815"/>
      <c r="AT28" s="815"/>
      <c r="AU28" s="815" t="s">
        <v>489</v>
      </c>
      <c r="AV28" s="815"/>
      <c r="AW28" s="815"/>
      <c r="AX28" s="815"/>
      <c r="AY28" s="815"/>
      <c r="AZ28" s="816" t="s">
        <v>489</v>
      </c>
      <c r="BA28" s="816"/>
      <c r="BB28" s="816"/>
      <c r="BC28" s="816"/>
      <c r="BD28" s="816"/>
      <c r="BE28" s="807"/>
      <c r="BF28" s="807"/>
      <c r="BG28" s="807"/>
      <c r="BH28" s="807"/>
      <c r="BI28" s="808"/>
      <c r="BJ28" s="226"/>
      <c r="BK28" s="226"/>
      <c r="BL28" s="226"/>
      <c r="BM28" s="226"/>
      <c r="BN28" s="226"/>
      <c r="BO28" s="236"/>
      <c r="BP28" s="236"/>
      <c r="BQ28" s="233">
        <v>22</v>
      </c>
      <c r="BR28" s="234"/>
      <c r="BS28" s="760"/>
      <c r="BT28" s="761"/>
      <c r="BU28" s="761"/>
      <c r="BV28" s="761"/>
      <c r="BW28" s="761"/>
      <c r="BX28" s="761"/>
      <c r="BY28" s="761"/>
      <c r="BZ28" s="761"/>
      <c r="CA28" s="761"/>
      <c r="CB28" s="761"/>
      <c r="CC28" s="761"/>
      <c r="CD28" s="761"/>
      <c r="CE28" s="761"/>
      <c r="CF28" s="761"/>
      <c r="CG28" s="762"/>
      <c r="CH28" s="763"/>
      <c r="CI28" s="764"/>
      <c r="CJ28" s="764"/>
      <c r="CK28" s="764"/>
      <c r="CL28" s="765"/>
      <c r="CM28" s="763"/>
      <c r="CN28" s="764"/>
      <c r="CO28" s="764"/>
      <c r="CP28" s="764"/>
      <c r="CQ28" s="765"/>
      <c r="CR28" s="763"/>
      <c r="CS28" s="764"/>
      <c r="CT28" s="764"/>
      <c r="CU28" s="764"/>
      <c r="CV28" s="765"/>
      <c r="CW28" s="763"/>
      <c r="CX28" s="764"/>
      <c r="CY28" s="764"/>
      <c r="CZ28" s="764"/>
      <c r="DA28" s="765"/>
      <c r="DB28" s="763"/>
      <c r="DC28" s="764"/>
      <c r="DD28" s="764"/>
      <c r="DE28" s="764"/>
      <c r="DF28" s="765"/>
      <c r="DG28" s="763"/>
      <c r="DH28" s="764"/>
      <c r="DI28" s="764"/>
      <c r="DJ28" s="764"/>
      <c r="DK28" s="765"/>
      <c r="DL28" s="763"/>
      <c r="DM28" s="764"/>
      <c r="DN28" s="764"/>
      <c r="DO28" s="764"/>
      <c r="DP28" s="765"/>
      <c r="DQ28" s="763"/>
      <c r="DR28" s="764"/>
      <c r="DS28" s="764"/>
      <c r="DT28" s="764"/>
      <c r="DU28" s="765"/>
      <c r="DV28" s="760"/>
      <c r="DW28" s="761"/>
      <c r="DX28" s="761"/>
      <c r="DY28" s="761"/>
      <c r="DZ28" s="766"/>
      <c r="EA28" s="224"/>
    </row>
    <row r="29" spans="1:131" ht="26.25" customHeight="1" x14ac:dyDescent="0.2">
      <c r="A29" s="237">
        <v>2</v>
      </c>
      <c r="B29" s="767" t="s">
        <v>391</v>
      </c>
      <c r="C29" s="768"/>
      <c r="D29" s="768"/>
      <c r="E29" s="768"/>
      <c r="F29" s="768"/>
      <c r="G29" s="768"/>
      <c r="H29" s="768"/>
      <c r="I29" s="768"/>
      <c r="J29" s="768"/>
      <c r="K29" s="768"/>
      <c r="L29" s="768"/>
      <c r="M29" s="768"/>
      <c r="N29" s="768"/>
      <c r="O29" s="768"/>
      <c r="P29" s="769"/>
      <c r="Q29" s="770">
        <v>41141</v>
      </c>
      <c r="R29" s="771"/>
      <c r="S29" s="771"/>
      <c r="T29" s="771"/>
      <c r="U29" s="771"/>
      <c r="V29" s="771">
        <v>40359</v>
      </c>
      <c r="W29" s="771"/>
      <c r="X29" s="771"/>
      <c r="Y29" s="771"/>
      <c r="Z29" s="771"/>
      <c r="AA29" s="771">
        <v>782</v>
      </c>
      <c r="AB29" s="771"/>
      <c r="AC29" s="771"/>
      <c r="AD29" s="771"/>
      <c r="AE29" s="772"/>
      <c r="AF29" s="773">
        <v>782</v>
      </c>
      <c r="AG29" s="774"/>
      <c r="AH29" s="774"/>
      <c r="AI29" s="774"/>
      <c r="AJ29" s="775"/>
      <c r="AK29" s="821">
        <v>7376</v>
      </c>
      <c r="AL29" s="817"/>
      <c r="AM29" s="817"/>
      <c r="AN29" s="817"/>
      <c r="AO29" s="817"/>
      <c r="AP29" s="817" t="s">
        <v>489</v>
      </c>
      <c r="AQ29" s="817"/>
      <c r="AR29" s="817"/>
      <c r="AS29" s="817"/>
      <c r="AT29" s="817"/>
      <c r="AU29" s="817" t="s">
        <v>489</v>
      </c>
      <c r="AV29" s="817"/>
      <c r="AW29" s="817"/>
      <c r="AX29" s="817"/>
      <c r="AY29" s="817"/>
      <c r="AZ29" s="818" t="s">
        <v>489</v>
      </c>
      <c r="BA29" s="818"/>
      <c r="BB29" s="818"/>
      <c r="BC29" s="818"/>
      <c r="BD29" s="818"/>
      <c r="BE29" s="819"/>
      <c r="BF29" s="819"/>
      <c r="BG29" s="819"/>
      <c r="BH29" s="819"/>
      <c r="BI29" s="820"/>
      <c r="BJ29" s="226"/>
      <c r="BK29" s="226"/>
      <c r="BL29" s="226"/>
      <c r="BM29" s="226"/>
      <c r="BN29" s="226"/>
      <c r="BO29" s="236"/>
      <c r="BP29" s="236"/>
      <c r="BQ29" s="233">
        <v>23</v>
      </c>
      <c r="BR29" s="234"/>
      <c r="BS29" s="760"/>
      <c r="BT29" s="761"/>
      <c r="BU29" s="761"/>
      <c r="BV29" s="761"/>
      <c r="BW29" s="761"/>
      <c r="BX29" s="761"/>
      <c r="BY29" s="761"/>
      <c r="BZ29" s="761"/>
      <c r="CA29" s="761"/>
      <c r="CB29" s="761"/>
      <c r="CC29" s="761"/>
      <c r="CD29" s="761"/>
      <c r="CE29" s="761"/>
      <c r="CF29" s="761"/>
      <c r="CG29" s="762"/>
      <c r="CH29" s="763"/>
      <c r="CI29" s="764"/>
      <c r="CJ29" s="764"/>
      <c r="CK29" s="764"/>
      <c r="CL29" s="765"/>
      <c r="CM29" s="763"/>
      <c r="CN29" s="764"/>
      <c r="CO29" s="764"/>
      <c r="CP29" s="764"/>
      <c r="CQ29" s="765"/>
      <c r="CR29" s="763"/>
      <c r="CS29" s="764"/>
      <c r="CT29" s="764"/>
      <c r="CU29" s="764"/>
      <c r="CV29" s="765"/>
      <c r="CW29" s="763"/>
      <c r="CX29" s="764"/>
      <c r="CY29" s="764"/>
      <c r="CZ29" s="764"/>
      <c r="DA29" s="765"/>
      <c r="DB29" s="763"/>
      <c r="DC29" s="764"/>
      <c r="DD29" s="764"/>
      <c r="DE29" s="764"/>
      <c r="DF29" s="765"/>
      <c r="DG29" s="763"/>
      <c r="DH29" s="764"/>
      <c r="DI29" s="764"/>
      <c r="DJ29" s="764"/>
      <c r="DK29" s="765"/>
      <c r="DL29" s="763"/>
      <c r="DM29" s="764"/>
      <c r="DN29" s="764"/>
      <c r="DO29" s="764"/>
      <c r="DP29" s="765"/>
      <c r="DQ29" s="763"/>
      <c r="DR29" s="764"/>
      <c r="DS29" s="764"/>
      <c r="DT29" s="764"/>
      <c r="DU29" s="765"/>
      <c r="DV29" s="760"/>
      <c r="DW29" s="761"/>
      <c r="DX29" s="761"/>
      <c r="DY29" s="761"/>
      <c r="DZ29" s="766"/>
      <c r="EA29" s="224"/>
    </row>
    <row r="30" spans="1:131" ht="26.25" customHeight="1" x14ac:dyDescent="0.2">
      <c r="A30" s="237">
        <v>3</v>
      </c>
      <c r="B30" s="767" t="s">
        <v>392</v>
      </c>
      <c r="C30" s="768"/>
      <c r="D30" s="768"/>
      <c r="E30" s="768"/>
      <c r="F30" s="768"/>
      <c r="G30" s="768"/>
      <c r="H30" s="768"/>
      <c r="I30" s="768"/>
      <c r="J30" s="768"/>
      <c r="K30" s="768"/>
      <c r="L30" s="768"/>
      <c r="M30" s="768"/>
      <c r="N30" s="768"/>
      <c r="O30" s="768"/>
      <c r="P30" s="769"/>
      <c r="Q30" s="770">
        <v>7716</v>
      </c>
      <c r="R30" s="771"/>
      <c r="S30" s="771"/>
      <c r="T30" s="771"/>
      <c r="U30" s="771"/>
      <c r="V30" s="771">
        <v>7429</v>
      </c>
      <c r="W30" s="771"/>
      <c r="X30" s="771"/>
      <c r="Y30" s="771"/>
      <c r="Z30" s="771"/>
      <c r="AA30" s="771">
        <v>287</v>
      </c>
      <c r="AB30" s="771"/>
      <c r="AC30" s="771"/>
      <c r="AD30" s="771"/>
      <c r="AE30" s="772"/>
      <c r="AF30" s="773">
        <v>287</v>
      </c>
      <c r="AG30" s="774"/>
      <c r="AH30" s="774"/>
      <c r="AI30" s="774"/>
      <c r="AJ30" s="775"/>
      <c r="AK30" s="821">
        <v>1308</v>
      </c>
      <c r="AL30" s="817"/>
      <c r="AM30" s="817"/>
      <c r="AN30" s="817"/>
      <c r="AO30" s="817"/>
      <c r="AP30" s="817" t="s">
        <v>489</v>
      </c>
      <c r="AQ30" s="817"/>
      <c r="AR30" s="817"/>
      <c r="AS30" s="817"/>
      <c r="AT30" s="817"/>
      <c r="AU30" s="817" t="s">
        <v>489</v>
      </c>
      <c r="AV30" s="817"/>
      <c r="AW30" s="817"/>
      <c r="AX30" s="817"/>
      <c r="AY30" s="817"/>
      <c r="AZ30" s="818" t="s">
        <v>489</v>
      </c>
      <c r="BA30" s="818"/>
      <c r="BB30" s="818"/>
      <c r="BC30" s="818"/>
      <c r="BD30" s="818"/>
      <c r="BE30" s="819"/>
      <c r="BF30" s="819"/>
      <c r="BG30" s="819"/>
      <c r="BH30" s="819"/>
      <c r="BI30" s="820"/>
      <c r="BJ30" s="226"/>
      <c r="BK30" s="226"/>
      <c r="BL30" s="226"/>
      <c r="BM30" s="226"/>
      <c r="BN30" s="226"/>
      <c r="BO30" s="236"/>
      <c r="BP30" s="236"/>
      <c r="BQ30" s="233">
        <v>24</v>
      </c>
      <c r="BR30" s="234"/>
      <c r="BS30" s="760"/>
      <c r="BT30" s="761"/>
      <c r="BU30" s="761"/>
      <c r="BV30" s="761"/>
      <c r="BW30" s="761"/>
      <c r="BX30" s="761"/>
      <c r="BY30" s="761"/>
      <c r="BZ30" s="761"/>
      <c r="CA30" s="761"/>
      <c r="CB30" s="761"/>
      <c r="CC30" s="761"/>
      <c r="CD30" s="761"/>
      <c r="CE30" s="761"/>
      <c r="CF30" s="761"/>
      <c r="CG30" s="762"/>
      <c r="CH30" s="763"/>
      <c r="CI30" s="764"/>
      <c r="CJ30" s="764"/>
      <c r="CK30" s="764"/>
      <c r="CL30" s="765"/>
      <c r="CM30" s="763"/>
      <c r="CN30" s="764"/>
      <c r="CO30" s="764"/>
      <c r="CP30" s="764"/>
      <c r="CQ30" s="765"/>
      <c r="CR30" s="763"/>
      <c r="CS30" s="764"/>
      <c r="CT30" s="764"/>
      <c r="CU30" s="764"/>
      <c r="CV30" s="765"/>
      <c r="CW30" s="763"/>
      <c r="CX30" s="764"/>
      <c r="CY30" s="764"/>
      <c r="CZ30" s="764"/>
      <c r="DA30" s="765"/>
      <c r="DB30" s="763"/>
      <c r="DC30" s="764"/>
      <c r="DD30" s="764"/>
      <c r="DE30" s="764"/>
      <c r="DF30" s="765"/>
      <c r="DG30" s="763"/>
      <c r="DH30" s="764"/>
      <c r="DI30" s="764"/>
      <c r="DJ30" s="764"/>
      <c r="DK30" s="765"/>
      <c r="DL30" s="763"/>
      <c r="DM30" s="764"/>
      <c r="DN30" s="764"/>
      <c r="DO30" s="764"/>
      <c r="DP30" s="765"/>
      <c r="DQ30" s="763"/>
      <c r="DR30" s="764"/>
      <c r="DS30" s="764"/>
      <c r="DT30" s="764"/>
      <c r="DU30" s="765"/>
      <c r="DV30" s="760"/>
      <c r="DW30" s="761"/>
      <c r="DX30" s="761"/>
      <c r="DY30" s="761"/>
      <c r="DZ30" s="766"/>
      <c r="EA30" s="224"/>
    </row>
    <row r="31" spans="1:131" ht="26.25" customHeight="1" x14ac:dyDescent="0.2">
      <c r="A31" s="237">
        <v>4</v>
      </c>
      <c r="B31" s="767" t="s">
        <v>393</v>
      </c>
      <c r="C31" s="768"/>
      <c r="D31" s="768"/>
      <c r="E31" s="768"/>
      <c r="F31" s="768"/>
      <c r="G31" s="768"/>
      <c r="H31" s="768"/>
      <c r="I31" s="768"/>
      <c r="J31" s="768"/>
      <c r="K31" s="768"/>
      <c r="L31" s="768"/>
      <c r="M31" s="768"/>
      <c r="N31" s="768"/>
      <c r="O31" s="768"/>
      <c r="P31" s="769"/>
      <c r="Q31" s="770">
        <v>21640</v>
      </c>
      <c r="R31" s="771"/>
      <c r="S31" s="771"/>
      <c r="T31" s="771"/>
      <c r="U31" s="771"/>
      <c r="V31" s="771">
        <v>22299</v>
      </c>
      <c r="W31" s="771"/>
      <c r="X31" s="771"/>
      <c r="Y31" s="771"/>
      <c r="Z31" s="771"/>
      <c r="AA31" s="771">
        <v>-659</v>
      </c>
      <c r="AB31" s="771"/>
      <c r="AC31" s="771"/>
      <c r="AD31" s="771"/>
      <c r="AE31" s="772"/>
      <c r="AF31" s="773">
        <v>8333</v>
      </c>
      <c r="AG31" s="774"/>
      <c r="AH31" s="774"/>
      <c r="AI31" s="774"/>
      <c r="AJ31" s="775"/>
      <c r="AK31" s="821">
        <v>2468</v>
      </c>
      <c r="AL31" s="817"/>
      <c r="AM31" s="817"/>
      <c r="AN31" s="817"/>
      <c r="AO31" s="817"/>
      <c r="AP31" s="817">
        <v>6579</v>
      </c>
      <c r="AQ31" s="817"/>
      <c r="AR31" s="817"/>
      <c r="AS31" s="817"/>
      <c r="AT31" s="817"/>
      <c r="AU31" s="817">
        <v>4211</v>
      </c>
      <c r="AV31" s="817"/>
      <c r="AW31" s="817"/>
      <c r="AX31" s="817"/>
      <c r="AY31" s="817"/>
      <c r="AZ31" s="818" t="s">
        <v>489</v>
      </c>
      <c r="BA31" s="818"/>
      <c r="BB31" s="818"/>
      <c r="BC31" s="818"/>
      <c r="BD31" s="818"/>
      <c r="BE31" s="819" t="s">
        <v>394</v>
      </c>
      <c r="BF31" s="819"/>
      <c r="BG31" s="819"/>
      <c r="BH31" s="819"/>
      <c r="BI31" s="820"/>
      <c r="BJ31" s="226"/>
      <c r="BK31" s="226"/>
      <c r="BL31" s="226"/>
      <c r="BM31" s="226"/>
      <c r="BN31" s="226"/>
      <c r="BO31" s="236"/>
      <c r="BP31" s="236"/>
      <c r="BQ31" s="233">
        <v>25</v>
      </c>
      <c r="BR31" s="234"/>
      <c r="BS31" s="760"/>
      <c r="BT31" s="761"/>
      <c r="BU31" s="761"/>
      <c r="BV31" s="761"/>
      <c r="BW31" s="761"/>
      <c r="BX31" s="761"/>
      <c r="BY31" s="761"/>
      <c r="BZ31" s="761"/>
      <c r="CA31" s="761"/>
      <c r="CB31" s="761"/>
      <c r="CC31" s="761"/>
      <c r="CD31" s="761"/>
      <c r="CE31" s="761"/>
      <c r="CF31" s="761"/>
      <c r="CG31" s="762"/>
      <c r="CH31" s="763"/>
      <c r="CI31" s="764"/>
      <c r="CJ31" s="764"/>
      <c r="CK31" s="764"/>
      <c r="CL31" s="765"/>
      <c r="CM31" s="763"/>
      <c r="CN31" s="764"/>
      <c r="CO31" s="764"/>
      <c r="CP31" s="764"/>
      <c r="CQ31" s="765"/>
      <c r="CR31" s="763"/>
      <c r="CS31" s="764"/>
      <c r="CT31" s="764"/>
      <c r="CU31" s="764"/>
      <c r="CV31" s="765"/>
      <c r="CW31" s="763"/>
      <c r="CX31" s="764"/>
      <c r="CY31" s="764"/>
      <c r="CZ31" s="764"/>
      <c r="DA31" s="765"/>
      <c r="DB31" s="763"/>
      <c r="DC31" s="764"/>
      <c r="DD31" s="764"/>
      <c r="DE31" s="764"/>
      <c r="DF31" s="765"/>
      <c r="DG31" s="763"/>
      <c r="DH31" s="764"/>
      <c r="DI31" s="764"/>
      <c r="DJ31" s="764"/>
      <c r="DK31" s="765"/>
      <c r="DL31" s="763"/>
      <c r="DM31" s="764"/>
      <c r="DN31" s="764"/>
      <c r="DO31" s="764"/>
      <c r="DP31" s="765"/>
      <c r="DQ31" s="763"/>
      <c r="DR31" s="764"/>
      <c r="DS31" s="764"/>
      <c r="DT31" s="764"/>
      <c r="DU31" s="765"/>
      <c r="DV31" s="760"/>
      <c r="DW31" s="761"/>
      <c r="DX31" s="761"/>
      <c r="DY31" s="761"/>
      <c r="DZ31" s="766"/>
      <c r="EA31" s="224"/>
    </row>
    <row r="32" spans="1:131" ht="26.25" customHeight="1" x14ac:dyDescent="0.2">
      <c r="A32" s="237">
        <v>5</v>
      </c>
      <c r="B32" s="767" t="s">
        <v>395</v>
      </c>
      <c r="C32" s="768"/>
      <c r="D32" s="768"/>
      <c r="E32" s="768"/>
      <c r="F32" s="768"/>
      <c r="G32" s="768"/>
      <c r="H32" s="768"/>
      <c r="I32" s="768"/>
      <c r="J32" s="768"/>
      <c r="K32" s="768"/>
      <c r="L32" s="768"/>
      <c r="M32" s="768"/>
      <c r="N32" s="768"/>
      <c r="O32" s="768"/>
      <c r="P32" s="769"/>
      <c r="Q32" s="770">
        <v>7423</v>
      </c>
      <c r="R32" s="771"/>
      <c r="S32" s="771"/>
      <c r="T32" s="771"/>
      <c r="U32" s="771"/>
      <c r="V32" s="771">
        <v>7053</v>
      </c>
      <c r="W32" s="771"/>
      <c r="X32" s="771"/>
      <c r="Y32" s="771"/>
      <c r="Z32" s="771"/>
      <c r="AA32" s="771">
        <v>370</v>
      </c>
      <c r="AB32" s="771"/>
      <c r="AC32" s="771"/>
      <c r="AD32" s="771"/>
      <c r="AE32" s="772"/>
      <c r="AF32" s="773">
        <v>3935</v>
      </c>
      <c r="AG32" s="774"/>
      <c r="AH32" s="774"/>
      <c r="AI32" s="774"/>
      <c r="AJ32" s="775"/>
      <c r="AK32" s="821">
        <v>419</v>
      </c>
      <c r="AL32" s="817"/>
      <c r="AM32" s="817"/>
      <c r="AN32" s="817"/>
      <c r="AO32" s="817"/>
      <c r="AP32" s="817">
        <v>22758</v>
      </c>
      <c r="AQ32" s="817"/>
      <c r="AR32" s="817"/>
      <c r="AS32" s="817"/>
      <c r="AT32" s="817"/>
      <c r="AU32" s="817">
        <v>1047</v>
      </c>
      <c r="AV32" s="817"/>
      <c r="AW32" s="817"/>
      <c r="AX32" s="817"/>
      <c r="AY32" s="817"/>
      <c r="AZ32" s="818" t="s">
        <v>489</v>
      </c>
      <c r="BA32" s="818"/>
      <c r="BB32" s="818"/>
      <c r="BC32" s="818"/>
      <c r="BD32" s="818"/>
      <c r="BE32" s="819" t="s">
        <v>394</v>
      </c>
      <c r="BF32" s="819"/>
      <c r="BG32" s="819"/>
      <c r="BH32" s="819"/>
      <c r="BI32" s="820"/>
      <c r="BJ32" s="226"/>
      <c r="BK32" s="226"/>
      <c r="BL32" s="226"/>
      <c r="BM32" s="226"/>
      <c r="BN32" s="226"/>
      <c r="BO32" s="236"/>
      <c r="BP32" s="236"/>
      <c r="BQ32" s="233">
        <v>26</v>
      </c>
      <c r="BR32" s="234"/>
      <c r="BS32" s="760"/>
      <c r="BT32" s="761"/>
      <c r="BU32" s="761"/>
      <c r="BV32" s="761"/>
      <c r="BW32" s="761"/>
      <c r="BX32" s="761"/>
      <c r="BY32" s="761"/>
      <c r="BZ32" s="761"/>
      <c r="CA32" s="761"/>
      <c r="CB32" s="761"/>
      <c r="CC32" s="761"/>
      <c r="CD32" s="761"/>
      <c r="CE32" s="761"/>
      <c r="CF32" s="761"/>
      <c r="CG32" s="762"/>
      <c r="CH32" s="763"/>
      <c r="CI32" s="764"/>
      <c r="CJ32" s="764"/>
      <c r="CK32" s="764"/>
      <c r="CL32" s="765"/>
      <c r="CM32" s="763"/>
      <c r="CN32" s="764"/>
      <c r="CO32" s="764"/>
      <c r="CP32" s="764"/>
      <c r="CQ32" s="765"/>
      <c r="CR32" s="763"/>
      <c r="CS32" s="764"/>
      <c r="CT32" s="764"/>
      <c r="CU32" s="764"/>
      <c r="CV32" s="765"/>
      <c r="CW32" s="763"/>
      <c r="CX32" s="764"/>
      <c r="CY32" s="764"/>
      <c r="CZ32" s="764"/>
      <c r="DA32" s="765"/>
      <c r="DB32" s="763"/>
      <c r="DC32" s="764"/>
      <c r="DD32" s="764"/>
      <c r="DE32" s="764"/>
      <c r="DF32" s="765"/>
      <c r="DG32" s="763"/>
      <c r="DH32" s="764"/>
      <c r="DI32" s="764"/>
      <c r="DJ32" s="764"/>
      <c r="DK32" s="765"/>
      <c r="DL32" s="763"/>
      <c r="DM32" s="764"/>
      <c r="DN32" s="764"/>
      <c r="DO32" s="764"/>
      <c r="DP32" s="765"/>
      <c r="DQ32" s="763"/>
      <c r="DR32" s="764"/>
      <c r="DS32" s="764"/>
      <c r="DT32" s="764"/>
      <c r="DU32" s="765"/>
      <c r="DV32" s="760"/>
      <c r="DW32" s="761"/>
      <c r="DX32" s="761"/>
      <c r="DY32" s="761"/>
      <c r="DZ32" s="766"/>
      <c r="EA32" s="224"/>
    </row>
    <row r="33" spans="1:131" ht="26.25" customHeight="1" x14ac:dyDescent="0.2">
      <c r="A33" s="237">
        <v>6</v>
      </c>
      <c r="B33" s="767" t="s">
        <v>396</v>
      </c>
      <c r="C33" s="768"/>
      <c r="D33" s="768"/>
      <c r="E33" s="768"/>
      <c r="F33" s="768"/>
      <c r="G33" s="768"/>
      <c r="H33" s="768"/>
      <c r="I33" s="768"/>
      <c r="J33" s="768"/>
      <c r="K33" s="768"/>
      <c r="L33" s="768"/>
      <c r="M33" s="768"/>
      <c r="N33" s="768"/>
      <c r="O33" s="768"/>
      <c r="P33" s="769"/>
      <c r="Q33" s="770">
        <v>10415</v>
      </c>
      <c r="R33" s="771"/>
      <c r="S33" s="771"/>
      <c r="T33" s="771"/>
      <c r="U33" s="771"/>
      <c r="V33" s="771">
        <v>10279</v>
      </c>
      <c r="W33" s="771"/>
      <c r="X33" s="771"/>
      <c r="Y33" s="771"/>
      <c r="Z33" s="771"/>
      <c r="AA33" s="771">
        <v>136</v>
      </c>
      <c r="AB33" s="771"/>
      <c r="AC33" s="771"/>
      <c r="AD33" s="771"/>
      <c r="AE33" s="772"/>
      <c r="AF33" s="773">
        <v>5700</v>
      </c>
      <c r="AG33" s="774"/>
      <c r="AH33" s="774"/>
      <c r="AI33" s="774"/>
      <c r="AJ33" s="775"/>
      <c r="AK33" s="821">
        <v>2882</v>
      </c>
      <c r="AL33" s="817"/>
      <c r="AM33" s="817"/>
      <c r="AN33" s="817"/>
      <c r="AO33" s="817"/>
      <c r="AP33" s="817">
        <v>25989</v>
      </c>
      <c r="AQ33" s="817"/>
      <c r="AR33" s="817"/>
      <c r="AS33" s="817"/>
      <c r="AT33" s="817"/>
      <c r="AU33" s="817">
        <v>24300</v>
      </c>
      <c r="AV33" s="817"/>
      <c r="AW33" s="817"/>
      <c r="AX33" s="817"/>
      <c r="AY33" s="817"/>
      <c r="AZ33" s="818" t="s">
        <v>489</v>
      </c>
      <c r="BA33" s="818"/>
      <c r="BB33" s="818"/>
      <c r="BC33" s="818"/>
      <c r="BD33" s="818"/>
      <c r="BE33" s="819" t="s">
        <v>394</v>
      </c>
      <c r="BF33" s="819"/>
      <c r="BG33" s="819"/>
      <c r="BH33" s="819"/>
      <c r="BI33" s="820"/>
      <c r="BJ33" s="226"/>
      <c r="BK33" s="226"/>
      <c r="BL33" s="226"/>
      <c r="BM33" s="226"/>
      <c r="BN33" s="226"/>
      <c r="BO33" s="236"/>
      <c r="BP33" s="236"/>
      <c r="BQ33" s="233">
        <v>27</v>
      </c>
      <c r="BR33" s="234"/>
      <c r="BS33" s="760"/>
      <c r="BT33" s="761"/>
      <c r="BU33" s="761"/>
      <c r="BV33" s="761"/>
      <c r="BW33" s="761"/>
      <c r="BX33" s="761"/>
      <c r="BY33" s="761"/>
      <c r="BZ33" s="761"/>
      <c r="CA33" s="761"/>
      <c r="CB33" s="761"/>
      <c r="CC33" s="761"/>
      <c r="CD33" s="761"/>
      <c r="CE33" s="761"/>
      <c r="CF33" s="761"/>
      <c r="CG33" s="762"/>
      <c r="CH33" s="763"/>
      <c r="CI33" s="764"/>
      <c r="CJ33" s="764"/>
      <c r="CK33" s="764"/>
      <c r="CL33" s="765"/>
      <c r="CM33" s="763"/>
      <c r="CN33" s="764"/>
      <c r="CO33" s="764"/>
      <c r="CP33" s="764"/>
      <c r="CQ33" s="765"/>
      <c r="CR33" s="763"/>
      <c r="CS33" s="764"/>
      <c r="CT33" s="764"/>
      <c r="CU33" s="764"/>
      <c r="CV33" s="765"/>
      <c r="CW33" s="763"/>
      <c r="CX33" s="764"/>
      <c r="CY33" s="764"/>
      <c r="CZ33" s="764"/>
      <c r="DA33" s="765"/>
      <c r="DB33" s="763"/>
      <c r="DC33" s="764"/>
      <c r="DD33" s="764"/>
      <c r="DE33" s="764"/>
      <c r="DF33" s="765"/>
      <c r="DG33" s="763"/>
      <c r="DH33" s="764"/>
      <c r="DI33" s="764"/>
      <c r="DJ33" s="764"/>
      <c r="DK33" s="765"/>
      <c r="DL33" s="763"/>
      <c r="DM33" s="764"/>
      <c r="DN33" s="764"/>
      <c r="DO33" s="764"/>
      <c r="DP33" s="765"/>
      <c r="DQ33" s="763"/>
      <c r="DR33" s="764"/>
      <c r="DS33" s="764"/>
      <c r="DT33" s="764"/>
      <c r="DU33" s="765"/>
      <c r="DV33" s="760"/>
      <c r="DW33" s="761"/>
      <c r="DX33" s="761"/>
      <c r="DY33" s="761"/>
      <c r="DZ33" s="766"/>
      <c r="EA33" s="224"/>
    </row>
    <row r="34" spans="1:131" ht="26.25" customHeight="1" x14ac:dyDescent="0.2">
      <c r="A34" s="237">
        <v>7</v>
      </c>
      <c r="B34" s="767"/>
      <c r="C34" s="768"/>
      <c r="D34" s="768"/>
      <c r="E34" s="768"/>
      <c r="F34" s="768"/>
      <c r="G34" s="768"/>
      <c r="H34" s="768"/>
      <c r="I34" s="768"/>
      <c r="J34" s="768"/>
      <c r="K34" s="768"/>
      <c r="L34" s="768"/>
      <c r="M34" s="768"/>
      <c r="N34" s="768"/>
      <c r="O34" s="768"/>
      <c r="P34" s="769"/>
      <c r="Q34" s="770"/>
      <c r="R34" s="771"/>
      <c r="S34" s="771"/>
      <c r="T34" s="771"/>
      <c r="U34" s="771"/>
      <c r="V34" s="771"/>
      <c r="W34" s="771"/>
      <c r="X34" s="771"/>
      <c r="Y34" s="771"/>
      <c r="Z34" s="771"/>
      <c r="AA34" s="771"/>
      <c r="AB34" s="771"/>
      <c r="AC34" s="771"/>
      <c r="AD34" s="771"/>
      <c r="AE34" s="772"/>
      <c r="AF34" s="773"/>
      <c r="AG34" s="774"/>
      <c r="AH34" s="774"/>
      <c r="AI34" s="774"/>
      <c r="AJ34" s="775"/>
      <c r="AK34" s="821"/>
      <c r="AL34" s="817"/>
      <c r="AM34" s="817"/>
      <c r="AN34" s="817"/>
      <c r="AO34" s="817"/>
      <c r="AP34" s="817"/>
      <c r="AQ34" s="817"/>
      <c r="AR34" s="817"/>
      <c r="AS34" s="817"/>
      <c r="AT34" s="817"/>
      <c r="AU34" s="817"/>
      <c r="AV34" s="817"/>
      <c r="AW34" s="817"/>
      <c r="AX34" s="817"/>
      <c r="AY34" s="817"/>
      <c r="AZ34" s="818"/>
      <c r="BA34" s="818"/>
      <c r="BB34" s="818"/>
      <c r="BC34" s="818"/>
      <c r="BD34" s="818"/>
      <c r="BE34" s="819"/>
      <c r="BF34" s="819"/>
      <c r="BG34" s="819"/>
      <c r="BH34" s="819"/>
      <c r="BI34" s="820"/>
      <c r="BJ34" s="226"/>
      <c r="BK34" s="226"/>
      <c r="BL34" s="226"/>
      <c r="BM34" s="226"/>
      <c r="BN34" s="226"/>
      <c r="BO34" s="236"/>
      <c r="BP34" s="236"/>
      <c r="BQ34" s="233">
        <v>28</v>
      </c>
      <c r="BR34" s="234"/>
      <c r="BS34" s="760"/>
      <c r="BT34" s="761"/>
      <c r="BU34" s="761"/>
      <c r="BV34" s="761"/>
      <c r="BW34" s="761"/>
      <c r="BX34" s="761"/>
      <c r="BY34" s="761"/>
      <c r="BZ34" s="761"/>
      <c r="CA34" s="761"/>
      <c r="CB34" s="761"/>
      <c r="CC34" s="761"/>
      <c r="CD34" s="761"/>
      <c r="CE34" s="761"/>
      <c r="CF34" s="761"/>
      <c r="CG34" s="762"/>
      <c r="CH34" s="763"/>
      <c r="CI34" s="764"/>
      <c r="CJ34" s="764"/>
      <c r="CK34" s="764"/>
      <c r="CL34" s="765"/>
      <c r="CM34" s="763"/>
      <c r="CN34" s="764"/>
      <c r="CO34" s="764"/>
      <c r="CP34" s="764"/>
      <c r="CQ34" s="765"/>
      <c r="CR34" s="763"/>
      <c r="CS34" s="764"/>
      <c r="CT34" s="764"/>
      <c r="CU34" s="764"/>
      <c r="CV34" s="765"/>
      <c r="CW34" s="763"/>
      <c r="CX34" s="764"/>
      <c r="CY34" s="764"/>
      <c r="CZ34" s="764"/>
      <c r="DA34" s="765"/>
      <c r="DB34" s="763"/>
      <c r="DC34" s="764"/>
      <c r="DD34" s="764"/>
      <c r="DE34" s="764"/>
      <c r="DF34" s="765"/>
      <c r="DG34" s="763"/>
      <c r="DH34" s="764"/>
      <c r="DI34" s="764"/>
      <c r="DJ34" s="764"/>
      <c r="DK34" s="765"/>
      <c r="DL34" s="763"/>
      <c r="DM34" s="764"/>
      <c r="DN34" s="764"/>
      <c r="DO34" s="764"/>
      <c r="DP34" s="765"/>
      <c r="DQ34" s="763"/>
      <c r="DR34" s="764"/>
      <c r="DS34" s="764"/>
      <c r="DT34" s="764"/>
      <c r="DU34" s="765"/>
      <c r="DV34" s="760"/>
      <c r="DW34" s="761"/>
      <c r="DX34" s="761"/>
      <c r="DY34" s="761"/>
      <c r="DZ34" s="766"/>
      <c r="EA34" s="224"/>
    </row>
    <row r="35" spans="1:131" ht="26.25" customHeight="1" x14ac:dyDescent="0.2">
      <c r="A35" s="237">
        <v>8</v>
      </c>
      <c r="B35" s="767"/>
      <c r="C35" s="768"/>
      <c r="D35" s="768"/>
      <c r="E35" s="768"/>
      <c r="F35" s="768"/>
      <c r="G35" s="768"/>
      <c r="H35" s="768"/>
      <c r="I35" s="768"/>
      <c r="J35" s="768"/>
      <c r="K35" s="768"/>
      <c r="L35" s="768"/>
      <c r="M35" s="768"/>
      <c r="N35" s="768"/>
      <c r="O35" s="768"/>
      <c r="P35" s="769"/>
      <c r="Q35" s="770"/>
      <c r="R35" s="771"/>
      <c r="S35" s="771"/>
      <c r="T35" s="771"/>
      <c r="U35" s="771"/>
      <c r="V35" s="771"/>
      <c r="W35" s="771"/>
      <c r="X35" s="771"/>
      <c r="Y35" s="771"/>
      <c r="Z35" s="771"/>
      <c r="AA35" s="771"/>
      <c r="AB35" s="771"/>
      <c r="AC35" s="771"/>
      <c r="AD35" s="771"/>
      <c r="AE35" s="772"/>
      <c r="AF35" s="773"/>
      <c r="AG35" s="774"/>
      <c r="AH35" s="774"/>
      <c r="AI35" s="774"/>
      <c r="AJ35" s="775"/>
      <c r="AK35" s="821"/>
      <c r="AL35" s="817"/>
      <c r="AM35" s="817"/>
      <c r="AN35" s="817"/>
      <c r="AO35" s="817"/>
      <c r="AP35" s="817"/>
      <c r="AQ35" s="817"/>
      <c r="AR35" s="817"/>
      <c r="AS35" s="817"/>
      <c r="AT35" s="817"/>
      <c r="AU35" s="817"/>
      <c r="AV35" s="817"/>
      <c r="AW35" s="817"/>
      <c r="AX35" s="817"/>
      <c r="AY35" s="817"/>
      <c r="AZ35" s="818"/>
      <c r="BA35" s="818"/>
      <c r="BB35" s="818"/>
      <c r="BC35" s="818"/>
      <c r="BD35" s="818"/>
      <c r="BE35" s="819"/>
      <c r="BF35" s="819"/>
      <c r="BG35" s="819"/>
      <c r="BH35" s="819"/>
      <c r="BI35" s="820"/>
      <c r="BJ35" s="226"/>
      <c r="BK35" s="226"/>
      <c r="BL35" s="226"/>
      <c r="BM35" s="226"/>
      <c r="BN35" s="226"/>
      <c r="BO35" s="236"/>
      <c r="BP35" s="236"/>
      <c r="BQ35" s="233">
        <v>29</v>
      </c>
      <c r="BR35" s="234"/>
      <c r="BS35" s="760"/>
      <c r="BT35" s="761"/>
      <c r="BU35" s="761"/>
      <c r="BV35" s="761"/>
      <c r="BW35" s="761"/>
      <c r="BX35" s="761"/>
      <c r="BY35" s="761"/>
      <c r="BZ35" s="761"/>
      <c r="CA35" s="761"/>
      <c r="CB35" s="761"/>
      <c r="CC35" s="761"/>
      <c r="CD35" s="761"/>
      <c r="CE35" s="761"/>
      <c r="CF35" s="761"/>
      <c r="CG35" s="762"/>
      <c r="CH35" s="763"/>
      <c r="CI35" s="764"/>
      <c r="CJ35" s="764"/>
      <c r="CK35" s="764"/>
      <c r="CL35" s="765"/>
      <c r="CM35" s="763"/>
      <c r="CN35" s="764"/>
      <c r="CO35" s="764"/>
      <c r="CP35" s="764"/>
      <c r="CQ35" s="765"/>
      <c r="CR35" s="763"/>
      <c r="CS35" s="764"/>
      <c r="CT35" s="764"/>
      <c r="CU35" s="764"/>
      <c r="CV35" s="765"/>
      <c r="CW35" s="763"/>
      <c r="CX35" s="764"/>
      <c r="CY35" s="764"/>
      <c r="CZ35" s="764"/>
      <c r="DA35" s="765"/>
      <c r="DB35" s="763"/>
      <c r="DC35" s="764"/>
      <c r="DD35" s="764"/>
      <c r="DE35" s="764"/>
      <c r="DF35" s="765"/>
      <c r="DG35" s="763"/>
      <c r="DH35" s="764"/>
      <c r="DI35" s="764"/>
      <c r="DJ35" s="764"/>
      <c r="DK35" s="765"/>
      <c r="DL35" s="763"/>
      <c r="DM35" s="764"/>
      <c r="DN35" s="764"/>
      <c r="DO35" s="764"/>
      <c r="DP35" s="765"/>
      <c r="DQ35" s="763"/>
      <c r="DR35" s="764"/>
      <c r="DS35" s="764"/>
      <c r="DT35" s="764"/>
      <c r="DU35" s="765"/>
      <c r="DV35" s="760"/>
      <c r="DW35" s="761"/>
      <c r="DX35" s="761"/>
      <c r="DY35" s="761"/>
      <c r="DZ35" s="766"/>
      <c r="EA35" s="224"/>
    </row>
    <row r="36" spans="1:131" ht="26.25" customHeight="1" x14ac:dyDescent="0.2">
      <c r="A36" s="237">
        <v>9</v>
      </c>
      <c r="B36" s="767"/>
      <c r="C36" s="768"/>
      <c r="D36" s="768"/>
      <c r="E36" s="768"/>
      <c r="F36" s="768"/>
      <c r="G36" s="768"/>
      <c r="H36" s="768"/>
      <c r="I36" s="768"/>
      <c r="J36" s="768"/>
      <c r="K36" s="768"/>
      <c r="L36" s="768"/>
      <c r="M36" s="768"/>
      <c r="N36" s="768"/>
      <c r="O36" s="768"/>
      <c r="P36" s="769"/>
      <c r="Q36" s="770"/>
      <c r="R36" s="771"/>
      <c r="S36" s="771"/>
      <c r="T36" s="771"/>
      <c r="U36" s="771"/>
      <c r="V36" s="771"/>
      <c r="W36" s="771"/>
      <c r="X36" s="771"/>
      <c r="Y36" s="771"/>
      <c r="Z36" s="771"/>
      <c r="AA36" s="771"/>
      <c r="AB36" s="771"/>
      <c r="AC36" s="771"/>
      <c r="AD36" s="771"/>
      <c r="AE36" s="772"/>
      <c r="AF36" s="773"/>
      <c r="AG36" s="774"/>
      <c r="AH36" s="774"/>
      <c r="AI36" s="774"/>
      <c r="AJ36" s="775"/>
      <c r="AK36" s="821"/>
      <c r="AL36" s="817"/>
      <c r="AM36" s="817"/>
      <c r="AN36" s="817"/>
      <c r="AO36" s="817"/>
      <c r="AP36" s="817"/>
      <c r="AQ36" s="817"/>
      <c r="AR36" s="817"/>
      <c r="AS36" s="817"/>
      <c r="AT36" s="817"/>
      <c r="AU36" s="817"/>
      <c r="AV36" s="817"/>
      <c r="AW36" s="817"/>
      <c r="AX36" s="817"/>
      <c r="AY36" s="817"/>
      <c r="AZ36" s="818"/>
      <c r="BA36" s="818"/>
      <c r="BB36" s="818"/>
      <c r="BC36" s="818"/>
      <c r="BD36" s="818"/>
      <c r="BE36" s="819"/>
      <c r="BF36" s="819"/>
      <c r="BG36" s="819"/>
      <c r="BH36" s="819"/>
      <c r="BI36" s="820"/>
      <c r="BJ36" s="226"/>
      <c r="BK36" s="226"/>
      <c r="BL36" s="226"/>
      <c r="BM36" s="226"/>
      <c r="BN36" s="226"/>
      <c r="BO36" s="236"/>
      <c r="BP36" s="236"/>
      <c r="BQ36" s="233">
        <v>30</v>
      </c>
      <c r="BR36" s="234"/>
      <c r="BS36" s="760"/>
      <c r="BT36" s="761"/>
      <c r="BU36" s="761"/>
      <c r="BV36" s="761"/>
      <c r="BW36" s="761"/>
      <c r="BX36" s="761"/>
      <c r="BY36" s="761"/>
      <c r="BZ36" s="761"/>
      <c r="CA36" s="761"/>
      <c r="CB36" s="761"/>
      <c r="CC36" s="761"/>
      <c r="CD36" s="761"/>
      <c r="CE36" s="761"/>
      <c r="CF36" s="761"/>
      <c r="CG36" s="762"/>
      <c r="CH36" s="763"/>
      <c r="CI36" s="764"/>
      <c r="CJ36" s="764"/>
      <c r="CK36" s="764"/>
      <c r="CL36" s="765"/>
      <c r="CM36" s="763"/>
      <c r="CN36" s="764"/>
      <c r="CO36" s="764"/>
      <c r="CP36" s="764"/>
      <c r="CQ36" s="765"/>
      <c r="CR36" s="763"/>
      <c r="CS36" s="764"/>
      <c r="CT36" s="764"/>
      <c r="CU36" s="764"/>
      <c r="CV36" s="765"/>
      <c r="CW36" s="763"/>
      <c r="CX36" s="764"/>
      <c r="CY36" s="764"/>
      <c r="CZ36" s="764"/>
      <c r="DA36" s="765"/>
      <c r="DB36" s="763"/>
      <c r="DC36" s="764"/>
      <c r="DD36" s="764"/>
      <c r="DE36" s="764"/>
      <c r="DF36" s="765"/>
      <c r="DG36" s="763"/>
      <c r="DH36" s="764"/>
      <c r="DI36" s="764"/>
      <c r="DJ36" s="764"/>
      <c r="DK36" s="765"/>
      <c r="DL36" s="763"/>
      <c r="DM36" s="764"/>
      <c r="DN36" s="764"/>
      <c r="DO36" s="764"/>
      <c r="DP36" s="765"/>
      <c r="DQ36" s="763"/>
      <c r="DR36" s="764"/>
      <c r="DS36" s="764"/>
      <c r="DT36" s="764"/>
      <c r="DU36" s="765"/>
      <c r="DV36" s="760"/>
      <c r="DW36" s="761"/>
      <c r="DX36" s="761"/>
      <c r="DY36" s="761"/>
      <c r="DZ36" s="766"/>
      <c r="EA36" s="224"/>
    </row>
    <row r="37" spans="1:131" ht="26.25" customHeight="1" x14ac:dyDescent="0.2">
      <c r="A37" s="237">
        <v>10</v>
      </c>
      <c r="B37" s="767"/>
      <c r="C37" s="768"/>
      <c r="D37" s="768"/>
      <c r="E37" s="768"/>
      <c r="F37" s="768"/>
      <c r="G37" s="768"/>
      <c r="H37" s="768"/>
      <c r="I37" s="768"/>
      <c r="J37" s="768"/>
      <c r="K37" s="768"/>
      <c r="L37" s="768"/>
      <c r="M37" s="768"/>
      <c r="N37" s="768"/>
      <c r="O37" s="768"/>
      <c r="P37" s="769"/>
      <c r="Q37" s="770"/>
      <c r="R37" s="771"/>
      <c r="S37" s="771"/>
      <c r="T37" s="771"/>
      <c r="U37" s="771"/>
      <c r="V37" s="771"/>
      <c r="W37" s="771"/>
      <c r="X37" s="771"/>
      <c r="Y37" s="771"/>
      <c r="Z37" s="771"/>
      <c r="AA37" s="771"/>
      <c r="AB37" s="771"/>
      <c r="AC37" s="771"/>
      <c r="AD37" s="771"/>
      <c r="AE37" s="772"/>
      <c r="AF37" s="773"/>
      <c r="AG37" s="774"/>
      <c r="AH37" s="774"/>
      <c r="AI37" s="774"/>
      <c r="AJ37" s="775"/>
      <c r="AK37" s="821"/>
      <c r="AL37" s="817"/>
      <c r="AM37" s="817"/>
      <c r="AN37" s="817"/>
      <c r="AO37" s="817"/>
      <c r="AP37" s="817"/>
      <c r="AQ37" s="817"/>
      <c r="AR37" s="817"/>
      <c r="AS37" s="817"/>
      <c r="AT37" s="817"/>
      <c r="AU37" s="817"/>
      <c r="AV37" s="817"/>
      <c r="AW37" s="817"/>
      <c r="AX37" s="817"/>
      <c r="AY37" s="817"/>
      <c r="AZ37" s="818"/>
      <c r="BA37" s="818"/>
      <c r="BB37" s="818"/>
      <c r="BC37" s="818"/>
      <c r="BD37" s="818"/>
      <c r="BE37" s="819"/>
      <c r="BF37" s="819"/>
      <c r="BG37" s="819"/>
      <c r="BH37" s="819"/>
      <c r="BI37" s="820"/>
      <c r="BJ37" s="226"/>
      <c r="BK37" s="226"/>
      <c r="BL37" s="226"/>
      <c r="BM37" s="226"/>
      <c r="BN37" s="226"/>
      <c r="BO37" s="236"/>
      <c r="BP37" s="236"/>
      <c r="BQ37" s="233">
        <v>31</v>
      </c>
      <c r="BR37" s="234"/>
      <c r="BS37" s="760"/>
      <c r="BT37" s="761"/>
      <c r="BU37" s="761"/>
      <c r="BV37" s="761"/>
      <c r="BW37" s="761"/>
      <c r="BX37" s="761"/>
      <c r="BY37" s="761"/>
      <c r="BZ37" s="761"/>
      <c r="CA37" s="761"/>
      <c r="CB37" s="761"/>
      <c r="CC37" s="761"/>
      <c r="CD37" s="761"/>
      <c r="CE37" s="761"/>
      <c r="CF37" s="761"/>
      <c r="CG37" s="762"/>
      <c r="CH37" s="763"/>
      <c r="CI37" s="764"/>
      <c r="CJ37" s="764"/>
      <c r="CK37" s="764"/>
      <c r="CL37" s="765"/>
      <c r="CM37" s="763"/>
      <c r="CN37" s="764"/>
      <c r="CO37" s="764"/>
      <c r="CP37" s="764"/>
      <c r="CQ37" s="765"/>
      <c r="CR37" s="763"/>
      <c r="CS37" s="764"/>
      <c r="CT37" s="764"/>
      <c r="CU37" s="764"/>
      <c r="CV37" s="765"/>
      <c r="CW37" s="763"/>
      <c r="CX37" s="764"/>
      <c r="CY37" s="764"/>
      <c r="CZ37" s="764"/>
      <c r="DA37" s="765"/>
      <c r="DB37" s="763"/>
      <c r="DC37" s="764"/>
      <c r="DD37" s="764"/>
      <c r="DE37" s="764"/>
      <c r="DF37" s="765"/>
      <c r="DG37" s="763"/>
      <c r="DH37" s="764"/>
      <c r="DI37" s="764"/>
      <c r="DJ37" s="764"/>
      <c r="DK37" s="765"/>
      <c r="DL37" s="763"/>
      <c r="DM37" s="764"/>
      <c r="DN37" s="764"/>
      <c r="DO37" s="764"/>
      <c r="DP37" s="765"/>
      <c r="DQ37" s="763"/>
      <c r="DR37" s="764"/>
      <c r="DS37" s="764"/>
      <c r="DT37" s="764"/>
      <c r="DU37" s="765"/>
      <c r="DV37" s="760"/>
      <c r="DW37" s="761"/>
      <c r="DX37" s="761"/>
      <c r="DY37" s="761"/>
      <c r="DZ37" s="766"/>
      <c r="EA37" s="224"/>
    </row>
    <row r="38" spans="1:131" ht="26.25" customHeight="1" x14ac:dyDescent="0.2">
      <c r="A38" s="237">
        <v>11</v>
      </c>
      <c r="B38" s="767"/>
      <c r="C38" s="768"/>
      <c r="D38" s="768"/>
      <c r="E38" s="768"/>
      <c r="F38" s="768"/>
      <c r="G38" s="768"/>
      <c r="H38" s="768"/>
      <c r="I38" s="768"/>
      <c r="J38" s="768"/>
      <c r="K38" s="768"/>
      <c r="L38" s="768"/>
      <c r="M38" s="768"/>
      <c r="N38" s="768"/>
      <c r="O38" s="768"/>
      <c r="P38" s="769"/>
      <c r="Q38" s="770"/>
      <c r="R38" s="771"/>
      <c r="S38" s="771"/>
      <c r="T38" s="771"/>
      <c r="U38" s="771"/>
      <c r="V38" s="771"/>
      <c r="W38" s="771"/>
      <c r="X38" s="771"/>
      <c r="Y38" s="771"/>
      <c r="Z38" s="771"/>
      <c r="AA38" s="771"/>
      <c r="AB38" s="771"/>
      <c r="AC38" s="771"/>
      <c r="AD38" s="771"/>
      <c r="AE38" s="772"/>
      <c r="AF38" s="773"/>
      <c r="AG38" s="774"/>
      <c r="AH38" s="774"/>
      <c r="AI38" s="774"/>
      <c r="AJ38" s="775"/>
      <c r="AK38" s="821"/>
      <c r="AL38" s="817"/>
      <c r="AM38" s="817"/>
      <c r="AN38" s="817"/>
      <c r="AO38" s="817"/>
      <c r="AP38" s="817"/>
      <c r="AQ38" s="817"/>
      <c r="AR38" s="817"/>
      <c r="AS38" s="817"/>
      <c r="AT38" s="817"/>
      <c r="AU38" s="817"/>
      <c r="AV38" s="817"/>
      <c r="AW38" s="817"/>
      <c r="AX38" s="817"/>
      <c r="AY38" s="817"/>
      <c r="AZ38" s="818"/>
      <c r="BA38" s="818"/>
      <c r="BB38" s="818"/>
      <c r="BC38" s="818"/>
      <c r="BD38" s="818"/>
      <c r="BE38" s="819"/>
      <c r="BF38" s="819"/>
      <c r="BG38" s="819"/>
      <c r="BH38" s="819"/>
      <c r="BI38" s="820"/>
      <c r="BJ38" s="226"/>
      <c r="BK38" s="226"/>
      <c r="BL38" s="226"/>
      <c r="BM38" s="226"/>
      <c r="BN38" s="226"/>
      <c r="BO38" s="236"/>
      <c r="BP38" s="236"/>
      <c r="BQ38" s="233">
        <v>32</v>
      </c>
      <c r="BR38" s="234"/>
      <c r="BS38" s="760"/>
      <c r="BT38" s="761"/>
      <c r="BU38" s="761"/>
      <c r="BV38" s="761"/>
      <c r="BW38" s="761"/>
      <c r="BX38" s="761"/>
      <c r="BY38" s="761"/>
      <c r="BZ38" s="761"/>
      <c r="CA38" s="761"/>
      <c r="CB38" s="761"/>
      <c r="CC38" s="761"/>
      <c r="CD38" s="761"/>
      <c r="CE38" s="761"/>
      <c r="CF38" s="761"/>
      <c r="CG38" s="762"/>
      <c r="CH38" s="763"/>
      <c r="CI38" s="764"/>
      <c r="CJ38" s="764"/>
      <c r="CK38" s="764"/>
      <c r="CL38" s="765"/>
      <c r="CM38" s="763"/>
      <c r="CN38" s="764"/>
      <c r="CO38" s="764"/>
      <c r="CP38" s="764"/>
      <c r="CQ38" s="765"/>
      <c r="CR38" s="763"/>
      <c r="CS38" s="764"/>
      <c r="CT38" s="764"/>
      <c r="CU38" s="764"/>
      <c r="CV38" s="765"/>
      <c r="CW38" s="763"/>
      <c r="CX38" s="764"/>
      <c r="CY38" s="764"/>
      <c r="CZ38" s="764"/>
      <c r="DA38" s="765"/>
      <c r="DB38" s="763"/>
      <c r="DC38" s="764"/>
      <c r="DD38" s="764"/>
      <c r="DE38" s="764"/>
      <c r="DF38" s="765"/>
      <c r="DG38" s="763"/>
      <c r="DH38" s="764"/>
      <c r="DI38" s="764"/>
      <c r="DJ38" s="764"/>
      <c r="DK38" s="765"/>
      <c r="DL38" s="763"/>
      <c r="DM38" s="764"/>
      <c r="DN38" s="764"/>
      <c r="DO38" s="764"/>
      <c r="DP38" s="765"/>
      <c r="DQ38" s="763"/>
      <c r="DR38" s="764"/>
      <c r="DS38" s="764"/>
      <c r="DT38" s="764"/>
      <c r="DU38" s="765"/>
      <c r="DV38" s="760"/>
      <c r="DW38" s="761"/>
      <c r="DX38" s="761"/>
      <c r="DY38" s="761"/>
      <c r="DZ38" s="766"/>
      <c r="EA38" s="224"/>
    </row>
    <row r="39" spans="1:131" ht="26.25" customHeight="1" x14ac:dyDescent="0.2">
      <c r="A39" s="237">
        <v>12</v>
      </c>
      <c r="B39" s="767"/>
      <c r="C39" s="768"/>
      <c r="D39" s="768"/>
      <c r="E39" s="768"/>
      <c r="F39" s="768"/>
      <c r="G39" s="768"/>
      <c r="H39" s="768"/>
      <c r="I39" s="768"/>
      <c r="J39" s="768"/>
      <c r="K39" s="768"/>
      <c r="L39" s="768"/>
      <c r="M39" s="768"/>
      <c r="N39" s="768"/>
      <c r="O39" s="768"/>
      <c r="P39" s="769"/>
      <c r="Q39" s="770"/>
      <c r="R39" s="771"/>
      <c r="S39" s="771"/>
      <c r="T39" s="771"/>
      <c r="U39" s="771"/>
      <c r="V39" s="771"/>
      <c r="W39" s="771"/>
      <c r="X39" s="771"/>
      <c r="Y39" s="771"/>
      <c r="Z39" s="771"/>
      <c r="AA39" s="771"/>
      <c r="AB39" s="771"/>
      <c r="AC39" s="771"/>
      <c r="AD39" s="771"/>
      <c r="AE39" s="772"/>
      <c r="AF39" s="773"/>
      <c r="AG39" s="774"/>
      <c r="AH39" s="774"/>
      <c r="AI39" s="774"/>
      <c r="AJ39" s="775"/>
      <c r="AK39" s="821"/>
      <c r="AL39" s="817"/>
      <c r="AM39" s="817"/>
      <c r="AN39" s="817"/>
      <c r="AO39" s="817"/>
      <c r="AP39" s="817"/>
      <c r="AQ39" s="817"/>
      <c r="AR39" s="817"/>
      <c r="AS39" s="817"/>
      <c r="AT39" s="817"/>
      <c r="AU39" s="817"/>
      <c r="AV39" s="817"/>
      <c r="AW39" s="817"/>
      <c r="AX39" s="817"/>
      <c r="AY39" s="817"/>
      <c r="AZ39" s="818"/>
      <c r="BA39" s="818"/>
      <c r="BB39" s="818"/>
      <c r="BC39" s="818"/>
      <c r="BD39" s="818"/>
      <c r="BE39" s="819"/>
      <c r="BF39" s="819"/>
      <c r="BG39" s="819"/>
      <c r="BH39" s="819"/>
      <c r="BI39" s="820"/>
      <c r="BJ39" s="226"/>
      <c r="BK39" s="226"/>
      <c r="BL39" s="226"/>
      <c r="BM39" s="226"/>
      <c r="BN39" s="226"/>
      <c r="BO39" s="236"/>
      <c r="BP39" s="236"/>
      <c r="BQ39" s="233">
        <v>33</v>
      </c>
      <c r="BR39" s="234"/>
      <c r="BS39" s="760"/>
      <c r="BT39" s="761"/>
      <c r="BU39" s="761"/>
      <c r="BV39" s="761"/>
      <c r="BW39" s="761"/>
      <c r="BX39" s="761"/>
      <c r="BY39" s="761"/>
      <c r="BZ39" s="761"/>
      <c r="CA39" s="761"/>
      <c r="CB39" s="761"/>
      <c r="CC39" s="761"/>
      <c r="CD39" s="761"/>
      <c r="CE39" s="761"/>
      <c r="CF39" s="761"/>
      <c r="CG39" s="762"/>
      <c r="CH39" s="763"/>
      <c r="CI39" s="764"/>
      <c r="CJ39" s="764"/>
      <c r="CK39" s="764"/>
      <c r="CL39" s="765"/>
      <c r="CM39" s="763"/>
      <c r="CN39" s="764"/>
      <c r="CO39" s="764"/>
      <c r="CP39" s="764"/>
      <c r="CQ39" s="765"/>
      <c r="CR39" s="763"/>
      <c r="CS39" s="764"/>
      <c r="CT39" s="764"/>
      <c r="CU39" s="764"/>
      <c r="CV39" s="765"/>
      <c r="CW39" s="763"/>
      <c r="CX39" s="764"/>
      <c r="CY39" s="764"/>
      <c r="CZ39" s="764"/>
      <c r="DA39" s="765"/>
      <c r="DB39" s="763"/>
      <c r="DC39" s="764"/>
      <c r="DD39" s="764"/>
      <c r="DE39" s="764"/>
      <c r="DF39" s="765"/>
      <c r="DG39" s="763"/>
      <c r="DH39" s="764"/>
      <c r="DI39" s="764"/>
      <c r="DJ39" s="764"/>
      <c r="DK39" s="765"/>
      <c r="DL39" s="763"/>
      <c r="DM39" s="764"/>
      <c r="DN39" s="764"/>
      <c r="DO39" s="764"/>
      <c r="DP39" s="765"/>
      <c r="DQ39" s="763"/>
      <c r="DR39" s="764"/>
      <c r="DS39" s="764"/>
      <c r="DT39" s="764"/>
      <c r="DU39" s="765"/>
      <c r="DV39" s="760"/>
      <c r="DW39" s="761"/>
      <c r="DX39" s="761"/>
      <c r="DY39" s="761"/>
      <c r="DZ39" s="766"/>
      <c r="EA39" s="224"/>
    </row>
    <row r="40" spans="1:131" ht="26.25" customHeight="1" x14ac:dyDescent="0.2">
      <c r="A40" s="233">
        <v>13</v>
      </c>
      <c r="B40" s="767"/>
      <c r="C40" s="768"/>
      <c r="D40" s="768"/>
      <c r="E40" s="768"/>
      <c r="F40" s="768"/>
      <c r="G40" s="768"/>
      <c r="H40" s="768"/>
      <c r="I40" s="768"/>
      <c r="J40" s="768"/>
      <c r="K40" s="768"/>
      <c r="L40" s="768"/>
      <c r="M40" s="768"/>
      <c r="N40" s="768"/>
      <c r="O40" s="768"/>
      <c r="P40" s="769"/>
      <c r="Q40" s="770"/>
      <c r="R40" s="771"/>
      <c r="S40" s="771"/>
      <c r="T40" s="771"/>
      <c r="U40" s="771"/>
      <c r="V40" s="771"/>
      <c r="W40" s="771"/>
      <c r="X40" s="771"/>
      <c r="Y40" s="771"/>
      <c r="Z40" s="771"/>
      <c r="AA40" s="771"/>
      <c r="AB40" s="771"/>
      <c r="AC40" s="771"/>
      <c r="AD40" s="771"/>
      <c r="AE40" s="772"/>
      <c r="AF40" s="773"/>
      <c r="AG40" s="774"/>
      <c r="AH40" s="774"/>
      <c r="AI40" s="774"/>
      <c r="AJ40" s="775"/>
      <c r="AK40" s="821"/>
      <c r="AL40" s="817"/>
      <c r="AM40" s="817"/>
      <c r="AN40" s="817"/>
      <c r="AO40" s="817"/>
      <c r="AP40" s="817"/>
      <c r="AQ40" s="817"/>
      <c r="AR40" s="817"/>
      <c r="AS40" s="817"/>
      <c r="AT40" s="817"/>
      <c r="AU40" s="817"/>
      <c r="AV40" s="817"/>
      <c r="AW40" s="817"/>
      <c r="AX40" s="817"/>
      <c r="AY40" s="817"/>
      <c r="AZ40" s="818"/>
      <c r="BA40" s="818"/>
      <c r="BB40" s="818"/>
      <c r="BC40" s="818"/>
      <c r="BD40" s="818"/>
      <c r="BE40" s="819"/>
      <c r="BF40" s="819"/>
      <c r="BG40" s="819"/>
      <c r="BH40" s="819"/>
      <c r="BI40" s="820"/>
      <c r="BJ40" s="226"/>
      <c r="BK40" s="226"/>
      <c r="BL40" s="226"/>
      <c r="BM40" s="226"/>
      <c r="BN40" s="226"/>
      <c r="BO40" s="236"/>
      <c r="BP40" s="236"/>
      <c r="BQ40" s="233">
        <v>34</v>
      </c>
      <c r="BR40" s="234"/>
      <c r="BS40" s="760"/>
      <c r="BT40" s="761"/>
      <c r="BU40" s="761"/>
      <c r="BV40" s="761"/>
      <c r="BW40" s="761"/>
      <c r="BX40" s="761"/>
      <c r="BY40" s="761"/>
      <c r="BZ40" s="761"/>
      <c r="CA40" s="761"/>
      <c r="CB40" s="761"/>
      <c r="CC40" s="761"/>
      <c r="CD40" s="761"/>
      <c r="CE40" s="761"/>
      <c r="CF40" s="761"/>
      <c r="CG40" s="762"/>
      <c r="CH40" s="763"/>
      <c r="CI40" s="764"/>
      <c r="CJ40" s="764"/>
      <c r="CK40" s="764"/>
      <c r="CL40" s="765"/>
      <c r="CM40" s="763"/>
      <c r="CN40" s="764"/>
      <c r="CO40" s="764"/>
      <c r="CP40" s="764"/>
      <c r="CQ40" s="765"/>
      <c r="CR40" s="763"/>
      <c r="CS40" s="764"/>
      <c r="CT40" s="764"/>
      <c r="CU40" s="764"/>
      <c r="CV40" s="765"/>
      <c r="CW40" s="763"/>
      <c r="CX40" s="764"/>
      <c r="CY40" s="764"/>
      <c r="CZ40" s="764"/>
      <c r="DA40" s="765"/>
      <c r="DB40" s="763"/>
      <c r="DC40" s="764"/>
      <c r="DD40" s="764"/>
      <c r="DE40" s="764"/>
      <c r="DF40" s="765"/>
      <c r="DG40" s="763"/>
      <c r="DH40" s="764"/>
      <c r="DI40" s="764"/>
      <c r="DJ40" s="764"/>
      <c r="DK40" s="765"/>
      <c r="DL40" s="763"/>
      <c r="DM40" s="764"/>
      <c r="DN40" s="764"/>
      <c r="DO40" s="764"/>
      <c r="DP40" s="765"/>
      <c r="DQ40" s="763"/>
      <c r="DR40" s="764"/>
      <c r="DS40" s="764"/>
      <c r="DT40" s="764"/>
      <c r="DU40" s="765"/>
      <c r="DV40" s="760"/>
      <c r="DW40" s="761"/>
      <c r="DX40" s="761"/>
      <c r="DY40" s="761"/>
      <c r="DZ40" s="766"/>
      <c r="EA40" s="224"/>
    </row>
    <row r="41" spans="1:131" ht="26.25" customHeight="1" x14ac:dyDescent="0.2">
      <c r="A41" s="233">
        <v>14</v>
      </c>
      <c r="B41" s="767"/>
      <c r="C41" s="768"/>
      <c r="D41" s="768"/>
      <c r="E41" s="768"/>
      <c r="F41" s="768"/>
      <c r="G41" s="768"/>
      <c r="H41" s="768"/>
      <c r="I41" s="768"/>
      <c r="J41" s="768"/>
      <c r="K41" s="768"/>
      <c r="L41" s="768"/>
      <c r="M41" s="768"/>
      <c r="N41" s="768"/>
      <c r="O41" s="768"/>
      <c r="P41" s="769"/>
      <c r="Q41" s="770"/>
      <c r="R41" s="771"/>
      <c r="S41" s="771"/>
      <c r="T41" s="771"/>
      <c r="U41" s="771"/>
      <c r="V41" s="771"/>
      <c r="W41" s="771"/>
      <c r="X41" s="771"/>
      <c r="Y41" s="771"/>
      <c r="Z41" s="771"/>
      <c r="AA41" s="771"/>
      <c r="AB41" s="771"/>
      <c r="AC41" s="771"/>
      <c r="AD41" s="771"/>
      <c r="AE41" s="772"/>
      <c r="AF41" s="773"/>
      <c r="AG41" s="774"/>
      <c r="AH41" s="774"/>
      <c r="AI41" s="774"/>
      <c r="AJ41" s="775"/>
      <c r="AK41" s="821"/>
      <c r="AL41" s="817"/>
      <c r="AM41" s="817"/>
      <c r="AN41" s="817"/>
      <c r="AO41" s="817"/>
      <c r="AP41" s="817"/>
      <c r="AQ41" s="817"/>
      <c r="AR41" s="817"/>
      <c r="AS41" s="817"/>
      <c r="AT41" s="817"/>
      <c r="AU41" s="817"/>
      <c r="AV41" s="817"/>
      <c r="AW41" s="817"/>
      <c r="AX41" s="817"/>
      <c r="AY41" s="817"/>
      <c r="AZ41" s="818"/>
      <c r="BA41" s="818"/>
      <c r="BB41" s="818"/>
      <c r="BC41" s="818"/>
      <c r="BD41" s="818"/>
      <c r="BE41" s="819"/>
      <c r="BF41" s="819"/>
      <c r="BG41" s="819"/>
      <c r="BH41" s="819"/>
      <c r="BI41" s="820"/>
      <c r="BJ41" s="226"/>
      <c r="BK41" s="226"/>
      <c r="BL41" s="226"/>
      <c r="BM41" s="226"/>
      <c r="BN41" s="226"/>
      <c r="BO41" s="236"/>
      <c r="BP41" s="236"/>
      <c r="BQ41" s="233">
        <v>35</v>
      </c>
      <c r="BR41" s="234"/>
      <c r="BS41" s="760"/>
      <c r="BT41" s="761"/>
      <c r="BU41" s="761"/>
      <c r="BV41" s="761"/>
      <c r="BW41" s="761"/>
      <c r="BX41" s="761"/>
      <c r="BY41" s="761"/>
      <c r="BZ41" s="761"/>
      <c r="CA41" s="761"/>
      <c r="CB41" s="761"/>
      <c r="CC41" s="761"/>
      <c r="CD41" s="761"/>
      <c r="CE41" s="761"/>
      <c r="CF41" s="761"/>
      <c r="CG41" s="762"/>
      <c r="CH41" s="763"/>
      <c r="CI41" s="764"/>
      <c r="CJ41" s="764"/>
      <c r="CK41" s="764"/>
      <c r="CL41" s="765"/>
      <c r="CM41" s="763"/>
      <c r="CN41" s="764"/>
      <c r="CO41" s="764"/>
      <c r="CP41" s="764"/>
      <c r="CQ41" s="765"/>
      <c r="CR41" s="763"/>
      <c r="CS41" s="764"/>
      <c r="CT41" s="764"/>
      <c r="CU41" s="764"/>
      <c r="CV41" s="765"/>
      <c r="CW41" s="763"/>
      <c r="CX41" s="764"/>
      <c r="CY41" s="764"/>
      <c r="CZ41" s="764"/>
      <c r="DA41" s="765"/>
      <c r="DB41" s="763"/>
      <c r="DC41" s="764"/>
      <c r="DD41" s="764"/>
      <c r="DE41" s="764"/>
      <c r="DF41" s="765"/>
      <c r="DG41" s="763"/>
      <c r="DH41" s="764"/>
      <c r="DI41" s="764"/>
      <c r="DJ41" s="764"/>
      <c r="DK41" s="765"/>
      <c r="DL41" s="763"/>
      <c r="DM41" s="764"/>
      <c r="DN41" s="764"/>
      <c r="DO41" s="764"/>
      <c r="DP41" s="765"/>
      <c r="DQ41" s="763"/>
      <c r="DR41" s="764"/>
      <c r="DS41" s="764"/>
      <c r="DT41" s="764"/>
      <c r="DU41" s="765"/>
      <c r="DV41" s="760"/>
      <c r="DW41" s="761"/>
      <c r="DX41" s="761"/>
      <c r="DY41" s="761"/>
      <c r="DZ41" s="766"/>
      <c r="EA41" s="224"/>
    </row>
    <row r="42" spans="1:131" ht="26.25" customHeight="1" x14ac:dyDescent="0.2">
      <c r="A42" s="233">
        <v>15</v>
      </c>
      <c r="B42" s="767"/>
      <c r="C42" s="768"/>
      <c r="D42" s="768"/>
      <c r="E42" s="768"/>
      <c r="F42" s="768"/>
      <c r="G42" s="768"/>
      <c r="H42" s="768"/>
      <c r="I42" s="768"/>
      <c r="J42" s="768"/>
      <c r="K42" s="768"/>
      <c r="L42" s="768"/>
      <c r="M42" s="768"/>
      <c r="N42" s="768"/>
      <c r="O42" s="768"/>
      <c r="P42" s="769"/>
      <c r="Q42" s="770"/>
      <c r="R42" s="771"/>
      <c r="S42" s="771"/>
      <c r="T42" s="771"/>
      <c r="U42" s="771"/>
      <c r="V42" s="771"/>
      <c r="W42" s="771"/>
      <c r="X42" s="771"/>
      <c r="Y42" s="771"/>
      <c r="Z42" s="771"/>
      <c r="AA42" s="771"/>
      <c r="AB42" s="771"/>
      <c r="AC42" s="771"/>
      <c r="AD42" s="771"/>
      <c r="AE42" s="772"/>
      <c r="AF42" s="773"/>
      <c r="AG42" s="774"/>
      <c r="AH42" s="774"/>
      <c r="AI42" s="774"/>
      <c r="AJ42" s="775"/>
      <c r="AK42" s="821"/>
      <c r="AL42" s="817"/>
      <c r="AM42" s="817"/>
      <c r="AN42" s="817"/>
      <c r="AO42" s="817"/>
      <c r="AP42" s="817"/>
      <c r="AQ42" s="817"/>
      <c r="AR42" s="817"/>
      <c r="AS42" s="817"/>
      <c r="AT42" s="817"/>
      <c r="AU42" s="817"/>
      <c r="AV42" s="817"/>
      <c r="AW42" s="817"/>
      <c r="AX42" s="817"/>
      <c r="AY42" s="817"/>
      <c r="AZ42" s="818"/>
      <c r="BA42" s="818"/>
      <c r="BB42" s="818"/>
      <c r="BC42" s="818"/>
      <c r="BD42" s="818"/>
      <c r="BE42" s="819"/>
      <c r="BF42" s="819"/>
      <c r="BG42" s="819"/>
      <c r="BH42" s="819"/>
      <c r="BI42" s="820"/>
      <c r="BJ42" s="226"/>
      <c r="BK42" s="226"/>
      <c r="BL42" s="226"/>
      <c r="BM42" s="226"/>
      <c r="BN42" s="226"/>
      <c r="BO42" s="236"/>
      <c r="BP42" s="236"/>
      <c r="BQ42" s="233">
        <v>36</v>
      </c>
      <c r="BR42" s="234"/>
      <c r="BS42" s="760"/>
      <c r="BT42" s="761"/>
      <c r="BU42" s="761"/>
      <c r="BV42" s="761"/>
      <c r="BW42" s="761"/>
      <c r="BX42" s="761"/>
      <c r="BY42" s="761"/>
      <c r="BZ42" s="761"/>
      <c r="CA42" s="761"/>
      <c r="CB42" s="761"/>
      <c r="CC42" s="761"/>
      <c r="CD42" s="761"/>
      <c r="CE42" s="761"/>
      <c r="CF42" s="761"/>
      <c r="CG42" s="762"/>
      <c r="CH42" s="763"/>
      <c r="CI42" s="764"/>
      <c r="CJ42" s="764"/>
      <c r="CK42" s="764"/>
      <c r="CL42" s="765"/>
      <c r="CM42" s="763"/>
      <c r="CN42" s="764"/>
      <c r="CO42" s="764"/>
      <c r="CP42" s="764"/>
      <c r="CQ42" s="765"/>
      <c r="CR42" s="763"/>
      <c r="CS42" s="764"/>
      <c r="CT42" s="764"/>
      <c r="CU42" s="764"/>
      <c r="CV42" s="765"/>
      <c r="CW42" s="763"/>
      <c r="CX42" s="764"/>
      <c r="CY42" s="764"/>
      <c r="CZ42" s="764"/>
      <c r="DA42" s="765"/>
      <c r="DB42" s="763"/>
      <c r="DC42" s="764"/>
      <c r="DD42" s="764"/>
      <c r="DE42" s="764"/>
      <c r="DF42" s="765"/>
      <c r="DG42" s="763"/>
      <c r="DH42" s="764"/>
      <c r="DI42" s="764"/>
      <c r="DJ42" s="764"/>
      <c r="DK42" s="765"/>
      <c r="DL42" s="763"/>
      <c r="DM42" s="764"/>
      <c r="DN42" s="764"/>
      <c r="DO42" s="764"/>
      <c r="DP42" s="765"/>
      <c r="DQ42" s="763"/>
      <c r="DR42" s="764"/>
      <c r="DS42" s="764"/>
      <c r="DT42" s="764"/>
      <c r="DU42" s="765"/>
      <c r="DV42" s="760"/>
      <c r="DW42" s="761"/>
      <c r="DX42" s="761"/>
      <c r="DY42" s="761"/>
      <c r="DZ42" s="766"/>
      <c r="EA42" s="224"/>
    </row>
    <row r="43" spans="1:131" ht="26.25" customHeight="1" x14ac:dyDescent="0.2">
      <c r="A43" s="233">
        <v>16</v>
      </c>
      <c r="B43" s="767"/>
      <c r="C43" s="768"/>
      <c r="D43" s="768"/>
      <c r="E43" s="768"/>
      <c r="F43" s="768"/>
      <c r="G43" s="768"/>
      <c r="H43" s="768"/>
      <c r="I43" s="768"/>
      <c r="J43" s="768"/>
      <c r="K43" s="768"/>
      <c r="L43" s="768"/>
      <c r="M43" s="768"/>
      <c r="N43" s="768"/>
      <c r="O43" s="768"/>
      <c r="P43" s="769"/>
      <c r="Q43" s="770"/>
      <c r="R43" s="771"/>
      <c r="S43" s="771"/>
      <c r="T43" s="771"/>
      <c r="U43" s="771"/>
      <c r="V43" s="771"/>
      <c r="W43" s="771"/>
      <c r="X43" s="771"/>
      <c r="Y43" s="771"/>
      <c r="Z43" s="771"/>
      <c r="AA43" s="771"/>
      <c r="AB43" s="771"/>
      <c r="AC43" s="771"/>
      <c r="AD43" s="771"/>
      <c r="AE43" s="772"/>
      <c r="AF43" s="773"/>
      <c r="AG43" s="774"/>
      <c r="AH43" s="774"/>
      <c r="AI43" s="774"/>
      <c r="AJ43" s="775"/>
      <c r="AK43" s="821"/>
      <c r="AL43" s="817"/>
      <c r="AM43" s="817"/>
      <c r="AN43" s="817"/>
      <c r="AO43" s="817"/>
      <c r="AP43" s="817"/>
      <c r="AQ43" s="817"/>
      <c r="AR43" s="817"/>
      <c r="AS43" s="817"/>
      <c r="AT43" s="817"/>
      <c r="AU43" s="817"/>
      <c r="AV43" s="817"/>
      <c r="AW43" s="817"/>
      <c r="AX43" s="817"/>
      <c r="AY43" s="817"/>
      <c r="AZ43" s="818"/>
      <c r="BA43" s="818"/>
      <c r="BB43" s="818"/>
      <c r="BC43" s="818"/>
      <c r="BD43" s="818"/>
      <c r="BE43" s="819"/>
      <c r="BF43" s="819"/>
      <c r="BG43" s="819"/>
      <c r="BH43" s="819"/>
      <c r="BI43" s="820"/>
      <c r="BJ43" s="226"/>
      <c r="BK43" s="226"/>
      <c r="BL43" s="226"/>
      <c r="BM43" s="226"/>
      <c r="BN43" s="226"/>
      <c r="BO43" s="236"/>
      <c r="BP43" s="236"/>
      <c r="BQ43" s="233">
        <v>37</v>
      </c>
      <c r="BR43" s="234"/>
      <c r="BS43" s="760"/>
      <c r="BT43" s="761"/>
      <c r="BU43" s="761"/>
      <c r="BV43" s="761"/>
      <c r="BW43" s="761"/>
      <c r="BX43" s="761"/>
      <c r="BY43" s="761"/>
      <c r="BZ43" s="761"/>
      <c r="CA43" s="761"/>
      <c r="CB43" s="761"/>
      <c r="CC43" s="761"/>
      <c r="CD43" s="761"/>
      <c r="CE43" s="761"/>
      <c r="CF43" s="761"/>
      <c r="CG43" s="762"/>
      <c r="CH43" s="763"/>
      <c r="CI43" s="764"/>
      <c r="CJ43" s="764"/>
      <c r="CK43" s="764"/>
      <c r="CL43" s="765"/>
      <c r="CM43" s="763"/>
      <c r="CN43" s="764"/>
      <c r="CO43" s="764"/>
      <c r="CP43" s="764"/>
      <c r="CQ43" s="765"/>
      <c r="CR43" s="763"/>
      <c r="CS43" s="764"/>
      <c r="CT43" s="764"/>
      <c r="CU43" s="764"/>
      <c r="CV43" s="765"/>
      <c r="CW43" s="763"/>
      <c r="CX43" s="764"/>
      <c r="CY43" s="764"/>
      <c r="CZ43" s="764"/>
      <c r="DA43" s="765"/>
      <c r="DB43" s="763"/>
      <c r="DC43" s="764"/>
      <c r="DD43" s="764"/>
      <c r="DE43" s="764"/>
      <c r="DF43" s="765"/>
      <c r="DG43" s="763"/>
      <c r="DH43" s="764"/>
      <c r="DI43" s="764"/>
      <c r="DJ43" s="764"/>
      <c r="DK43" s="765"/>
      <c r="DL43" s="763"/>
      <c r="DM43" s="764"/>
      <c r="DN43" s="764"/>
      <c r="DO43" s="764"/>
      <c r="DP43" s="765"/>
      <c r="DQ43" s="763"/>
      <c r="DR43" s="764"/>
      <c r="DS43" s="764"/>
      <c r="DT43" s="764"/>
      <c r="DU43" s="765"/>
      <c r="DV43" s="760"/>
      <c r="DW43" s="761"/>
      <c r="DX43" s="761"/>
      <c r="DY43" s="761"/>
      <c r="DZ43" s="766"/>
      <c r="EA43" s="224"/>
    </row>
    <row r="44" spans="1:131" ht="26.25" customHeight="1" x14ac:dyDescent="0.2">
      <c r="A44" s="233">
        <v>17</v>
      </c>
      <c r="B44" s="767"/>
      <c r="C44" s="768"/>
      <c r="D44" s="768"/>
      <c r="E44" s="768"/>
      <c r="F44" s="768"/>
      <c r="G44" s="768"/>
      <c r="H44" s="768"/>
      <c r="I44" s="768"/>
      <c r="J44" s="768"/>
      <c r="K44" s="768"/>
      <c r="L44" s="768"/>
      <c r="M44" s="768"/>
      <c r="N44" s="768"/>
      <c r="O44" s="768"/>
      <c r="P44" s="769"/>
      <c r="Q44" s="770"/>
      <c r="R44" s="771"/>
      <c r="S44" s="771"/>
      <c r="T44" s="771"/>
      <c r="U44" s="771"/>
      <c r="V44" s="771"/>
      <c r="W44" s="771"/>
      <c r="X44" s="771"/>
      <c r="Y44" s="771"/>
      <c r="Z44" s="771"/>
      <c r="AA44" s="771"/>
      <c r="AB44" s="771"/>
      <c r="AC44" s="771"/>
      <c r="AD44" s="771"/>
      <c r="AE44" s="772"/>
      <c r="AF44" s="773"/>
      <c r="AG44" s="774"/>
      <c r="AH44" s="774"/>
      <c r="AI44" s="774"/>
      <c r="AJ44" s="775"/>
      <c r="AK44" s="821"/>
      <c r="AL44" s="817"/>
      <c r="AM44" s="817"/>
      <c r="AN44" s="817"/>
      <c r="AO44" s="817"/>
      <c r="AP44" s="817"/>
      <c r="AQ44" s="817"/>
      <c r="AR44" s="817"/>
      <c r="AS44" s="817"/>
      <c r="AT44" s="817"/>
      <c r="AU44" s="817"/>
      <c r="AV44" s="817"/>
      <c r="AW44" s="817"/>
      <c r="AX44" s="817"/>
      <c r="AY44" s="817"/>
      <c r="AZ44" s="818"/>
      <c r="BA44" s="818"/>
      <c r="BB44" s="818"/>
      <c r="BC44" s="818"/>
      <c r="BD44" s="818"/>
      <c r="BE44" s="819"/>
      <c r="BF44" s="819"/>
      <c r="BG44" s="819"/>
      <c r="BH44" s="819"/>
      <c r="BI44" s="820"/>
      <c r="BJ44" s="226"/>
      <c r="BK44" s="226"/>
      <c r="BL44" s="226"/>
      <c r="BM44" s="226"/>
      <c r="BN44" s="226"/>
      <c r="BO44" s="236"/>
      <c r="BP44" s="236"/>
      <c r="BQ44" s="233">
        <v>38</v>
      </c>
      <c r="BR44" s="234"/>
      <c r="BS44" s="760"/>
      <c r="BT44" s="761"/>
      <c r="BU44" s="761"/>
      <c r="BV44" s="761"/>
      <c r="BW44" s="761"/>
      <c r="BX44" s="761"/>
      <c r="BY44" s="761"/>
      <c r="BZ44" s="761"/>
      <c r="CA44" s="761"/>
      <c r="CB44" s="761"/>
      <c r="CC44" s="761"/>
      <c r="CD44" s="761"/>
      <c r="CE44" s="761"/>
      <c r="CF44" s="761"/>
      <c r="CG44" s="762"/>
      <c r="CH44" s="763"/>
      <c r="CI44" s="764"/>
      <c r="CJ44" s="764"/>
      <c r="CK44" s="764"/>
      <c r="CL44" s="765"/>
      <c r="CM44" s="763"/>
      <c r="CN44" s="764"/>
      <c r="CO44" s="764"/>
      <c r="CP44" s="764"/>
      <c r="CQ44" s="765"/>
      <c r="CR44" s="763"/>
      <c r="CS44" s="764"/>
      <c r="CT44" s="764"/>
      <c r="CU44" s="764"/>
      <c r="CV44" s="765"/>
      <c r="CW44" s="763"/>
      <c r="CX44" s="764"/>
      <c r="CY44" s="764"/>
      <c r="CZ44" s="764"/>
      <c r="DA44" s="765"/>
      <c r="DB44" s="763"/>
      <c r="DC44" s="764"/>
      <c r="DD44" s="764"/>
      <c r="DE44" s="764"/>
      <c r="DF44" s="765"/>
      <c r="DG44" s="763"/>
      <c r="DH44" s="764"/>
      <c r="DI44" s="764"/>
      <c r="DJ44" s="764"/>
      <c r="DK44" s="765"/>
      <c r="DL44" s="763"/>
      <c r="DM44" s="764"/>
      <c r="DN44" s="764"/>
      <c r="DO44" s="764"/>
      <c r="DP44" s="765"/>
      <c r="DQ44" s="763"/>
      <c r="DR44" s="764"/>
      <c r="DS44" s="764"/>
      <c r="DT44" s="764"/>
      <c r="DU44" s="765"/>
      <c r="DV44" s="760"/>
      <c r="DW44" s="761"/>
      <c r="DX44" s="761"/>
      <c r="DY44" s="761"/>
      <c r="DZ44" s="766"/>
      <c r="EA44" s="224"/>
    </row>
    <row r="45" spans="1:131" ht="26.25" customHeight="1" x14ac:dyDescent="0.2">
      <c r="A45" s="233">
        <v>18</v>
      </c>
      <c r="B45" s="767"/>
      <c r="C45" s="768"/>
      <c r="D45" s="768"/>
      <c r="E45" s="768"/>
      <c r="F45" s="768"/>
      <c r="G45" s="768"/>
      <c r="H45" s="768"/>
      <c r="I45" s="768"/>
      <c r="J45" s="768"/>
      <c r="K45" s="768"/>
      <c r="L45" s="768"/>
      <c r="M45" s="768"/>
      <c r="N45" s="768"/>
      <c r="O45" s="768"/>
      <c r="P45" s="769"/>
      <c r="Q45" s="770"/>
      <c r="R45" s="771"/>
      <c r="S45" s="771"/>
      <c r="T45" s="771"/>
      <c r="U45" s="771"/>
      <c r="V45" s="771"/>
      <c r="W45" s="771"/>
      <c r="X45" s="771"/>
      <c r="Y45" s="771"/>
      <c r="Z45" s="771"/>
      <c r="AA45" s="771"/>
      <c r="AB45" s="771"/>
      <c r="AC45" s="771"/>
      <c r="AD45" s="771"/>
      <c r="AE45" s="772"/>
      <c r="AF45" s="773"/>
      <c r="AG45" s="774"/>
      <c r="AH45" s="774"/>
      <c r="AI45" s="774"/>
      <c r="AJ45" s="775"/>
      <c r="AK45" s="821"/>
      <c r="AL45" s="817"/>
      <c r="AM45" s="817"/>
      <c r="AN45" s="817"/>
      <c r="AO45" s="817"/>
      <c r="AP45" s="817"/>
      <c r="AQ45" s="817"/>
      <c r="AR45" s="817"/>
      <c r="AS45" s="817"/>
      <c r="AT45" s="817"/>
      <c r="AU45" s="817"/>
      <c r="AV45" s="817"/>
      <c r="AW45" s="817"/>
      <c r="AX45" s="817"/>
      <c r="AY45" s="817"/>
      <c r="AZ45" s="818"/>
      <c r="BA45" s="818"/>
      <c r="BB45" s="818"/>
      <c r="BC45" s="818"/>
      <c r="BD45" s="818"/>
      <c r="BE45" s="819"/>
      <c r="BF45" s="819"/>
      <c r="BG45" s="819"/>
      <c r="BH45" s="819"/>
      <c r="BI45" s="820"/>
      <c r="BJ45" s="226"/>
      <c r="BK45" s="226"/>
      <c r="BL45" s="226"/>
      <c r="BM45" s="226"/>
      <c r="BN45" s="226"/>
      <c r="BO45" s="236"/>
      <c r="BP45" s="236"/>
      <c r="BQ45" s="233">
        <v>39</v>
      </c>
      <c r="BR45" s="234"/>
      <c r="BS45" s="760"/>
      <c r="BT45" s="761"/>
      <c r="BU45" s="761"/>
      <c r="BV45" s="761"/>
      <c r="BW45" s="761"/>
      <c r="BX45" s="761"/>
      <c r="BY45" s="761"/>
      <c r="BZ45" s="761"/>
      <c r="CA45" s="761"/>
      <c r="CB45" s="761"/>
      <c r="CC45" s="761"/>
      <c r="CD45" s="761"/>
      <c r="CE45" s="761"/>
      <c r="CF45" s="761"/>
      <c r="CG45" s="762"/>
      <c r="CH45" s="763"/>
      <c r="CI45" s="764"/>
      <c r="CJ45" s="764"/>
      <c r="CK45" s="764"/>
      <c r="CL45" s="765"/>
      <c r="CM45" s="763"/>
      <c r="CN45" s="764"/>
      <c r="CO45" s="764"/>
      <c r="CP45" s="764"/>
      <c r="CQ45" s="765"/>
      <c r="CR45" s="763"/>
      <c r="CS45" s="764"/>
      <c r="CT45" s="764"/>
      <c r="CU45" s="764"/>
      <c r="CV45" s="765"/>
      <c r="CW45" s="763"/>
      <c r="CX45" s="764"/>
      <c r="CY45" s="764"/>
      <c r="CZ45" s="764"/>
      <c r="DA45" s="765"/>
      <c r="DB45" s="763"/>
      <c r="DC45" s="764"/>
      <c r="DD45" s="764"/>
      <c r="DE45" s="764"/>
      <c r="DF45" s="765"/>
      <c r="DG45" s="763"/>
      <c r="DH45" s="764"/>
      <c r="DI45" s="764"/>
      <c r="DJ45" s="764"/>
      <c r="DK45" s="765"/>
      <c r="DL45" s="763"/>
      <c r="DM45" s="764"/>
      <c r="DN45" s="764"/>
      <c r="DO45" s="764"/>
      <c r="DP45" s="765"/>
      <c r="DQ45" s="763"/>
      <c r="DR45" s="764"/>
      <c r="DS45" s="764"/>
      <c r="DT45" s="764"/>
      <c r="DU45" s="765"/>
      <c r="DV45" s="760"/>
      <c r="DW45" s="761"/>
      <c r="DX45" s="761"/>
      <c r="DY45" s="761"/>
      <c r="DZ45" s="766"/>
      <c r="EA45" s="224"/>
    </row>
    <row r="46" spans="1:131" ht="26.25" customHeight="1" x14ac:dyDescent="0.2">
      <c r="A46" s="233">
        <v>19</v>
      </c>
      <c r="B46" s="767"/>
      <c r="C46" s="768"/>
      <c r="D46" s="768"/>
      <c r="E46" s="768"/>
      <c r="F46" s="768"/>
      <c r="G46" s="768"/>
      <c r="H46" s="768"/>
      <c r="I46" s="768"/>
      <c r="J46" s="768"/>
      <c r="K46" s="768"/>
      <c r="L46" s="768"/>
      <c r="M46" s="768"/>
      <c r="N46" s="768"/>
      <c r="O46" s="768"/>
      <c r="P46" s="769"/>
      <c r="Q46" s="770"/>
      <c r="R46" s="771"/>
      <c r="S46" s="771"/>
      <c r="T46" s="771"/>
      <c r="U46" s="771"/>
      <c r="V46" s="771"/>
      <c r="W46" s="771"/>
      <c r="X46" s="771"/>
      <c r="Y46" s="771"/>
      <c r="Z46" s="771"/>
      <c r="AA46" s="771"/>
      <c r="AB46" s="771"/>
      <c r="AC46" s="771"/>
      <c r="AD46" s="771"/>
      <c r="AE46" s="772"/>
      <c r="AF46" s="773"/>
      <c r="AG46" s="774"/>
      <c r="AH46" s="774"/>
      <c r="AI46" s="774"/>
      <c r="AJ46" s="775"/>
      <c r="AK46" s="821"/>
      <c r="AL46" s="817"/>
      <c r="AM46" s="817"/>
      <c r="AN46" s="817"/>
      <c r="AO46" s="817"/>
      <c r="AP46" s="817"/>
      <c r="AQ46" s="817"/>
      <c r="AR46" s="817"/>
      <c r="AS46" s="817"/>
      <c r="AT46" s="817"/>
      <c r="AU46" s="817"/>
      <c r="AV46" s="817"/>
      <c r="AW46" s="817"/>
      <c r="AX46" s="817"/>
      <c r="AY46" s="817"/>
      <c r="AZ46" s="818"/>
      <c r="BA46" s="818"/>
      <c r="BB46" s="818"/>
      <c r="BC46" s="818"/>
      <c r="BD46" s="818"/>
      <c r="BE46" s="819"/>
      <c r="BF46" s="819"/>
      <c r="BG46" s="819"/>
      <c r="BH46" s="819"/>
      <c r="BI46" s="820"/>
      <c r="BJ46" s="226"/>
      <c r="BK46" s="226"/>
      <c r="BL46" s="226"/>
      <c r="BM46" s="226"/>
      <c r="BN46" s="226"/>
      <c r="BO46" s="236"/>
      <c r="BP46" s="236"/>
      <c r="BQ46" s="233">
        <v>40</v>
      </c>
      <c r="BR46" s="234"/>
      <c r="BS46" s="760"/>
      <c r="BT46" s="761"/>
      <c r="BU46" s="761"/>
      <c r="BV46" s="761"/>
      <c r="BW46" s="761"/>
      <c r="BX46" s="761"/>
      <c r="BY46" s="761"/>
      <c r="BZ46" s="761"/>
      <c r="CA46" s="761"/>
      <c r="CB46" s="761"/>
      <c r="CC46" s="761"/>
      <c r="CD46" s="761"/>
      <c r="CE46" s="761"/>
      <c r="CF46" s="761"/>
      <c r="CG46" s="762"/>
      <c r="CH46" s="763"/>
      <c r="CI46" s="764"/>
      <c r="CJ46" s="764"/>
      <c r="CK46" s="764"/>
      <c r="CL46" s="765"/>
      <c r="CM46" s="763"/>
      <c r="CN46" s="764"/>
      <c r="CO46" s="764"/>
      <c r="CP46" s="764"/>
      <c r="CQ46" s="765"/>
      <c r="CR46" s="763"/>
      <c r="CS46" s="764"/>
      <c r="CT46" s="764"/>
      <c r="CU46" s="764"/>
      <c r="CV46" s="765"/>
      <c r="CW46" s="763"/>
      <c r="CX46" s="764"/>
      <c r="CY46" s="764"/>
      <c r="CZ46" s="764"/>
      <c r="DA46" s="765"/>
      <c r="DB46" s="763"/>
      <c r="DC46" s="764"/>
      <c r="DD46" s="764"/>
      <c r="DE46" s="764"/>
      <c r="DF46" s="765"/>
      <c r="DG46" s="763"/>
      <c r="DH46" s="764"/>
      <c r="DI46" s="764"/>
      <c r="DJ46" s="764"/>
      <c r="DK46" s="765"/>
      <c r="DL46" s="763"/>
      <c r="DM46" s="764"/>
      <c r="DN46" s="764"/>
      <c r="DO46" s="764"/>
      <c r="DP46" s="765"/>
      <c r="DQ46" s="763"/>
      <c r="DR46" s="764"/>
      <c r="DS46" s="764"/>
      <c r="DT46" s="764"/>
      <c r="DU46" s="765"/>
      <c r="DV46" s="760"/>
      <c r="DW46" s="761"/>
      <c r="DX46" s="761"/>
      <c r="DY46" s="761"/>
      <c r="DZ46" s="766"/>
      <c r="EA46" s="224"/>
    </row>
    <row r="47" spans="1:131" ht="26.25" customHeight="1" x14ac:dyDescent="0.2">
      <c r="A47" s="233">
        <v>20</v>
      </c>
      <c r="B47" s="767"/>
      <c r="C47" s="768"/>
      <c r="D47" s="768"/>
      <c r="E47" s="768"/>
      <c r="F47" s="768"/>
      <c r="G47" s="768"/>
      <c r="H47" s="768"/>
      <c r="I47" s="768"/>
      <c r="J47" s="768"/>
      <c r="K47" s="768"/>
      <c r="L47" s="768"/>
      <c r="M47" s="768"/>
      <c r="N47" s="768"/>
      <c r="O47" s="768"/>
      <c r="P47" s="769"/>
      <c r="Q47" s="770"/>
      <c r="R47" s="771"/>
      <c r="S47" s="771"/>
      <c r="T47" s="771"/>
      <c r="U47" s="771"/>
      <c r="V47" s="771"/>
      <c r="W47" s="771"/>
      <c r="X47" s="771"/>
      <c r="Y47" s="771"/>
      <c r="Z47" s="771"/>
      <c r="AA47" s="771"/>
      <c r="AB47" s="771"/>
      <c r="AC47" s="771"/>
      <c r="AD47" s="771"/>
      <c r="AE47" s="772"/>
      <c r="AF47" s="773"/>
      <c r="AG47" s="774"/>
      <c r="AH47" s="774"/>
      <c r="AI47" s="774"/>
      <c r="AJ47" s="775"/>
      <c r="AK47" s="821"/>
      <c r="AL47" s="817"/>
      <c r="AM47" s="817"/>
      <c r="AN47" s="817"/>
      <c r="AO47" s="817"/>
      <c r="AP47" s="817"/>
      <c r="AQ47" s="817"/>
      <c r="AR47" s="817"/>
      <c r="AS47" s="817"/>
      <c r="AT47" s="817"/>
      <c r="AU47" s="817"/>
      <c r="AV47" s="817"/>
      <c r="AW47" s="817"/>
      <c r="AX47" s="817"/>
      <c r="AY47" s="817"/>
      <c r="AZ47" s="818"/>
      <c r="BA47" s="818"/>
      <c r="BB47" s="818"/>
      <c r="BC47" s="818"/>
      <c r="BD47" s="818"/>
      <c r="BE47" s="819"/>
      <c r="BF47" s="819"/>
      <c r="BG47" s="819"/>
      <c r="BH47" s="819"/>
      <c r="BI47" s="820"/>
      <c r="BJ47" s="226"/>
      <c r="BK47" s="226"/>
      <c r="BL47" s="226"/>
      <c r="BM47" s="226"/>
      <c r="BN47" s="226"/>
      <c r="BO47" s="236"/>
      <c r="BP47" s="236"/>
      <c r="BQ47" s="233">
        <v>41</v>
      </c>
      <c r="BR47" s="234"/>
      <c r="BS47" s="760"/>
      <c r="BT47" s="761"/>
      <c r="BU47" s="761"/>
      <c r="BV47" s="761"/>
      <c r="BW47" s="761"/>
      <c r="BX47" s="761"/>
      <c r="BY47" s="761"/>
      <c r="BZ47" s="761"/>
      <c r="CA47" s="761"/>
      <c r="CB47" s="761"/>
      <c r="CC47" s="761"/>
      <c r="CD47" s="761"/>
      <c r="CE47" s="761"/>
      <c r="CF47" s="761"/>
      <c r="CG47" s="762"/>
      <c r="CH47" s="763"/>
      <c r="CI47" s="764"/>
      <c r="CJ47" s="764"/>
      <c r="CK47" s="764"/>
      <c r="CL47" s="765"/>
      <c r="CM47" s="763"/>
      <c r="CN47" s="764"/>
      <c r="CO47" s="764"/>
      <c r="CP47" s="764"/>
      <c r="CQ47" s="765"/>
      <c r="CR47" s="763"/>
      <c r="CS47" s="764"/>
      <c r="CT47" s="764"/>
      <c r="CU47" s="764"/>
      <c r="CV47" s="765"/>
      <c r="CW47" s="763"/>
      <c r="CX47" s="764"/>
      <c r="CY47" s="764"/>
      <c r="CZ47" s="764"/>
      <c r="DA47" s="765"/>
      <c r="DB47" s="763"/>
      <c r="DC47" s="764"/>
      <c r="DD47" s="764"/>
      <c r="DE47" s="764"/>
      <c r="DF47" s="765"/>
      <c r="DG47" s="763"/>
      <c r="DH47" s="764"/>
      <c r="DI47" s="764"/>
      <c r="DJ47" s="764"/>
      <c r="DK47" s="765"/>
      <c r="DL47" s="763"/>
      <c r="DM47" s="764"/>
      <c r="DN47" s="764"/>
      <c r="DO47" s="764"/>
      <c r="DP47" s="765"/>
      <c r="DQ47" s="763"/>
      <c r="DR47" s="764"/>
      <c r="DS47" s="764"/>
      <c r="DT47" s="764"/>
      <c r="DU47" s="765"/>
      <c r="DV47" s="760"/>
      <c r="DW47" s="761"/>
      <c r="DX47" s="761"/>
      <c r="DY47" s="761"/>
      <c r="DZ47" s="766"/>
      <c r="EA47" s="224"/>
    </row>
    <row r="48" spans="1:131" ht="26.25" customHeight="1" x14ac:dyDescent="0.2">
      <c r="A48" s="233">
        <v>21</v>
      </c>
      <c r="B48" s="767"/>
      <c r="C48" s="768"/>
      <c r="D48" s="768"/>
      <c r="E48" s="768"/>
      <c r="F48" s="768"/>
      <c r="G48" s="768"/>
      <c r="H48" s="768"/>
      <c r="I48" s="768"/>
      <c r="J48" s="768"/>
      <c r="K48" s="768"/>
      <c r="L48" s="768"/>
      <c r="M48" s="768"/>
      <c r="N48" s="768"/>
      <c r="O48" s="768"/>
      <c r="P48" s="769"/>
      <c r="Q48" s="770"/>
      <c r="R48" s="771"/>
      <c r="S48" s="771"/>
      <c r="T48" s="771"/>
      <c r="U48" s="771"/>
      <c r="V48" s="771"/>
      <c r="W48" s="771"/>
      <c r="X48" s="771"/>
      <c r="Y48" s="771"/>
      <c r="Z48" s="771"/>
      <c r="AA48" s="771"/>
      <c r="AB48" s="771"/>
      <c r="AC48" s="771"/>
      <c r="AD48" s="771"/>
      <c r="AE48" s="772"/>
      <c r="AF48" s="773"/>
      <c r="AG48" s="774"/>
      <c r="AH48" s="774"/>
      <c r="AI48" s="774"/>
      <c r="AJ48" s="775"/>
      <c r="AK48" s="821"/>
      <c r="AL48" s="817"/>
      <c r="AM48" s="817"/>
      <c r="AN48" s="817"/>
      <c r="AO48" s="817"/>
      <c r="AP48" s="817"/>
      <c r="AQ48" s="817"/>
      <c r="AR48" s="817"/>
      <c r="AS48" s="817"/>
      <c r="AT48" s="817"/>
      <c r="AU48" s="817"/>
      <c r="AV48" s="817"/>
      <c r="AW48" s="817"/>
      <c r="AX48" s="817"/>
      <c r="AY48" s="817"/>
      <c r="AZ48" s="818"/>
      <c r="BA48" s="818"/>
      <c r="BB48" s="818"/>
      <c r="BC48" s="818"/>
      <c r="BD48" s="818"/>
      <c r="BE48" s="819"/>
      <c r="BF48" s="819"/>
      <c r="BG48" s="819"/>
      <c r="BH48" s="819"/>
      <c r="BI48" s="820"/>
      <c r="BJ48" s="226"/>
      <c r="BK48" s="226"/>
      <c r="BL48" s="226"/>
      <c r="BM48" s="226"/>
      <c r="BN48" s="226"/>
      <c r="BO48" s="236"/>
      <c r="BP48" s="236"/>
      <c r="BQ48" s="233">
        <v>42</v>
      </c>
      <c r="BR48" s="234"/>
      <c r="BS48" s="760"/>
      <c r="BT48" s="761"/>
      <c r="BU48" s="761"/>
      <c r="BV48" s="761"/>
      <c r="BW48" s="761"/>
      <c r="BX48" s="761"/>
      <c r="BY48" s="761"/>
      <c r="BZ48" s="761"/>
      <c r="CA48" s="761"/>
      <c r="CB48" s="761"/>
      <c r="CC48" s="761"/>
      <c r="CD48" s="761"/>
      <c r="CE48" s="761"/>
      <c r="CF48" s="761"/>
      <c r="CG48" s="762"/>
      <c r="CH48" s="763"/>
      <c r="CI48" s="764"/>
      <c r="CJ48" s="764"/>
      <c r="CK48" s="764"/>
      <c r="CL48" s="765"/>
      <c r="CM48" s="763"/>
      <c r="CN48" s="764"/>
      <c r="CO48" s="764"/>
      <c r="CP48" s="764"/>
      <c r="CQ48" s="765"/>
      <c r="CR48" s="763"/>
      <c r="CS48" s="764"/>
      <c r="CT48" s="764"/>
      <c r="CU48" s="764"/>
      <c r="CV48" s="765"/>
      <c r="CW48" s="763"/>
      <c r="CX48" s="764"/>
      <c r="CY48" s="764"/>
      <c r="CZ48" s="764"/>
      <c r="DA48" s="765"/>
      <c r="DB48" s="763"/>
      <c r="DC48" s="764"/>
      <c r="DD48" s="764"/>
      <c r="DE48" s="764"/>
      <c r="DF48" s="765"/>
      <c r="DG48" s="763"/>
      <c r="DH48" s="764"/>
      <c r="DI48" s="764"/>
      <c r="DJ48" s="764"/>
      <c r="DK48" s="765"/>
      <c r="DL48" s="763"/>
      <c r="DM48" s="764"/>
      <c r="DN48" s="764"/>
      <c r="DO48" s="764"/>
      <c r="DP48" s="765"/>
      <c r="DQ48" s="763"/>
      <c r="DR48" s="764"/>
      <c r="DS48" s="764"/>
      <c r="DT48" s="764"/>
      <c r="DU48" s="765"/>
      <c r="DV48" s="760"/>
      <c r="DW48" s="761"/>
      <c r="DX48" s="761"/>
      <c r="DY48" s="761"/>
      <c r="DZ48" s="766"/>
      <c r="EA48" s="224"/>
    </row>
    <row r="49" spans="1:131" ht="26.25" customHeight="1" x14ac:dyDescent="0.2">
      <c r="A49" s="233">
        <v>22</v>
      </c>
      <c r="B49" s="767"/>
      <c r="C49" s="768"/>
      <c r="D49" s="768"/>
      <c r="E49" s="768"/>
      <c r="F49" s="768"/>
      <c r="G49" s="768"/>
      <c r="H49" s="768"/>
      <c r="I49" s="768"/>
      <c r="J49" s="768"/>
      <c r="K49" s="768"/>
      <c r="L49" s="768"/>
      <c r="M49" s="768"/>
      <c r="N49" s="768"/>
      <c r="O49" s="768"/>
      <c r="P49" s="769"/>
      <c r="Q49" s="770"/>
      <c r="R49" s="771"/>
      <c r="S49" s="771"/>
      <c r="T49" s="771"/>
      <c r="U49" s="771"/>
      <c r="V49" s="771"/>
      <c r="W49" s="771"/>
      <c r="X49" s="771"/>
      <c r="Y49" s="771"/>
      <c r="Z49" s="771"/>
      <c r="AA49" s="771"/>
      <c r="AB49" s="771"/>
      <c r="AC49" s="771"/>
      <c r="AD49" s="771"/>
      <c r="AE49" s="772"/>
      <c r="AF49" s="773"/>
      <c r="AG49" s="774"/>
      <c r="AH49" s="774"/>
      <c r="AI49" s="774"/>
      <c r="AJ49" s="775"/>
      <c r="AK49" s="821"/>
      <c r="AL49" s="817"/>
      <c r="AM49" s="817"/>
      <c r="AN49" s="817"/>
      <c r="AO49" s="817"/>
      <c r="AP49" s="817"/>
      <c r="AQ49" s="817"/>
      <c r="AR49" s="817"/>
      <c r="AS49" s="817"/>
      <c r="AT49" s="817"/>
      <c r="AU49" s="817"/>
      <c r="AV49" s="817"/>
      <c r="AW49" s="817"/>
      <c r="AX49" s="817"/>
      <c r="AY49" s="817"/>
      <c r="AZ49" s="818"/>
      <c r="BA49" s="818"/>
      <c r="BB49" s="818"/>
      <c r="BC49" s="818"/>
      <c r="BD49" s="818"/>
      <c r="BE49" s="819"/>
      <c r="BF49" s="819"/>
      <c r="BG49" s="819"/>
      <c r="BH49" s="819"/>
      <c r="BI49" s="820"/>
      <c r="BJ49" s="226"/>
      <c r="BK49" s="226"/>
      <c r="BL49" s="226"/>
      <c r="BM49" s="226"/>
      <c r="BN49" s="226"/>
      <c r="BO49" s="236"/>
      <c r="BP49" s="236"/>
      <c r="BQ49" s="233">
        <v>43</v>
      </c>
      <c r="BR49" s="234"/>
      <c r="BS49" s="760"/>
      <c r="BT49" s="761"/>
      <c r="BU49" s="761"/>
      <c r="BV49" s="761"/>
      <c r="BW49" s="761"/>
      <c r="BX49" s="761"/>
      <c r="BY49" s="761"/>
      <c r="BZ49" s="761"/>
      <c r="CA49" s="761"/>
      <c r="CB49" s="761"/>
      <c r="CC49" s="761"/>
      <c r="CD49" s="761"/>
      <c r="CE49" s="761"/>
      <c r="CF49" s="761"/>
      <c r="CG49" s="762"/>
      <c r="CH49" s="763"/>
      <c r="CI49" s="764"/>
      <c r="CJ49" s="764"/>
      <c r="CK49" s="764"/>
      <c r="CL49" s="765"/>
      <c r="CM49" s="763"/>
      <c r="CN49" s="764"/>
      <c r="CO49" s="764"/>
      <c r="CP49" s="764"/>
      <c r="CQ49" s="765"/>
      <c r="CR49" s="763"/>
      <c r="CS49" s="764"/>
      <c r="CT49" s="764"/>
      <c r="CU49" s="764"/>
      <c r="CV49" s="765"/>
      <c r="CW49" s="763"/>
      <c r="CX49" s="764"/>
      <c r="CY49" s="764"/>
      <c r="CZ49" s="764"/>
      <c r="DA49" s="765"/>
      <c r="DB49" s="763"/>
      <c r="DC49" s="764"/>
      <c r="DD49" s="764"/>
      <c r="DE49" s="764"/>
      <c r="DF49" s="765"/>
      <c r="DG49" s="763"/>
      <c r="DH49" s="764"/>
      <c r="DI49" s="764"/>
      <c r="DJ49" s="764"/>
      <c r="DK49" s="765"/>
      <c r="DL49" s="763"/>
      <c r="DM49" s="764"/>
      <c r="DN49" s="764"/>
      <c r="DO49" s="764"/>
      <c r="DP49" s="765"/>
      <c r="DQ49" s="763"/>
      <c r="DR49" s="764"/>
      <c r="DS49" s="764"/>
      <c r="DT49" s="764"/>
      <c r="DU49" s="765"/>
      <c r="DV49" s="760"/>
      <c r="DW49" s="761"/>
      <c r="DX49" s="761"/>
      <c r="DY49" s="761"/>
      <c r="DZ49" s="766"/>
      <c r="EA49" s="224"/>
    </row>
    <row r="50" spans="1:131" ht="26.25" customHeight="1" x14ac:dyDescent="0.2">
      <c r="A50" s="233">
        <v>23</v>
      </c>
      <c r="B50" s="767"/>
      <c r="C50" s="768"/>
      <c r="D50" s="768"/>
      <c r="E50" s="768"/>
      <c r="F50" s="768"/>
      <c r="G50" s="768"/>
      <c r="H50" s="768"/>
      <c r="I50" s="768"/>
      <c r="J50" s="768"/>
      <c r="K50" s="768"/>
      <c r="L50" s="768"/>
      <c r="M50" s="768"/>
      <c r="N50" s="768"/>
      <c r="O50" s="768"/>
      <c r="P50" s="769"/>
      <c r="Q50" s="822"/>
      <c r="R50" s="823"/>
      <c r="S50" s="823"/>
      <c r="T50" s="823"/>
      <c r="U50" s="823"/>
      <c r="V50" s="823"/>
      <c r="W50" s="823"/>
      <c r="X50" s="823"/>
      <c r="Y50" s="823"/>
      <c r="Z50" s="823"/>
      <c r="AA50" s="823"/>
      <c r="AB50" s="823"/>
      <c r="AC50" s="823"/>
      <c r="AD50" s="823"/>
      <c r="AE50" s="824"/>
      <c r="AF50" s="773"/>
      <c r="AG50" s="774"/>
      <c r="AH50" s="774"/>
      <c r="AI50" s="774"/>
      <c r="AJ50" s="775"/>
      <c r="AK50" s="826"/>
      <c r="AL50" s="823"/>
      <c r="AM50" s="823"/>
      <c r="AN50" s="823"/>
      <c r="AO50" s="823"/>
      <c r="AP50" s="823"/>
      <c r="AQ50" s="823"/>
      <c r="AR50" s="823"/>
      <c r="AS50" s="823"/>
      <c r="AT50" s="823"/>
      <c r="AU50" s="823"/>
      <c r="AV50" s="823"/>
      <c r="AW50" s="823"/>
      <c r="AX50" s="823"/>
      <c r="AY50" s="823"/>
      <c r="AZ50" s="825"/>
      <c r="BA50" s="825"/>
      <c r="BB50" s="825"/>
      <c r="BC50" s="825"/>
      <c r="BD50" s="825"/>
      <c r="BE50" s="819"/>
      <c r="BF50" s="819"/>
      <c r="BG50" s="819"/>
      <c r="BH50" s="819"/>
      <c r="BI50" s="820"/>
      <c r="BJ50" s="226"/>
      <c r="BK50" s="226"/>
      <c r="BL50" s="226"/>
      <c r="BM50" s="226"/>
      <c r="BN50" s="226"/>
      <c r="BO50" s="236"/>
      <c r="BP50" s="236"/>
      <c r="BQ50" s="233">
        <v>44</v>
      </c>
      <c r="BR50" s="234"/>
      <c r="BS50" s="760"/>
      <c r="BT50" s="761"/>
      <c r="BU50" s="761"/>
      <c r="BV50" s="761"/>
      <c r="BW50" s="761"/>
      <c r="BX50" s="761"/>
      <c r="BY50" s="761"/>
      <c r="BZ50" s="761"/>
      <c r="CA50" s="761"/>
      <c r="CB50" s="761"/>
      <c r="CC50" s="761"/>
      <c r="CD50" s="761"/>
      <c r="CE50" s="761"/>
      <c r="CF50" s="761"/>
      <c r="CG50" s="762"/>
      <c r="CH50" s="763"/>
      <c r="CI50" s="764"/>
      <c r="CJ50" s="764"/>
      <c r="CK50" s="764"/>
      <c r="CL50" s="765"/>
      <c r="CM50" s="763"/>
      <c r="CN50" s="764"/>
      <c r="CO50" s="764"/>
      <c r="CP50" s="764"/>
      <c r="CQ50" s="765"/>
      <c r="CR50" s="763"/>
      <c r="CS50" s="764"/>
      <c r="CT50" s="764"/>
      <c r="CU50" s="764"/>
      <c r="CV50" s="765"/>
      <c r="CW50" s="763"/>
      <c r="CX50" s="764"/>
      <c r="CY50" s="764"/>
      <c r="CZ50" s="764"/>
      <c r="DA50" s="765"/>
      <c r="DB50" s="763"/>
      <c r="DC50" s="764"/>
      <c r="DD50" s="764"/>
      <c r="DE50" s="764"/>
      <c r="DF50" s="765"/>
      <c r="DG50" s="763"/>
      <c r="DH50" s="764"/>
      <c r="DI50" s="764"/>
      <c r="DJ50" s="764"/>
      <c r="DK50" s="765"/>
      <c r="DL50" s="763"/>
      <c r="DM50" s="764"/>
      <c r="DN50" s="764"/>
      <c r="DO50" s="764"/>
      <c r="DP50" s="765"/>
      <c r="DQ50" s="763"/>
      <c r="DR50" s="764"/>
      <c r="DS50" s="764"/>
      <c r="DT50" s="764"/>
      <c r="DU50" s="765"/>
      <c r="DV50" s="760"/>
      <c r="DW50" s="761"/>
      <c r="DX50" s="761"/>
      <c r="DY50" s="761"/>
      <c r="DZ50" s="766"/>
      <c r="EA50" s="224"/>
    </row>
    <row r="51" spans="1:131" ht="26.25" customHeight="1" x14ac:dyDescent="0.2">
      <c r="A51" s="233">
        <v>24</v>
      </c>
      <c r="B51" s="767"/>
      <c r="C51" s="768"/>
      <c r="D51" s="768"/>
      <c r="E51" s="768"/>
      <c r="F51" s="768"/>
      <c r="G51" s="768"/>
      <c r="H51" s="768"/>
      <c r="I51" s="768"/>
      <c r="J51" s="768"/>
      <c r="K51" s="768"/>
      <c r="L51" s="768"/>
      <c r="M51" s="768"/>
      <c r="N51" s="768"/>
      <c r="O51" s="768"/>
      <c r="P51" s="769"/>
      <c r="Q51" s="822"/>
      <c r="R51" s="823"/>
      <c r="S51" s="823"/>
      <c r="T51" s="823"/>
      <c r="U51" s="823"/>
      <c r="V51" s="823"/>
      <c r="W51" s="823"/>
      <c r="X51" s="823"/>
      <c r="Y51" s="823"/>
      <c r="Z51" s="823"/>
      <c r="AA51" s="823"/>
      <c r="AB51" s="823"/>
      <c r="AC51" s="823"/>
      <c r="AD51" s="823"/>
      <c r="AE51" s="824"/>
      <c r="AF51" s="773"/>
      <c r="AG51" s="774"/>
      <c r="AH51" s="774"/>
      <c r="AI51" s="774"/>
      <c r="AJ51" s="775"/>
      <c r="AK51" s="826"/>
      <c r="AL51" s="823"/>
      <c r="AM51" s="823"/>
      <c r="AN51" s="823"/>
      <c r="AO51" s="823"/>
      <c r="AP51" s="823"/>
      <c r="AQ51" s="823"/>
      <c r="AR51" s="823"/>
      <c r="AS51" s="823"/>
      <c r="AT51" s="823"/>
      <c r="AU51" s="823"/>
      <c r="AV51" s="823"/>
      <c r="AW51" s="823"/>
      <c r="AX51" s="823"/>
      <c r="AY51" s="823"/>
      <c r="AZ51" s="825"/>
      <c r="BA51" s="825"/>
      <c r="BB51" s="825"/>
      <c r="BC51" s="825"/>
      <c r="BD51" s="825"/>
      <c r="BE51" s="819"/>
      <c r="BF51" s="819"/>
      <c r="BG51" s="819"/>
      <c r="BH51" s="819"/>
      <c r="BI51" s="820"/>
      <c r="BJ51" s="226"/>
      <c r="BK51" s="226"/>
      <c r="BL51" s="226"/>
      <c r="BM51" s="226"/>
      <c r="BN51" s="226"/>
      <c r="BO51" s="236"/>
      <c r="BP51" s="236"/>
      <c r="BQ51" s="233">
        <v>45</v>
      </c>
      <c r="BR51" s="234"/>
      <c r="BS51" s="760"/>
      <c r="BT51" s="761"/>
      <c r="BU51" s="761"/>
      <c r="BV51" s="761"/>
      <c r="BW51" s="761"/>
      <c r="BX51" s="761"/>
      <c r="BY51" s="761"/>
      <c r="BZ51" s="761"/>
      <c r="CA51" s="761"/>
      <c r="CB51" s="761"/>
      <c r="CC51" s="761"/>
      <c r="CD51" s="761"/>
      <c r="CE51" s="761"/>
      <c r="CF51" s="761"/>
      <c r="CG51" s="762"/>
      <c r="CH51" s="763"/>
      <c r="CI51" s="764"/>
      <c r="CJ51" s="764"/>
      <c r="CK51" s="764"/>
      <c r="CL51" s="765"/>
      <c r="CM51" s="763"/>
      <c r="CN51" s="764"/>
      <c r="CO51" s="764"/>
      <c r="CP51" s="764"/>
      <c r="CQ51" s="765"/>
      <c r="CR51" s="763"/>
      <c r="CS51" s="764"/>
      <c r="CT51" s="764"/>
      <c r="CU51" s="764"/>
      <c r="CV51" s="765"/>
      <c r="CW51" s="763"/>
      <c r="CX51" s="764"/>
      <c r="CY51" s="764"/>
      <c r="CZ51" s="764"/>
      <c r="DA51" s="765"/>
      <c r="DB51" s="763"/>
      <c r="DC51" s="764"/>
      <c r="DD51" s="764"/>
      <c r="DE51" s="764"/>
      <c r="DF51" s="765"/>
      <c r="DG51" s="763"/>
      <c r="DH51" s="764"/>
      <c r="DI51" s="764"/>
      <c r="DJ51" s="764"/>
      <c r="DK51" s="765"/>
      <c r="DL51" s="763"/>
      <c r="DM51" s="764"/>
      <c r="DN51" s="764"/>
      <c r="DO51" s="764"/>
      <c r="DP51" s="765"/>
      <c r="DQ51" s="763"/>
      <c r="DR51" s="764"/>
      <c r="DS51" s="764"/>
      <c r="DT51" s="764"/>
      <c r="DU51" s="765"/>
      <c r="DV51" s="760"/>
      <c r="DW51" s="761"/>
      <c r="DX51" s="761"/>
      <c r="DY51" s="761"/>
      <c r="DZ51" s="766"/>
      <c r="EA51" s="224"/>
    </row>
    <row r="52" spans="1:131" ht="26.25" customHeight="1" x14ac:dyDescent="0.2">
      <c r="A52" s="233">
        <v>25</v>
      </c>
      <c r="B52" s="767"/>
      <c r="C52" s="768"/>
      <c r="D52" s="768"/>
      <c r="E52" s="768"/>
      <c r="F52" s="768"/>
      <c r="G52" s="768"/>
      <c r="H52" s="768"/>
      <c r="I52" s="768"/>
      <c r="J52" s="768"/>
      <c r="K52" s="768"/>
      <c r="L52" s="768"/>
      <c r="M52" s="768"/>
      <c r="N52" s="768"/>
      <c r="O52" s="768"/>
      <c r="P52" s="769"/>
      <c r="Q52" s="822"/>
      <c r="R52" s="823"/>
      <c r="S52" s="823"/>
      <c r="T52" s="823"/>
      <c r="U52" s="823"/>
      <c r="V52" s="823"/>
      <c r="W52" s="823"/>
      <c r="X52" s="823"/>
      <c r="Y52" s="823"/>
      <c r="Z52" s="823"/>
      <c r="AA52" s="823"/>
      <c r="AB52" s="823"/>
      <c r="AC52" s="823"/>
      <c r="AD52" s="823"/>
      <c r="AE52" s="824"/>
      <c r="AF52" s="773"/>
      <c r="AG52" s="774"/>
      <c r="AH52" s="774"/>
      <c r="AI52" s="774"/>
      <c r="AJ52" s="775"/>
      <c r="AK52" s="826"/>
      <c r="AL52" s="823"/>
      <c r="AM52" s="823"/>
      <c r="AN52" s="823"/>
      <c r="AO52" s="823"/>
      <c r="AP52" s="823"/>
      <c r="AQ52" s="823"/>
      <c r="AR52" s="823"/>
      <c r="AS52" s="823"/>
      <c r="AT52" s="823"/>
      <c r="AU52" s="823"/>
      <c r="AV52" s="823"/>
      <c r="AW52" s="823"/>
      <c r="AX52" s="823"/>
      <c r="AY52" s="823"/>
      <c r="AZ52" s="825"/>
      <c r="BA52" s="825"/>
      <c r="BB52" s="825"/>
      <c r="BC52" s="825"/>
      <c r="BD52" s="825"/>
      <c r="BE52" s="819"/>
      <c r="BF52" s="819"/>
      <c r="BG52" s="819"/>
      <c r="BH52" s="819"/>
      <c r="BI52" s="820"/>
      <c r="BJ52" s="226"/>
      <c r="BK52" s="226"/>
      <c r="BL52" s="226"/>
      <c r="BM52" s="226"/>
      <c r="BN52" s="226"/>
      <c r="BO52" s="236"/>
      <c r="BP52" s="236"/>
      <c r="BQ52" s="233">
        <v>46</v>
      </c>
      <c r="BR52" s="234"/>
      <c r="BS52" s="760"/>
      <c r="BT52" s="761"/>
      <c r="BU52" s="761"/>
      <c r="BV52" s="761"/>
      <c r="BW52" s="761"/>
      <c r="BX52" s="761"/>
      <c r="BY52" s="761"/>
      <c r="BZ52" s="761"/>
      <c r="CA52" s="761"/>
      <c r="CB52" s="761"/>
      <c r="CC52" s="761"/>
      <c r="CD52" s="761"/>
      <c r="CE52" s="761"/>
      <c r="CF52" s="761"/>
      <c r="CG52" s="762"/>
      <c r="CH52" s="763"/>
      <c r="CI52" s="764"/>
      <c r="CJ52" s="764"/>
      <c r="CK52" s="764"/>
      <c r="CL52" s="765"/>
      <c r="CM52" s="763"/>
      <c r="CN52" s="764"/>
      <c r="CO52" s="764"/>
      <c r="CP52" s="764"/>
      <c r="CQ52" s="765"/>
      <c r="CR52" s="763"/>
      <c r="CS52" s="764"/>
      <c r="CT52" s="764"/>
      <c r="CU52" s="764"/>
      <c r="CV52" s="765"/>
      <c r="CW52" s="763"/>
      <c r="CX52" s="764"/>
      <c r="CY52" s="764"/>
      <c r="CZ52" s="764"/>
      <c r="DA52" s="765"/>
      <c r="DB52" s="763"/>
      <c r="DC52" s="764"/>
      <c r="DD52" s="764"/>
      <c r="DE52" s="764"/>
      <c r="DF52" s="765"/>
      <c r="DG52" s="763"/>
      <c r="DH52" s="764"/>
      <c r="DI52" s="764"/>
      <c r="DJ52" s="764"/>
      <c r="DK52" s="765"/>
      <c r="DL52" s="763"/>
      <c r="DM52" s="764"/>
      <c r="DN52" s="764"/>
      <c r="DO52" s="764"/>
      <c r="DP52" s="765"/>
      <c r="DQ52" s="763"/>
      <c r="DR52" s="764"/>
      <c r="DS52" s="764"/>
      <c r="DT52" s="764"/>
      <c r="DU52" s="765"/>
      <c r="DV52" s="760"/>
      <c r="DW52" s="761"/>
      <c r="DX52" s="761"/>
      <c r="DY52" s="761"/>
      <c r="DZ52" s="766"/>
      <c r="EA52" s="224"/>
    </row>
    <row r="53" spans="1:131" ht="26.25" customHeight="1" x14ac:dyDescent="0.2">
      <c r="A53" s="233">
        <v>26</v>
      </c>
      <c r="B53" s="767"/>
      <c r="C53" s="768"/>
      <c r="D53" s="768"/>
      <c r="E53" s="768"/>
      <c r="F53" s="768"/>
      <c r="G53" s="768"/>
      <c r="H53" s="768"/>
      <c r="I53" s="768"/>
      <c r="J53" s="768"/>
      <c r="K53" s="768"/>
      <c r="L53" s="768"/>
      <c r="M53" s="768"/>
      <c r="N53" s="768"/>
      <c r="O53" s="768"/>
      <c r="P53" s="769"/>
      <c r="Q53" s="822"/>
      <c r="R53" s="823"/>
      <c r="S53" s="823"/>
      <c r="T53" s="823"/>
      <c r="U53" s="823"/>
      <c r="V53" s="823"/>
      <c r="W53" s="823"/>
      <c r="X53" s="823"/>
      <c r="Y53" s="823"/>
      <c r="Z53" s="823"/>
      <c r="AA53" s="823"/>
      <c r="AB53" s="823"/>
      <c r="AC53" s="823"/>
      <c r="AD53" s="823"/>
      <c r="AE53" s="824"/>
      <c r="AF53" s="773"/>
      <c r="AG53" s="774"/>
      <c r="AH53" s="774"/>
      <c r="AI53" s="774"/>
      <c r="AJ53" s="775"/>
      <c r="AK53" s="826"/>
      <c r="AL53" s="823"/>
      <c r="AM53" s="823"/>
      <c r="AN53" s="823"/>
      <c r="AO53" s="823"/>
      <c r="AP53" s="823"/>
      <c r="AQ53" s="823"/>
      <c r="AR53" s="823"/>
      <c r="AS53" s="823"/>
      <c r="AT53" s="823"/>
      <c r="AU53" s="823"/>
      <c r="AV53" s="823"/>
      <c r="AW53" s="823"/>
      <c r="AX53" s="823"/>
      <c r="AY53" s="823"/>
      <c r="AZ53" s="825"/>
      <c r="BA53" s="825"/>
      <c r="BB53" s="825"/>
      <c r="BC53" s="825"/>
      <c r="BD53" s="825"/>
      <c r="BE53" s="819"/>
      <c r="BF53" s="819"/>
      <c r="BG53" s="819"/>
      <c r="BH53" s="819"/>
      <c r="BI53" s="820"/>
      <c r="BJ53" s="226"/>
      <c r="BK53" s="226"/>
      <c r="BL53" s="226"/>
      <c r="BM53" s="226"/>
      <c r="BN53" s="226"/>
      <c r="BO53" s="236"/>
      <c r="BP53" s="236"/>
      <c r="BQ53" s="233">
        <v>47</v>
      </c>
      <c r="BR53" s="234"/>
      <c r="BS53" s="760"/>
      <c r="BT53" s="761"/>
      <c r="BU53" s="761"/>
      <c r="BV53" s="761"/>
      <c r="BW53" s="761"/>
      <c r="BX53" s="761"/>
      <c r="BY53" s="761"/>
      <c r="BZ53" s="761"/>
      <c r="CA53" s="761"/>
      <c r="CB53" s="761"/>
      <c r="CC53" s="761"/>
      <c r="CD53" s="761"/>
      <c r="CE53" s="761"/>
      <c r="CF53" s="761"/>
      <c r="CG53" s="762"/>
      <c r="CH53" s="763"/>
      <c r="CI53" s="764"/>
      <c r="CJ53" s="764"/>
      <c r="CK53" s="764"/>
      <c r="CL53" s="765"/>
      <c r="CM53" s="763"/>
      <c r="CN53" s="764"/>
      <c r="CO53" s="764"/>
      <c r="CP53" s="764"/>
      <c r="CQ53" s="765"/>
      <c r="CR53" s="763"/>
      <c r="CS53" s="764"/>
      <c r="CT53" s="764"/>
      <c r="CU53" s="764"/>
      <c r="CV53" s="765"/>
      <c r="CW53" s="763"/>
      <c r="CX53" s="764"/>
      <c r="CY53" s="764"/>
      <c r="CZ53" s="764"/>
      <c r="DA53" s="765"/>
      <c r="DB53" s="763"/>
      <c r="DC53" s="764"/>
      <c r="DD53" s="764"/>
      <c r="DE53" s="764"/>
      <c r="DF53" s="765"/>
      <c r="DG53" s="763"/>
      <c r="DH53" s="764"/>
      <c r="DI53" s="764"/>
      <c r="DJ53" s="764"/>
      <c r="DK53" s="765"/>
      <c r="DL53" s="763"/>
      <c r="DM53" s="764"/>
      <c r="DN53" s="764"/>
      <c r="DO53" s="764"/>
      <c r="DP53" s="765"/>
      <c r="DQ53" s="763"/>
      <c r="DR53" s="764"/>
      <c r="DS53" s="764"/>
      <c r="DT53" s="764"/>
      <c r="DU53" s="765"/>
      <c r="DV53" s="760"/>
      <c r="DW53" s="761"/>
      <c r="DX53" s="761"/>
      <c r="DY53" s="761"/>
      <c r="DZ53" s="766"/>
      <c r="EA53" s="224"/>
    </row>
    <row r="54" spans="1:131" ht="26.25" customHeight="1" x14ac:dyDescent="0.2">
      <c r="A54" s="233">
        <v>27</v>
      </c>
      <c r="B54" s="767"/>
      <c r="C54" s="768"/>
      <c r="D54" s="768"/>
      <c r="E54" s="768"/>
      <c r="F54" s="768"/>
      <c r="G54" s="768"/>
      <c r="H54" s="768"/>
      <c r="I54" s="768"/>
      <c r="J54" s="768"/>
      <c r="K54" s="768"/>
      <c r="L54" s="768"/>
      <c r="M54" s="768"/>
      <c r="N54" s="768"/>
      <c r="O54" s="768"/>
      <c r="P54" s="769"/>
      <c r="Q54" s="822"/>
      <c r="R54" s="823"/>
      <c r="S54" s="823"/>
      <c r="T54" s="823"/>
      <c r="U54" s="823"/>
      <c r="V54" s="823"/>
      <c r="W54" s="823"/>
      <c r="X54" s="823"/>
      <c r="Y54" s="823"/>
      <c r="Z54" s="823"/>
      <c r="AA54" s="823"/>
      <c r="AB54" s="823"/>
      <c r="AC54" s="823"/>
      <c r="AD54" s="823"/>
      <c r="AE54" s="824"/>
      <c r="AF54" s="773"/>
      <c r="AG54" s="774"/>
      <c r="AH54" s="774"/>
      <c r="AI54" s="774"/>
      <c r="AJ54" s="775"/>
      <c r="AK54" s="826"/>
      <c r="AL54" s="823"/>
      <c r="AM54" s="823"/>
      <c r="AN54" s="823"/>
      <c r="AO54" s="823"/>
      <c r="AP54" s="823"/>
      <c r="AQ54" s="823"/>
      <c r="AR54" s="823"/>
      <c r="AS54" s="823"/>
      <c r="AT54" s="823"/>
      <c r="AU54" s="823"/>
      <c r="AV54" s="823"/>
      <c r="AW54" s="823"/>
      <c r="AX54" s="823"/>
      <c r="AY54" s="823"/>
      <c r="AZ54" s="825"/>
      <c r="BA54" s="825"/>
      <c r="BB54" s="825"/>
      <c r="BC54" s="825"/>
      <c r="BD54" s="825"/>
      <c r="BE54" s="819"/>
      <c r="BF54" s="819"/>
      <c r="BG54" s="819"/>
      <c r="BH54" s="819"/>
      <c r="BI54" s="820"/>
      <c r="BJ54" s="226"/>
      <c r="BK54" s="226"/>
      <c r="BL54" s="226"/>
      <c r="BM54" s="226"/>
      <c r="BN54" s="226"/>
      <c r="BO54" s="236"/>
      <c r="BP54" s="236"/>
      <c r="BQ54" s="233">
        <v>48</v>
      </c>
      <c r="BR54" s="234"/>
      <c r="BS54" s="760"/>
      <c r="BT54" s="761"/>
      <c r="BU54" s="761"/>
      <c r="BV54" s="761"/>
      <c r="BW54" s="761"/>
      <c r="BX54" s="761"/>
      <c r="BY54" s="761"/>
      <c r="BZ54" s="761"/>
      <c r="CA54" s="761"/>
      <c r="CB54" s="761"/>
      <c r="CC54" s="761"/>
      <c r="CD54" s="761"/>
      <c r="CE54" s="761"/>
      <c r="CF54" s="761"/>
      <c r="CG54" s="762"/>
      <c r="CH54" s="763"/>
      <c r="CI54" s="764"/>
      <c r="CJ54" s="764"/>
      <c r="CK54" s="764"/>
      <c r="CL54" s="765"/>
      <c r="CM54" s="763"/>
      <c r="CN54" s="764"/>
      <c r="CO54" s="764"/>
      <c r="CP54" s="764"/>
      <c r="CQ54" s="765"/>
      <c r="CR54" s="763"/>
      <c r="CS54" s="764"/>
      <c r="CT54" s="764"/>
      <c r="CU54" s="764"/>
      <c r="CV54" s="765"/>
      <c r="CW54" s="763"/>
      <c r="CX54" s="764"/>
      <c r="CY54" s="764"/>
      <c r="CZ54" s="764"/>
      <c r="DA54" s="765"/>
      <c r="DB54" s="763"/>
      <c r="DC54" s="764"/>
      <c r="DD54" s="764"/>
      <c r="DE54" s="764"/>
      <c r="DF54" s="765"/>
      <c r="DG54" s="763"/>
      <c r="DH54" s="764"/>
      <c r="DI54" s="764"/>
      <c r="DJ54" s="764"/>
      <c r="DK54" s="765"/>
      <c r="DL54" s="763"/>
      <c r="DM54" s="764"/>
      <c r="DN54" s="764"/>
      <c r="DO54" s="764"/>
      <c r="DP54" s="765"/>
      <c r="DQ54" s="763"/>
      <c r="DR54" s="764"/>
      <c r="DS54" s="764"/>
      <c r="DT54" s="764"/>
      <c r="DU54" s="765"/>
      <c r="DV54" s="760"/>
      <c r="DW54" s="761"/>
      <c r="DX54" s="761"/>
      <c r="DY54" s="761"/>
      <c r="DZ54" s="766"/>
      <c r="EA54" s="224"/>
    </row>
    <row r="55" spans="1:131" ht="26.25" customHeight="1" x14ac:dyDescent="0.2">
      <c r="A55" s="233">
        <v>28</v>
      </c>
      <c r="B55" s="767"/>
      <c r="C55" s="768"/>
      <c r="D55" s="768"/>
      <c r="E55" s="768"/>
      <c r="F55" s="768"/>
      <c r="G55" s="768"/>
      <c r="H55" s="768"/>
      <c r="I55" s="768"/>
      <c r="J55" s="768"/>
      <c r="K55" s="768"/>
      <c r="L55" s="768"/>
      <c r="M55" s="768"/>
      <c r="N55" s="768"/>
      <c r="O55" s="768"/>
      <c r="P55" s="769"/>
      <c r="Q55" s="822"/>
      <c r="R55" s="823"/>
      <c r="S55" s="823"/>
      <c r="T55" s="823"/>
      <c r="U55" s="823"/>
      <c r="V55" s="823"/>
      <c r="W55" s="823"/>
      <c r="X55" s="823"/>
      <c r="Y55" s="823"/>
      <c r="Z55" s="823"/>
      <c r="AA55" s="823"/>
      <c r="AB55" s="823"/>
      <c r="AC55" s="823"/>
      <c r="AD55" s="823"/>
      <c r="AE55" s="824"/>
      <c r="AF55" s="773"/>
      <c r="AG55" s="774"/>
      <c r="AH55" s="774"/>
      <c r="AI55" s="774"/>
      <c r="AJ55" s="775"/>
      <c r="AK55" s="826"/>
      <c r="AL55" s="823"/>
      <c r="AM55" s="823"/>
      <c r="AN55" s="823"/>
      <c r="AO55" s="823"/>
      <c r="AP55" s="823"/>
      <c r="AQ55" s="823"/>
      <c r="AR55" s="823"/>
      <c r="AS55" s="823"/>
      <c r="AT55" s="823"/>
      <c r="AU55" s="823"/>
      <c r="AV55" s="823"/>
      <c r="AW55" s="823"/>
      <c r="AX55" s="823"/>
      <c r="AY55" s="823"/>
      <c r="AZ55" s="825"/>
      <c r="BA55" s="825"/>
      <c r="BB55" s="825"/>
      <c r="BC55" s="825"/>
      <c r="BD55" s="825"/>
      <c r="BE55" s="819"/>
      <c r="BF55" s="819"/>
      <c r="BG55" s="819"/>
      <c r="BH55" s="819"/>
      <c r="BI55" s="820"/>
      <c r="BJ55" s="226"/>
      <c r="BK55" s="226"/>
      <c r="BL55" s="226"/>
      <c r="BM55" s="226"/>
      <c r="BN55" s="226"/>
      <c r="BO55" s="236"/>
      <c r="BP55" s="236"/>
      <c r="BQ55" s="233">
        <v>49</v>
      </c>
      <c r="BR55" s="234"/>
      <c r="BS55" s="760"/>
      <c r="BT55" s="761"/>
      <c r="BU55" s="761"/>
      <c r="BV55" s="761"/>
      <c r="BW55" s="761"/>
      <c r="BX55" s="761"/>
      <c r="BY55" s="761"/>
      <c r="BZ55" s="761"/>
      <c r="CA55" s="761"/>
      <c r="CB55" s="761"/>
      <c r="CC55" s="761"/>
      <c r="CD55" s="761"/>
      <c r="CE55" s="761"/>
      <c r="CF55" s="761"/>
      <c r="CG55" s="762"/>
      <c r="CH55" s="763"/>
      <c r="CI55" s="764"/>
      <c r="CJ55" s="764"/>
      <c r="CK55" s="764"/>
      <c r="CL55" s="765"/>
      <c r="CM55" s="763"/>
      <c r="CN55" s="764"/>
      <c r="CO55" s="764"/>
      <c r="CP55" s="764"/>
      <c r="CQ55" s="765"/>
      <c r="CR55" s="763"/>
      <c r="CS55" s="764"/>
      <c r="CT55" s="764"/>
      <c r="CU55" s="764"/>
      <c r="CV55" s="765"/>
      <c r="CW55" s="763"/>
      <c r="CX55" s="764"/>
      <c r="CY55" s="764"/>
      <c r="CZ55" s="764"/>
      <c r="DA55" s="765"/>
      <c r="DB55" s="763"/>
      <c r="DC55" s="764"/>
      <c r="DD55" s="764"/>
      <c r="DE55" s="764"/>
      <c r="DF55" s="765"/>
      <c r="DG55" s="763"/>
      <c r="DH55" s="764"/>
      <c r="DI55" s="764"/>
      <c r="DJ55" s="764"/>
      <c r="DK55" s="765"/>
      <c r="DL55" s="763"/>
      <c r="DM55" s="764"/>
      <c r="DN55" s="764"/>
      <c r="DO55" s="764"/>
      <c r="DP55" s="765"/>
      <c r="DQ55" s="763"/>
      <c r="DR55" s="764"/>
      <c r="DS55" s="764"/>
      <c r="DT55" s="764"/>
      <c r="DU55" s="765"/>
      <c r="DV55" s="760"/>
      <c r="DW55" s="761"/>
      <c r="DX55" s="761"/>
      <c r="DY55" s="761"/>
      <c r="DZ55" s="766"/>
      <c r="EA55" s="224"/>
    </row>
    <row r="56" spans="1:131" ht="26.25" customHeight="1" x14ac:dyDescent="0.2">
      <c r="A56" s="233">
        <v>29</v>
      </c>
      <c r="B56" s="767"/>
      <c r="C56" s="768"/>
      <c r="D56" s="768"/>
      <c r="E56" s="768"/>
      <c r="F56" s="768"/>
      <c r="G56" s="768"/>
      <c r="H56" s="768"/>
      <c r="I56" s="768"/>
      <c r="J56" s="768"/>
      <c r="K56" s="768"/>
      <c r="L56" s="768"/>
      <c r="M56" s="768"/>
      <c r="N56" s="768"/>
      <c r="O56" s="768"/>
      <c r="P56" s="769"/>
      <c r="Q56" s="822"/>
      <c r="R56" s="823"/>
      <c r="S56" s="823"/>
      <c r="T56" s="823"/>
      <c r="U56" s="823"/>
      <c r="V56" s="823"/>
      <c r="W56" s="823"/>
      <c r="X56" s="823"/>
      <c r="Y56" s="823"/>
      <c r="Z56" s="823"/>
      <c r="AA56" s="823"/>
      <c r="AB56" s="823"/>
      <c r="AC56" s="823"/>
      <c r="AD56" s="823"/>
      <c r="AE56" s="824"/>
      <c r="AF56" s="773"/>
      <c r="AG56" s="774"/>
      <c r="AH56" s="774"/>
      <c r="AI56" s="774"/>
      <c r="AJ56" s="775"/>
      <c r="AK56" s="826"/>
      <c r="AL56" s="823"/>
      <c r="AM56" s="823"/>
      <c r="AN56" s="823"/>
      <c r="AO56" s="823"/>
      <c r="AP56" s="823"/>
      <c r="AQ56" s="823"/>
      <c r="AR56" s="823"/>
      <c r="AS56" s="823"/>
      <c r="AT56" s="823"/>
      <c r="AU56" s="823"/>
      <c r="AV56" s="823"/>
      <c r="AW56" s="823"/>
      <c r="AX56" s="823"/>
      <c r="AY56" s="823"/>
      <c r="AZ56" s="825"/>
      <c r="BA56" s="825"/>
      <c r="BB56" s="825"/>
      <c r="BC56" s="825"/>
      <c r="BD56" s="825"/>
      <c r="BE56" s="819"/>
      <c r="BF56" s="819"/>
      <c r="BG56" s="819"/>
      <c r="BH56" s="819"/>
      <c r="BI56" s="820"/>
      <c r="BJ56" s="226"/>
      <c r="BK56" s="226"/>
      <c r="BL56" s="226"/>
      <c r="BM56" s="226"/>
      <c r="BN56" s="226"/>
      <c r="BO56" s="236"/>
      <c r="BP56" s="236"/>
      <c r="BQ56" s="233">
        <v>50</v>
      </c>
      <c r="BR56" s="234"/>
      <c r="BS56" s="760"/>
      <c r="BT56" s="761"/>
      <c r="BU56" s="761"/>
      <c r="BV56" s="761"/>
      <c r="BW56" s="761"/>
      <c r="BX56" s="761"/>
      <c r="BY56" s="761"/>
      <c r="BZ56" s="761"/>
      <c r="CA56" s="761"/>
      <c r="CB56" s="761"/>
      <c r="CC56" s="761"/>
      <c r="CD56" s="761"/>
      <c r="CE56" s="761"/>
      <c r="CF56" s="761"/>
      <c r="CG56" s="762"/>
      <c r="CH56" s="763"/>
      <c r="CI56" s="764"/>
      <c r="CJ56" s="764"/>
      <c r="CK56" s="764"/>
      <c r="CL56" s="765"/>
      <c r="CM56" s="763"/>
      <c r="CN56" s="764"/>
      <c r="CO56" s="764"/>
      <c r="CP56" s="764"/>
      <c r="CQ56" s="765"/>
      <c r="CR56" s="763"/>
      <c r="CS56" s="764"/>
      <c r="CT56" s="764"/>
      <c r="CU56" s="764"/>
      <c r="CV56" s="765"/>
      <c r="CW56" s="763"/>
      <c r="CX56" s="764"/>
      <c r="CY56" s="764"/>
      <c r="CZ56" s="764"/>
      <c r="DA56" s="765"/>
      <c r="DB56" s="763"/>
      <c r="DC56" s="764"/>
      <c r="DD56" s="764"/>
      <c r="DE56" s="764"/>
      <c r="DF56" s="765"/>
      <c r="DG56" s="763"/>
      <c r="DH56" s="764"/>
      <c r="DI56" s="764"/>
      <c r="DJ56" s="764"/>
      <c r="DK56" s="765"/>
      <c r="DL56" s="763"/>
      <c r="DM56" s="764"/>
      <c r="DN56" s="764"/>
      <c r="DO56" s="764"/>
      <c r="DP56" s="765"/>
      <c r="DQ56" s="763"/>
      <c r="DR56" s="764"/>
      <c r="DS56" s="764"/>
      <c r="DT56" s="764"/>
      <c r="DU56" s="765"/>
      <c r="DV56" s="760"/>
      <c r="DW56" s="761"/>
      <c r="DX56" s="761"/>
      <c r="DY56" s="761"/>
      <c r="DZ56" s="766"/>
      <c r="EA56" s="224"/>
    </row>
    <row r="57" spans="1:131" ht="26.25" customHeight="1" x14ac:dyDescent="0.2">
      <c r="A57" s="233">
        <v>30</v>
      </c>
      <c r="B57" s="767"/>
      <c r="C57" s="768"/>
      <c r="D57" s="768"/>
      <c r="E57" s="768"/>
      <c r="F57" s="768"/>
      <c r="G57" s="768"/>
      <c r="H57" s="768"/>
      <c r="I57" s="768"/>
      <c r="J57" s="768"/>
      <c r="K57" s="768"/>
      <c r="L57" s="768"/>
      <c r="M57" s="768"/>
      <c r="N57" s="768"/>
      <c r="O57" s="768"/>
      <c r="P57" s="769"/>
      <c r="Q57" s="822"/>
      <c r="R57" s="823"/>
      <c r="S57" s="823"/>
      <c r="T57" s="823"/>
      <c r="U57" s="823"/>
      <c r="V57" s="823"/>
      <c r="W57" s="823"/>
      <c r="X57" s="823"/>
      <c r="Y57" s="823"/>
      <c r="Z57" s="823"/>
      <c r="AA57" s="823"/>
      <c r="AB57" s="823"/>
      <c r="AC57" s="823"/>
      <c r="AD57" s="823"/>
      <c r="AE57" s="824"/>
      <c r="AF57" s="773"/>
      <c r="AG57" s="774"/>
      <c r="AH57" s="774"/>
      <c r="AI57" s="774"/>
      <c r="AJ57" s="775"/>
      <c r="AK57" s="826"/>
      <c r="AL57" s="823"/>
      <c r="AM57" s="823"/>
      <c r="AN57" s="823"/>
      <c r="AO57" s="823"/>
      <c r="AP57" s="823"/>
      <c r="AQ57" s="823"/>
      <c r="AR57" s="823"/>
      <c r="AS57" s="823"/>
      <c r="AT57" s="823"/>
      <c r="AU57" s="823"/>
      <c r="AV57" s="823"/>
      <c r="AW57" s="823"/>
      <c r="AX57" s="823"/>
      <c r="AY57" s="823"/>
      <c r="AZ57" s="825"/>
      <c r="BA57" s="825"/>
      <c r="BB57" s="825"/>
      <c r="BC57" s="825"/>
      <c r="BD57" s="825"/>
      <c r="BE57" s="819"/>
      <c r="BF57" s="819"/>
      <c r="BG57" s="819"/>
      <c r="BH57" s="819"/>
      <c r="BI57" s="820"/>
      <c r="BJ57" s="226"/>
      <c r="BK57" s="226"/>
      <c r="BL57" s="226"/>
      <c r="BM57" s="226"/>
      <c r="BN57" s="226"/>
      <c r="BO57" s="236"/>
      <c r="BP57" s="236"/>
      <c r="BQ57" s="233">
        <v>51</v>
      </c>
      <c r="BR57" s="234"/>
      <c r="BS57" s="760"/>
      <c r="BT57" s="761"/>
      <c r="BU57" s="761"/>
      <c r="BV57" s="761"/>
      <c r="BW57" s="761"/>
      <c r="BX57" s="761"/>
      <c r="BY57" s="761"/>
      <c r="BZ57" s="761"/>
      <c r="CA57" s="761"/>
      <c r="CB57" s="761"/>
      <c r="CC57" s="761"/>
      <c r="CD57" s="761"/>
      <c r="CE57" s="761"/>
      <c r="CF57" s="761"/>
      <c r="CG57" s="762"/>
      <c r="CH57" s="763"/>
      <c r="CI57" s="764"/>
      <c r="CJ57" s="764"/>
      <c r="CK57" s="764"/>
      <c r="CL57" s="765"/>
      <c r="CM57" s="763"/>
      <c r="CN57" s="764"/>
      <c r="CO57" s="764"/>
      <c r="CP57" s="764"/>
      <c r="CQ57" s="765"/>
      <c r="CR57" s="763"/>
      <c r="CS57" s="764"/>
      <c r="CT57" s="764"/>
      <c r="CU57" s="764"/>
      <c r="CV57" s="765"/>
      <c r="CW57" s="763"/>
      <c r="CX57" s="764"/>
      <c r="CY57" s="764"/>
      <c r="CZ57" s="764"/>
      <c r="DA57" s="765"/>
      <c r="DB57" s="763"/>
      <c r="DC57" s="764"/>
      <c r="DD57" s="764"/>
      <c r="DE57" s="764"/>
      <c r="DF57" s="765"/>
      <c r="DG57" s="763"/>
      <c r="DH57" s="764"/>
      <c r="DI57" s="764"/>
      <c r="DJ57" s="764"/>
      <c r="DK57" s="765"/>
      <c r="DL57" s="763"/>
      <c r="DM57" s="764"/>
      <c r="DN57" s="764"/>
      <c r="DO57" s="764"/>
      <c r="DP57" s="765"/>
      <c r="DQ57" s="763"/>
      <c r="DR57" s="764"/>
      <c r="DS57" s="764"/>
      <c r="DT57" s="764"/>
      <c r="DU57" s="765"/>
      <c r="DV57" s="760"/>
      <c r="DW57" s="761"/>
      <c r="DX57" s="761"/>
      <c r="DY57" s="761"/>
      <c r="DZ57" s="766"/>
      <c r="EA57" s="224"/>
    </row>
    <row r="58" spans="1:131" ht="26.25" customHeight="1" x14ac:dyDescent="0.2">
      <c r="A58" s="233">
        <v>31</v>
      </c>
      <c r="B58" s="767"/>
      <c r="C58" s="768"/>
      <c r="D58" s="768"/>
      <c r="E58" s="768"/>
      <c r="F58" s="768"/>
      <c r="G58" s="768"/>
      <c r="H58" s="768"/>
      <c r="I58" s="768"/>
      <c r="J58" s="768"/>
      <c r="K58" s="768"/>
      <c r="L58" s="768"/>
      <c r="M58" s="768"/>
      <c r="N58" s="768"/>
      <c r="O58" s="768"/>
      <c r="P58" s="769"/>
      <c r="Q58" s="822"/>
      <c r="R58" s="823"/>
      <c r="S58" s="823"/>
      <c r="T58" s="823"/>
      <c r="U58" s="823"/>
      <c r="V58" s="823"/>
      <c r="W58" s="823"/>
      <c r="X58" s="823"/>
      <c r="Y58" s="823"/>
      <c r="Z58" s="823"/>
      <c r="AA58" s="823"/>
      <c r="AB58" s="823"/>
      <c r="AC58" s="823"/>
      <c r="AD58" s="823"/>
      <c r="AE58" s="824"/>
      <c r="AF58" s="773"/>
      <c r="AG58" s="774"/>
      <c r="AH58" s="774"/>
      <c r="AI58" s="774"/>
      <c r="AJ58" s="775"/>
      <c r="AK58" s="826"/>
      <c r="AL58" s="823"/>
      <c r="AM58" s="823"/>
      <c r="AN58" s="823"/>
      <c r="AO58" s="823"/>
      <c r="AP58" s="823"/>
      <c r="AQ58" s="823"/>
      <c r="AR58" s="823"/>
      <c r="AS58" s="823"/>
      <c r="AT58" s="823"/>
      <c r="AU58" s="823"/>
      <c r="AV58" s="823"/>
      <c r="AW58" s="823"/>
      <c r="AX58" s="823"/>
      <c r="AY58" s="823"/>
      <c r="AZ58" s="825"/>
      <c r="BA58" s="825"/>
      <c r="BB58" s="825"/>
      <c r="BC58" s="825"/>
      <c r="BD58" s="825"/>
      <c r="BE58" s="819"/>
      <c r="BF58" s="819"/>
      <c r="BG58" s="819"/>
      <c r="BH58" s="819"/>
      <c r="BI58" s="820"/>
      <c r="BJ58" s="226"/>
      <c r="BK58" s="226"/>
      <c r="BL58" s="226"/>
      <c r="BM58" s="226"/>
      <c r="BN58" s="226"/>
      <c r="BO58" s="236"/>
      <c r="BP58" s="236"/>
      <c r="BQ58" s="233">
        <v>52</v>
      </c>
      <c r="BR58" s="234"/>
      <c r="BS58" s="760"/>
      <c r="BT58" s="761"/>
      <c r="BU58" s="761"/>
      <c r="BV58" s="761"/>
      <c r="BW58" s="761"/>
      <c r="BX58" s="761"/>
      <c r="BY58" s="761"/>
      <c r="BZ58" s="761"/>
      <c r="CA58" s="761"/>
      <c r="CB58" s="761"/>
      <c r="CC58" s="761"/>
      <c r="CD58" s="761"/>
      <c r="CE58" s="761"/>
      <c r="CF58" s="761"/>
      <c r="CG58" s="762"/>
      <c r="CH58" s="763"/>
      <c r="CI58" s="764"/>
      <c r="CJ58" s="764"/>
      <c r="CK58" s="764"/>
      <c r="CL58" s="765"/>
      <c r="CM58" s="763"/>
      <c r="CN58" s="764"/>
      <c r="CO58" s="764"/>
      <c r="CP58" s="764"/>
      <c r="CQ58" s="765"/>
      <c r="CR58" s="763"/>
      <c r="CS58" s="764"/>
      <c r="CT58" s="764"/>
      <c r="CU58" s="764"/>
      <c r="CV58" s="765"/>
      <c r="CW58" s="763"/>
      <c r="CX58" s="764"/>
      <c r="CY58" s="764"/>
      <c r="CZ58" s="764"/>
      <c r="DA58" s="765"/>
      <c r="DB58" s="763"/>
      <c r="DC58" s="764"/>
      <c r="DD58" s="764"/>
      <c r="DE58" s="764"/>
      <c r="DF58" s="765"/>
      <c r="DG58" s="763"/>
      <c r="DH58" s="764"/>
      <c r="DI58" s="764"/>
      <c r="DJ58" s="764"/>
      <c r="DK58" s="765"/>
      <c r="DL58" s="763"/>
      <c r="DM58" s="764"/>
      <c r="DN58" s="764"/>
      <c r="DO58" s="764"/>
      <c r="DP58" s="765"/>
      <c r="DQ58" s="763"/>
      <c r="DR58" s="764"/>
      <c r="DS58" s="764"/>
      <c r="DT58" s="764"/>
      <c r="DU58" s="765"/>
      <c r="DV58" s="760"/>
      <c r="DW58" s="761"/>
      <c r="DX58" s="761"/>
      <c r="DY58" s="761"/>
      <c r="DZ58" s="766"/>
      <c r="EA58" s="224"/>
    </row>
    <row r="59" spans="1:131" ht="26.25" customHeight="1" x14ac:dyDescent="0.2">
      <c r="A59" s="233">
        <v>32</v>
      </c>
      <c r="B59" s="767"/>
      <c r="C59" s="768"/>
      <c r="D59" s="768"/>
      <c r="E59" s="768"/>
      <c r="F59" s="768"/>
      <c r="G59" s="768"/>
      <c r="H59" s="768"/>
      <c r="I59" s="768"/>
      <c r="J59" s="768"/>
      <c r="K59" s="768"/>
      <c r="L59" s="768"/>
      <c r="M59" s="768"/>
      <c r="N59" s="768"/>
      <c r="O59" s="768"/>
      <c r="P59" s="769"/>
      <c r="Q59" s="822"/>
      <c r="R59" s="823"/>
      <c r="S59" s="823"/>
      <c r="T59" s="823"/>
      <c r="U59" s="823"/>
      <c r="V59" s="823"/>
      <c r="W59" s="823"/>
      <c r="X59" s="823"/>
      <c r="Y59" s="823"/>
      <c r="Z59" s="823"/>
      <c r="AA59" s="823"/>
      <c r="AB59" s="823"/>
      <c r="AC59" s="823"/>
      <c r="AD59" s="823"/>
      <c r="AE59" s="824"/>
      <c r="AF59" s="773"/>
      <c r="AG59" s="774"/>
      <c r="AH59" s="774"/>
      <c r="AI59" s="774"/>
      <c r="AJ59" s="775"/>
      <c r="AK59" s="826"/>
      <c r="AL59" s="823"/>
      <c r="AM59" s="823"/>
      <c r="AN59" s="823"/>
      <c r="AO59" s="823"/>
      <c r="AP59" s="823"/>
      <c r="AQ59" s="823"/>
      <c r="AR59" s="823"/>
      <c r="AS59" s="823"/>
      <c r="AT59" s="823"/>
      <c r="AU59" s="823"/>
      <c r="AV59" s="823"/>
      <c r="AW59" s="823"/>
      <c r="AX59" s="823"/>
      <c r="AY59" s="823"/>
      <c r="AZ59" s="825"/>
      <c r="BA59" s="825"/>
      <c r="BB59" s="825"/>
      <c r="BC59" s="825"/>
      <c r="BD59" s="825"/>
      <c r="BE59" s="819"/>
      <c r="BF59" s="819"/>
      <c r="BG59" s="819"/>
      <c r="BH59" s="819"/>
      <c r="BI59" s="820"/>
      <c r="BJ59" s="226"/>
      <c r="BK59" s="226"/>
      <c r="BL59" s="226"/>
      <c r="BM59" s="226"/>
      <c r="BN59" s="226"/>
      <c r="BO59" s="236"/>
      <c r="BP59" s="236"/>
      <c r="BQ59" s="233">
        <v>53</v>
      </c>
      <c r="BR59" s="234"/>
      <c r="BS59" s="760"/>
      <c r="BT59" s="761"/>
      <c r="BU59" s="761"/>
      <c r="BV59" s="761"/>
      <c r="BW59" s="761"/>
      <c r="BX59" s="761"/>
      <c r="BY59" s="761"/>
      <c r="BZ59" s="761"/>
      <c r="CA59" s="761"/>
      <c r="CB59" s="761"/>
      <c r="CC59" s="761"/>
      <c r="CD59" s="761"/>
      <c r="CE59" s="761"/>
      <c r="CF59" s="761"/>
      <c r="CG59" s="762"/>
      <c r="CH59" s="763"/>
      <c r="CI59" s="764"/>
      <c r="CJ59" s="764"/>
      <c r="CK59" s="764"/>
      <c r="CL59" s="765"/>
      <c r="CM59" s="763"/>
      <c r="CN59" s="764"/>
      <c r="CO59" s="764"/>
      <c r="CP59" s="764"/>
      <c r="CQ59" s="765"/>
      <c r="CR59" s="763"/>
      <c r="CS59" s="764"/>
      <c r="CT59" s="764"/>
      <c r="CU59" s="764"/>
      <c r="CV59" s="765"/>
      <c r="CW59" s="763"/>
      <c r="CX59" s="764"/>
      <c r="CY59" s="764"/>
      <c r="CZ59" s="764"/>
      <c r="DA59" s="765"/>
      <c r="DB59" s="763"/>
      <c r="DC59" s="764"/>
      <c r="DD59" s="764"/>
      <c r="DE59" s="764"/>
      <c r="DF59" s="765"/>
      <c r="DG59" s="763"/>
      <c r="DH59" s="764"/>
      <c r="DI59" s="764"/>
      <c r="DJ59" s="764"/>
      <c r="DK59" s="765"/>
      <c r="DL59" s="763"/>
      <c r="DM59" s="764"/>
      <c r="DN59" s="764"/>
      <c r="DO59" s="764"/>
      <c r="DP59" s="765"/>
      <c r="DQ59" s="763"/>
      <c r="DR59" s="764"/>
      <c r="DS59" s="764"/>
      <c r="DT59" s="764"/>
      <c r="DU59" s="765"/>
      <c r="DV59" s="760"/>
      <c r="DW59" s="761"/>
      <c r="DX59" s="761"/>
      <c r="DY59" s="761"/>
      <c r="DZ59" s="766"/>
      <c r="EA59" s="224"/>
    </row>
    <row r="60" spans="1:131" ht="26.25" customHeight="1" x14ac:dyDescent="0.2">
      <c r="A60" s="233">
        <v>33</v>
      </c>
      <c r="B60" s="767"/>
      <c r="C60" s="768"/>
      <c r="D60" s="768"/>
      <c r="E60" s="768"/>
      <c r="F60" s="768"/>
      <c r="G60" s="768"/>
      <c r="H60" s="768"/>
      <c r="I60" s="768"/>
      <c r="J60" s="768"/>
      <c r="K60" s="768"/>
      <c r="L60" s="768"/>
      <c r="M60" s="768"/>
      <c r="N60" s="768"/>
      <c r="O60" s="768"/>
      <c r="P60" s="769"/>
      <c r="Q60" s="822"/>
      <c r="R60" s="823"/>
      <c r="S60" s="823"/>
      <c r="T60" s="823"/>
      <c r="U60" s="823"/>
      <c r="V60" s="823"/>
      <c r="W60" s="823"/>
      <c r="X60" s="823"/>
      <c r="Y60" s="823"/>
      <c r="Z60" s="823"/>
      <c r="AA60" s="823"/>
      <c r="AB60" s="823"/>
      <c r="AC60" s="823"/>
      <c r="AD60" s="823"/>
      <c r="AE60" s="824"/>
      <c r="AF60" s="773"/>
      <c r="AG60" s="774"/>
      <c r="AH60" s="774"/>
      <c r="AI60" s="774"/>
      <c r="AJ60" s="775"/>
      <c r="AK60" s="826"/>
      <c r="AL60" s="823"/>
      <c r="AM60" s="823"/>
      <c r="AN60" s="823"/>
      <c r="AO60" s="823"/>
      <c r="AP60" s="823"/>
      <c r="AQ60" s="823"/>
      <c r="AR60" s="823"/>
      <c r="AS60" s="823"/>
      <c r="AT60" s="823"/>
      <c r="AU60" s="823"/>
      <c r="AV60" s="823"/>
      <c r="AW60" s="823"/>
      <c r="AX60" s="823"/>
      <c r="AY60" s="823"/>
      <c r="AZ60" s="825"/>
      <c r="BA60" s="825"/>
      <c r="BB60" s="825"/>
      <c r="BC60" s="825"/>
      <c r="BD60" s="825"/>
      <c r="BE60" s="819"/>
      <c r="BF60" s="819"/>
      <c r="BG60" s="819"/>
      <c r="BH60" s="819"/>
      <c r="BI60" s="820"/>
      <c r="BJ60" s="226"/>
      <c r="BK60" s="226"/>
      <c r="BL60" s="226"/>
      <c r="BM60" s="226"/>
      <c r="BN60" s="226"/>
      <c r="BO60" s="236"/>
      <c r="BP60" s="236"/>
      <c r="BQ60" s="233">
        <v>54</v>
      </c>
      <c r="BR60" s="234"/>
      <c r="BS60" s="760"/>
      <c r="BT60" s="761"/>
      <c r="BU60" s="761"/>
      <c r="BV60" s="761"/>
      <c r="BW60" s="761"/>
      <c r="BX60" s="761"/>
      <c r="BY60" s="761"/>
      <c r="BZ60" s="761"/>
      <c r="CA60" s="761"/>
      <c r="CB60" s="761"/>
      <c r="CC60" s="761"/>
      <c r="CD60" s="761"/>
      <c r="CE60" s="761"/>
      <c r="CF60" s="761"/>
      <c r="CG60" s="762"/>
      <c r="CH60" s="763"/>
      <c r="CI60" s="764"/>
      <c r="CJ60" s="764"/>
      <c r="CK60" s="764"/>
      <c r="CL60" s="765"/>
      <c r="CM60" s="763"/>
      <c r="CN60" s="764"/>
      <c r="CO60" s="764"/>
      <c r="CP60" s="764"/>
      <c r="CQ60" s="765"/>
      <c r="CR60" s="763"/>
      <c r="CS60" s="764"/>
      <c r="CT60" s="764"/>
      <c r="CU60" s="764"/>
      <c r="CV60" s="765"/>
      <c r="CW60" s="763"/>
      <c r="CX60" s="764"/>
      <c r="CY60" s="764"/>
      <c r="CZ60" s="764"/>
      <c r="DA60" s="765"/>
      <c r="DB60" s="763"/>
      <c r="DC60" s="764"/>
      <c r="DD60" s="764"/>
      <c r="DE60" s="764"/>
      <c r="DF60" s="765"/>
      <c r="DG60" s="763"/>
      <c r="DH60" s="764"/>
      <c r="DI60" s="764"/>
      <c r="DJ60" s="764"/>
      <c r="DK60" s="765"/>
      <c r="DL60" s="763"/>
      <c r="DM60" s="764"/>
      <c r="DN60" s="764"/>
      <c r="DO60" s="764"/>
      <c r="DP60" s="765"/>
      <c r="DQ60" s="763"/>
      <c r="DR60" s="764"/>
      <c r="DS60" s="764"/>
      <c r="DT60" s="764"/>
      <c r="DU60" s="765"/>
      <c r="DV60" s="760"/>
      <c r="DW60" s="761"/>
      <c r="DX60" s="761"/>
      <c r="DY60" s="761"/>
      <c r="DZ60" s="766"/>
      <c r="EA60" s="224"/>
    </row>
    <row r="61" spans="1:131" ht="26.25" customHeight="1" thickBot="1" x14ac:dyDescent="0.25">
      <c r="A61" s="233">
        <v>34</v>
      </c>
      <c r="B61" s="767"/>
      <c r="C61" s="768"/>
      <c r="D61" s="768"/>
      <c r="E61" s="768"/>
      <c r="F61" s="768"/>
      <c r="G61" s="768"/>
      <c r="H61" s="768"/>
      <c r="I61" s="768"/>
      <c r="J61" s="768"/>
      <c r="K61" s="768"/>
      <c r="L61" s="768"/>
      <c r="M61" s="768"/>
      <c r="N61" s="768"/>
      <c r="O61" s="768"/>
      <c r="P61" s="769"/>
      <c r="Q61" s="822"/>
      <c r="R61" s="823"/>
      <c r="S61" s="823"/>
      <c r="T61" s="823"/>
      <c r="U61" s="823"/>
      <c r="V61" s="823"/>
      <c r="W61" s="823"/>
      <c r="X61" s="823"/>
      <c r="Y61" s="823"/>
      <c r="Z61" s="823"/>
      <c r="AA61" s="823"/>
      <c r="AB61" s="823"/>
      <c r="AC61" s="823"/>
      <c r="AD61" s="823"/>
      <c r="AE61" s="824"/>
      <c r="AF61" s="773"/>
      <c r="AG61" s="774"/>
      <c r="AH61" s="774"/>
      <c r="AI61" s="774"/>
      <c r="AJ61" s="775"/>
      <c r="AK61" s="826"/>
      <c r="AL61" s="823"/>
      <c r="AM61" s="823"/>
      <c r="AN61" s="823"/>
      <c r="AO61" s="823"/>
      <c r="AP61" s="823"/>
      <c r="AQ61" s="823"/>
      <c r="AR61" s="823"/>
      <c r="AS61" s="823"/>
      <c r="AT61" s="823"/>
      <c r="AU61" s="823"/>
      <c r="AV61" s="823"/>
      <c r="AW61" s="823"/>
      <c r="AX61" s="823"/>
      <c r="AY61" s="823"/>
      <c r="AZ61" s="825"/>
      <c r="BA61" s="825"/>
      <c r="BB61" s="825"/>
      <c r="BC61" s="825"/>
      <c r="BD61" s="825"/>
      <c r="BE61" s="819"/>
      <c r="BF61" s="819"/>
      <c r="BG61" s="819"/>
      <c r="BH61" s="819"/>
      <c r="BI61" s="820"/>
      <c r="BJ61" s="226"/>
      <c r="BK61" s="226"/>
      <c r="BL61" s="226"/>
      <c r="BM61" s="226"/>
      <c r="BN61" s="226"/>
      <c r="BO61" s="236"/>
      <c r="BP61" s="236"/>
      <c r="BQ61" s="233">
        <v>55</v>
      </c>
      <c r="BR61" s="234"/>
      <c r="BS61" s="760"/>
      <c r="BT61" s="761"/>
      <c r="BU61" s="761"/>
      <c r="BV61" s="761"/>
      <c r="BW61" s="761"/>
      <c r="BX61" s="761"/>
      <c r="BY61" s="761"/>
      <c r="BZ61" s="761"/>
      <c r="CA61" s="761"/>
      <c r="CB61" s="761"/>
      <c r="CC61" s="761"/>
      <c r="CD61" s="761"/>
      <c r="CE61" s="761"/>
      <c r="CF61" s="761"/>
      <c r="CG61" s="762"/>
      <c r="CH61" s="763"/>
      <c r="CI61" s="764"/>
      <c r="CJ61" s="764"/>
      <c r="CK61" s="764"/>
      <c r="CL61" s="765"/>
      <c r="CM61" s="763"/>
      <c r="CN61" s="764"/>
      <c r="CO61" s="764"/>
      <c r="CP61" s="764"/>
      <c r="CQ61" s="765"/>
      <c r="CR61" s="763"/>
      <c r="CS61" s="764"/>
      <c r="CT61" s="764"/>
      <c r="CU61" s="764"/>
      <c r="CV61" s="765"/>
      <c r="CW61" s="763"/>
      <c r="CX61" s="764"/>
      <c r="CY61" s="764"/>
      <c r="CZ61" s="764"/>
      <c r="DA61" s="765"/>
      <c r="DB61" s="763"/>
      <c r="DC61" s="764"/>
      <c r="DD61" s="764"/>
      <c r="DE61" s="764"/>
      <c r="DF61" s="765"/>
      <c r="DG61" s="763"/>
      <c r="DH61" s="764"/>
      <c r="DI61" s="764"/>
      <c r="DJ61" s="764"/>
      <c r="DK61" s="765"/>
      <c r="DL61" s="763"/>
      <c r="DM61" s="764"/>
      <c r="DN61" s="764"/>
      <c r="DO61" s="764"/>
      <c r="DP61" s="765"/>
      <c r="DQ61" s="763"/>
      <c r="DR61" s="764"/>
      <c r="DS61" s="764"/>
      <c r="DT61" s="764"/>
      <c r="DU61" s="765"/>
      <c r="DV61" s="760"/>
      <c r="DW61" s="761"/>
      <c r="DX61" s="761"/>
      <c r="DY61" s="761"/>
      <c r="DZ61" s="766"/>
      <c r="EA61" s="224"/>
    </row>
    <row r="62" spans="1:131" ht="26.25" customHeight="1" x14ac:dyDescent="0.2">
      <c r="A62" s="233">
        <v>35</v>
      </c>
      <c r="B62" s="767"/>
      <c r="C62" s="768"/>
      <c r="D62" s="768"/>
      <c r="E62" s="768"/>
      <c r="F62" s="768"/>
      <c r="G62" s="768"/>
      <c r="H62" s="768"/>
      <c r="I62" s="768"/>
      <c r="J62" s="768"/>
      <c r="K62" s="768"/>
      <c r="L62" s="768"/>
      <c r="M62" s="768"/>
      <c r="N62" s="768"/>
      <c r="O62" s="768"/>
      <c r="P62" s="769"/>
      <c r="Q62" s="822"/>
      <c r="R62" s="823"/>
      <c r="S62" s="823"/>
      <c r="T62" s="823"/>
      <c r="U62" s="823"/>
      <c r="V62" s="823"/>
      <c r="W62" s="823"/>
      <c r="X62" s="823"/>
      <c r="Y62" s="823"/>
      <c r="Z62" s="823"/>
      <c r="AA62" s="823"/>
      <c r="AB62" s="823"/>
      <c r="AC62" s="823"/>
      <c r="AD62" s="823"/>
      <c r="AE62" s="824"/>
      <c r="AF62" s="773"/>
      <c r="AG62" s="774"/>
      <c r="AH62" s="774"/>
      <c r="AI62" s="774"/>
      <c r="AJ62" s="775"/>
      <c r="AK62" s="826"/>
      <c r="AL62" s="823"/>
      <c r="AM62" s="823"/>
      <c r="AN62" s="823"/>
      <c r="AO62" s="823"/>
      <c r="AP62" s="823"/>
      <c r="AQ62" s="823"/>
      <c r="AR62" s="823"/>
      <c r="AS62" s="823"/>
      <c r="AT62" s="823"/>
      <c r="AU62" s="823"/>
      <c r="AV62" s="823"/>
      <c r="AW62" s="823"/>
      <c r="AX62" s="823"/>
      <c r="AY62" s="823"/>
      <c r="AZ62" s="825"/>
      <c r="BA62" s="825"/>
      <c r="BB62" s="825"/>
      <c r="BC62" s="825"/>
      <c r="BD62" s="825"/>
      <c r="BE62" s="819"/>
      <c r="BF62" s="819"/>
      <c r="BG62" s="819"/>
      <c r="BH62" s="819"/>
      <c r="BI62" s="820"/>
      <c r="BJ62" s="834" t="s">
        <v>397</v>
      </c>
      <c r="BK62" s="793"/>
      <c r="BL62" s="793"/>
      <c r="BM62" s="793"/>
      <c r="BN62" s="794"/>
      <c r="BO62" s="236"/>
      <c r="BP62" s="236"/>
      <c r="BQ62" s="233">
        <v>56</v>
      </c>
      <c r="BR62" s="234"/>
      <c r="BS62" s="760"/>
      <c r="BT62" s="761"/>
      <c r="BU62" s="761"/>
      <c r="BV62" s="761"/>
      <c r="BW62" s="761"/>
      <c r="BX62" s="761"/>
      <c r="BY62" s="761"/>
      <c r="BZ62" s="761"/>
      <c r="CA62" s="761"/>
      <c r="CB62" s="761"/>
      <c r="CC62" s="761"/>
      <c r="CD62" s="761"/>
      <c r="CE62" s="761"/>
      <c r="CF62" s="761"/>
      <c r="CG62" s="762"/>
      <c r="CH62" s="763"/>
      <c r="CI62" s="764"/>
      <c r="CJ62" s="764"/>
      <c r="CK62" s="764"/>
      <c r="CL62" s="765"/>
      <c r="CM62" s="763"/>
      <c r="CN62" s="764"/>
      <c r="CO62" s="764"/>
      <c r="CP62" s="764"/>
      <c r="CQ62" s="765"/>
      <c r="CR62" s="763"/>
      <c r="CS62" s="764"/>
      <c r="CT62" s="764"/>
      <c r="CU62" s="764"/>
      <c r="CV62" s="765"/>
      <c r="CW62" s="763"/>
      <c r="CX62" s="764"/>
      <c r="CY62" s="764"/>
      <c r="CZ62" s="764"/>
      <c r="DA62" s="765"/>
      <c r="DB62" s="763"/>
      <c r="DC62" s="764"/>
      <c r="DD62" s="764"/>
      <c r="DE62" s="764"/>
      <c r="DF62" s="765"/>
      <c r="DG62" s="763"/>
      <c r="DH62" s="764"/>
      <c r="DI62" s="764"/>
      <c r="DJ62" s="764"/>
      <c r="DK62" s="765"/>
      <c r="DL62" s="763"/>
      <c r="DM62" s="764"/>
      <c r="DN62" s="764"/>
      <c r="DO62" s="764"/>
      <c r="DP62" s="765"/>
      <c r="DQ62" s="763"/>
      <c r="DR62" s="764"/>
      <c r="DS62" s="764"/>
      <c r="DT62" s="764"/>
      <c r="DU62" s="765"/>
      <c r="DV62" s="760"/>
      <c r="DW62" s="761"/>
      <c r="DX62" s="761"/>
      <c r="DY62" s="761"/>
      <c r="DZ62" s="766"/>
      <c r="EA62" s="224"/>
    </row>
    <row r="63" spans="1:131" ht="26.25" customHeight="1" thickBot="1" x14ac:dyDescent="0.25">
      <c r="A63" s="235" t="s">
        <v>378</v>
      </c>
      <c r="B63" s="776" t="s">
        <v>398</v>
      </c>
      <c r="C63" s="777"/>
      <c r="D63" s="777"/>
      <c r="E63" s="777"/>
      <c r="F63" s="777"/>
      <c r="G63" s="777"/>
      <c r="H63" s="777"/>
      <c r="I63" s="777"/>
      <c r="J63" s="777"/>
      <c r="K63" s="777"/>
      <c r="L63" s="777"/>
      <c r="M63" s="777"/>
      <c r="N63" s="777"/>
      <c r="O63" s="777"/>
      <c r="P63" s="778"/>
      <c r="Q63" s="827"/>
      <c r="R63" s="828"/>
      <c r="S63" s="828"/>
      <c r="T63" s="828"/>
      <c r="U63" s="828"/>
      <c r="V63" s="828"/>
      <c r="W63" s="828"/>
      <c r="X63" s="828"/>
      <c r="Y63" s="828"/>
      <c r="Z63" s="828"/>
      <c r="AA63" s="828"/>
      <c r="AB63" s="828"/>
      <c r="AC63" s="828"/>
      <c r="AD63" s="828"/>
      <c r="AE63" s="829"/>
      <c r="AF63" s="830">
        <v>19581</v>
      </c>
      <c r="AG63" s="831"/>
      <c r="AH63" s="831"/>
      <c r="AI63" s="831"/>
      <c r="AJ63" s="832"/>
      <c r="AK63" s="833"/>
      <c r="AL63" s="828"/>
      <c r="AM63" s="828"/>
      <c r="AN63" s="828"/>
      <c r="AO63" s="828"/>
      <c r="AP63" s="831">
        <v>55326</v>
      </c>
      <c r="AQ63" s="831"/>
      <c r="AR63" s="831"/>
      <c r="AS63" s="831"/>
      <c r="AT63" s="831"/>
      <c r="AU63" s="831">
        <v>29558</v>
      </c>
      <c r="AV63" s="831"/>
      <c r="AW63" s="831"/>
      <c r="AX63" s="831"/>
      <c r="AY63" s="831"/>
      <c r="AZ63" s="835"/>
      <c r="BA63" s="835"/>
      <c r="BB63" s="835"/>
      <c r="BC63" s="835"/>
      <c r="BD63" s="835"/>
      <c r="BE63" s="836"/>
      <c r="BF63" s="836"/>
      <c r="BG63" s="836"/>
      <c r="BH63" s="836"/>
      <c r="BI63" s="837"/>
      <c r="BJ63" s="838" t="s">
        <v>122</v>
      </c>
      <c r="BK63" s="839"/>
      <c r="BL63" s="839"/>
      <c r="BM63" s="839"/>
      <c r="BN63" s="840"/>
      <c r="BO63" s="236"/>
      <c r="BP63" s="236"/>
      <c r="BQ63" s="233">
        <v>57</v>
      </c>
      <c r="BR63" s="234"/>
      <c r="BS63" s="760"/>
      <c r="BT63" s="761"/>
      <c r="BU63" s="761"/>
      <c r="BV63" s="761"/>
      <c r="BW63" s="761"/>
      <c r="BX63" s="761"/>
      <c r="BY63" s="761"/>
      <c r="BZ63" s="761"/>
      <c r="CA63" s="761"/>
      <c r="CB63" s="761"/>
      <c r="CC63" s="761"/>
      <c r="CD63" s="761"/>
      <c r="CE63" s="761"/>
      <c r="CF63" s="761"/>
      <c r="CG63" s="762"/>
      <c r="CH63" s="763"/>
      <c r="CI63" s="764"/>
      <c r="CJ63" s="764"/>
      <c r="CK63" s="764"/>
      <c r="CL63" s="765"/>
      <c r="CM63" s="763"/>
      <c r="CN63" s="764"/>
      <c r="CO63" s="764"/>
      <c r="CP63" s="764"/>
      <c r="CQ63" s="765"/>
      <c r="CR63" s="763"/>
      <c r="CS63" s="764"/>
      <c r="CT63" s="764"/>
      <c r="CU63" s="764"/>
      <c r="CV63" s="765"/>
      <c r="CW63" s="763"/>
      <c r="CX63" s="764"/>
      <c r="CY63" s="764"/>
      <c r="CZ63" s="764"/>
      <c r="DA63" s="765"/>
      <c r="DB63" s="763"/>
      <c r="DC63" s="764"/>
      <c r="DD63" s="764"/>
      <c r="DE63" s="764"/>
      <c r="DF63" s="765"/>
      <c r="DG63" s="763"/>
      <c r="DH63" s="764"/>
      <c r="DI63" s="764"/>
      <c r="DJ63" s="764"/>
      <c r="DK63" s="765"/>
      <c r="DL63" s="763"/>
      <c r="DM63" s="764"/>
      <c r="DN63" s="764"/>
      <c r="DO63" s="764"/>
      <c r="DP63" s="765"/>
      <c r="DQ63" s="763"/>
      <c r="DR63" s="764"/>
      <c r="DS63" s="764"/>
      <c r="DT63" s="764"/>
      <c r="DU63" s="765"/>
      <c r="DV63" s="760"/>
      <c r="DW63" s="761"/>
      <c r="DX63" s="761"/>
      <c r="DY63" s="761"/>
      <c r="DZ63" s="766"/>
      <c r="EA63" s="224"/>
    </row>
    <row r="64" spans="1:131" ht="26.25" customHeight="1" x14ac:dyDescent="0.2">
      <c r="A64" s="236"/>
      <c r="B64" s="236"/>
      <c r="C64" s="236"/>
      <c r="D64" s="236"/>
      <c r="E64" s="236"/>
      <c r="F64" s="236"/>
      <c r="G64" s="236"/>
      <c r="H64" s="236"/>
      <c r="I64" s="236"/>
      <c r="J64" s="236"/>
      <c r="K64" s="236"/>
      <c r="L64" s="236"/>
      <c r="M64" s="236"/>
      <c r="N64" s="236"/>
      <c r="O64" s="236"/>
      <c r="P64" s="236"/>
      <c r="Q64" s="236"/>
      <c r="R64" s="236"/>
      <c r="S64" s="236"/>
      <c r="T64" s="236"/>
      <c r="U64" s="236"/>
      <c r="V64" s="236"/>
      <c r="W64" s="236"/>
      <c r="X64" s="236"/>
      <c r="Y64" s="236"/>
      <c r="Z64" s="236"/>
      <c r="AA64" s="236"/>
      <c r="AB64" s="236"/>
      <c r="AC64" s="236"/>
      <c r="AD64" s="236"/>
      <c r="AE64" s="236"/>
      <c r="AF64" s="236"/>
      <c r="AG64" s="236"/>
      <c r="AH64" s="236"/>
      <c r="AI64" s="236"/>
      <c r="AJ64" s="236"/>
      <c r="AK64" s="236"/>
      <c r="AL64" s="236"/>
      <c r="AM64" s="236"/>
      <c r="AN64" s="236"/>
      <c r="AO64" s="236"/>
      <c r="AP64" s="236"/>
      <c r="AQ64" s="236"/>
      <c r="AR64" s="236"/>
      <c r="AS64" s="236"/>
      <c r="AT64" s="236"/>
      <c r="AU64" s="236"/>
      <c r="AV64" s="236"/>
      <c r="AW64" s="236"/>
      <c r="AX64" s="236"/>
      <c r="AY64" s="236"/>
      <c r="AZ64" s="236"/>
      <c r="BA64" s="236"/>
      <c r="BB64" s="236"/>
      <c r="BC64" s="236"/>
      <c r="BD64" s="236"/>
      <c r="BE64" s="236"/>
      <c r="BF64" s="236"/>
      <c r="BG64" s="236"/>
      <c r="BH64" s="236"/>
      <c r="BI64" s="236"/>
      <c r="BJ64" s="236"/>
      <c r="BK64" s="236"/>
      <c r="BL64" s="236"/>
      <c r="BM64" s="236"/>
      <c r="BN64" s="236"/>
      <c r="BO64" s="236"/>
      <c r="BP64" s="236"/>
      <c r="BQ64" s="233">
        <v>58</v>
      </c>
      <c r="BR64" s="234"/>
      <c r="BS64" s="760"/>
      <c r="BT64" s="761"/>
      <c r="BU64" s="761"/>
      <c r="BV64" s="761"/>
      <c r="BW64" s="761"/>
      <c r="BX64" s="761"/>
      <c r="BY64" s="761"/>
      <c r="BZ64" s="761"/>
      <c r="CA64" s="761"/>
      <c r="CB64" s="761"/>
      <c r="CC64" s="761"/>
      <c r="CD64" s="761"/>
      <c r="CE64" s="761"/>
      <c r="CF64" s="761"/>
      <c r="CG64" s="762"/>
      <c r="CH64" s="763"/>
      <c r="CI64" s="764"/>
      <c r="CJ64" s="764"/>
      <c r="CK64" s="764"/>
      <c r="CL64" s="765"/>
      <c r="CM64" s="763"/>
      <c r="CN64" s="764"/>
      <c r="CO64" s="764"/>
      <c r="CP64" s="764"/>
      <c r="CQ64" s="765"/>
      <c r="CR64" s="763"/>
      <c r="CS64" s="764"/>
      <c r="CT64" s="764"/>
      <c r="CU64" s="764"/>
      <c r="CV64" s="765"/>
      <c r="CW64" s="763"/>
      <c r="CX64" s="764"/>
      <c r="CY64" s="764"/>
      <c r="CZ64" s="764"/>
      <c r="DA64" s="765"/>
      <c r="DB64" s="763"/>
      <c r="DC64" s="764"/>
      <c r="DD64" s="764"/>
      <c r="DE64" s="764"/>
      <c r="DF64" s="765"/>
      <c r="DG64" s="763"/>
      <c r="DH64" s="764"/>
      <c r="DI64" s="764"/>
      <c r="DJ64" s="764"/>
      <c r="DK64" s="765"/>
      <c r="DL64" s="763"/>
      <c r="DM64" s="764"/>
      <c r="DN64" s="764"/>
      <c r="DO64" s="764"/>
      <c r="DP64" s="765"/>
      <c r="DQ64" s="763"/>
      <c r="DR64" s="764"/>
      <c r="DS64" s="764"/>
      <c r="DT64" s="764"/>
      <c r="DU64" s="765"/>
      <c r="DV64" s="760"/>
      <c r="DW64" s="761"/>
      <c r="DX64" s="761"/>
      <c r="DY64" s="761"/>
      <c r="DZ64" s="766"/>
      <c r="EA64" s="224"/>
    </row>
    <row r="65" spans="1:131" ht="26.25" customHeight="1" thickBot="1" x14ac:dyDescent="0.25">
      <c r="A65" s="226" t="s">
        <v>399</v>
      </c>
      <c r="B65" s="226"/>
      <c r="C65" s="226"/>
      <c r="D65" s="226"/>
      <c r="E65" s="226"/>
      <c r="F65" s="226"/>
      <c r="G65" s="226"/>
      <c r="H65" s="226"/>
      <c r="I65" s="226"/>
      <c r="J65" s="226"/>
      <c r="K65" s="226"/>
      <c r="L65" s="226"/>
      <c r="M65" s="226"/>
      <c r="N65" s="226"/>
      <c r="O65" s="226"/>
      <c r="P65" s="226"/>
      <c r="Q65" s="226"/>
      <c r="R65" s="226"/>
      <c r="S65" s="226"/>
      <c r="T65" s="226"/>
      <c r="U65" s="226"/>
      <c r="V65" s="226"/>
      <c r="W65" s="226"/>
      <c r="X65" s="226"/>
      <c r="Y65" s="226"/>
      <c r="Z65" s="226"/>
      <c r="AA65" s="226"/>
      <c r="AB65" s="226"/>
      <c r="AC65" s="226"/>
      <c r="AD65" s="226"/>
      <c r="AE65" s="226"/>
      <c r="AF65" s="226"/>
      <c r="AG65" s="226"/>
      <c r="AH65" s="226"/>
      <c r="AI65" s="226"/>
      <c r="AJ65" s="226"/>
      <c r="AK65" s="226"/>
      <c r="AL65" s="226"/>
      <c r="AM65" s="226"/>
      <c r="AN65" s="226"/>
      <c r="AO65" s="226"/>
      <c r="AP65" s="226"/>
      <c r="AQ65" s="226"/>
      <c r="AR65" s="226"/>
      <c r="AS65" s="226"/>
      <c r="AT65" s="226"/>
      <c r="AU65" s="226"/>
      <c r="AV65" s="226"/>
      <c r="AW65" s="226"/>
      <c r="AX65" s="226"/>
      <c r="AY65" s="226"/>
      <c r="AZ65" s="226"/>
      <c r="BA65" s="226"/>
      <c r="BB65" s="226"/>
      <c r="BC65" s="226"/>
      <c r="BD65" s="226"/>
      <c r="BE65" s="236"/>
      <c r="BF65" s="236"/>
      <c r="BG65" s="236"/>
      <c r="BH65" s="236"/>
      <c r="BI65" s="236"/>
      <c r="BJ65" s="236"/>
      <c r="BK65" s="236"/>
      <c r="BL65" s="236"/>
      <c r="BM65" s="236"/>
      <c r="BN65" s="236"/>
      <c r="BO65" s="236"/>
      <c r="BP65" s="236"/>
      <c r="BQ65" s="233">
        <v>59</v>
      </c>
      <c r="BR65" s="234"/>
      <c r="BS65" s="760"/>
      <c r="BT65" s="761"/>
      <c r="BU65" s="761"/>
      <c r="BV65" s="761"/>
      <c r="BW65" s="761"/>
      <c r="BX65" s="761"/>
      <c r="BY65" s="761"/>
      <c r="BZ65" s="761"/>
      <c r="CA65" s="761"/>
      <c r="CB65" s="761"/>
      <c r="CC65" s="761"/>
      <c r="CD65" s="761"/>
      <c r="CE65" s="761"/>
      <c r="CF65" s="761"/>
      <c r="CG65" s="762"/>
      <c r="CH65" s="763"/>
      <c r="CI65" s="764"/>
      <c r="CJ65" s="764"/>
      <c r="CK65" s="764"/>
      <c r="CL65" s="765"/>
      <c r="CM65" s="763"/>
      <c r="CN65" s="764"/>
      <c r="CO65" s="764"/>
      <c r="CP65" s="764"/>
      <c r="CQ65" s="765"/>
      <c r="CR65" s="763"/>
      <c r="CS65" s="764"/>
      <c r="CT65" s="764"/>
      <c r="CU65" s="764"/>
      <c r="CV65" s="765"/>
      <c r="CW65" s="763"/>
      <c r="CX65" s="764"/>
      <c r="CY65" s="764"/>
      <c r="CZ65" s="764"/>
      <c r="DA65" s="765"/>
      <c r="DB65" s="763"/>
      <c r="DC65" s="764"/>
      <c r="DD65" s="764"/>
      <c r="DE65" s="764"/>
      <c r="DF65" s="765"/>
      <c r="DG65" s="763"/>
      <c r="DH65" s="764"/>
      <c r="DI65" s="764"/>
      <c r="DJ65" s="764"/>
      <c r="DK65" s="765"/>
      <c r="DL65" s="763"/>
      <c r="DM65" s="764"/>
      <c r="DN65" s="764"/>
      <c r="DO65" s="764"/>
      <c r="DP65" s="765"/>
      <c r="DQ65" s="763"/>
      <c r="DR65" s="764"/>
      <c r="DS65" s="764"/>
      <c r="DT65" s="764"/>
      <c r="DU65" s="765"/>
      <c r="DV65" s="760"/>
      <c r="DW65" s="761"/>
      <c r="DX65" s="761"/>
      <c r="DY65" s="761"/>
      <c r="DZ65" s="766"/>
      <c r="EA65" s="224"/>
    </row>
    <row r="66" spans="1:131" ht="26.25" customHeight="1" x14ac:dyDescent="0.2">
      <c r="A66" s="714" t="s">
        <v>400</v>
      </c>
      <c r="B66" s="715"/>
      <c r="C66" s="715"/>
      <c r="D66" s="715"/>
      <c r="E66" s="715"/>
      <c r="F66" s="715"/>
      <c r="G66" s="715"/>
      <c r="H66" s="715"/>
      <c r="I66" s="715"/>
      <c r="J66" s="715"/>
      <c r="K66" s="715"/>
      <c r="L66" s="715"/>
      <c r="M66" s="715"/>
      <c r="N66" s="715"/>
      <c r="O66" s="715"/>
      <c r="P66" s="716"/>
      <c r="Q66" s="720" t="s">
        <v>382</v>
      </c>
      <c r="R66" s="721"/>
      <c r="S66" s="721"/>
      <c r="T66" s="721"/>
      <c r="U66" s="722"/>
      <c r="V66" s="720" t="s">
        <v>383</v>
      </c>
      <c r="W66" s="721"/>
      <c r="X66" s="721"/>
      <c r="Y66" s="721"/>
      <c r="Z66" s="722"/>
      <c r="AA66" s="720" t="s">
        <v>384</v>
      </c>
      <c r="AB66" s="721"/>
      <c r="AC66" s="721"/>
      <c r="AD66" s="721"/>
      <c r="AE66" s="722"/>
      <c r="AF66" s="841" t="s">
        <v>385</v>
      </c>
      <c r="AG66" s="802"/>
      <c r="AH66" s="802"/>
      <c r="AI66" s="802"/>
      <c r="AJ66" s="842"/>
      <c r="AK66" s="720" t="s">
        <v>386</v>
      </c>
      <c r="AL66" s="715"/>
      <c r="AM66" s="715"/>
      <c r="AN66" s="715"/>
      <c r="AO66" s="716"/>
      <c r="AP66" s="720" t="s">
        <v>387</v>
      </c>
      <c r="AQ66" s="721"/>
      <c r="AR66" s="721"/>
      <c r="AS66" s="721"/>
      <c r="AT66" s="722"/>
      <c r="AU66" s="720" t="s">
        <v>401</v>
      </c>
      <c r="AV66" s="721"/>
      <c r="AW66" s="721"/>
      <c r="AX66" s="721"/>
      <c r="AY66" s="722"/>
      <c r="AZ66" s="720" t="s">
        <v>364</v>
      </c>
      <c r="BA66" s="721"/>
      <c r="BB66" s="721"/>
      <c r="BC66" s="721"/>
      <c r="BD66" s="727"/>
      <c r="BE66" s="236"/>
      <c r="BF66" s="236"/>
      <c r="BG66" s="236"/>
      <c r="BH66" s="236"/>
      <c r="BI66" s="236"/>
      <c r="BJ66" s="236"/>
      <c r="BK66" s="236"/>
      <c r="BL66" s="236"/>
      <c r="BM66" s="236"/>
      <c r="BN66" s="236"/>
      <c r="BO66" s="236"/>
      <c r="BP66" s="236"/>
      <c r="BQ66" s="233">
        <v>60</v>
      </c>
      <c r="BR66" s="238"/>
      <c r="BS66" s="846"/>
      <c r="BT66" s="847"/>
      <c r="BU66" s="847"/>
      <c r="BV66" s="847"/>
      <c r="BW66" s="847"/>
      <c r="BX66" s="847"/>
      <c r="BY66" s="847"/>
      <c r="BZ66" s="847"/>
      <c r="CA66" s="847"/>
      <c r="CB66" s="847"/>
      <c r="CC66" s="847"/>
      <c r="CD66" s="847"/>
      <c r="CE66" s="847"/>
      <c r="CF66" s="847"/>
      <c r="CG66" s="852"/>
      <c r="CH66" s="849"/>
      <c r="CI66" s="850"/>
      <c r="CJ66" s="850"/>
      <c r="CK66" s="850"/>
      <c r="CL66" s="851"/>
      <c r="CM66" s="849"/>
      <c r="CN66" s="850"/>
      <c r="CO66" s="850"/>
      <c r="CP66" s="850"/>
      <c r="CQ66" s="851"/>
      <c r="CR66" s="849"/>
      <c r="CS66" s="850"/>
      <c r="CT66" s="850"/>
      <c r="CU66" s="850"/>
      <c r="CV66" s="851"/>
      <c r="CW66" s="849"/>
      <c r="CX66" s="850"/>
      <c r="CY66" s="850"/>
      <c r="CZ66" s="850"/>
      <c r="DA66" s="851"/>
      <c r="DB66" s="849"/>
      <c r="DC66" s="850"/>
      <c r="DD66" s="850"/>
      <c r="DE66" s="850"/>
      <c r="DF66" s="851"/>
      <c r="DG66" s="849"/>
      <c r="DH66" s="850"/>
      <c r="DI66" s="850"/>
      <c r="DJ66" s="850"/>
      <c r="DK66" s="851"/>
      <c r="DL66" s="849"/>
      <c r="DM66" s="850"/>
      <c r="DN66" s="850"/>
      <c r="DO66" s="850"/>
      <c r="DP66" s="851"/>
      <c r="DQ66" s="849"/>
      <c r="DR66" s="850"/>
      <c r="DS66" s="850"/>
      <c r="DT66" s="850"/>
      <c r="DU66" s="851"/>
      <c r="DV66" s="846"/>
      <c r="DW66" s="847"/>
      <c r="DX66" s="847"/>
      <c r="DY66" s="847"/>
      <c r="DZ66" s="848"/>
      <c r="EA66" s="224"/>
    </row>
    <row r="67" spans="1:131" ht="26.25" customHeight="1" thickBot="1" x14ac:dyDescent="0.25">
      <c r="A67" s="717"/>
      <c r="B67" s="718"/>
      <c r="C67" s="718"/>
      <c r="D67" s="718"/>
      <c r="E67" s="718"/>
      <c r="F67" s="718"/>
      <c r="G67" s="718"/>
      <c r="H67" s="718"/>
      <c r="I67" s="718"/>
      <c r="J67" s="718"/>
      <c r="K67" s="718"/>
      <c r="L67" s="718"/>
      <c r="M67" s="718"/>
      <c r="N67" s="718"/>
      <c r="O67" s="718"/>
      <c r="P67" s="719"/>
      <c r="Q67" s="723"/>
      <c r="R67" s="724"/>
      <c r="S67" s="724"/>
      <c r="T67" s="724"/>
      <c r="U67" s="725"/>
      <c r="V67" s="723"/>
      <c r="W67" s="724"/>
      <c r="X67" s="724"/>
      <c r="Y67" s="724"/>
      <c r="Z67" s="725"/>
      <c r="AA67" s="723"/>
      <c r="AB67" s="724"/>
      <c r="AC67" s="724"/>
      <c r="AD67" s="724"/>
      <c r="AE67" s="725"/>
      <c r="AF67" s="843"/>
      <c r="AG67" s="805"/>
      <c r="AH67" s="805"/>
      <c r="AI67" s="805"/>
      <c r="AJ67" s="844"/>
      <c r="AK67" s="845"/>
      <c r="AL67" s="718"/>
      <c r="AM67" s="718"/>
      <c r="AN67" s="718"/>
      <c r="AO67" s="719"/>
      <c r="AP67" s="723"/>
      <c r="AQ67" s="724"/>
      <c r="AR67" s="724"/>
      <c r="AS67" s="724"/>
      <c r="AT67" s="725"/>
      <c r="AU67" s="723"/>
      <c r="AV67" s="724"/>
      <c r="AW67" s="724"/>
      <c r="AX67" s="724"/>
      <c r="AY67" s="725"/>
      <c r="AZ67" s="723"/>
      <c r="BA67" s="724"/>
      <c r="BB67" s="724"/>
      <c r="BC67" s="724"/>
      <c r="BD67" s="729"/>
      <c r="BE67" s="236"/>
      <c r="BF67" s="236"/>
      <c r="BG67" s="236"/>
      <c r="BH67" s="236"/>
      <c r="BI67" s="236"/>
      <c r="BJ67" s="236"/>
      <c r="BK67" s="236"/>
      <c r="BL67" s="236"/>
      <c r="BM67" s="236"/>
      <c r="BN67" s="236"/>
      <c r="BO67" s="236"/>
      <c r="BP67" s="236"/>
      <c r="BQ67" s="233">
        <v>61</v>
      </c>
      <c r="BR67" s="238"/>
      <c r="BS67" s="846"/>
      <c r="BT67" s="847"/>
      <c r="BU67" s="847"/>
      <c r="BV67" s="847"/>
      <c r="BW67" s="847"/>
      <c r="BX67" s="847"/>
      <c r="BY67" s="847"/>
      <c r="BZ67" s="847"/>
      <c r="CA67" s="847"/>
      <c r="CB67" s="847"/>
      <c r="CC67" s="847"/>
      <c r="CD67" s="847"/>
      <c r="CE67" s="847"/>
      <c r="CF67" s="847"/>
      <c r="CG67" s="852"/>
      <c r="CH67" s="849"/>
      <c r="CI67" s="850"/>
      <c r="CJ67" s="850"/>
      <c r="CK67" s="850"/>
      <c r="CL67" s="851"/>
      <c r="CM67" s="849"/>
      <c r="CN67" s="850"/>
      <c r="CO67" s="850"/>
      <c r="CP67" s="850"/>
      <c r="CQ67" s="851"/>
      <c r="CR67" s="849"/>
      <c r="CS67" s="850"/>
      <c r="CT67" s="850"/>
      <c r="CU67" s="850"/>
      <c r="CV67" s="851"/>
      <c r="CW67" s="849"/>
      <c r="CX67" s="850"/>
      <c r="CY67" s="850"/>
      <c r="CZ67" s="850"/>
      <c r="DA67" s="851"/>
      <c r="DB67" s="849"/>
      <c r="DC67" s="850"/>
      <c r="DD67" s="850"/>
      <c r="DE67" s="850"/>
      <c r="DF67" s="851"/>
      <c r="DG67" s="849"/>
      <c r="DH67" s="850"/>
      <c r="DI67" s="850"/>
      <c r="DJ67" s="850"/>
      <c r="DK67" s="851"/>
      <c r="DL67" s="849"/>
      <c r="DM67" s="850"/>
      <c r="DN67" s="850"/>
      <c r="DO67" s="850"/>
      <c r="DP67" s="851"/>
      <c r="DQ67" s="849"/>
      <c r="DR67" s="850"/>
      <c r="DS67" s="850"/>
      <c r="DT67" s="850"/>
      <c r="DU67" s="851"/>
      <c r="DV67" s="846"/>
      <c r="DW67" s="847"/>
      <c r="DX67" s="847"/>
      <c r="DY67" s="847"/>
      <c r="DZ67" s="848"/>
      <c r="EA67" s="224"/>
    </row>
    <row r="68" spans="1:131" ht="26.25" customHeight="1" thickTop="1" x14ac:dyDescent="0.2">
      <c r="A68" s="231">
        <v>1</v>
      </c>
      <c r="B68" s="856" t="s">
        <v>553</v>
      </c>
      <c r="C68" s="857"/>
      <c r="D68" s="857"/>
      <c r="E68" s="857"/>
      <c r="F68" s="857"/>
      <c r="G68" s="857"/>
      <c r="H68" s="857"/>
      <c r="I68" s="857"/>
      <c r="J68" s="857"/>
      <c r="K68" s="857"/>
      <c r="L68" s="857"/>
      <c r="M68" s="857"/>
      <c r="N68" s="857"/>
      <c r="O68" s="857"/>
      <c r="P68" s="858"/>
      <c r="Q68" s="859">
        <v>4449</v>
      </c>
      <c r="R68" s="853"/>
      <c r="S68" s="853"/>
      <c r="T68" s="853"/>
      <c r="U68" s="853"/>
      <c r="V68" s="853">
        <v>3922</v>
      </c>
      <c r="W68" s="853"/>
      <c r="X68" s="853"/>
      <c r="Y68" s="853"/>
      <c r="Z68" s="853"/>
      <c r="AA68" s="853">
        <v>527</v>
      </c>
      <c r="AB68" s="853"/>
      <c r="AC68" s="853"/>
      <c r="AD68" s="853"/>
      <c r="AE68" s="853"/>
      <c r="AF68" s="853">
        <v>527</v>
      </c>
      <c r="AG68" s="853"/>
      <c r="AH68" s="853"/>
      <c r="AI68" s="853"/>
      <c r="AJ68" s="853"/>
      <c r="AK68" s="853" t="s">
        <v>489</v>
      </c>
      <c r="AL68" s="853"/>
      <c r="AM68" s="853"/>
      <c r="AN68" s="853"/>
      <c r="AO68" s="853"/>
      <c r="AP68" s="853">
        <v>5650</v>
      </c>
      <c r="AQ68" s="853"/>
      <c r="AR68" s="853"/>
      <c r="AS68" s="853"/>
      <c r="AT68" s="853"/>
      <c r="AU68" s="853">
        <v>3825</v>
      </c>
      <c r="AV68" s="853"/>
      <c r="AW68" s="853"/>
      <c r="AX68" s="853"/>
      <c r="AY68" s="853"/>
      <c r="AZ68" s="854"/>
      <c r="BA68" s="854"/>
      <c r="BB68" s="854"/>
      <c r="BC68" s="854"/>
      <c r="BD68" s="855"/>
      <c r="BE68" s="236"/>
      <c r="BF68" s="236"/>
      <c r="BG68" s="236"/>
      <c r="BH68" s="236"/>
      <c r="BI68" s="236"/>
      <c r="BJ68" s="236"/>
      <c r="BK68" s="236"/>
      <c r="BL68" s="236"/>
      <c r="BM68" s="236"/>
      <c r="BN68" s="236"/>
      <c r="BO68" s="236"/>
      <c r="BP68" s="236"/>
      <c r="BQ68" s="233">
        <v>62</v>
      </c>
      <c r="BR68" s="238"/>
      <c r="BS68" s="846"/>
      <c r="BT68" s="847"/>
      <c r="BU68" s="847"/>
      <c r="BV68" s="847"/>
      <c r="BW68" s="847"/>
      <c r="BX68" s="847"/>
      <c r="BY68" s="847"/>
      <c r="BZ68" s="847"/>
      <c r="CA68" s="847"/>
      <c r="CB68" s="847"/>
      <c r="CC68" s="847"/>
      <c r="CD68" s="847"/>
      <c r="CE68" s="847"/>
      <c r="CF68" s="847"/>
      <c r="CG68" s="852"/>
      <c r="CH68" s="849"/>
      <c r="CI68" s="850"/>
      <c r="CJ68" s="850"/>
      <c r="CK68" s="850"/>
      <c r="CL68" s="851"/>
      <c r="CM68" s="849"/>
      <c r="CN68" s="850"/>
      <c r="CO68" s="850"/>
      <c r="CP68" s="850"/>
      <c r="CQ68" s="851"/>
      <c r="CR68" s="849"/>
      <c r="CS68" s="850"/>
      <c r="CT68" s="850"/>
      <c r="CU68" s="850"/>
      <c r="CV68" s="851"/>
      <c r="CW68" s="849"/>
      <c r="CX68" s="850"/>
      <c r="CY68" s="850"/>
      <c r="CZ68" s="850"/>
      <c r="DA68" s="851"/>
      <c r="DB68" s="849"/>
      <c r="DC68" s="850"/>
      <c r="DD68" s="850"/>
      <c r="DE68" s="850"/>
      <c r="DF68" s="851"/>
      <c r="DG68" s="849"/>
      <c r="DH68" s="850"/>
      <c r="DI68" s="850"/>
      <c r="DJ68" s="850"/>
      <c r="DK68" s="851"/>
      <c r="DL68" s="849"/>
      <c r="DM68" s="850"/>
      <c r="DN68" s="850"/>
      <c r="DO68" s="850"/>
      <c r="DP68" s="851"/>
      <c r="DQ68" s="849"/>
      <c r="DR68" s="850"/>
      <c r="DS68" s="850"/>
      <c r="DT68" s="850"/>
      <c r="DU68" s="851"/>
      <c r="DV68" s="846"/>
      <c r="DW68" s="847"/>
      <c r="DX68" s="847"/>
      <c r="DY68" s="847"/>
      <c r="DZ68" s="848"/>
      <c r="EA68" s="224"/>
    </row>
    <row r="69" spans="1:131" ht="26.25" customHeight="1" x14ac:dyDescent="0.2">
      <c r="A69" s="233">
        <v>2</v>
      </c>
      <c r="B69" s="860" t="s">
        <v>554</v>
      </c>
      <c r="C69" s="861"/>
      <c r="D69" s="861"/>
      <c r="E69" s="861"/>
      <c r="F69" s="861"/>
      <c r="G69" s="861"/>
      <c r="H69" s="861"/>
      <c r="I69" s="861"/>
      <c r="J69" s="861"/>
      <c r="K69" s="861"/>
      <c r="L69" s="861"/>
      <c r="M69" s="861"/>
      <c r="N69" s="861"/>
      <c r="O69" s="861"/>
      <c r="P69" s="862"/>
      <c r="Q69" s="863">
        <v>230</v>
      </c>
      <c r="R69" s="817"/>
      <c r="S69" s="817"/>
      <c r="T69" s="817"/>
      <c r="U69" s="817"/>
      <c r="V69" s="817">
        <v>195</v>
      </c>
      <c r="W69" s="817"/>
      <c r="X69" s="817"/>
      <c r="Y69" s="817"/>
      <c r="Z69" s="817"/>
      <c r="AA69" s="817">
        <v>35</v>
      </c>
      <c r="AB69" s="817"/>
      <c r="AC69" s="817"/>
      <c r="AD69" s="817"/>
      <c r="AE69" s="817"/>
      <c r="AF69" s="817">
        <v>35</v>
      </c>
      <c r="AG69" s="817"/>
      <c r="AH69" s="817"/>
      <c r="AI69" s="817"/>
      <c r="AJ69" s="817"/>
      <c r="AK69" s="817" t="s">
        <v>552</v>
      </c>
      <c r="AL69" s="817"/>
      <c r="AM69" s="817"/>
      <c r="AN69" s="817"/>
      <c r="AO69" s="817"/>
      <c r="AP69" s="817" t="s">
        <v>552</v>
      </c>
      <c r="AQ69" s="817"/>
      <c r="AR69" s="817"/>
      <c r="AS69" s="817"/>
      <c r="AT69" s="817"/>
      <c r="AU69" s="817" t="s">
        <v>552</v>
      </c>
      <c r="AV69" s="817"/>
      <c r="AW69" s="817"/>
      <c r="AX69" s="817"/>
      <c r="AY69" s="817"/>
      <c r="AZ69" s="819"/>
      <c r="BA69" s="819"/>
      <c r="BB69" s="819"/>
      <c r="BC69" s="819"/>
      <c r="BD69" s="820"/>
      <c r="BE69" s="236"/>
      <c r="BF69" s="236"/>
      <c r="BG69" s="236"/>
      <c r="BH69" s="236"/>
      <c r="BI69" s="236"/>
      <c r="BJ69" s="236"/>
      <c r="BK69" s="236"/>
      <c r="BL69" s="236"/>
      <c r="BM69" s="236"/>
      <c r="BN69" s="236"/>
      <c r="BO69" s="236"/>
      <c r="BP69" s="236"/>
      <c r="BQ69" s="233">
        <v>63</v>
      </c>
      <c r="BR69" s="238"/>
      <c r="BS69" s="846"/>
      <c r="BT69" s="847"/>
      <c r="BU69" s="847"/>
      <c r="BV69" s="847"/>
      <c r="BW69" s="847"/>
      <c r="BX69" s="847"/>
      <c r="BY69" s="847"/>
      <c r="BZ69" s="847"/>
      <c r="CA69" s="847"/>
      <c r="CB69" s="847"/>
      <c r="CC69" s="847"/>
      <c r="CD69" s="847"/>
      <c r="CE69" s="847"/>
      <c r="CF69" s="847"/>
      <c r="CG69" s="852"/>
      <c r="CH69" s="849"/>
      <c r="CI69" s="850"/>
      <c r="CJ69" s="850"/>
      <c r="CK69" s="850"/>
      <c r="CL69" s="851"/>
      <c r="CM69" s="849"/>
      <c r="CN69" s="850"/>
      <c r="CO69" s="850"/>
      <c r="CP69" s="850"/>
      <c r="CQ69" s="851"/>
      <c r="CR69" s="849"/>
      <c r="CS69" s="850"/>
      <c r="CT69" s="850"/>
      <c r="CU69" s="850"/>
      <c r="CV69" s="851"/>
      <c r="CW69" s="849"/>
      <c r="CX69" s="850"/>
      <c r="CY69" s="850"/>
      <c r="CZ69" s="850"/>
      <c r="DA69" s="851"/>
      <c r="DB69" s="849"/>
      <c r="DC69" s="850"/>
      <c r="DD69" s="850"/>
      <c r="DE69" s="850"/>
      <c r="DF69" s="851"/>
      <c r="DG69" s="849"/>
      <c r="DH69" s="850"/>
      <c r="DI69" s="850"/>
      <c r="DJ69" s="850"/>
      <c r="DK69" s="851"/>
      <c r="DL69" s="849"/>
      <c r="DM69" s="850"/>
      <c r="DN69" s="850"/>
      <c r="DO69" s="850"/>
      <c r="DP69" s="851"/>
      <c r="DQ69" s="849"/>
      <c r="DR69" s="850"/>
      <c r="DS69" s="850"/>
      <c r="DT69" s="850"/>
      <c r="DU69" s="851"/>
      <c r="DV69" s="846"/>
      <c r="DW69" s="847"/>
      <c r="DX69" s="847"/>
      <c r="DY69" s="847"/>
      <c r="DZ69" s="848"/>
      <c r="EA69" s="224"/>
    </row>
    <row r="70" spans="1:131" ht="26.25" customHeight="1" x14ac:dyDescent="0.2">
      <c r="A70" s="233">
        <v>3</v>
      </c>
      <c r="B70" s="860" t="s">
        <v>555</v>
      </c>
      <c r="C70" s="861"/>
      <c r="D70" s="861"/>
      <c r="E70" s="861"/>
      <c r="F70" s="861"/>
      <c r="G70" s="861"/>
      <c r="H70" s="861"/>
      <c r="I70" s="861"/>
      <c r="J70" s="861"/>
      <c r="K70" s="861"/>
      <c r="L70" s="861"/>
      <c r="M70" s="861"/>
      <c r="N70" s="861"/>
      <c r="O70" s="861"/>
      <c r="P70" s="862"/>
      <c r="Q70" s="863">
        <v>1359863</v>
      </c>
      <c r="R70" s="817"/>
      <c r="S70" s="817"/>
      <c r="T70" s="817"/>
      <c r="U70" s="817"/>
      <c r="V70" s="817">
        <v>1332205</v>
      </c>
      <c r="W70" s="817"/>
      <c r="X70" s="817"/>
      <c r="Y70" s="817"/>
      <c r="Z70" s="817"/>
      <c r="AA70" s="817">
        <v>27658</v>
      </c>
      <c r="AB70" s="817"/>
      <c r="AC70" s="817"/>
      <c r="AD70" s="817"/>
      <c r="AE70" s="817"/>
      <c r="AF70" s="817">
        <v>27658</v>
      </c>
      <c r="AG70" s="817"/>
      <c r="AH70" s="817"/>
      <c r="AI70" s="817"/>
      <c r="AJ70" s="817"/>
      <c r="AK70" s="817">
        <v>9500</v>
      </c>
      <c r="AL70" s="817"/>
      <c r="AM70" s="817"/>
      <c r="AN70" s="817"/>
      <c r="AO70" s="817"/>
      <c r="AP70" s="817" t="s">
        <v>552</v>
      </c>
      <c r="AQ70" s="817"/>
      <c r="AR70" s="817"/>
      <c r="AS70" s="817"/>
      <c r="AT70" s="817"/>
      <c r="AU70" s="817" t="s">
        <v>552</v>
      </c>
      <c r="AV70" s="817"/>
      <c r="AW70" s="817"/>
      <c r="AX70" s="817"/>
      <c r="AY70" s="817"/>
      <c r="AZ70" s="819"/>
      <c r="BA70" s="819"/>
      <c r="BB70" s="819"/>
      <c r="BC70" s="819"/>
      <c r="BD70" s="820"/>
      <c r="BE70" s="236"/>
      <c r="BF70" s="236"/>
      <c r="BG70" s="236"/>
      <c r="BH70" s="236"/>
      <c r="BI70" s="236"/>
      <c r="BJ70" s="236"/>
      <c r="BK70" s="236"/>
      <c r="BL70" s="236"/>
      <c r="BM70" s="236"/>
      <c r="BN70" s="236"/>
      <c r="BO70" s="236"/>
      <c r="BP70" s="236"/>
      <c r="BQ70" s="233">
        <v>64</v>
      </c>
      <c r="BR70" s="238"/>
      <c r="BS70" s="846"/>
      <c r="BT70" s="847"/>
      <c r="BU70" s="847"/>
      <c r="BV70" s="847"/>
      <c r="BW70" s="847"/>
      <c r="BX70" s="847"/>
      <c r="BY70" s="847"/>
      <c r="BZ70" s="847"/>
      <c r="CA70" s="847"/>
      <c r="CB70" s="847"/>
      <c r="CC70" s="847"/>
      <c r="CD70" s="847"/>
      <c r="CE70" s="847"/>
      <c r="CF70" s="847"/>
      <c r="CG70" s="852"/>
      <c r="CH70" s="849"/>
      <c r="CI70" s="850"/>
      <c r="CJ70" s="850"/>
      <c r="CK70" s="850"/>
      <c r="CL70" s="851"/>
      <c r="CM70" s="849"/>
      <c r="CN70" s="850"/>
      <c r="CO70" s="850"/>
      <c r="CP70" s="850"/>
      <c r="CQ70" s="851"/>
      <c r="CR70" s="849"/>
      <c r="CS70" s="850"/>
      <c r="CT70" s="850"/>
      <c r="CU70" s="850"/>
      <c r="CV70" s="851"/>
      <c r="CW70" s="849"/>
      <c r="CX70" s="850"/>
      <c r="CY70" s="850"/>
      <c r="CZ70" s="850"/>
      <c r="DA70" s="851"/>
      <c r="DB70" s="849"/>
      <c r="DC70" s="850"/>
      <c r="DD70" s="850"/>
      <c r="DE70" s="850"/>
      <c r="DF70" s="851"/>
      <c r="DG70" s="849"/>
      <c r="DH70" s="850"/>
      <c r="DI70" s="850"/>
      <c r="DJ70" s="850"/>
      <c r="DK70" s="851"/>
      <c r="DL70" s="849"/>
      <c r="DM70" s="850"/>
      <c r="DN70" s="850"/>
      <c r="DO70" s="850"/>
      <c r="DP70" s="851"/>
      <c r="DQ70" s="849"/>
      <c r="DR70" s="850"/>
      <c r="DS70" s="850"/>
      <c r="DT70" s="850"/>
      <c r="DU70" s="851"/>
      <c r="DV70" s="846"/>
      <c r="DW70" s="847"/>
      <c r="DX70" s="847"/>
      <c r="DY70" s="847"/>
      <c r="DZ70" s="848"/>
      <c r="EA70" s="224"/>
    </row>
    <row r="71" spans="1:131" ht="26.25" customHeight="1" x14ac:dyDescent="0.2">
      <c r="A71" s="233">
        <v>4</v>
      </c>
      <c r="B71" s="860" t="s">
        <v>556</v>
      </c>
      <c r="C71" s="861"/>
      <c r="D71" s="861"/>
      <c r="E71" s="861"/>
      <c r="F71" s="861"/>
      <c r="G71" s="861"/>
      <c r="H71" s="861"/>
      <c r="I71" s="861"/>
      <c r="J71" s="861"/>
      <c r="K71" s="861"/>
      <c r="L71" s="861"/>
      <c r="M71" s="861"/>
      <c r="N71" s="861"/>
      <c r="O71" s="861"/>
      <c r="P71" s="862"/>
      <c r="Q71" s="863">
        <v>131</v>
      </c>
      <c r="R71" s="817"/>
      <c r="S71" s="817"/>
      <c r="T71" s="817"/>
      <c r="U71" s="817"/>
      <c r="V71" s="817">
        <v>126</v>
      </c>
      <c r="W71" s="817"/>
      <c r="X71" s="817"/>
      <c r="Y71" s="817"/>
      <c r="Z71" s="817"/>
      <c r="AA71" s="817">
        <v>5</v>
      </c>
      <c r="AB71" s="817"/>
      <c r="AC71" s="817"/>
      <c r="AD71" s="817"/>
      <c r="AE71" s="817"/>
      <c r="AF71" s="817">
        <v>5</v>
      </c>
      <c r="AG71" s="817"/>
      <c r="AH71" s="817"/>
      <c r="AI71" s="817"/>
      <c r="AJ71" s="817"/>
      <c r="AK71" s="817" t="s">
        <v>552</v>
      </c>
      <c r="AL71" s="817"/>
      <c r="AM71" s="817"/>
      <c r="AN71" s="817"/>
      <c r="AO71" s="817"/>
      <c r="AP71" s="817" t="s">
        <v>552</v>
      </c>
      <c r="AQ71" s="817"/>
      <c r="AR71" s="817"/>
      <c r="AS71" s="817"/>
      <c r="AT71" s="817"/>
      <c r="AU71" s="817" t="s">
        <v>552</v>
      </c>
      <c r="AV71" s="817"/>
      <c r="AW71" s="817"/>
      <c r="AX71" s="817"/>
      <c r="AY71" s="817"/>
      <c r="AZ71" s="819"/>
      <c r="BA71" s="819"/>
      <c r="BB71" s="819"/>
      <c r="BC71" s="819"/>
      <c r="BD71" s="820"/>
      <c r="BE71" s="236"/>
      <c r="BF71" s="236"/>
      <c r="BG71" s="236"/>
      <c r="BH71" s="236"/>
      <c r="BI71" s="236"/>
      <c r="BJ71" s="236"/>
      <c r="BK71" s="236"/>
      <c r="BL71" s="236"/>
      <c r="BM71" s="236"/>
      <c r="BN71" s="236"/>
      <c r="BO71" s="236"/>
      <c r="BP71" s="236"/>
      <c r="BQ71" s="233">
        <v>65</v>
      </c>
      <c r="BR71" s="238"/>
      <c r="BS71" s="846"/>
      <c r="BT71" s="847"/>
      <c r="BU71" s="847"/>
      <c r="BV71" s="847"/>
      <c r="BW71" s="847"/>
      <c r="BX71" s="847"/>
      <c r="BY71" s="847"/>
      <c r="BZ71" s="847"/>
      <c r="CA71" s="847"/>
      <c r="CB71" s="847"/>
      <c r="CC71" s="847"/>
      <c r="CD71" s="847"/>
      <c r="CE71" s="847"/>
      <c r="CF71" s="847"/>
      <c r="CG71" s="852"/>
      <c r="CH71" s="849"/>
      <c r="CI71" s="850"/>
      <c r="CJ71" s="850"/>
      <c r="CK71" s="850"/>
      <c r="CL71" s="851"/>
      <c r="CM71" s="849"/>
      <c r="CN71" s="850"/>
      <c r="CO71" s="850"/>
      <c r="CP71" s="850"/>
      <c r="CQ71" s="851"/>
      <c r="CR71" s="849"/>
      <c r="CS71" s="850"/>
      <c r="CT71" s="850"/>
      <c r="CU71" s="850"/>
      <c r="CV71" s="851"/>
      <c r="CW71" s="849"/>
      <c r="CX71" s="850"/>
      <c r="CY71" s="850"/>
      <c r="CZ71" s="850"/>
      <c r="DA71" s="851"/>
      <c r="DB71" s="849"/>
      <c r="DC71" s="850"/>
      <c r="DD71" s="850"/>
      <c r="DE71" s="850"/>
      <c r="DF71" s="851"/>
      <c r="DG71" s="849"/>
      <c r="DH71" s="850"/>
      <c r="DI71" s="850"/>
      <c r="DJ71" s="850"/>
      <c r="DK71" s="851"/>
      <c r="DL71" s="849"/>
      <c r="DM71" s="850"/>
      <c r="DN71" s="850"/>
      <c r="DO71" s="850"/>
      <c r="DP71" s="851"/>
      <c r="DQ71" s="849"/>
      <c r="DR71" s="850"/>
      <c r="DS71" s="850"/>
      <c r="DT71" s="850"/>
      <c r="DU71" s="851"/>
      <c r="DV71" s="846"/>
      <c r="DW71" s="847"/>
      <c r="DX71" s="847"/>
      <c r="DY71" s="847"/>
      <c r="DZ71" s="848"/>
      <c r="EA71" s="224"/>
    </row>
    <row r="72" spans="1:131" ht="26.25" customHeight="1" x14ac:dyDescent="0.2">
      <c r="A72" s="233">
        <v>5</v>
      </c>
      <c r="B72" s="860" t="s">
        <v>557</v>
      </c>
      <c r="C72" s="861"/>
      <c r="D72" s="861"/>
      <c r="E72" s="861"/>
      <c r="F72" s="861"/>
      <c r="G72" s="861"/>
      <c r="H72" s="861"/>
      <c r="I72" s="861"/>
      <c r="J72" s="861"/>
      <c r="K72" s="861"/>
      <c r="L72" s="861"/>
      <c r="M72" s="861"/>
      <c r="N72" s="861"/>
      <c r="O72" s="861"/>
      <c r="P72" s="862"/>
      <c r="Q72" s="863">
        <v>87370</v>
      </c>
      <c r="R72" s="817"/>
      <c r="S72" s="817"/>
      <c r="T72" s="817"/>
      <c r="U72" s="817"/>
      <c r="V72" s="817">
        <v>81204</v>
      </c>
      <c r="W72" s="817"/>
      <c r="X72" s="817"/>
      <c r="Y72" s="817"/>
      <c r="Z72" s="817"/>
      <c r="AA72" s="817">
        <v>6166</v>
      </c>
      <c r="AB72" s="817"/>
      <c r="AC72" s="817"/>
      <c r="AD72" s="817"/>
      <c r="AE72" s="817"/>
      <c r="AF72" s="817">
        <v>13225</v>
      </c>
      <c r="AG72" s="817"/>
      <c r="AH72" s="817"/>
      <c r="AI72" s="817"/>
      <c r="AJ72" s="817"/>
      <c r="AK72" s="817" t="s">
        <v>552</v>
      </c>
      <c r="AL72" s="817"/>
      <c r="AM72" s="817"/>
      <c r="AN72" s="817"/>
      <c r="AO72" s="817"/>
      <c r="AP72" s="817" t="s">
        <v>552</v>
      </c>
      <c r="AQ72" s="817"/>
      <c r="AR72" s="817"/>
      <c r="AS72" s="817"/>
      <c r="AT72" s="817"/>
      <c r="AU72" s="817" t="s">
        <v>552</v>
      </c>
      <c r="AV72" s="817"/>
      <c r="AW72" s="817"/>
      <c r="AX72" s="817"/>
      <c r="AY72" s="817"/>
      <c r="AZ72" s="819"/>
      <c r="BA72" s="819"/>
      <c r="BB72" s="819"/>
      <c r="BC72" s="819"/>
      <c r="BD72" s="820"/>
      <c r="BE72" s="236"/>
      <c r="BF72" s="236"/>
      <c r="BG72" s="236"/>
      <c r="BH72" s="236"/>
      <c r="BI72" s="236"/>
      <c r="BJ72" s="236"/>
      <c r="BK72" s="236"/>
      <c r="BL72" s="236"/>
      <c r="BM72" s="236"/>
      <c r="BN72" s="236"/>
      <c r="BO72" s="236"/>
      <c r="BP72" s="236"/>
      <c r="BQ72" s="233">
        <v>66</v>
      </c>
      <c r="BR72" s="238"/>
      <c r="BS72" s="846"/>
      <c r="BT72" s="847"/>
      <c r="BU72" s="847"/>
      <c r="BV72" s="847"/>
      <c r="BW72" s="847"/>
      <c r="BX72" s="847"/>
      <c r="BY72" s="847"/>
      <c r="BZ72" s="847"/>
      <c r="CA72" s="847"/>
      <c r="CB72" s="847"/>
      <c r="CC72" s="847"/>
      <c r="CD72" s="847"/>
      <c r="CE72" s="847"/>
      <c r="CF72" s="847"/>
      <c r="CG72" s="852"/>
      <c r="CH72" s="849"/>
      <c r="CI72" s="850"/>
      <c r="CJ72" s="850"/>
      <c r="CK72" s="850"/>
      <c r="CL72" s="851"/>
      <c r="CM72" s="849"/>
      <c r="CN72" s="850"/>
      <c r="CO72" s="850"/>
      <c r="CP72" s="850"/>
      <c r="CQ72" s="851"/>
      <c r="CR72" s="849"/>
      <c r="CS72" s="850"/>
      <c r="CT72" s="850"/>
      <c r="CU72" s="850"/>
      <c r="CV72" s="851"/>
      <c r="CW72" s="849"/>
      <c r="CX72" s="850"/>
      <c r="CY72" s="850"/>
      <c r="CZ72" s="850"/>
      <c r="DA72" s="851"/>
      <c r="DB72" s="849"/>
      <c r="DC72" s="850"/>
      <c r="DD72" s="850"/>
      <c r="DE72" s="850"/>
      <c r="DF72" s="851"/>
      <c r="DG72" s="849"/>
      <c r="DH72" s="850"/>
      <c r="DI72" s="850"/>
      <c r="DJ72" s="850"/>
      <c r="DK72" s="851"/>
      <c r="DL72" s="849"/>
      <c r="DM72" s="850"/>
      <c r="DN72" s="850"/>
      <c r="DO72" s="850"/>
      <c r="DP72" s="851"/>
      <c r="DQ72" s="849"/>
      <c r="DR72" s="850"/>
      <c r="DS72" s="850"/>
      <c r="DT72" s="850"/>
      <c r="DU72" s="851"/>
      <c r="DV72" s="846"/>
      <c r="DW72" s="847"/>
      <c r="DX72" s="847"/>
      <c r="DY72" s="847"/>
      <c r="DZ72" s="848"/>
      <c r="EA72" s="224"/>
    </row>
    <row r="73" spans="1:131" ht="26.25" customHeight="1" x14ac:dyDescent="0.2">
      <c r="A73" s="233">
        <v>6</v>
      </c>
      <c r="B73" s="860" t="s">
        <v>559</v>
      </c>
      <c r="C73" s="861"/>
      <c r="D73" s="861"/>
      <c r="E73" s="861"/>
      <c r="F73" s="861"/>
      <c r="G73" s="861"/>
      <c r="H73" s="861"/>
      <c r="I73" s="861"/>
      <c r="J73" s="861"/>
      <c r="K73" s="861"/>
      <c r="L73" s="861"/>
      <c r="M73" s="861"/>
      <c r="N73" s="861"/>
      <c r="O73" s="861"/>
      <c r="P73" s="862"/>
      <c r="Q73" s="863">
        <v>38885</v>
      </c>
      <c r="R73" s="817"/>
      <c r="S73" s="817"/>
      <c r="T73" s="817"/>
      <c r="U73" s="817"/>
      <c r="V73" s="817">
        <v>35641</v>
      </c>
      <c r="W73" s="817"/>
      <c r="X73" s="817"/>
      <c r="Y73" s="817"/>
      <c r="Z73" s="817"/>
      <c r="AA73" s="817">
        <v>3244</v>
      </c>
      <c r="AB73" s="817"/>
      <c r="AC73" s="817"/>
      <c r="AD73" s="817"/>
      <c r="AE73" s="817"/>
      <c r="AF73" s="817">
        <v>26209</v>
      </c>
      <c r="AG73" s="817"/>
      <c r="AH73" s="817"/>
      <c r="AI73" s="817"/>
      <c r="AJ73" s="817"/>
      <c r="AK73" s="817" t="s">
        <v>552</v>
      </c>
      <c r="AL73" s="817"/>
      <c r="AM73" s="817"/>
      <c r="AN73" s="817"/>
      <c r="AO73" s="817"/>
      <c r="AP73" s="817">
        <v>94795</v>
      </c>
      <c r="AQ73" s="817"/>
      <c r="AR73" s="817"/>
      <c r="AS73" s="817"/>
      <c r="AT73" s="817"/>
      <c r="AU73" s="817" t="s">
        <v>552</v>
      </c>
      <c r="AV73" s="817"/>
      <c r="AW73" s="817"/>
      <c r="AX73" s="817"/>
      <c r="AY73" s="817"/>
      <c r="AZ73" s="819"/>
      <c r="BA73" s="819"/>
      <c r="BB73" s="819"/>
      <c r="BC73" s="819"/>
      <c r="BD73" s="820"/>
      <c r="BE73" s="236"/>
      <c r="BF73" s="236"/>
      <c r="BG73" s="236"/>
      <c r="BH73" s="236"/>
      <c r="BI73" s="236"/>
      <c r="BJ73" s="236"/>
      <c r="BK73" s="236"/>
      <c r="BL73" s="236"/>
      <c r="BM73" s="236"/>
      <c r="BN73" s="236"/>
      <c r="BO73" s="236"/>
      <c r="BP73" s="236"/>
      <c r="BQ73" s="233">
        <v>67</v>
      </c>
      <c r="BR73" s="238"/>
      <c r="BS73" s="846"/>
      <c r="BT73" s="847"/>
      <c r="BU73" s="847"/>
      <c r="BV73" s="847"/>
      <c r="BW73" s="847"/>
      <c r="BX73" s="847"/>
      <c r="BY73" s="847"/>
      <c r="BZ73" s="847"/>
      <c r="CA73" s="847"/>
      <c r="CB73" s="847"/>
      <c r="CC73" s="847"/>
      <c r="CD73" s="847"/>
      <c r="CE73" s="847"/>
      <c r="CF73" s="847"/>
      <c r="CG73" s="852"/>
      <c r="CH73" s="849"/>
      <c r="CI73" s="850"/>
      <c r="CJ73" s="850"/>
      <c r="CK73" s="850"/>
      <c r="CL73" s="851"/>
      <c r="CM73" s="849"/>
      <c r="CN73" s="850"/>
      <c r="CO73" s="850"/>
      <c r="CP73" s="850"/>
      <c r="CQ73" s="851"/>
      <c r="CR73" s="849"/>
      <c r="CS73" s="850"/>
      <c r="CT73" s="850"/>
      <c r="CU73" s="850"/>
      <c r="CV73" s="851"/>
      <c r="CW73" s="849"/>
      <c r="CX73" s="850"/>
      <c r="CY73" s="850"/>
      <c r="CZ73" s="850"/>
      <c r="DA73" s="851"/>
      <c r="DB73" s="849"/>
      <c r="DC73" s="850"/>
      <c r="DD73" s="850"/>
      <c r="DE73" s="850"/>
      <c r="DF73" s="851"/>
      <c r="DG73" s="849"/>
      <c r="DH73" s="850"/>
      <c r="DI73" s="850"/>
      <c r="DJ73" s="850"/>
      <c r="DK73" s="851"/>
      <c r="DL73" s="849"/>
      <c r="DM73" s="850"/>
      <c r="DN73" s="850"/>
      <c r="DO73" s="850"/>
      <c r="DP73" s="851"/>
      <c r="DQ73" s="849"/>
      <c r="DR73" s="850"/>
      <c r="DS73" s="850"/>
      <c r="DT73" s="850"/>
      <c r="DU73" s="851"/>
      <c r="DV73" s="846"/>
      <c r="DW73" s="847"/>
      <c r="DX73" s="847"/>
      <c r="DY73" s="847"/>
      <c r="DZ73" s="848"/>
      <c r="EA73" s="224"/>
    </row>
    <row r="74" spans="1:131" ht="26.25" customHeight="1" x14ac:dyDescent="0.2">
      <c r="A74" s="233">
        <v>7</v>
      </c>
      <c r="B74" s="860" t="s">
        <v>558</v>
      </c>
      <c r="C74" s="861"/>
      <c r="D74" s="861"/>
      <c r="E74" s="861"/>
      <c r="F74" s="861"/>
      <c r="G74" s="861"/>
      <c r="H74" s="861"/>
      <c r="I74" s="861"/>
      <c r="J74" s="861"/>
      <c r="K74" s="861"/>
      <c r="L74" s="861"/>
      <c r="M74" s="861"/>
      <c r="N74" s="861"/>
      <c r="O74" s="861"/>
      <c r="P74" s="862"/>
      <c r="Q74" s="863">
        <v>6635</v>
      </c>
      <c r="R74" s="817"/>
      <c r="S74" s="817"/>
      <c r="T74" s="817"/>
      <c r="U74" s="817"/>
      <c r="V74" s="817">
        <v>5820</v>
      </c>
      <c r="W74" s="817"/>
      <c r="X74" s="817"/>
      <c r="Y74" s="817"/>
      <c r="Z74" s="817"/>
      <c r="AA74" s="817">
        <v>815</v>
      </c>
      <c r="AB74" s="817"/>
      <c r="AC74" s="817"/>
      <c r="AD74" s="817"/>
      <c r="AE74" s="817"/>
      <c r="AF74" s="817">
        <v>19303</v>
      </c>
      <c r="AG74" s="817"/>
      <c r="AH74" s="817"/>
      <c r="AI74" s="817"/>
      <c r="AJ74" s="817"/>
      <c r="AK74" s="817" t="s">
        <v>552</v>
      </c>
      <c r="AL74" s="817"/>
      <c r="AM74" s="817"/>
      <c r="AN74" s="817"/>
      <c r="AO74" s="817"/>
      <c r="AP74" s="817">
        <v>22689</v>
      </c>
      <c r="AQ74" s="817"/>
      <c r="AR74" s="817"/>
      <c r="AS74" s="817"/>
      <c r="AT74" s="817"/>
      <c r="AU74" s="817" t="s">
        <v>552</v>
      </c>
      <c r="AV74" s="817"/>
      <c r="AW74" s="817"/>
      <c r="AX74" s="817"/>
      <c r="AY74" s="817"/>
      <c r="AZ74" s="819"/>
      <c r="BA74" s="819"/>
      <c r="BB74" s="819"/>
      <c r="BC74" s="819"/>
      <c r="BD74" s="820"/>
      <c r="BE74" s="236"/>
      <c r="BF74" s="236"/>
      <c r="BG74" s="236"/>
      <c r="BH74" s="236"/>
      <c r="BI74" s="236"/>
      <c r="BJ74" s="236"/>
      <c r="BK74" s="236"/>
      <c r="BL74" s="236"/>
      <c r="BM74" s="236"/>
      <c r="BN74" s="236"/>
      <c r="BO74" s="236"/>
      <c r="BP74" s="236"/>
      <c r="BQ74" s="233">
        <v>68</v>
      </c>
      <c r="BR74" s="238"/>
      <c r="BS74" s="846"/>
      <c r="BT74" s="847"/>
      <c r="BU74" s="847"/>
      <c r="BV74" s="847"/>
      <c r="BW74" s="847"/>
      <c r="BX74" s="847"/>
      <c r="BY74" s="847"/>
      <c r="BZ74" s="847"/>
      <c r="CA74" s="847"/>
      <c r="CB74" s="847"/>
      <c r="CC74" s="847"/>
      <c r="CD74" s="847"/>
      <c r="CE74" s="847"/>
      <c r="CF74" s="847"/>
      <c r="CG74" s="852"/>
      <c r="CH74" s="849"/>
      <c r="CI74" s="850"/>
      <c r="CJ74" s="850"/>
      <c r="CK74" s="850"/>
      <c r="CL74" s="851"/>
      <c r="CM74" s="849"/>
      <c r="CN74" s="850"/>
      <c r="CO74" s="850"/>
      <c r="CP74" s="850"/>
      <c r="CQ74" s="851"/>
      <c r="CR74" s="849"/>
      <c r="CS74" s="850"/>
      <c r="CT74" s="850"/>
      <c r="CU74" s="850"/>
      <c r="CV74" s="851"/>
      <c r="CW74" s="849"/>
      <c r="CX74" s="850"/>
      <c r="CY74" s="850"/>
      <c r="CZ74" s="850"/>
      <c r="DA74" s="851"/>
      <c r="DB74" s="849"/>
      <c r="DC74" s="850"/>
      <c r="DD74" s="850"/>
      <c r="DE74" s="850"/>
      <c r="DF74" s="851"/>
      <c r="DG74" s="849"/>
      <c r="DH74" s="850"/>
      <c r="DI74" s="850"/>
      <c r="DJ74" s="850"/>
      <c r="DK74" s="851"/>
      <c r="DL74" s="849"/>
      <c r="DM74" s="850"/>
      <c r="DN74" s="850"/>
      <c r="DO74" s="850"/>
      <c r="DP74" s="851"/>
      <c r="DQ74" s="849"/>
      <c r="DR74" s="850"/>
      <c r="DS74" s="850"/>
      <c r="DT74" s="850"/>
      <c r="DU74" s="851"/>
      <c r="DV74" s="846"/>
      <c r="DW74" s="847"/>
      <c r="DX74" s="847"/>
      <c r="DY74" s="847"/>
      <c r="DZ74" s="848"/>
      <c r="EA74" s="224"/>
    </row>
    <row r="75" spans="1:131" ht="26.25" customHeight="1" x14ac:dyDescent="0.2">
      <c r="A75" s="233">
        <v>8</v>
      </c>
      <c r="B75" s="860"/>
      <c r="C75" s="861"/>
      <c r="D75" s="861"/>
      <c r="E75" s="861"/>
      <c r="F75" s="861"/>
      <c r="G75" s="861"/>
      <c r="H75" s="861"/>
      <c r="I75" s="861"/>
      <c r="J75" s="861"/>
      <c r="K75" s="861"/>
      <c r="L75" s="861"/>
      <c r="M75" s="861"/>
      <c r="N75" s="861"/>
      <c r="O75" s="861"/>
      <c r="P75" s="862"/>
      <c r="Q75" s="864"/>
      <c r="R75" s="865"/>
      <c r="S75" s="865"/>
      <c r="T75" s="865"/>
      <c r="U75" s="821"/>
      <c r="V75" s="866"/>
      <c r="W75" s="865"/>
      <c r="X75" s="865"/>
      <c r="Y75" s="865"/>
      <c r="Z75" s="821"/>
      <c r="AA75" s="866"/>
      <c r="AB75" s="865"/>
      <c r="AC75" s="865"/>
      <c r="AD75" s="865"/>
      <c r="AE75" s="821"/>
      <c r="AF75" s="866"/>
      <c r="AG75" s="865"/>
      <c r="AH75" s="865"/>
      <c r="AI75" s="865"/>
      <c r="AJ75" s="821"/>
      <c r="AK75" s="866"/>
      <c r="AL75" s="865"/>
      <c r="AM75" s="865"/>
      <c r="AN75" s="865"/>
      <c r="AO75" s="821"/>
      <c r="AP75" s="866"/>
      <c r="AQ75" s="865"/>
      <c r="AR75" s="865"/>
      <c r="AS75" s="865"/>
      <c r="AT75" s="821"/>
      <c r="AU75" s="866"/>
      <c r="AV75" s="865"/>
      <c r="AW75" s="865"/>
      <c r="AX75" s="865"/>
      <c r="AY75" s="821"/>
      <c r="AZ75" s="819"/>
      <c r="BA75" s="819"/>
      <c r="BB75" s="819"/>
      <c r="BC75" s="819"/>
      <c r="BD75" s="820"/>
      <c r="BE75" s="236"/>
      <c r="BF75" s="236"/>
      <c r="BG75" s="236"/>
      <c r="BH75" s="236"/>
      <c r="BI75" s="236"/>
      <c r="BJ75" s="236"/>
      <c r="BK75" s="236"/>
      <c r="BL75" s="236"/>
      <c r="BM75" s="236"/>
      <c r="BN75" s="236"/>
      <c r="BO75" s="236"/>
      <c r="BP75" s="236"/>
      <c r="BQ75" s="233">
        <v>69</v>
      </c>
      <c r="BR75" s="238"/>
      <c r="BS75" s="846"/>
      <c r="BT75" s="847"/>
      <c r="BU75" s="847"/>
      <c r="BV75" s="847"/>
      <c r="BW75" s="847"/>
      <c r="BX75" s="847"/>
      <c r="BY75" s="847"/>
      <c r="BZ75" s="847"/>
      <c r="CA75" s="847"/>
      <c r="CB75" s="847"/>
      <c r="CC75" s="847"/>
      <c r="CD75" s="847"/>
      <c r="CE75" s="847"/>
      <c r="CF75" s="847"/>
      <c r="CG75" s="852"/>
      <c r="CH75" s="849"/>
      <c r="CI75" s="850"/>
      <c r="CJ75" s="850"/>
      <c r="CK75" s="850"/>
      <c r="CL75" s="851"/>
      <c r="CM75" s="849"/>
      <c r="CN75" s="850"/>
      <c r="CO75" s="850"/>
      <c r="CP75" s="850"/>
      <c r="CQ75" s="851"/>
      <c r="CR75" s="849"/>
      <c r="CS75" s="850"/>
      <c r="CT75" s="850"/>
      <c r="CU75" s="850"/>
      <c r="CV75" s="851"/>
      <c r="CW75" s="849"/>
      <c r="CX75" s="850"/>
      <c r="CY75" s="850"/>
      <c r="CZ75" s="850"/>
      <c r="DA75" s="851"/>
      <c r="DB75" s="849"/>
      <c r="DC75" s="850"/>
      <c r="DD75" s="850"/>
      <c r="DE75" s="850"/>
      <c r="DF75" s="851"/>
      <c r="DG75" s="849"/>
      <c r="DH75" s="850"/>
      <c r="DI75" s="850"/>
      <c r="DJ75" s="850"/>
      <c r="DK75" s="851"/>
      <c r="DL75" s="849"/>
      <c r="DM75" s="850"/>
      <c r="DN75" s="850"/>
      <c r="DO75" s="850"/>
      <c r="DP75" s="851"/>
      <c r="DQ75" s="849"/>
      <c r="DR75" s="850"/>
      <c r="DS75" s="850"/>
      <c r="DT75" s="850"/>
      <c r="DU75" s="851"/>
      <c r="DV75" s="846"/>
      <c r="DW75" s="847"/>
      <c r="DX75" s="847"/>
      <c r="DY75" s="847"/>
      <c r="DZ75" s="848"/>
      <c r="EA75" s="224"/>
    </row>
    <row r="76" spans="1:131" ht="26.25" customHeight="1" x14ac:dyDescent="0.2">
      <c r="A76" s="233">
        <v>9</v>
      </c>
      <c r="B76" s="860"/>
      <c r="C76" s="861"/>
      <c r="D76" s="861"/>
      <c r="E76" s="861"/>
      <c r="F76" s="861"/>
      <c r="G76" s="861"/>
      <c r="H76" s="861"/>
      <c r="I76" s="861"/>
      <c r="J76" s="861"/>
      <c r="K76" s="861"/>
      <c r="L76" s="861"/>
      <c r="M76" s="861"/>
      <c r="N76" s="861"/>
      <c r="O76" s="861"/>
      <c r="P76" s="862"/>
      <c r="Q76" s="864"/>
      <c r="R76" s="865"/>
      <c r="S76" s="865"/>
      <c r="T76" s="865"/>
      <c r="U76" s="821"/>
      <c r="V76" s="866"/>
      <c r="W76" s="865"/>
      <c r="X76" s="865"/>
      <c r="Y76" s="865"/>
      <c r="Z76" s="821"/>
      <c r="AA76" s="866"/>
      <c r="AB76" s="865"/>
      <c r="AC76" s="865"/>
      <c r="AD76" s="865"/>
      <c r="AE76" s="821"/>
      <c r="AF76" s="866"/>
      <c r="AG76" s="865"/>
      <c r="AH76" s="865"/>
      <c r="AI76" s="865"/>
      <c r="AJ76" s="821"/>
      <c r="AK76" s="866"/>
      <c r="AL76" s="865"/>
      <c r="AM76" s="865"/>
      <c r="AN76" s="865"/>
      <c r="AO76" s="821"/>
      <c r="AP76" s="866"/>
      <c r="AQ76" s="865"/>
      <c r="AR76" s="865"/>
      <c r="AS76" s="865"/>
      <c r="AT76" s="821"/>
      <c r="AU76" s="866"/>
      <c r="AV76" s="865"/>
      <c r="AW76" s="865"/>
      <c r="AX76" s="865"/>
      <c r="AY76" s="821"/>
      <c r="AZ76" s="819"/>
      <c r="BA76" s="819"/>
      <c r="BB76" s="819"/>
      <c r="BC76" s="819"/>
      <c r="BD76" s="820"/>
      <c r="BE76" s="236"/>
      <c r="BF76" s="236"/>
      <c r="BG76" s="236"/>
      <c r="BH76" s="236"/>
      <c r="BI76" s="236"/>
      <c r="BJ76" s="236"/>
      <c r="BK76" s="236"/>
      <c r="BL76" s="236"/>
      <c r="BM76" s="236"/>
      <c r="BN76" s="236"/>
      <c r="BO76" s="236"/>
      <c r="BP76" s="236"/>
      <c r="BQ76" s="233">
        <v>70</v>
      </c>
      <c r="BR76" s="238"/>
      <c r="BS76" s="846"/>
      <c r="BT76" s="847"/>
      <c r="BU76" s="847"/>
      <c r="BV76" s="847"/>
      <c r="BW76" s="847"/>
      <c r="BX76" s="847"/>
      <c r="BY76" s="847"/>
      <c r="BZ76" s="847"/>
      <c r="CA76" s="847"/>
      <c r="CB76" s="847"/>
      <c r="CC76" s="847"/>
      <c r="CD76" s="847"/>
      <c r="CE76" s="847"/>
      <c r="CF76" s="847"/>
      <c r="CG76" s="852"/>
      <c r="CH76" s="849"/>
      <c r="CI76" s="850"/>
      <c r="CJ76" s="850"/>
      <c r="CK76" s="850"/>
      <c r="CL76" s="851"/>
      <c r="CM76" s="849"/>
      <c r="CN76" s="850"/>
      <c r="CO76" s="850"/>
      <c r="CP76" s="850"/>
      <c r="CQ76" s="851"/>
      <c r="CR76" s="849"/>
      <c r="CS76" s="850"/>
      <c r="CT76" s="850"/>
      <c r="CU76" s="850"/>
      <c r="CV76" s="851"/>
      <c r="CW76" s="849"/>
      <c r="CX76" s="850"/>
      <c r="CY76" s="850"/>
      <c r="CZ76" s="850"/>
      <c r="DA76" s="851"/>
      <c r="DB76" s="849"/>
      <c r="DC76" s="850"/>
      <c r="DD76" s="850"/>
      <c r="DE76" s="850"/>
      <c r="DF76" s="851"/>
      <c r="DG76" s="849"/>
      <c r="DH76" s="850"/>
      <c r="DI76" s="850"/>
      <c r="DJ76" s="850"/>
      <c r="DK76" s="851"/>
      <c r="DL76" s="849"/>
      <c r="DM76" s="850"/>
      <c r="DN76" s="850"/>
      <c r="DO76" s="850"/>
      <c r="DP76" s="851"/>
      <c r="DQ76" s="849"/>
      <c r="DR76" s="850"/>
      <c r="DS76" s="850"/>
      <c r="DT76" s="850"/>
      <c r="DU76" s="851"/>
      <c r="DV76" s="846"/>
      <c r="DW76" s="847"/>
      <c r="DX76" s="847"/>
      <c r="DY76" s="847"/>
      <c r="DZ76" s="848"/>
      <c r="EA76" s="224"/>
    </row>
    <row r="77" spans="1:131" ht="26.25" customHeight="1" x14ac:dyDescent="0.2">
      <c r="A77" s="233">
        <v>10</v>
      </c>
      <c r="B77" s="860"/>
      <c r="C77" s="861"/>
      <c r="D77" s="861"/>
      <c r="E77" s="861"/>
      <c r="F77" s="861"/>
      <c r="G77" s="861"/>
      <c r="H77" s="861"/>
      <c r="I77" s="861"/>
      <c r="J77" s="861"/>
      <c r="K77" s="861"/>
      <c r="L77" s="861"/>
      <c r="M77" s="861"/>
      <c r="N77" s="861"/>
      <c r="O77" s="861"/>
      <c r="P77" s="862"/>
      <c r="Q77" s="864"/>
      <c r="R77" s="865"/>
      <c r="S77" s="865"/>
      <c r="T77" s="865"/>
      <c r="U77" s="821"/>
      <c r="V77" s="866"/>
      <c r="W77" s="865"/>
      <c r="X77" s="865"/>
      <c r="Y77" s="865"/>
      <c r="Z77" s="821"/>
      <c r="AA77" s="866"/>
      <c r="AB77" s="865"/>
      <c r="AC77" s="865"/>
      <c r="AD77" s="865"/>
      <c r="AE77" s="821"/>
      <c r="AF77" s="866"/>
      <c r="AG77" s="865"/>
      <c r="AH77" s="865"/>
      <c r="AI77" s="865"/>
      <c r="AJ77" s="821"/>
      <c r="AK77" s="866"/>
      <c r="AL77" s="865"/>
      <c r="AM77" s="865"/>
      <c r="AN77" s="865"/>
      <c r="AO77" s="821"/>
      <c r="AP77" s="866"/>
      <c r="AQ77" s="865"/>
      <c r="AR77" s="865"/>
      <c r="AS77" s="865"/>
      <c r="AT77" s="821"/>
      <c r="AU77" s="866"/>
      <c r="AV77" s="865"/>
      <c r="AW77" s="865"/>
      <c r="AX77" s="865"/>
      <c r="AY77" s="821"/>
      <c r="AZ77" s="819"/>
      <c r="BA77" s="819"/>
      <c r="BB77" s="819"/>
      <c r="BC77" s="819"/>
      <c r="BD77" s="820"/>
      <c r="BE77" s="236"/>
      <c r="BF77" s="236"/>
      <c r="BG77" s="236"/>
      <c r="BH77" s="236"/>
      <c r="BI77" s="236"/>
      <c r="BJ77" s="236"/>
      <c r="BK77" s="236"/>
      <c r="BL77" s="236"/>
      <c r="BM77" s="236"/>
      <c r="BN77" s="236"/>
      <c r="BO77" s="236"/>
      <c r="BP77" s="236"/>
      <c r="BQ77" s="233">
        <v>71</v>
      </c>
      <c r="BR77" s="238"/>
      <c r="BS77" s="846"/>
      <c r="BT77" s="847"/>
      <c r="BU77" s="847"/>
      <c r="BV77" s="847"/>
      <c r="BW77" s="847"/>
      <c r="BX77" s="847"/>
      <c r="BY77" s="847"/>
      <c r="BZ77" s="847"/>
      <c r="CA77" s="847"/>
      <c r="CB77" s="847"/>
      <c r="CC77" s="847"/>
      <c r="CD77" s="847"/>
      <c r="CE77" s="847"/>
      <c r="CF77" s="847"/>
      <c r="CG77" s="852"/>
      <c r="CH77" s="849"/>
      <c r="CI77" s="850"/>
      <c r="CJ77" s="850"/>
      <c r="CK77" s="850"/>
      <c r="CL77" s="851"/>
      <c r="CM77" s="849"/>
      <c r="CN77" s="850"/>
      <c r="CO77" s="850"/>
      <c r="CP77" s="850"/>
      <c r="CQ77" s="851"/>
      <c r="CR77" s="849"/>
      <c r="CS77" s="850"/>
      <c r="CT77" s="850"/>
      <c r="CU77" s="850"/>
      <c r="CV77" s="851"/>
      <c r="CW77" s="849"/>
      <c r="CX77" s="850"/>
      <c r="CY77" s="850"/>
      <c r="CZ77" s="850"/>
      <c r="DA77" s="851"/>
      <c r="DB77" s="849"/>
      <c r="DC77" s="850"/>
      <c r="DD77" s="850"/>
      <c r="DE77" s="850"/>
      <c r="DF77" s="851"/>
      <c r="DG77" s="849"/>
      <c r="DH77" s="850"/>
      <c r="DI77" s="850"/>
      <c r="DJ77" s="850"/>
      <c r="DK77" s="851"/>
      <c r="DL77" s="849"/>
      <c r="DM77" s="850"/>
      <c r="DN77" s="850"/>
      <c r="DO77" s="850"/>
      <c r="DP77" s="851"/>
      <c r="DQ77" s="849"/>
      <c r="DR77" s="850"/>
      <c r="DS77" s="850"/>
      <c r="DT77" s="850"/>
      <c r="DU77" s="851"/>
      <c r="DV77" s="846"/>
      <c r="DW77" s="847"/>
      <c r="DX77" s="847"/>
      <c r="DY77" s="847"/>
      <c r="DZ77" s="848"/>
      <c r="EA77" s="224"/>
    </row>
    <row r="78" spans="1:131" ht="26.25" customHeight="1" x14ac:dyDescent="0.2">
      <c r="A78" s="233">
        <v>11</v>
      </c>
      <c r="B78" s="860"/>
      <c r="C78" s="861"/>
      <c r="D78" s="861"/>
      <c r="E78" s="861"/>
      <c r="F78" s="861"/>
      <c r="G78" s="861"/>
      <c r="H78" s="861"/>
      <c r="I78" s="861"/>
      <c r="J78" s="861"/>
      <c r="K78" s="861"/>
      <c r="L78" s="861"/>
      <c r="M78" s="861"/>
      <c r="N78" s="861"/>
      <c r="O78" s="861"/>
      <c r="P78" s="862"/>
      <c r="Q78" s="863"/>
      <c r="R78" s="817"/>
      <c r="S78" s="817"/>
      <c r="T78" s="817"/>
      <c r="U78" s="817"/>
      <c r="V78" s="817"/>
      <c r="W78" s="817"/>
      <c r="X78" s="817"/>
      <c r="Y78" s="817"/>
      <c r="Z78" s="817"/>
      <c r="AA78" s="817"/>
      <c r="AB78" s="817"/>
      <c r="AC78" s="817"/>
      <c r="AD78" s="817"/>
      <c r="AE78" s="817"/>
      <c r="AF78" s="817"/>
      <c r="AG78" s="817"/>
      <c r="AH78" s="817"/>
      <c r="AI78" s="817"/>
      <c r="AJ78" s="817"/>
      <c r="AK78" s="817"/>
      <c r="AL78" s="817"/>
      <c r="AM78" s="817"/>
      <c r="AN78" s="817"/>
      <c r="AO78" s="817"/>
      <c r="AP78" s="817"/>
      <c r="AQ78" s="817"/>
      <c r="AR78" s="817"/>
      <c r="AS78" s="817"/>
      <c r="AT78" s="817"/>
      <c r="AU78" s="817"/>
      <c r="AV78" s="817"/>
      <c r="AW78" s="817"/>
      <c r="AX78" s="817"/>
      <c r="AY78" s="817"/>
      <c r="AZ78" s="819"/>
      <c r="BA78" s="819"/>
      <c r="BB78" s="819"/>
      <c r="BC78" s="819"/>
      <c r="BD78" s="820"/>
      <c r="BE78" s="236"/>
      <c r="BF78" s="236"/>
      <c r="BG78" s="236"/>
      <c r="BH78" s="236"/>
      <c r="BI78" s="236"/>
      <c r="BJ78" s="224"/>
      <c r="BK78" s="224"/>
      <c r="BL78" s="224"/>
      <c r="BM78" s="224"/>
      <c r="BN78" s="224"/>
      <c r="BO78" s="236"/>
      <c r="BP78" s="236"/>
      <c r="BQ78" s="233">
        <v>72</v>
      </c>
      <c r="BR78" s="238"/>
      <c r="BS78" s="846"/>
      <c r="BT78" s="847"/>
      <c r="BU78" s="847"/>
      <c r="BV78" s="847"/>
      <c r="BW78" s="847"/>
      <c r="BX78" s="847"/>
      <c r="BY78" s="847"/>
      <c r="BZ78" s="847"/>
      <c r="CA78" s="847"/>
      <c r="CB78" s="847"/>
      <c r="CC78" s="847"/>
      <c r="CD78" s="847"/>
      <c r="CE78" s="847"/>
      <c r="CF78" s="847"/>
      <c r="CG78" s="852"/>
      <c r="CH78" s="849"/>
      <c r="CI78" s="850"/>
      <c r="CJ78" s="850"/>
      <c r="CK78" s="850"/>
      <c r="CL78" s="851"/>
      <c r="CM78" s="849"/>
      <c r="CN78" s="850"/>
      <c r="CO78" s="850"/>
      <c r="CP78" s="850"/>
      <c r="CQ78" s="851"/>
      <c r="CR78" s="849"/>
      <c r="CS78" s="850"/>
      <c r="CT78" s="850"/>
      <c r="CU78" s="850"/>
      <c r="CV78" s="851"/>
      <c r="CW78" s="849"/>
      <c r="CX78" s="850"/>
      <c r="CY78" s="850"/>
      <c r="CZ78" s="850"/>
      <c r="DA78" s="851"/>
      <c r="DB78" s="849"/>
      <c r="DC78" s="850"/>
      <c r="DD78" s="850"/>
      <c r="DE78" s="850"/>
      <c r="DF78" s="851"/>
      <c r="DG78" s="849"/>
      <c r="DH78" s="850"/>
      <c r="DI78" s="850"/>
      <c r="DJ78" s="850"/>
      <c r="DK78" s="851"/>
      <c r="DL78" s="849"/>
      <c r="DM78" s="850"/>
      <c r="DN78" s="850"/>
      <c r="DO78" s="850"/>
      <c r="DP78" s="851"/>
      <c r="DQ78" s="849"/>
      <c r="DR78" s="850"/>
      <c r="DS78" s="850"/>
      <c r="DT78" s="850"/>
      <c r="DU78" s="851"/>
      <c r="DV78" s="846"/>
      <c r="DW78" s="847"/>
      <c r="DX78" s="847"/>
      <c r="DY78" s="847"/>
      <c r="DZ78" s="848"/>
      <c r="EA78" s="224"/>
    </row>
    <row r="79" spans="1:131" ht="26.25" customHeight="1" x14ac:dyDescent="0.2">
      <c r="A79" s="233">
        <v>12</v>
      </c>
      <c r="B79" s="860"/>
      <c r="C79" s="861"/>
      <c r="D79" s="861"/>
      <c r="E79" s="861"/>
      <c r="F79" s="861"/>
      <c r="G79" s="861"/>
      <c r="H79" s="861"/>
      <c r="I79" s="861"/>
      <c r="J79" s="861"/>
      <c r="K79" s="861"/>
      <c r="L79" s="861"/>
      <c r="M79" s="861"/>
      <c r="N79" s="861"/>
      <c r="O79" s="861"/>
      <c r="P79" s="862"/>
      <c r="Q79" s="863"/>
      <c r="R79" s="817"/>
      <c r="S79" s="817"/>
      <c r="T79" s="817"/>
      <c r="U79" s="817"/>
      <c r="V79" s="817"/>
      <c r="W79" s="817"/>
      <c r="X79" s="817"/>
      <c r="Y79" s="817"/>
      <c r="Z79" s="817"/>
      <c r="AA79" s="817"/>
      <c r="AB79" s="817"/>
      <c r="AC79" s="817"/>
      <c r="AD79" s="817"/>
      <c r="AE79" s="817"/>
      <c r="AF79" s="817"/>
      <c r="AG79" s="817"/>
      <c r="AH79" s="817"/>
      <c r="AI79" s="817"/>
      <c r="AJ79" s="817"/>
      <c r="AK79" s="817"/>
      <c r="AL79" s="817"/>
      <c r="AM79" s="817"/>
      <c r="AN79" s="817"/>
      <c r="AO79" s="817"/>
      <c r="AP79" s="817"/>
      <c r="AQ79" s="817"/>
      <c r="AR79" s="817"/>
      <c r="AS79" s="817"/>
      <c r="AT79" s="817"/>
      <c r="AU79" s="817"/>
      <c r="AV79" s="817"/>
      <c r="AW79" s="817"/>
      <c r="AX79" s="817"/>
      <c r="AY79" s="817"/>
      <c r="AZ79" s="819"/>
      <c r="BA79" s="819"/>
      <c r="BB79" s="819"/>
      <c r="BC79" s="819"/>
      <c r="BD79" s="820"/>
      <c r="BE79" s="236"/>
      <c r="BF79" s="236"/>
      <c r="BG79" s="236"/>
      <c r="BH79" s="236"/>
      <c r="BI79" s="236"/>
      <c r="BJ79" s="224"/>
      <c r="BK79" s="224"/>
      <c r="BL79" s="224"/>
      <c r="BM79" s="224"/>
      <c r="BN79" s="224"/>
      <c r="BO79" s="236"/>
      <c r="BP79" s="236"/>
      <c r="BQ79" s="233">
        <v>73</v>
      </c>
      <c r="BR79" s="238"/>
      <c r="BS79" s="846"/>
      <c r="BT79" s="847"/>
      <c r="BU79" s="847"/>
      <c r="BV79" s="847"/>
      <c r="BW79" s="847"/>
      <c r="BX79" s="847"/>
      <c r="BY79" s="847"/>
      <c r="BZ79" s="847"/>
      <c r="CA79" s="847"/>
      <c r="CB79" s="847"/>
      <c r="CC79" s="847"/>
      <c r="CD79" s="847"/>
      <c r="CE79" s="847"/>
      <c r="CF79" s="847"/>
      <c r="CG79" s="852"/>
      <c r="CH79" s="849"/>
      <c r="CI79" s="850"/>
      <c r="CJ79" s="850"/>
      <c r="CK79" s="850"/>
      <c r="CL79" s="851"/>
      <c r="CM79" s="849"/>
      <c r="CN79" s="850"/>
      <c r="CO79" s="850"/>
      <c r="CP79" s="850"/>
      <c r="CQ79" s="851"/>
      <c r="CR79" s="849"/>
      <c r="CS79" s="850"/>
      <c r="CT79" s="850"/>
      <c r="CU79" s="850"/>
      <c r="CV79" s="851"/>
      <c r="CW79" s="849"/>
      <c r="CX79" s="850"/>
      <c r="CY79" s="850"/>
      <c r="CZ79" s="850"/>
      <c r="DA79" s="851"/>
      <c r="DB79" s="849"/>
      <c r="DC79" s="850"/>
      <c r="DD79" s="850"/>
      <c r="DE79" s="850"/>
      <c r="DF79" s="851"/>
      <c r="DG79" s="849"/>
      <c r="DH79" s="850"/>
      <c r="DI79" s="850"/>
      <c r="DJ79" s="850"/>
      <c r="DK79" s="851"/>
      <c r="DL79" s="849"/>
      <c r="DM79" s="850"/>
      <c r="DN79" s="850"/>
      <c r="DO79" s="850"/>
      <c r="DP79" s="851"/>
      <c r="DQ79" s="849"/>
      <c r="DR79" s="850"/>
      <c r="DS79" s="850"/>
      <c r="DT79" s="850"/>
      <c r="DU79" s="851"/>
      <c r="DV79" s="846"/>
      <c r="DW79" s="847"/>
      <c r="DX79" s="847"/>
      <c r="DY79" s="847"/>
      <c r="DZ79" s="848"/>
      <c r="EA79" s="224"/>
    </row>
    <row r="80" spans="1:131" ht="26.25" customHeight="1" x14ac:dyDescent="0.2">
      <c r="A80" s="233">
        <v>13</v>
      </c>
      <c r="B80" s="860"/>
      <c r="C80" s="861"/>
      <c r="D80" s="861"/>
      <c r="E80" s="861"/>
      <c r="F80" s="861"/>
      <c r="G80" s="861"/>
      <c r="H80" s="861"/>
      <c r="I80" s="861"/>
      <c r="J80" s="861"/>
      <c r="K80" s="861"/>
      <c r="L80" s="861"/>
      <c r="M80" s="861"/>
      <c r="N80" s="861"/>
      <c r="O80" s="861"/>
      <c r="P80" s="862"/>
      <c r="Q80" s="863"/>
      <c r="R80" s="817"/>
      <c r="S80" s="817"/>
      <c r="T80" s="817"/>
      <c r="U80" s="817"/>
      <c r="V80" s="817"/>
      <c r="W80" s="817"/>
      <c r="X80" s="817"/>
      <c r="Y80" s="817"/>
      <c r="Z80" s="817"/>
      <c r="AA80" s="817"/>
      <c r="AB80" s="817"/>
      <c r="AC80" s="817"/>
      <c r="AD80" s="817"/>
      <c r="AE80" s="817"/>
      <c r="AF80" s="817"/>
      <c r="AG80" s="817"/>
      <c r="AH80" s="817"/>
      <c r="AI80" s="817"/>
      <c r="AJ80" s="817"/>
      <c r="AK80" s="817"/>
      <c r="AL80" s="817"/>
      <c r="AM80" s="817"/>
      <c r="AN80" s="817"/>
      <c r="AO80" s="817"/>
      <c r="AP80" s="817"/>
      <c r="AQ80" s="817"/>
      <c r="AR80" s="817"/>
      <c r="AS80" s="817"/>
      <c r="AT80" s="817"/>
      <c r="AU80" s="817"/>
      <c r="AV80" s="817"/>
      <c r="AW80" s="817"/>
      <c r="AX80" s="817"/>
      <c r="AY80" s="817"/>
      <c r="AZ80" s="819"/>
      <c r="BA80" s="819"/>
      <c r="BB80" s="819"/>
      <c r="BC80" s="819"/>
      <c r="BD80" s="820"/>
      <c r="BE80" s="236"/>
      <c r="BF80" s="236"/>
      <c r="BG80" s="236"/>
      <c r="BH80" s="236"/>
      <c r="BI80" s="236"/>
      <c r="BJ80" s="236"/>
      <c r="BK80" s="236"/>
      <c r="BL80" s="236"/>
      <c r="BM80" s="236"/>
      <c r="BN80" s="236"/>
      <c r="BO80" s="236"/>
      <c r="BP80" s="236"/>
      <c r="BQ80" s="233">
        <v>74</v>
      </c>
      <c r="BR80" s="238"/>
      <c r="BS80" s="846"/>
      <c r="BT80" s="847"/>
      <c r="BU80" s="847"/>
      <c r="BV80" s="847"/>
      <c r="BW80" s="847"/>
      <c r="BX80" s="847"/>
      <c r="BY80" s="847"/>
      <c r="BZ80" s="847"/>
      <c r="CA80" s="847"/>
      <c r="CB80" s="847"/>
      <c r="CC80" s="847"/>
      <c r="CD80" s="847"/>
      <c r="CE80" s="847"/>
      <c r="CF80" s="847"/>
      <c r="CG80" s="852"/>
      <c r="CH80" s="849"/>
      <c r="CI80" s="850"/>
      <c r="CJ80" s="850"/>
      <c r="CK80" s="850"/>
      <c r="CL80" s="851"/>
      <c r="CM80" s="849"/>
      <c r="CN80" s="850"/>
      <c r="CO80" s="850"/>
      <c r="CP80" s="850"/>
      <c r="CQ80" s="851"/>
      <c r="CR80" s="849"/>
      <c r="CS80" s="850"/>
      <c r="CT80" s="850"/>
      <c r="CU80" s="850"/>
      <c r="CV80" s="851"/>
      <c r="CW80" s="849"/>
      <c r="CX80" s="850"/>
      <c r="CY80" s="850"/>
      <c r="CZ80" s="850"/>
      <c r="DA80" s="851"/>
      <c r="DB80" s="849"/>
      <c r="DC80" s="850"/>
      <c r="DD80" s="850"/>
      <c r="DE80" s="850"/>
      <c r="DF80" s="851"/>
      <c r="DG80" s="849"/>
      <c r="DH80" s="850"/>
      <c r="DI80" s="850"/>
      <c r="DJ80" s="850"/>
      <c r="DK80" s="851"/>
      <c r="DL80" s="849"/>
      <c r="DM80" s="850"/>
      <c r="DN80" s="850"/>
      <c r="DO80" s="850"/>
      <c r="DP80" s="851"/>
      <c r="DQ80" s="849"/>
      <c r="DR80" s="850"/>
      <c r="DS80" s="850"/>
      <c r="DT80" s="850"/>
      <c r="DU80" s="851"/>
      <c r="DV80" s="846"/>
      <c r="DW80" s="847"/>
      <c r="DX80" s="847"/>
      <c r="DY80" s="847"/>
      <c r="DZ80" s="848"/>
      <c r="EA80" s="224"/>
    </row>
    <row r="81" spans="1:131" ht="26.25" customHeight="1" x14ac:dyDescent="0.2">
      <c r="A81" s="233">
        <v>14</v>
      </c>
      <c r="B81" s="860"/>
      <c r="C81" s="861"/>
      <c r="D81" s="861"/>
      <c r="E81" s="861"/>
      <c r="F81" s="861"/>
      <c r="G81" s="861"/>
      <c r="H81" s="861"/>
      <c r="I81" s="861"/>
      <c r="J81" s="861"/>
      <c r="K81" s="861"/>
      <c r="L81" s="861"/>
      <c r="M81" s="861"/>
      <c r="N81" s="861"/>
      <c r="O81" s="861"/>
      <c r="P81" s="862"/>
      <c r="Q81" s="863"/>
      <c r="R81" s="817"/>
      <c r="S81" s="817"/>
      <c r="T81" s="817"/>
      <c r="U81" s="817"/>
      <c r="V81" s="817"/>
      <c r="W81" s="817"/>
      <c r="X81" s="817"/>
      <c r="Y81" s="817"/>
      <c r="Z81" s="817"/>
      <c r="AA81" s="817"/>
      <c r="AB81" s="817"/>
      <c r="AC81" s="817"/>
      <c r="AD81" s="817"/>
      <c r="AE81" s="817"/>
      <c r="AF81" s="817"/>
      <c r="AG81" s="817"/>
      <c r="AH81" s="817"/>
      <c r="AI81" s="817"/>
      <c r="AJ81" s="817"/>
      <c r="AK81" s="817"/>
      <c r="AL81" s="817"/>
      <c r="AM81" s="817"/>
      <c r="AN81" s="817"/>
      <c r="AO81" s="817"/>
      <c r="AP81" s="817"/>
      <c r="AQ81" s="817"/>
      <c r="AR81" s="817"/>
      <c r="AS81" s="817"/>
      <c r="AT81" s="817"/>
      <c r="AU81" s="817"/>
      <c r="AV81" s="817"/>
      <c r="AW81" s="817"/>
      <c r="AX81" s="817"/>
      <c r="AY81" s="817"/>
      <c r="AZ81" s="819"/>
      <c r="BA81" s="819"/>
      <c r="BB81" s="819"/>
      <c r="BC81" s="819"/>
      <c r="BD81" s="820"/>
      <c r="BE81" s="236"/>
      <c r="BF81" s="236"/>
      <c r="BG81" s="236"/>
      <c r="BH81" s="236"/>
      <c r="BI81" s="236"/>
      <c r="BJ81" s="236"/>
      <c r="BK81" s="236"/>
      <c r="BL81" s="236"/>
      <c r="BM81" s="236"/>
      <c r="BN81" s="236"/>
      <c r="BO81" s="236"/>
      <c r="BP81" s="236"/>
      <c r="BQ81" s="233">
        <v>75</v>
      </c>
      <c r="BR81" s="238"/>
      <c r="BS81" s="846"/>
      <c r="BT81" s="847"/>
      <c r="BU81" s="847"/>
      <c r="BV81" s="847"/>
      <c r="BW81" s="847"/>
      <c r="BX81" s="847"/>
      <c r="BY81" s="847"/>
      <c r="BZ81" s="847"/>
      <c r="CA81" s="847"/>
      <c r="CB81" s="847"/>
      <c r="CC81" s="847"/>
      <c r="CD81" s="847"/>
      <c r="CE81" s="847"/>
      <c r="CF81" s="847"/>
      <c r="CG81" s="852"/>
      <c r="CH81" s="849"/>
      <c r="CI81" s="850"/>
      <c r="CJ81" s="850"/>
      <c r="CK81" s="850"/>
      <c r="CL81" s="851"/>
      <c r="CM81" s="849"/>
      <c r="CN81" s="850"/>
      <c r="CO81" s="850"/>
      <c r="CP81" s="850"/>
      <c r="CQ81" s="851"/>
      <c r="CR81" s="849"/>
      <c r="CS81" s="850"/>
      <c r="CT81" s="850"/>
      <c r="CU81" s="850"/>
      <c r="CV81" s="851"/>
      <c r="CW81" s="849"/>
      <c r="CX81" s="850"/>
      <c r="CY81" s="850"/>
      <c r="CZ81" s="850"/>
      <c r="DA81" s="851"/>
      <c r="DB81" s="849"/>
      <c r="DC81" s="850"/>
      <c r="DD81" s="850"/>
      <c r="DE81" s="850"/>
      <c r="DF81" s="851"/>
      <c r="DG81" s="849"/>
      <c r="DH81" s="850"/>
      <c r="DI81" s="850"/>
      <c r="DJ81" s="850"/>
      <c r="DK81" s="851"/>
      <c r="DL81" s="849"/>
      <c r="DM81" s="850"/>
      <c r="DN81" s="850"/>
      <c r="DO81" s="850"/>
      <c r="DP81" s="851"/>
      <c r="DQ81" s="849"/>
      <c r="DR81" s="850"/>
      <c r="DS81" s="850"/>
      <c r="DT81" s="850"/>
      <c r="DU81" s="851"/>
      <c r="DV81" s="846"/>
      <c r="DW81" s="847"/>
      <c r="DX81" s="847"/>
      <c r="DY81" s="847"/>
      <c r="DZ81" s="848"/>
      <c r="EA81" s="224"/>
    </row>
    <row r="82" spans="1:131" ht="26.25" customHeight="1" x14ac:dyDescent="0.2">
      <c r="A82" s="233">
        <v>15</v>
      </c>
      <c r="B82" s="860"/>
      <c r="C82" s="861"/>
      <c r="D82" s="861"/>
      <c r="E82" s="861"/>
      <c r="F82" s="861"/>
      <c r="G82" s="861"/>
      <c r="H82" s="861"/>
      <c r="I82" s="861"/>
      <c r="J82" s="861"/>
      <c r="K82" s="861"/>
      <c r="L82" s="861"/>
      <c r="M82" s="861"/>
      <c r="N82" s="861"/>
      <c r="O82" s="861"/>
      <c r="P82" s="862"/>
      <c r="Q82" s="863"/>
      <c r="R82" s="817"/>
      <c r="S82" s="817"/>
      <c r="T82" s="817"/>
      <c r="U82" s="817"/>
      <c r="V82" s="817"/>
      <c r="W82" s="817"/>
      <c r="X82" s="817"/>
      <c r="Y82" s="817"/>
      <c r="Z82" s="817"/>
      <c r="AA82" s="817"/>
      <c r="AB82" s="817"/>
      <c r="AC82" s="817"/>
      <c r="AD82" s="817"/>
      <c r="AE82" s="817"/>
      <c r="AF82" s="817"/>
      <c r="AG82" s="817"/>
      <c r="AH82" s="817"/>
      <c r="AI82" s="817"/>
      <c r="AJ82" s="817"/>
      <c r="AK82" s="817"/>
      <c r="AL82" s="817"/>
      <c r="AM82" s="817"/>
      <c r="AN82" s="817"/>
      <c r="AO82" s="817"/>
      <c r="AP82" s="817"/>
      <c r="AQ82" s="817"/>
      <c r="AR82" s="817"/>
      <c r="AS82" s="817"/>
      <c r="AT82" s="817"/>
      <c r="AU82" s="817"/>
      <c r="AV82" s="817"/>
      <c r="AW82" s="817"/>
      <c r="AX82" s="817"/>
      <c r="AY82" s="817"/>
      <c r="AZ82" s="819"/>
      <c r="BA82" s="819"/>
      <c r="BB82" s="819"/>
      <c r="BC82" s="819"/>
      <c r="BD82" s="820"/>
      <c r="BE82" s="236"/>
      <c r="BF82" s="236"/>
      <c r="BG82" s="236"/>
      <c r="BH82" s="236"/>
      <c r="BI82" s="236"/>
      <c r="BJ82" s="236"/>
      <c r="BK82" s="236"/>
      <c r="BL82" s="236"/>
      <c r="BM82" s="236"/>
      <c r="BN82" s="236"/>
      <c r="BO82" s="236"/>
      <c r="BP82" s="236"/>
      <c r="BQ82" s="233">
        <v>76</v>
      </c>
      <c r="BR82" s="238"/>
      <c r="BS82" s="846"/>
      <c r="BT82" s="847"/>
      <c r="BU82" s="847"/>
      <c r="BV82" s="847"/>
      <c r="BW82" s="847"/>
      <c r="BX82" s="847"/>
      <c r="BY82" s="847"/>
      <c r="BZ82" s="847"/>
      <c r="CA82" s="847"/>
      <c r="CB82" s="847"/>
      <c r="CC82" s="847"/>
      <c r="CD82" s="847"/>
      <c r="CE82" s="847"/>
      <c r="CF82" s="847"/>
      <c r="CG82" s="852"/>
      <c r="CH82" s="849"/>
      <c r="CI82" s="850"/>
      <c r="CJ82" s="850"/>
      <c r="CK82" s="850"/>
      <c r="CL82" s="851"/>
      <c r="CM82" s="849"/>
      <c r="CN82" s="850"/>
      <c r="CO82" s="850"/>
      <c r="CP82" s="850"/>
      <c r="CQ82" s="851"/>
      <c r="CR82" s="849"/>
      <c r="CS82" s="850"/>
      <c r="CT82" s="850"/>
      <c r="CU82" s="850"/>
      <c r="CV82" s="851"/>
      <c r="CW82" s="849"/>
      <c r="CX82" s="850"/>
      <c r="CY82" s="850"/>
      <c r="CZ82" s="850"/>
      <c r="DA82" s="851"/>
      <c r="DB82" s="849"/>
      <c r="DC82" s="850"/>
      <c r="DD82" s="850"/>
      <c r="DE82" s="850"/>
      <c r="DF82" s="851"/>
      <c r="DG82" s="849"/>
      <c r="DH82" s="850"/>
      <c r="DI82" s="850"/>
      <c r="DJ82" s="850"/>
      <c r="DK82" s="851"/>
      <c r="DL82" s="849"/>
      <c r="DM82" s="850"/>
      <c r="DN82" s="850"/>
      <c r="DO82" s="850"/>
      <c r="DP82" s="851"/>
      <c r="DQ82" s="849"/>
      <c r="DR82" s="850"/>
      <c r="DS82" s="850"/>
      <c r="DT82" s="850"/>
      <c r="DU82" s="851"/>
      <c r="DV82" s="846"/>
      <c r="DW82" s="847"/>
      <c r="DX82" s="847"/>
      <c r="DY82" s="847"/>
      <c r="DZ82" s="848"/>
      <c r="EA82" s="224"/>
    </row>
    <row r="83" spans="1:131" ht="26.25" customHeight="1" x14ac:dyDescent="0.2">
      <c r="A83" s="233">
        <v>16</v>
      </c>
      <c r="B83" s="860"/>
      <c r="C83" s="861"/>
      <c r="D83" s="861"/>
      <c r="E83" s="861"/>
      <c r="F83" s="861"/>
      <c r="G83" s="861"/>
      <c r="H83" s="861"/>
      <c r="I83" s="861"/>
      <c r="J83" s="861"/>
      <c r="K83" s="861"/>
      <c r="L83" s="861"/>
      <c r="M83" s="861"/>
      <c r="N83" s="861"/>
      <c r="O83" s="861"/>
      <c r="P83" s="862"/>
      <c r="Q83" s="863"/>
      <c r="R83" s="817"/>
      <c r="S83" s="817"/>
      <c r="T83" s="817"/>
      <c r="U83" s="817"/>
      <c r="V83" s="817"/>
      <c r="W83" s="817"/>
      <c r="X83" s="817"/>
      <c r="Y83" s="817"/>
      <c r="Z83" s="817"/>
      <c r="AA83" s="817"/>
      <c r="AB83" s="817"/>
      <c r="AC83" s="817"/>
      <c r="AD83" s="817"/>
      <c r="AE83" s="817"/>
      <c r="AF83" s="817"/>
      <c r="AG83" s="817"/>
      <c r="AH83" s="817"/>
      <c r="AI83" s="817"/>
      <c r="AJ83" s="817"/>
      <c r="AK83" s="817"/>
      <c r="AL83" s="817"/>
      <c r="AM83" s="817"/>
      <c r="AN83" s="817"/>
      <c r="AO83" s="817"/>
      <c r="AP83" s="817"/>
      <c r="AQ83" s="817"/>
      <c r="AR83" s="817"/>
      <c r="AS83" s="817"/>
      <c r="AT83" s="817"/>
      <c r="AU83" s="817"/>
      <c r="AV83" s="817"/>
      <c r="AW83" s="817"/>
      <c r="AX83" s="817"/>
      <c r="AY83" s="817"/>
      <c r="AZ83" s="819"/>
      <c r="BA83" s="819"/>
      <c r="BB83" s="819"/>
      <c r="BC83" s="819"/>
      <c r="BD83" s="820"/>
      <c r="BE83" s="236"/>
      <c r="BF83" s="236"/>
      <c r="BG83" s="236"/>
      <c r="BH83" s="236"/>
      <c r="BI83" s="236"/>
      <c r="BJ83" s="236"/>
      <c r="BK83" s="236"/>
      <c r="BL83" s="236"/>
      <c r="BM83" s="236"/>
      <c r="BN83" s="236"/>
      <c r="BO83" s="236"/>
      <c r="BP83" s="236"/>
      <c r="BQ83" s="233">
        <v>77</v>
      </c>
      <c r="BR83" s="238"/>
      <c r="BS83" s="846"/>
      <c r="BT83" s="847"/>
      <c r="BU83" s="847"/>
      <c r="BV83" s="847"/>
      <c r="BW83" s="847"/>
      <c r="BX83" s="847"/>
      <c r="BY83" s="847"/>
      <c r="BZ83" s="847"/>
      <c r="CA83" s="847"/>
      <c r="CB83" s="847"/>
      <c r="CC83" s="847"/>
      <c r="CD83" s="847"/>
      <c r="CE83" s="847"/>
      <c r="CF83" s="847"/>
      <c r="CG83" s="852"/>
      <c r="CH83" s="849"/>
      <c r="CI83" s="850"/>
      <c r="CJ83" s="850"/>
      <c r="CK83" s="850"/>
      <c r="CL83" s="851"/>
      <c r="CM83" s="849"/>
      <c r="CN83" s="850"/>
      <c r="CO83" s="850"/>
      <c r="CP83" s="850"/>
      <c r="CQ83" s="851"/>
      <c r="CR83" s="849"/>
      <c r="CS83" s="850"/>
      <c r="CT83" s="850"/>
      <c r="CU83" s="850"/>
      <c r="CV83" s="851"/>
      <c r="CW83" s="849"/>
      <c r="CX83" s="850"/>
      <c r="CY83" s="850"/>
      <c r="CZ83" s="850"/>
      <c r="DA83" s="851"/>
      <c r="DB83" s="849"/>
      <c r="DC83" s="850"/>
      <c r="DD83" s="850"/>
      <c r="DE83" s="850"/>
      <c r="DF83" s="851"/>
      <c r="DG83" s="849"/>
      <c r="DH83" s="850"/>
      <c r="DI83" s="850"/>
      <c r="DJ83" s="850"/>
      <c r="DK83" s="851"/>
      <c r="DL83" s="849"/>
      <c r="DM83" s="850"/>
      <c r="DN83" s="850"/>
      <c r="DO83" s="850"/>
      <c r="DP83" s="851"/>
      <c r="DQ83" s="849"/>
      <c r="DR83" s="850"/>
      <c r="DS83" s="850"/>
      <c r="DT83" s="850"/>
      <c r="DU83" s="851"/>
      <c r="DV83" s="846"/>
      <c r="DW83" s="847"/>
      <c r="DX83" s="847"/>
      <c r="DY83" s="847"/>
      <c r="DZ83" s="848"/>
      <c r="EA83" s="224"/>
    </row>
    <row r="84" spans="1:131" ht="26.25" customHeight="1" x14ac:dyDescent="0.2">
      <c r="A84" s="233">
        <v>17</v>
      </c>
      <c r="B84" s="860"/>
      <c r="C84" s="861"/>
      <c r="D84" s="861"/>
      <c r="E84" s="861"/>
      <c r="F84" s="861"/>
      <c r="G84" s="861"/>
      <c r="H84" s="861"/>
      <c r="I84" s="861"/>
      <c r="J84" s="861"/>
      <c r="K84" s="861"/>
      <c r="L84" s="861"/>
      <c r="M84" s="861"/>
      <c r="N84" s="861"/>
      <c r="O84" s="861"/>
      <c r="P84" s="862"/>
      <c r="Q84" s="863"/>
      <c r="R84" s="817"/>
      <c r="S84" s="817"/>
      <c r="T84" s="817"/>
      <c r="U84" s="817"/>
      <c r="V84" s="817"/>
      <c r="W84" s="817"/>
      <c r="X84" s="817"/>
      <c r="Y84" s="817"/>
      <c r="Z84" s="817"/>
      <c r="AA84" s="817"/>
      <c r="AB84" s="817"/>
      <c r="AC84" s="817"/>
      <c r="AD84" s="817"/>
      <c r="AE84" s="817"/>
      <c r="AF84" s="817"/>
      <c r="AG84" s="817"/>
      <c r="AH84" s="817"/>
      <c r="AI84" s="817"/>
      <c r="AJ84" s="817"/>
      <c r="AK84" s="817"/>
      <c r="AL84" s="817"/>
      <c r="AM84" s="817"/>
      <c r="AN84" s="817"/>
      <c r="AO84" s="817"/>
      <c r="AP84" s="817"/>
      <c r="AQ84" s="817"/>
      <c r="AR84" s="817"/>
      <c r="AS84" s="817"/>
      <c r="AT84" s="817"/>
      <c r="AU84" s="817"/>
      <c r="AV84" s="817"/>
      <c r="AW84" s="817"/>
      <c r="AX84" s="817"/>
      <c r="AY84" s="817"/>
      <c r="AZ84" s="819"/>
      <c r="BA84" s="819"/>
      <c r="BB84" s="819"/>
      <c r="BC84" s="819"/>
      <c r="BD84" s="820"/>
      <c r="BE84" s="236"/>
      <c r="BF84" s="236"/>
      <c r="BG84" s="236"/>
      <c r="BH84" s="236"/>
      <c r="BI84" s="236"/>
      <c r="BJ84" s="236"/>
      <c r="BK84" s="236"/>
      <c r="BL84" s="236"/>
      <c r="BM84" s="236"/>
      <c r="BN84" s="236"/>
      <c r="BO84" s="236"/>
      <c r="BP84" s="236"/>
      <c r="BQ84" s="233">
        <v>78</v>
      </c>
      <c r="BR84" s="238"/>
      <c r="BS84" s="846"/>
      <c r="BT84" s="847"/>
      <c r="BU84" s="847"/>
      <c r="BV84" s="847"/>
      <c r="BW84" s="847"/>
      <c r="BX84" s="847"/>
      <c r="BY84" s="847"/>
      <c r="BZ84" s="847"/>
      <c r="CA84" s="847"/>
      <c r="CB84" s="847"/>
      <c r="CC84" s="847"/>
      <c r="CD84" s="847"/>
      <c r="CE84" s="847"/>
      <c r="CF84" s="847"/>
      <c r="CG84" s="852"/>
      <c r="CH84" s="849"/>
      <c r="CI84" s="850"/>
      <c r="CJ84" s="850"/>
      <c r="CK84" s="850"/>
      <c r="CL84" s="851"/>
      <c r="CM84" s="849"/>
      <c r="CN84" s="850"/>
      <c r="CO84" s="850"/>
      <c r="CP84" s="850"/>
      <c r="CQ84" s="851"/>
      <c r="CR84" s="849"/>
      <c r="CS84" s="850"/>
      <c r="CT84" s="850"/>
      <c r="CU84" s="850"/>
      <c r="CV84" s="851"/>
      <c r="CW84" s="849"/>
      <c r="CX84" s="850"/>
      <c r="CY84" s="850"/>
      <c r="CZ84" s="850"/>
      <c r="DA84" s="851"/>
      <c r="DB84" s="849"/>
      <c r="DC84" s="850"/>
      <c r="DD84" s="850"/>
      <c r="DE84" s="850"/>
      <c r="DF84" s="851"/>
      <c r="DG84" s="849"/>
      <c r="DH84" s="850"/>
      <c r="DI84" s="850"/>
      <c r="DJ84" s="850"/>
      <c r="DK84" s="851"/>
      <c r="DL84" s="849"/>
      <c r="DM84" s="850"/>
      <c r="DN84" s="850"/>
      <c r="DO84" s="850"/>
      <c r="DP84" s="851"/>
      <c r="DQ84" s="849"/>
      <c r="DR84" s="850"/>
      <c r="DS84" s="850"/>
      <c r="DT84" s="850"/>
      <c r="DU84" s="851"/>
      <c r="DV84" s="846"/>
      <c r="DW84" s="847"/>
      <c r="DX84" s="847"/>
      <c r="DY84" s="847"/>
      <c r="DZ84" s="848"/>
      <c r="EA84" s="224"/>
    </row>
    <row r="85" spans="1:131" ht="26.25" customHeight="1" x14ac:dyDescent="0.2">
      <c r="A85" s="233">
        <v>18</v>
      </c>
      <c r="B85" s="860"/>
      <c r="C85" s="861"/>
      <c r="D85" s="861"/>
      <c r="E85" s="861"/>
      <c r="F85" s="861"/>
      <c r="G85" s="861"/>
      <c r="H85" s="861"/>
      <c r="I85" s="861"/>
      <c r="J85" s="861"/>
      <c r="K85" s="861"/>
      <c r="L85" s="861"/>
      <c r="M85" s="861"/>
      <c r="N85" s="861"/>
      <c r="O85" s="861"/>
      <c r="P85" s="862"/>
      <c r="Q85" s="863"/>
      <c r="R85" s="817"/>
      <c r="S85" s="817"/>
      <c r="T85" s="817"/>
      <c r="U85" s="817"/>
      <c r="V85" s="817"/>
      <c r="W85" s="817"/>
      <c r="X85" s="817"/>
      <c r="Y85" s="817"/>
      <c r="Z85" s="817"/>
      <c r="AA85" s="817"/>
      <c r="AB85" s="817"/>
      <c r="AC85" s="817"/>
      <c r="AD85" s="817"/>
      <c r="AE85" s="817"/>
      <c r="AF85" s="817"/>
      <c r="AG85" s="817"/>
      <c r="AH85" s="817"/>
      <c r="AI85" s="817"/>
      <c r="AJ85" s="817"/>
      <c r="AK85" s="817"/>
      <c r="AL85" s="817"/>
      <c r="AM85" s="817"/>
      <c r="AN85" s="817"/>
      <c r="AO85" s="817"/>
      <c r="AP85" s="817"/>
      <c r="AQ85" s="817"/>
      <c r="AR85" s="817"/>
      <c r="AS85" s="817"/>
      <c r="AT85" s="817"/>
      <c r="AU85" s="817"/>
      <c r="AV85" s="817"/>
      <c r="AW85" s="817"/>
      <c r="AX85" s="817"/>
      <c r="AY85" s="817"/>
      <c r="AZ85" s="819"/>
      <c r="BA85" s="819"/>
      <c r="BB85" s="819"/>
      <c r="BC85" s="819"/>
      <c r="BD85" s="820"/>
      <c r="BE85" s="236"/>
      <c r="BF85" s="236"/>
      <c r="BG85" s="236"/>
      <c r="BH85" s="236"/>
      <c r="BI85" s="236"/>
      <c r="BJ85" s="236"/>
      <c r="BK85" s="236"/>
      <c r="BL85" s="236"/>
      <c r="BM85" s="236"/>
      <c r="BN85" s="236"/>
      <c r="BO85" s="236"/>
      <c r="BP85" s="236"/>
      <c r="BQ85" s="233">
        <v>79</v>
      </c>
      <c r="BR85" s="238"/>
      <c r="BS85" s="846"/>
      <c r="BT85" s="847"/>
      <c r="BU85" s="847"/>
      <c r="BV85" s="847"/>
      <c r="BW85" s="847"/>
      <c r="BX85" s="847"/>
      <c r="BY85" s="847"/>
      <c r="BZ85" s="847"/>
      <c r="CA85" s="847"/>
      <c r="CB85" s="847"/>
      <c r="CC85" s="847"/>
      <c r="CD85" s="847"/>
      <c r="CE85" s="847"/>
      <c r="CF85" s="847"/>
      <c r="CG85" s="852"/>
      <c r="CH85" s="849"/>
      <c r="CI85" s="850"/>
      <c r="CJ85" s="850"/>
      <c r="CK85" s="850"/>
      <c r="CL85" s="851"/>
      <c r="CM85" s="849"/>
      <c r="CN85" s="850"/>
      <c r="CO85" s="850"/>
      <c r="CP85" s="850"/>
      <c r="CQ85" s="851"/>
      <c r="CR85" s="849"/>
      <c r="CS85" s="850"/>
      <c r="CT85" s="850"/>
      <c r="CU85" s="850"/>
      <c r="CV85" s="851"/>
      <c r="CW85" s="849"/>
      <c r="CX85" s="850"/>
      <c r="CY85" s="850"/>
      <c r="CZ85" s="850"/>
      <c r="DA85" s="851"/>
      <c r="DB85" s="849"/>
      <c r="DC85" s="850"/>
      <c r="DD85" s="850"/>
      <c r="DE85" s="850"/>
      <c r="DF85" s="851"/>
      <c r="DG85" s="849"/>
      <c r="DH85" s="850"/>
      <c r="DI85" s="850"/>
      <c r="DJ85" s="850"/>
      <c r="DK85" s="851"/>
      <c r="DL85" s="849"/>
      <c r="DM85" s="850"/>
      <c r="DN85" s="850"/>
      <c r="DO85" s="850"/>
      <c r="DP85" s="851"/>
      <c r="DQ85" s="849"/>
      <c r="DR85" s="850"/>
      <c r="DS85" s="850"/>
      <c r="DT85" s="850"/>
      <c r="DU85" s="851"/>
      <c r="DV85" s="846"/>
      <c r="DW85" s="847"/>
      <c r="DX85" s="847"/>
      <c r="DY85" s="847"/>
      <c r="DZ85" s="848"/>
      <c r="EA85" s="224"/>
    </row>
    <row r="86" spans="1:131" ht="26.25" customHeight="1" x14ac:dyDescent="0.2">
      <c r="A86" s="233">
        <v>19</v>
      </c>
      <c r="B86" s="860"/>
      <c r="C86" s="861"/>
      <c r="D86" s="861"/>
      <c r="E86" s="861"/>
      <c r="F86" s="861"/>
      <c r="G86" s="861"/>
      <c r="H86" s="861"/>
      <c r="I86" s="861"/>
      <c r="J86" s="861"/>
      <c r="K86" s="861"/>
      <c r="L86" s="861"/>
      <c r="M86" s="861"/>
      <c r="N86" s="861"/>
      <c r="O86" s="861"/>
      <c r="P86" s="862"/>
      <c r="Q86" s="863"/>
      <c r="R86" s="817"/>
      <c r="S86" s="817"/>
      <c r="T86" s="817"/>
      <c r="U86" s="817"/>
      <c r="V86" s="817"/>
      <c r="W86" s="817"/>
      <c r="X86" s="817"/>
      <c r="Y86" s="817"/>
      <c r="Z86" s="817"/>
      <c r="AA86" s="817"/>
      <c r="AB86" s="817"/>
      <c r="AC86" s="817"/>
      <c r="AD86" s="817"/>
      <c r="AE86" s="817"/>
      <c r="AF86" s="817"/>
      <c r="AG86" s="817"/>
      <c r="AH86" s="817"/>
      <c r="AI86" s="817"/>
      <c r="AJ86" s="817"/>
      <c r="AK86" s="817"/>
      <c r="AL86" s="817"/>
      <c r="AM86" s="817"/>
      <c r="AN86" s="817"/>
      <c r="AO86" s="817"/>
      <c r="AP86" s="817"/>
      <c r="AQ86" s="817"/>
      <c r="AR86" s="817"/>
      <c r="AS86" s="817"/>
      <c r="AT86" s="817"/>
      <c r="AU86" s="817"/>
      <c r="AV86" s="817"/>
      <c r="AW86" s="817"/>
      <c r="AX86" s="817"/>
      <c r="AY86" s="817"/>
      <c r="AZ86" s="819"/>
      <c r="BA86" s="819"/>
      <c r="BB86" s="819"/>
      <c r="BC86" s="819"/>
      <c r="BD86" s="820"/>
      <c r="BE86" s="236"/>
      <c r="BF86" s="236"/>
      <c r="BG86" s="236"/>
      <c r="BH86" s="236"/>
      <c r="BI86" s="236"/>
      <c r="BJ86" s="236"/>
      <c r="BK86" s="236"/>
      <c r="BL86" s="236"/>
      <c r="BM86" s="236"/>
      <c r="BN86" s="236"/>
      <c r="BO86" s="236"/>
      <c r="BP86" s="236"/>
      <c r="BQ86" s="233">
        <v>80</v>
      </c>
      <c r="BR86" s="238"/>
      <c r="BS86" s="846"/>
      <c r="BT86" s="847"/>
      <c r="BU86" s="847"/>
      <c r="BV86" s="847"/>
      <c r="BW86" s="847"/>
      <c r="BX86" s="847"/>
      <c r="BY86" s="847"/>
      <c r="BZ86" s="847"/>
      <c r="CA86" s="847"/>
      <c r="CB86" s="847"/>
      <c r="CC86" s="847"/>
      <c r="CD86" s="847"/>
      <c r="CE86" s="847"/>
      <c r="CF86" s="847"/>
      <c r="CG86" s="852"/>
      <c r="CH86" s="849"/>
      <c r="CI86" s="850"/>
      <c r="CJ86" s="850"/>
      <c r="CK86" s="850"/>
      <c r="CL86" s="851"/>
      <c r="CM86" s="849"/>
      <c r="CN86" s="850"/>
      <c r="CO86" s="850"/>
      <c r="CP86" s="850"/>
      <c r="CQ86" s="851"/>
      <c r="CR86" s="849"/>
      <c r="CS86" s="850"/>
      <c r="CT86" s="850"/>
      <c r="CU86" s="850"/>
      <c r="CV86" s="851"/>
      <c r="CW86" s="849"/>
      <c r="CX86" s="850"/>
      <c r="CY86" s="850"/>
      <c r="CZ86" s="850"/>
      <c r="DA86" s="851"/>
      <c r="DB86" s="849"/>
      <c r="DC86" s="850"/>
      <c r="DD86" s="850"/>
      <c r="DE86" s="850"/>
      <c r="DF86" s="851"/>
      <c r="DG86" s="849"/>
      <c r="DH86" s="850"/>
      <c r="DI86" s="850"/>
      <c r="DJ86" s="850"/>
      <c r="DK86" s="851"/>
      <c r="DL86" s="849"/>
      <c r="DM86" s="850"/>
      <c r="DN86" s="850"/>
      <c r="DO86" s="850"/>
      <c r="DP86" s="851"/>
      <c r="DQ86" s="849"/>
      <c r="DR86" s="850"/>
      <c r="DS86" s="850"/>
      <c r="DT86" s="850"/>
      <c r="DU86" s="851"/>
      <c r="DV86" s="846"/>
      <c r="DW86" s="847"/>
      <c r="DX86" s="847"/>
      <c r="DY86" s="847"/>
      <c r="DZ86" s="848"/>
      <c r="EA86" s="224"/>
    </row>
    <row r="87" spans="1:131" ht="26.25" customHeight="1" x14ac:dyDescent="0.2">
      <c r="A87" s="239">
        <v>20</v>
      </c>
      <c r="B87" s="867"/>
      <c r="C87" s="868"/>
      <c r="D87" s="868"/>
      <c r="E87" s="868"/>
      <c r="F87" s="868"/>
      <c r="G87" s="868"/>
      <c r="H87" s="868"/>
      <c r="I87" s="868"/>
      <c r="J87" s="868"/>
      <c r="K87" s="868"/>
      <c r="L87" s="868"/>
      <c r="M87" s="868"/>
      <c r="N87" s="868"/>
      <c r="O87" s="868"/>
      <c r="P87" s="869"/>
      <c r="Q87" s="870"/>
      <c r="R87" s="871"/>
      <c r="S87" s="871"/>
      <c r="T87" s="871"/>
      <c r="U87" s="871"/>
      <c r="V87" s="871"/>
      <c r="W87" s="871"/>
      <c r="X87" s="871"/>
      <c r="Y87" s="871"/>
      <c r="Z87" s="871"/>
      <c r="AA87" s="871"/>
      <c r="AB87" s="871"/>
      <c r="AC87" s="871"/>
      <c r="AD87" s="871"/>
      <c r="AE87" s="871"/>
      <c r="AF87" s="871"/>
      <c r="AG87" s="871"/>
      <c r="AH87" s="871"/>
      <c r="AI87" s="871"/>
      <c r="AJ87" s="871"/>
      <c r="AK87" s="871"/>
      <c r="AL87" s="871"/>
      <c r="AM87" s="871"/>
      <c r="AN87" s="871"/>
      <c r="AO87" s="871"/>
      <c r="AP87" s="871"/>
      <c r="AQ87" s="871"/>
      <c r="AR87" s="871"/>
      <c r="AS87" s="871"/>
      <c r="AT87" s="871"/>
      <c r="AU87" s="871"/>
      <c r="AV87" s="871"/>
      <c r="AW87" s="871"/>
      <c r="AX87" s="871"/>
      <c r="AY87" s="871"/>
      <c r="AZ87" s="872"/>
      <c r="BA87" s="872"/>
      <c r="BB87" s="872"/>
      <c r="BC87" s="872"/>
      <c r="BD87" s="873"/>
      <c r="BE87" s="236"/>
      <c r="BF87" s="236"/>
      <c r="BG87" s="236"/>
      <c r="BH87" s="236"/>
      <c r="BI87" s="236"/>
      <c r="BJ87" s="236"/>
      <c r="BK87" s="236"/>
      <c r="BL87" s="236"/>
      <c r="BM87" s="236"/>
      <c r="BN87" s="236"/>
      <c r="BO87" s="236"/>
      <c r="BP87" s="236"/>
      <c r="BQ87" s="233">
        <v>81</v>
      </c>
      <c r="BR87" s="238"/>
      <c r="BS87" s="846"/>
      <c r="BT87" s="847"/>
      <c r="BU87" s="847"/>
      <c r="BV87" s="847"/>
      <c r="BW87" s="847"/>
      <c r="BX87" s="847"/>
      <c r="BY87" s="847"/>
      <c r="BZ87" s="847"/>
      <c r="CA87" s="847"/>
      <c r="CB87" s="847"/>
      <c r="CC87" s="847"/>
      <c r="CD87" s="847"/>
      <c r="CE87" s="847"/>
      <c r="CF87" s="847"/>
      <c r="CG87" s="852"/>
      <c r="CH87" s="849"/>
      <c r="CI87" s="850"/>
      <c r="CJ87" s="850"/>
      <c r="CK87" s="850"/>
      <c r="CL87" s="851"/>
      <c r="CM87" s="849"/>
      <c r="CN87" s="850"/>
      <c r="CO87" s="850"/>
      <c r="CP87" s="850"/>
      <c r="CQ87" s="851"/>
      <c r="CR87" s="849"/>
      <c r="CS87" s="850"/>
      <c r="CT87" s="850"/>
      <c r="CU87" s="850"/>
      <c r="CV87" s="851"/>
      <c r="CW87" s="849"/>
      <c r="CX87" s="850"/>
      <c r="CY87" s="850"/>
      <c r="CZ87" s="850"/>
      <c r="DA87" s="851"/>
      <c r="DB87" s="849"/>
      <c r="DC87" s="850"/>
      <c r="DD87" s="850"/>
      <c r="DE87" s="850"/>
      <c r="DF87" s="851"/>
      <c r="DG87" s="849"/>
      <c r="DH87" s="850"/>
      <c r="DI87" s="850"/>
      <c r="DJ87" s="850"/>
      <c r="DK87" s="851"/>
      <c r="DL87" s="849"/>
      <c r="DM87" s="850"/>
      <c r="DN87" s="850"/>
      <c r="DO87" s="850"/>
      <c r="DP87" s="851"/>
      <c r="DQ87" s="849"/>
      <c r="DR87" s="850"/>
      <c r="DS87" s="850"/>
      <c r="DT87" s="850"/>
      <c r="DU87" s="851"/>
      <c r="DV87" s="846"/>
      <c r="DW87" s="847"/>
      <c r="DX87" s="847"/>
      <c r="DY87" s="847"/>
      <c r="DZ87" s="848"/>
      <c r="EA87" s="224"/>
    </row>
    <row r="88" spans="1:131" ht="26.25" customHeight="1" thickBot="1" x14ac:dyDescent="0.25">
      <c r="A88" s="235" t="s">
        <v>378</v>
      </c>
      <c r="B88" s="776" t="s">
        <v>402</v>
      </c>
      <c r="C88" s="777"/>
      <c r="D88" s="777"/>
      <c r="E88" s="777"/>
      <c r="F88" s="777"/>
      <c r="G88" s="777"/>
      <c r="H88" s="777"/>
      <c r="I88" s="777"/>
      <c r="J88" s="777"/>
      <c r="K88" s="777"/>
      <c r="L88" s="777"/>
      <c r="M88" s="777"/>
      <c r="N88" s="777"/>
      <c r="O88" s="777"/>
      <c r="P88" s="778"/>
      <c r="Q88" s="827"/>
      <c r="R88" s="828"/>
      <c r="S88" s="828"/>
      <c r="T88" s="828"/>
      <c r="U88" s="828"/>
      <c r="V88" s="828"/>
      <c r="W88" s="828"/>
      <c r="X88" s="828"/>
      <c r="Y88" s="828"/>
      <c r="Z88" s="828"/>
      <c r="AA88" s="828"/>
      <c r="AB88" s="828"/>
      <c r="AC88" s="828"/>
      <c r="AD88" s="828"/>
      <c r="AE88" s="828"/>
      <c r="AF88" s="831">
        <v>86962</v>
      </c>
      <c r="AG88" s="831"/>
      <c r="AH88" s="831"/>
      <c r="AI88" s="831"/>
      <c r="AJ88" s="831"/>
      <c r="AK88" s="828"/>
      <c r="AL88" s="828"/>
      <c r="AM88" s="828"/>
      <c r="AN88" s="828"/>
      <c r="AO88" s="828"/>
      <c r="AP88" s="831">
        <v>123134</v>
      </c>
      <c r="AQ88" s="831"/>
      <c r="AR88" s="831"/>
      <c r="AS88" s="831"/>
      <c r="AT88" s="831"/>
      <c r="AU88" s="831">
        <v>3825</v>
      </c>
      <c r="AV88" s="831"/>
      <c r="AW88" s="831"/>
      <c r="AX88" s="831"/>
      <c r="AY88" s="831"/>
      <c r="AZ88" s="836"/>
      <c r="BA88" s="836"/>
      <c r="BB88" s="836"/>
      <c r="BC88" s="836"/>
      <c r="BD88" s="837"/>
      <c r="BE88" s="236"/>
      <c r="BF88" s="236"/>
      <c r="BG88" s="236"/>
      <c r="BH88" s="236"/>
      <c r="BI88" s="236"/>
      <c r="BJ88" s="236"/>
      <c r="BK88" s="236"/>
      <c r="BL88" s="236"/>
      <c r="BM88" s="236"/>
      <c r="BN88" s="236"/>
      <c r="BO88" s="236"/>
      <c r="BP88" s="236"/>
      <c r="BQ88" s="233">
        <v>82</v>
      </c>
      <c r="BR88" s="238"/>
      <c r="BS88" s="846"/>
      <c r="BT88" s="847"/>
      <c r="BU88" s="847"/>
      <c r="BV88" s="847"/>
      <c r="BW88" s="847"/>
      <c r="BX88" s="847"/>
      <c r="BY88" s="847"/>
      <c r="BZ88" s="847"/>
      <c r="CA88" s="847"/>
      <c r="CB88" s="847"/>
      <c r="CC88" s="847"/>
      <c r="CD88" s="847"/>
      <c r="CE88" s="847"/>
      <c r="CF88" s="847"/>
      <c r="CG88" s="852"/>
      <c r="CH88" s="849"/>
      <c r="CI88" s="850"/>
      <c r="CJ88" s="850"/>
      <c r="CK88" s="850"/>
      <c r="CL88" s="851"/>
      <c r="CM88" s="849"/>
      <c r="CN88" s="850"/>
      <c r="CO88" s="850"/>
      <c r="CP88" s="850"/>
      <c r="CQ88" s="851"/>
      <c r="CR88" s="849"/>
      <c r="CS88" s="850"/>
      <c r="CT88" s="850"/>
      <c r="CU88" s="850"/>
      <c r="CV88" s="851"/>
      <c r="CW88" s="849"/>
      <c r="CX88" s="850"/>
      <c r="CY88" s="850"/>
      <c r="CZ88" s="850"/>
      <c r="DA88" s="851"/>
      <c r="DB88" s="849"/>
      <c r="DC88" s="850"/>
      <c r="DD88" s="850"/>
      <c r="DE88" s="850"/>
      <c r="DF88" s="851"/>
      <c r="DG88" s="849"/>
      <c r="DH88" s="850"/>
      <c r="DI88" s="850"/>
      <c r="DJ88" s="850"/>
      <c r="DK88" s="851"/>
      <c r="DL88" s="849"/>
      <c r="DM88" s="850"/>
      <c r="DN88" s="850"/>
      <c r="DO88" s="850"/>
      <c r="DP88" s="851"/>
      <c r="DQ88" s="849"/>
      <c r="DR88" s="850"/>
      <c r="DS88" s="850"/>
      <c r="DT88" s="850"/>
      <c r="DU88" s="851"/>
      <c r="DV88" s="846"/>
      <c r="DW88" s="847"/>
      <c r="DX88" s="847"/>
      <c r="DY88" s="847"/>
      <c r="DZ88" s="848"/>
      <c r="EA88" s="224"/>
    </row>
    <row r="89" spans="1:131" ht="26.25" hidden="1" customHeight="1" x14ac:dyDescent="0.2">
      <c r="A89" s="240"/>
      <c r="B89" s="241"/>
      <c r="C89" s="241"/>
      <c r="D89" s="241"/>
      <c r="E89" s="241"/>
      <c r="F89" s="241"/>
      <c r="G89" s="241"/>
      <c r="H89" s="241"/>
      <c r="I89" s="241"/>
      <c r="J89" s="241"/>
      <c r="K89" s="241"/>
      <c r="L89" s="241"/>
      <c r="M89" s="241"/>
      <c r="N89" s="241"/>
      <c r="O89" s="241"/>
      <c r="P89" s="241"/>
      <c r="Q89" s="242"/>
      <c r="R89" s="242"/>
      <c r="S89" s="242"/>
      <c r="T89" s="242"/>
      <c r="U89" s="242"/>
      <c r="V89" s="242"/>
      <c r="W89" s="242"/>
      <c r="X89" s="242"/>
      <c r="Y89" s="242"/>
      <c r="Z89" s="242"/>
      <c r="AA89" s="242"/>
      <c r="AB89" s="242"/>
      <c r="AC89" s="242"/>
      <c r="AD89" s="242"/>
      <c r="AE89" s="242"/>
      <c r="AF89" s="242"/>
      <c r="AG89" s="242"/>
      <c r="AH89" s="242"/>
      <c r="AI89" s="242"/>
      <c r="AJ89" s="242"/>
      <c r="AK89" s="242"/>
      <c r="AL89" s="242"/>
      <c r="AM89" s="242"/>
      <c r="AN89" s="242"/>
      <c r="AO89" s="242"/>
      <c r="AP89" s="242"/>
      <c r="AQ89" s="242"/>
      <c r="AR89" s="242"/>
      <c r="AS89" s="242"/>
      <c r="AT89" s="242"/>
      <c r="AU89" s="242"/>
      <c r="AV89" s="242"/>
      <c r="AW89" s="242"/>
      <c r="AX89" s="242"/>
      <c r="AY89" s="242"/>
      <c r="AZ89" s="243"/>
      <c r="BA89" s="243"/>
      <c r="BB89" s="243"/>
      <c r="BC89" s="243"/>
      <c r="BD89" s="243"/>
      <c r="BE89" s="236"/>
      <c r="BF89" s="236"/>
      <c r="BG89" s="236"/>
      <c r="BH89" s="236"/>
      <c r="BI89" s="236"/>
      <c r="BJ89" s="236"/>
      <c r="BK89" s="236"/>
      <c r="BL89" s="236"/>
      <c r="BM89" s="236"/>
      <c r="BN89" s="236"/>
      <c r="BO89" s="236"/>
      <c r="BP89" s="236"/>
      <c r="BQ89" s="233">
        <v>83</v>
      </c>
      <c r="BR89" s="238"/>
      <c r="BS89" s="846"/>
      <c r="BT89" s="847"/>
      <c r="BU89" s="847"/>
      <c r="BV89" s="847"/>
      <c r="BW89" s="847"/>
      <c r="BX89" s="847"/>
      <c r="BY89" s="847"/>
      <c r="BZ89" s="847"/>
      <c r="CA89" s="847"/>
      <c r="CB89" s="847"/>
      <c r="CC89" s="847"/>
      <c r="CD89" s="847"/>
      <c r="CE89" s="847"/>
      <c r="CF89" s="847"/>
      <c r="CG89" s="852"/>
      <c r="CH89" s="849"/>
      <c r="CI89" s="850"/>
      <c r="CJ89" s="850"/>
      <c r="CK89" s="850"/>
      <c r="CL89" s="851"/>
      <c r="CM89" s="849"/>
      <c r="CN89" s="850"/>
      <c r="CO89" s="850"/>
      <c r="CP89" s="850"/>
      <c r="CQ89" s="851"/>
      <c r="CR89" s="849"/>
      <c r="CS89" s="850"/>
      <c r="CT89" s="850"/>
      <c r="CU89" s="850"/>
      <c r="CV89" s="851"/>
      <c r="CW89" s="849"/>
      <c r="CX89" s="850"/>
      <c r="CY89" s="850"/>
      <c r="CZ89" s="850"/>
      <c r="DA89" s="851"/>
      <c r="DB89" s="849"/>
      <c r="DC89" s="850"/>
      <c r="DD89" s="850"/>
      <c r="DE89" s="850"/>
      <c r="DF89" s="851"/>
      <c r="DG89" s="849"/>
      <c r="DH89" s="850"/>
      <c r="DI89" s="850"/>
      <c r="DJ89" s="850"/>
      <c r="DK89" s="851"/>
      <c r="DL89" s="849"/>
      <c r="DM89" s="850"/>
      <c r="DN89" s="850"/>
      <c r="DO89" s="850"/>
      <c r="DP89" s="851"/>
      <c r="DQ89" s="849"/>
      <c r="DR89" s="850"/>
      <c r="DS89" s="850"/>
      <c r="DT89" s="850"/>
      <c r="DU89" s="851"/>
      <c r="DV89" s="846"/>
      <c r="DW89" s="847"/>
      <c r="DX89" s="847"/>
      <c r="DY89" s="847"/>
      <c r="DZ89" s="848"/>
      <c r="EA89" s="224"/>
    </row>
    <row r="90" spans="1:131" ht="26.25" hidden="1" customHeight="1" x14ac:dyDescent="0.2">
      <c r="A90" s="240"/>
      <c r="B90" s="241"/>
      <c r="C90" s="241"/>
      <c r="D90" s="241"/>
      <c r="E90" s="241"/>
      <c r="F90" s="241"/>
      <c r="G90" s="241"/>
      <c r="H90" s="241"/>
      <c r="I90" s="241"/>
      <c r="J90" s="241"/>
      <c r="K90" s="241"/>
      <c r="L90" s="241"/>
      <c r="M90" s="241"/>
      <c r="N90" s="241"/>
      <c r="O90" s="241"/>
      <c r="P90" s="241"/>
      <c r="Q90" s="242"/>
      <c r="R90" s="242"/>
      <c r="S90" s="242"/>
      <c r="T90" s="242"/>
      <c r="U90" s="242"/>
      <c r="V90" s="242"/>
      <c r="W90" s="242"/>
      <c r="X90" s="242"/>
      <c r="Y90" s="242"/>
      <c r="Z90" s="242"/>
      <c r="AA90" s="242"/>
      <c r="AB90" s="242"/>
      <c r="AC90" s="242"/>
      <c r="AD90" s="242"/>
      <c r="AE90" s="242"/>
      <c r="AF90" s="242"/>
      <c r="AG90" s="242"/>
      <c r="AH90" s="242"/>
      <c r="AI90" s="242"/>
      <c r="AJ90" s="242"/>
      <c r="AK90" s="242"/>
      <c r="AL90" s="242"/>
      <c r="AM90" s="242"/>
      <c r="AN90" s="242"/>
      <c r="AO90" s="242"/>
      <c r="AP90" s="242"/>
      <c r="AQ90" s="242"/>
      <c r="AR90" s="242"/>
      <c r="AS90" s="242"/>
      <c r="AT90" s="242"/>
      <c r="AU90" s="242"/>
      <c r="AV90" s="242"/>
      <c r="AW90" s="242"/>
      <c r="AX90" s="242"/>
      <c r="AY90" s="242"/>
      <c r="AZ90" s="243"/>
      <c r="BA90" s="243"/>
      <c r="BB90" s="243"/>
      <c r="BC90" s="243"/>
      <c r="BD90" s="243"/>
      <c r="BE90" s="236"/>
      <c r="BF90" s="236"/>
      <c r="BG90" s="236"/>
      <c r="BH90" s="236"/>
      <c r="BI90" s="236"/>
      <c r="BJ90" s="236"/>
      <c r="BK90" s="236"/>
      <c r="BL90" s="236"/>
      <c r="BM90" s="236"/>
      <c r="BN90" s="236"/>
      <c r="BO90" s="236"/>
      <c r="BP90" s="236"/>
      <c r="BQ90" s="233">
        <v>84</v>
      </c>
      <c r="BR90" s="238"/>
      <c r="BS90" s="846"/>
      <c r="BT90" s="847"/>
      <c r="BU90" s="847"/>
      <c r="BV90" s="847"/>
      <c r="BW90" s="847"/>
      <c r="BX90" s="847"/>
      <c r="BY90" s="847"/>
      <c r="BZ90" s="847"/>
      <c r="CA90" s="847"/>
      <c r="CB90" s="847"/>
      <c r="CC90" s="847"/>
      <c r="CD90" s="847"/>
      <c r="CE90" s="847"/>
      <c r="CF90" s="847"/>
      <c r="CG90" s="852"/>
      <c r="CH90" s="849"/>
      <c r="CI90" s="850"/>
      <c r="CJ90" s="850"/>
      <c r="CK90" s="850"/>
      <c r="CL90" s="851"/>
      <c r="CM90" s="849"/>
      <c r="CN90" s="850"/>
      <c r="CO90" s="850"/>
      <c r="CP90" s="850"/>
      <c r="CQ90" s="851"/>
      <c r="CR90" s="849"/>
      <c r="CS90" s="850"/>
      <c r="CT90" s="850"/>
      <c r="CU90" s="850"/>
      <c r="CV90" s="851"/>
      <c r="CW90" s="849"/>
      <c r="CX90" s="850"/>
      <c r="CY90" s="850"/>
      <c r="CZ90" s="850"/>
      <c r="DA90" s="851"/>
      <c r="DB90" s="849"/>
      <c r="DC90" s="850"/>
      <c r="DD90" s="850"/>
      <c r="DE90" s="850"/>
      <c r="DF90" s="851"/>
      <c r="DG90" s="849"/>
      <c r="DH90" s="850"/>
      <c r="DI90" s="850"/>
      <c r="DJ90" s="850"/>
      <c r="DK90" s="851"/>
      <c r="DL90" s="849"/>
      <c r="DM90" s="850"/>
      <c r="DN90" s="850"/>
      <c r="DO90" s="850"/>
      <c r="DP90" s="851"/>
      <c r="DQ90" s="849"/>
      <c r="DR90" s="850"/>
      <c r="DS90" s="850"/>
      <c r="DT90" s="850"/>
      <c r="DU90" s="851"/>
      <c r="DV90" s="846"/>
      <c r="DW90" s="847"/>
      <c r="DX90" s="847"/>
      <c r="DY90" s="847"/>
      <c r="DZ90" s="848"/>
      <c r="EA90" s="224"/>
    </row>
    <row r="91" spans="1:131" ht="26.25" hidden="1" customHeight="1" x14ac:dyDescent="0.2">
      <c r="A91" s="240"/>
      <c r="B91" s="241"/>
      <c r="C91" s="241"/>
      <c r="D91" s="241"/>
      <c r="E91" s="241"/>
      <c r="F91" s="241"/>
      <c r="G91" s="241"/>
      <c r="H91" s="241"/>
      <c r="I91" s="241"/>
      <c r="J91" s="241"/>
      <c r="K91" s="241"/>
      <c r="L91" s="241"/>
      <c r="M91" s="241"/>
      <c r="N91" s="241"/>
      <c r="O91" s="241"/>
      <c r="P91" s="241"/>
      <c r="Q91" s="242"/>
      <c r="R91" s="242"/>
      <c r="S91" s="242"/>
      <c r="T91" s="242"/>
      <c r="U91" s="242"/>
      <c r="V91" s="242"/>
      <c r="W91" s="242"/>
      <c r="X91" s="242"/>
      <c r="Y91" s="242"/>
      <c r="Z91" s="242"/>
      <c r="AA91" s="242"/>
      <c r="AB91" s="242"/>
      <c r="AC91" s="242"/>
      <c r="AD91" s="242"/>
      <c r="AE91" s="242"/>
      <c r="AF91" s="242"/>
      <c r="AG91" s="242"/>
      <c r="AH91" s="242"/>
      <c r="AI91" s="242"/>
      <c r="AJ91" s="242"/>
      <c r="AK91" s="242"/>
      <c r="AL91" s="242"/>
      <c r="AM91" s="242"/>
      <c r="AN91" s="242"/>
      <c r="AO91" s="242"/>
      <c r="AP91" s="242"/>
      <c r="AQ91" s="242"/>
      <c r="AR91" s="242"/>
      <c r="AS91" s="242"/>
      <c r="AT91" s="242"/>
      <c r="AU91" s="242"/>
      <c r="AV91" s="242"/>
      <c r="AW91" s="242"/>
      <c r="AX91" s="242"/>
      <c r="AY91" s="242"/>
      <c r="AZ91" s="243"/>
      <c r="BA91" s="243"/>
      <c r="BB91" s="243"/>
      <c r="BC91" s="243"/>
      <c r="BD91" s="243"/>
      <c r="BE91" s="236"/>
      <c r="BF91" s="236"/>
      <c r="BG91" s="236"/>
      <c r="BH91" s="236"/>
      <c r="BI91" s="236"/>
      <c r="BJ91" s="236"/>
      <c r="BK91" s="236"/>
      <c r="BL91" s="236"/>
      <c r="BM91" s="236"/>
      <c r="BN91" s="236"/>
      <c r="BO91" s="236"/>
      <c r="BP91" s="236"/>
      <c r="BQ91" s="233">
        <v>85</v>
      </c>
      <c r="BR91" s="238"/>
      <c r="BS91" s="846"/>
      <c r="BT91" s="847"/>
      <c r="BU91" s="847"/>
      <c r="BV91" s="847"/>
      <c r="BW91" s="847"/>
      <c r="BX91" s="847"/>
      <c r="BY91" s="847"/>
      <c r="BZ91" s="847"/>
      <c r="CA91" s="847"/>
      <c r="CB91" s="847"/>
      <c r="CC91" s="847"/>
      <c r="CD91" s="847"/>
      <c r="CE91" s="847"/>
      <c r="CF91" s="847"/>
      <c r="CG91" s="852"/>
      <c r="CH91" s="849"/>
      <c r="CI91" s="850"/>
      <c r="CJ91" s="850"/>
      <c r="CK91" s="850"/>
      <c r="CL91" s="851"/>
      <c r="CM91" s="849"/>
      <c r="CN91" s="850"/>
      <c r="CO91" s="850"/>
      <c r="CP91" s="850"/>
      <c r="CQ91" s="851"/>
      <c r="CR91" s="849"/>
      <c r="CS91" s="850"/>
      <c r="CT91" s="850"/>
      <c r="CU91" s="850"/>
      <c r="CV91" s="851"/>
      <c r="CW91" s="849"/>
      <c r="CX91" s="850"/>
      <c r="CY91" s="850"/>
      <c r="CZ91" s="850"/>
      <c r="DA91" s="851"/>
      <c r="DB91" s="849"/>
      <c r="DC91" s="850"/>
      <c r="DD91" s="850"/>
      <c r="DE91" s="850"/>
      <c r="DF91" s="851"/>
      <c r="DG91" s="849"/>
      <c r="DH91" s="850"/>
      <c r="DI91" s="850"/>
      <c r="DJ91" s="850"/>
      <c r="DK91" s="851"/>
      <c r="DL91" s="849"/>
      <c r="DM91" s="850"/>
      <c r="DN91" s="850"/>
      <c r="DO91" s="850"/>
      <c r="DP91" s="851"/>
      <c r="DQ91" s="849"/>
      <c r="DR91" s="850"/>
      <c r="DS91" s="850"/>
      <c r="DT91" s="850"/>
      <c r="DU91" s="851"/>
      <c r="DV91" s="846"/>
      <c r="DW91" s="847"/>
      <c r="DX91" s="847"/>
      <c r="DY91" s="847"/>
      <c r="DZ91" s="848"/>
      <c r="EA91" s="224"/>
    </row>
    <row r="92" spans="1:131" ht="26.25" hidden="1" customHeight="1" x14ac:dyDescent="0.2">
      <c r="A92" s="240"/>
      <c r="B92" s="241"/>
      <c r="C92" s="241"/>
      <c r="D92" s="241"/>
      <c r="E92" s="241"/>
      <c r="F92" s="241"/>
      <c r="G92" s="241"/>
      <c r="H92" s="241"/>
      <c r="I92" s="241"/>
      <c r="J92" s="241"/>
      <c r="K92" s="241"/>
      <c r="L92" s="241"/>
      <c r="M92" s="241"/>
      <c r="N92" s="241"/>
      <c r="O92" s="241"/>
      <c r="P92" s="241"/>
      <c r="Q92" s="242"/>
      <c r="R92" s="242"/>
      <c r="S92" s="242"/>
      <c r="T92" s="242"/>
      <c r="U92" s="242"/>
      <c r="V92" s="242"/>
      <c r="W92" s="242"/>
      <c r="X92" s="242"/>
      <c r="Y92" s="242"/>
      <c r="Z92" s="242"/>
      <c r="AA92" s="242"/>
      <c r="AB92" s="242"/>
      <c r="AC92" s="242"/>
      <c r="AD92" s="242"/>
      <c r="AE92" s="242"/>
      <c r="AF92" s="242"/>
      <c r="AG92" s="242"/>
      <c r="AH92" s="242"/>
      <c r="AI92" s="242"/>
      <c r="AJ92" s="242"/>
      <c r="AK92" s="242"/>
      <c r="AL92" s="242"/>
      <c r="AM92" s="242"/>
      <c r="AN92" s="242"/>
      <c r="AO92" s="242"/>
      <c r="AP92" s="242"/>
      <c r="AQ92" s="242"/>
      <c r="AR92" s="242"/>
      <c r="AS92" s="242"/>
      <c r="AT92" s="242"/>
      <c r="AU92" s="242"/>
      <c r="AV92" s="242"/>
      <c r="AW92" s="242"/>
      <c r="AX92" s="242"/>
      <c r="AY92" s="242"/>
      <c r="AZ92" s="243"/>
      <c r="BA92" s="243"/>
      <c r="BB92" s="243"/>
      <c r="BC92" s="243"/>
      <c r="BD92" s="243"/>
      <c r="BE92" s="236"/>
      <c r="BF92" s="236"/>
      <c r="BG92" s="236"/>
      <c r="BH92" s="236"/>
      <c r="BI92" s="236"/>
      <c r="BJ92" s="236"/>
      <c r="BK92" s="236"/>
      <c r="BL92" s="236"/>
      <c r="BM92" s="236"/>
      <c r="BN92" s="236"/>
      <c r="BO92" s="236"/>
      <c r="BP92" s="236"/>
      <c r="BQ92" s="233">
        <v>86</v>
      </c>
      <c r="BR92" s="238"/>
      <c r="BS92" s="846"/>
      <c r="BT92" s="847"/>
      <c r="BU92" s="847"/>
      <c r="BV92" s="847"/>
      <c r="BW92" s="847"/>
      <c r="BX92" s="847"/>
      <c r="BY92" s="847"/>
      <c r="BZ92" s="847"/>
      <c r="CA92" s="847"/>
      <c r="CB92" s="847"/>
      <c r="CC92" s="847"/>
      <c r="CD92" s="847"/>
      <c r="CE92" s="847"/>
      <c r="CF92" s="847"/>
      <c r="CG92" s="852"/>
      <c r="CH92" s="849"/>
      <c r="CI92" s="850"/>
      <c r="CJ92" s="850"/>
      <c r="CK92" s="850"/>
      <c r="CL92" s="851"/>
      <c r="CM92" s="849"/>
      <c r="CN92" s="850"/>
      <c r="CO92" s="850"/>
      <c r="CP92" s="850"/>
      <c r="CQ92" s="851"/>
      <c r="CR92" s="849"/>
      <c r="CS92" s="850"/>
      <c r="CT92" s="850"/>
      <c r="CU92" s="850"/>
      <c r="CV92" s="851"/>
      <c r="CW92" s="849"/>
      <c r="CX92" s="850"/>
      <c r="CY92" s="850"/>
      <c r="CZ92" s="850"/>
      <c r="DA92" s="851"/>
      <c r="DB92" s="849"/>
      <c r="DC92" s="850"/>
      <c r="DD92" s="850"/>
      <c r="DE92" s="850"/>
      <c r="DF92" s="851"/>
      <c r="DG92" s="849"/>
      <c r="DH92" s="850"/>
      <c r="DI92" s="850"/>
      <c r="DJ92" s="850"/>
      <c r="DK92" s="851"/>
      <c r="DL92" s="849"/>
      <c r="DM92" s="850"/>
      <c r="DN92" s="850"/>
      <c r="DO92" s="850"/>
      <c r="DP92" s="851"/>
      <c r="DQ92" s="849"/>
      <c r="DR92" s="850"/>
      <c r="DS92" s="850"/>
      <c r="DT92" s="850"/>
      <c r="DU92" s="851"/>
      <c r="DV92" s="846"/>
      <c r="DW92" s="847"/>
      <c r="DX92" s="847"/>
      <c r="DY92" s="847"/>
      <c r="DZ92" s="848"/>
      <c r="EA92" s="224"/>
    </row>
    <row r="93" spans="1:131" ht="26.25" hidden="1" customHeight="1" x14ac:dyDescent="0.2">
      <c r="A93" s="240"/>
      <c r="B93" s="241"/>
      <c r="C93" s="241"/>
      <c r="D93" s="241"/>
      <c r="E93" s="241"/>
      <c r="F93" s="241"/>
      <c r="G93" s="241"/>
      <c r="H93" s="241"/>
      <c r="I93" s="241"/>
      <c r="J93" s="241"/>
      <c r="K93" s="241"/>
      <c r="L93" s="241"/>
      <c r="M93" s="241"/>
      <c r="N93" s="241"/>
      <c r="O93" s="241"/>
      <c r="P93" s="241"/>
      <c r="Q93" s="242"/>
      <c r="R93" s="242"/>
      <c r="S93" s="242"/>
      <c r="T93" s="242"/>
      <c r="U93" s="242"/>
      <c r="V93" s="242"/>
      <c r="W93" s="242"/>
      <c r="X93" s="242"/>
      <c r="Y93" s="242"/>
      <c r="Z93" s="242"/>
      <c r="AA93" s="242"/>
      <c r="AB93" s="242"/>
      <c r="AC93" s="242"/>
      <c r="AD93" s="242"/>
      <c r="AE93" s="242"/>
      <c r="AF93" s="242"/>
      <c r="AG93" s="242"/>
      <c r="AH93" s="242"/>
      <c r="AI93" s="242"/>
      <c r="AJ93" s="242"/>
      <c r="AK93" s="242"/>
      <c r="AL93" s="242"/>
      <c r="AM93" s="242"/>
      <c r="AN93" s="242"/>
      <c r="AO93" s="242"/>
      <c r="AP93" s="242"/>
      <c r="AQ93" s="242"/>
      <c r="AR93" s="242"/>
      <c r="AS93" s="242"/>
      <c r="AT93" s="242"/>
      <c r="AU93" s="242"/>
      <c r="AV93" s="242"/>
      <c r="AW93" s="242"/>
      <c r="AX93" s="242"/>
      <c r="AY93" s="242"/>
      <c r="AZ93" s="243"/>
      <c r="BA93" s="243"/>
      <c r="BB93" s="243"/>
      <c r="BC93" s="243"/>
      <c r="BD93" s="243"/>
      <c r="BE93" s="236"/>
      <c r="BF93" s="236"/>
      <c r="BG93" s="236"/>
      <c r="BH93" s="236"/>
      <c r="BI93" s="236"/>
      <c r="BJ93" s="236"/>
      <c r="BK93" s="236"/>
      <c r="BL93" s="236"/>
      <c r="BM93" s="236"/>
      <c r="BN93" s="236"/>
      <c r="BO93" s="236"/>
      <c r="BP93" s="236"/>
      <c r="BQ93" s="233">
        <v>87</v>
      </c>
      <c r="BR93" s="238"/>
      <c r="BS93" s="846"/>
      <c r="BT93" s="847"/>
      <c r="BU93" s="847"/>
      <c r="BV93" s="847"/>
      <c r="BW93" s="847"/>
      <c r="BX93" s="847"/>
      <c r="BY93" s="847"/>
      <c r="BZ93" s="847"/>
      <c r="CA93" s="847"/>
      <c r="CB93" s="847"/>
      <c r="CC93" s="847"/>
      <c r="CD93" s="847"/>
      <c r="CE93" s="847"/>
      <c r="CF93" s="847"/>
      <c r="CG93" s="852"/>
      <c r="CH93" s="849"/>
      <c r="CI93" s="850"/>
      <c r="CJ93" s="850"/>
      <c r="CK93" s="850"/>
      <c r="CL93" s="851"/>
      <c r="CM93" s="849"/>
      <c r="CN93" s="850"/>
      <c r="CO93" s="850"/>
      <c r="CP93" s="850"/>
      <c r="CQ93" s="851"/>
      <c r="CR93" s="849"/>
      <c r="CS93" s="850"/>
      <c r="CT93" s="850"/>
      <c r="CU93" s="850"/>
      <c r="CV93" s="851"/>
      <c r="CW93" s="849"/>
      <c r="CX93" s="850"/>
      <c r="CY93" s="850"/>
      <c r="CZ93" s="850"/>
      <c r="DA93" s="851"/>
      <c r="DB93" s="849"/>
      <c r="DC93" s="850"/>
      <c r="DD93" s="850"/>
      <c r="DE93" s="850"/>
      <c r="DF93" s="851"/>
      <c r="DG93" s="849"/>
      <c r="DH93" s="850"/>
      <c r="DI93" s="850"/>
      <c r="DJ93" s="850"/>
      <c r="DK93" s="851"/>
      <c r="DL93" s="849"/>
      <c r="DM93" s="850"/>
      <c r="DN93" s="850"/>
      <c r="DO93" s="850"/>
      <c r="DP93" s="851"/>
      <c r="DQ93" s="849"/>
      <c r="DR93" s="850"/>
      <c r="DS93" s="850"/>
      <c r="DT93" s="850"/>
      <c r="DU93" s="851"/>
      <c r="DV93" s="846"/>
      <c r="DW93" s="847"/>
      <c r="DX93" s="847"/>
      <c r="DY93" s="847"/>
      <c r="DZ93" s="848"/>
      <c r="EA93" s="224"/>
    </row>
    <row r="94" spans="1:131" ht="26.25" hidden="1" customHeight="1" x14ac:dyDescent="0.2">
      <c r="A94" s="240"/>
      <c r="B94" s="241"/>
      <c r="C94" s="241"/>
      <c r="D94" s="241"/>
      <c r="E94" s="241"/>
      <c r="F94" s="241"/>
      <c r="G94" s="241"/>
      <c r="H94" s="241"/>
      <c r="I94" s="241"/>
      <c r="J94" s="241"/>
      <c r="K94" s="241"/>
      <c r="L94" s="241"/>
      <c r="M94" s="241"/>
      <c r="N94" s="241"/>
      <c r="O94" s="241"/>
      <c r="P94" s="241"/>
      <c r="Q94" s="242"/>
      <c r="R94" s="242"/>
      <c r="S94" s="242"/>
      <c r="T94" s="242"/>
      <c r="U94" s="242"/>
      <c r="V94" s="242"/>
      <c r="W94" s="242"/>
      <c r="X94" s="242"/>
      <c r="Y94" s="242"/>
      <c r="Z94" s="242"/>
      <c r="AA94" s="242"/>
      <c r="AB94" s="242"/>
      <c r="AC94" s="242"/>
      <c r="AD94" s="242"/>
      <c r="AE94" s="242"/>
      <c r="AF94" s="242"/>
      <c r="AG94" s="242"/>
      <c r="AH94" s="242"/>
      <c r="AI94" s="242"/>
      <c r="AJ94" s="242"/>
      <c r="AK94" s="242"/>
      <c r="AL94" s="242"/>
      <c r="AM94" s="242"/>
      <c r="AN94" s="242"/>
      <c r="AO94" s="242"/>
      <c r="AP94" s="242"/>
      <c r="AQ94" s="242"/>
      <c r="AR94" s="242"/>
      <c r="AS94" s="242"/>
      <c r="AT94" s="242"/>
      <c r="AU94" s="242"/>
      <c r="AV94" s="242"/>
      <c r="AW94" s="242"/>
      <c r="AX94" s="242"/>
      <c r="AY94" s="242"/>
      <c r="AZ94" s="243"/>
      <c r="BA94" s="243"/>
      <c r="BB94" s="243"/>
      <c r="BC94" s="243"/>
      <c r="BD94" s="243"/>
      <c r="BE94" s="236"/>
      <c r="BF94" s="236"/>
      <c r="BG94" s="236"/>
      <c r="BH94" s="236"/>
      <c r="BI94" s="236"/>
      <c r="BJ94" s="236"/>
      <c r="BK94" s="236"/>
      <c r="BL94" s="236"/>
      <c r="BM94" s="236"/>
      <c r="BN94" s="236"/>
      <c r="BO94" s="236"/>
      <c r="BP94" s="236"/>
      <c r="BQ94" s="233">
        <v>88</v>
      </c>
      <c r="BR94" s="238"/>
      <c r="BS94" s="846"/>
      <c r="BT94" s="847"/>
      <c r="BU94" s="847"/>
      <c r="BV94" s="847"/>
      <c r="BW94" s="847"/>
      <c r="BX94" s="847"/>
      <c r="BY94" s="847"/>
      <c r="BZ94" s="847"/>
      <c r="CA94" s="847"/>
      <c r="CB94" s="847"/>
      <c r="CC94" s="847"/>
      <c r="CD94" s="847"/>
      <c r="CE94" s="847"/>
      <c r="CF94" s="847"/>
      <c r="CG94" s="852"/>
      <c r="CH94" s="849"/>
      <c r="CI94" s="850"/>
      <c r="CJ94" s="850"/>
      <c r="CK94" s="850"/>
      <c r="CL94" s="851"/>
      <c r="CM94" s="849"/>
      <c r="CN94" s="850"/>
      <c r="CO94" s="850"/>
      <c r="CP94" s="850"/>
      <c r="CQ94" s="851"/>
      <c r="CR94" s="849"/>
      <c r="CS94" s="850"/>
      <c r="CT94" s="850"/>
      <c r="CU94" s="850"/>
      <c r="CV94" s="851"/>
      <c r="CW94" s="849"/>
      <c r="CX94" s="850"/>
      <c r="CY94" s="850"/>
      <c r="CZ94" s="850"/>
      <c r="DA94" s="851"/>
      <c r="DB94" s="849"/>
      <c r="DC94" s="850"/>
      <c r="DD94" s="850"/>
      <c r="DE94" s="850"/>
      <c r="DF94" s="851"/>
      <c r="DG94" s="849"/>
      <c r="DH94" s="850"/>
      <c r="DI94" s="850"/>
      <c r="DJ94" s="850"/>
      <c r="DK94" s="851"/>
      <c r="DL94" s="849"/>
      <c r="DM94" s="850"/>
      <c r="DN94" s="850"/>
      <c r="DO94" s="850"/>
      <c r="DP94" s="851"/>
      <c r="DQ94" s="849"/>
      <c r="DR94" s="850"/>
      <c r="DS94" s="850"/>
      <c r="DT94" s="850"/>
      <c r="DU94" s="851"/>
      <c r="DV94" s="846"/>
      <c r="DW94" s="847"/>
      <c r="DX94" s="847"/>
      <c r="DY94" s="847"/>
      <c r="DZ94" s="848"/>
      <c r="EA94" s="224"/>
    </row>
    <row r="95" spans="1:131" ht="26.25" hidden="1" customHeight="1" x14ac:dyDescent="0.2">
      <c r="A95" s="240"/>
      <c r="B95" s="241"/>
      <c r="C95" s="241"/>
      <c r="D95" s="241"/>
      <c r="E95" s="241"/>
      <c r="F95" s="241"/>
      <c r="G95" s="241"/>
      <c r="H95" s="241"/>
      <c r="I95" s="241"/>
      <c r="J95" s="241"/>
      <c r="K95" s="241"/>
      <c r="L95" s="241"/>
      <c r="M95" s="241"/>
      <c r="N95" s="241"/>
      <c r="O95" s="241"/>
      <c r="P95" s="241"/>
      <c r="Q95" s="242"/>
      <c r="R95" s="242"/>
      <c r="S95" s="242"/>
      <c r="T95" s="242"/>
      <c r="U95" s="242"/>
      <c r="V95" s="242"/>
      <c r="W95" s="242"/>
      <c r="X95" s="242"/>
      <c r="Y95" s="242"/>
      <c r="Z95" s="242"/>
      <c r="AA95" s="242"/>
      <c r="AB95" s="242"/>
      <c r="AC95" s="242"/>
      <c r="AD95" s="242"/>
      <c r="AE95" s="242"/>
      <c r="AF95" s="242"/>
      <c r="AG95" s="242"/>
      <c r="AH95" s="242"/>
      <c r="AI95" s="242"/>
      <c r="AJ95" s="242"/>
      <c r="AK95" s="242"/>
      <c r="AL95" s="242"/>
      <c r="AM95" s="242"/>
      <c r="AN95" s="242"/>
      <c r="AO95" s="242"/>
      <c r="AP95" s="242"/>
      <c r="AQ95" s="242"/>
      <c r="AR95" s="242"/>
      <c r="AS95" s="242"/>
      <c r="AT95" s="242"/>
      <c r="AU95" s="242"/>
      <c r="AV95" s="242"/>
      <c r="AW95" s="242"/>
      <c r="AX95" s="242"/>
      <c r="AY95" s="242"/>
      <c r="AZ95" s="243"/>
      <c r="BA95" s="243"/>
      <c r="BB95" s="243"/>
      <c r="BC95" s="243"/>
      <c r="BD95" s="243"/>
      <c r="BE95" s="236"/>
      <c r="BF95" s="236"/>
      <c r="BG95" s="236"/>
      <c r="BH95" s="236"/>
      <c r="BI95" s="236"/>
      <c r="BJ95" s="236"/>
      <c r="BK95" s="236"/>
      <c r="BL95" s="236"/>
      <c r="BM95" s="236"/>
      <c r="BN95" s="236"/>
      <c r="BO95" s="236"/>
      <c r="BP95" s="236"/>
      <c r="BQ95" s="233">
        <v>89</v>
      </c>
      <c r="BR95" s="238"/>
      <c r="BS95" s="846"/>
      <c r="BT95" s="847"/>
      <c r="BU95" s="847"/>
      <c r="BV95" s="847"/>
      <c r="BW95" s="847"/>
      <c r="BX95" s="847"/>
      <c r="BY95" s="847"/>
      <c r="BZ95" s="847"/>
      <c r="CA95" s="847"/>
      <c r="CB95" s="847"/>
      <c r="CC95" s="847"/>
      <c r="CD95" s="847"/>
      <c r="CE95" s="847"/>
      <c r="CF95" s="847"/>
      <c r="CG95" s="852"/>
      <c r="CH95" s="849"/>
      <c r="CI95" s="850"/>
      <c r="CJ95" s="850"/>
      <c r="CK95" s="850"/>
      <c r="CL95" s="851"/>
      <c r="CM95" s="849"/>
      <c r="CN95" s="850"/>
      <c r="CO95" s="850"/>
      <c r="CP95" s="850"/>
      <c r="CQ95" s="851"/>
      <c r="CR95" s="849"/>
      <c r="CS95" s="850"/>
      <c r="CT95" s="850"/>
      <c r="CU95" s="850"/>
      <c r="CV95" s="851"/>
      <c r="CW95" s="849"/>
      <c r="CX95" s="850"/>
      <c r="CY95" s="850"/>
      <c r="CZ95" s="850"/>
      <c r="DA95" s="851"/>
      <c r="DB95" s="849"/>
      <c r="DC95" s="850"/>
      <c r="DD95" s="850"/>
      <c r="DE95" s="850"/>
      <c r="DF95" s="851"/>
      <c r="DG95" s="849"/>
      <c r="DH95" s="850"/>
      <c r="DI95" s="850"/>
      <c r="DJ95" s="850"/>
      <c r="DK95" s="851"/>
      <c r="DL95" s="849"/>
      <c r="DM95" s="850"/>
      <c r="DN95" s="850"/>
      <c r="DO95" s="850"/>
      <c r="DP95" s="851"/>
      <c r="DQ95" s="849"/>
      <c r="DR95" s="850"/>
      <c r="DS95" s="850"/>
      <c r="DT95" s="850"/>
      <c r="DU95" s="851"/>
      <c r="DV95" s="846"/>
      <c r="DW95" s="847"/>
      <c r="DX95" s="847"/>
      <c r="DY95" s="847"/>
      <c r="DZ95" s="848"/>
      <c r="EA95" s="224"/>
    </row>
    <row r="96" spans="1:131" ht="26.25" hidden="1" customHeight="1" x14ac:dyDescent="0.2">
      <c r="A96" s="240"/>
      <c r="B96" s="241"/>
      <c r="C96" s="241"/>
      <c r="D96" s="241"/>
      <c r="E96" s="241"/>
      <c r="F96" s="241"/>
      <c r="G96" s="241"/>
      <c r="H96" s="241"/>
      <c r="I96" s="241"/>
      <c r="J96" s="241"/>
      <c r="K96" s="241"/>
      <c r="L96" s="241"/>
      <c r="M96" s="241"/>
      <c r="N96" s="241"/>
      <c r="O96" s="241"/>
      <c r="P96" s="241"/>
      <c r="Q96" s="242"/>
      <c r="R96" s="242"/>
      <c r="S96" s="242"/>
      <c r="T96" s="242"/>
      <c r="U96" s="242"/>
      <c r="V96" s="242"/>
      <c r="W96" s="242"/>
      <c r="X96" s="242"/>
      <c r="Y96" s="242"/>
      <c r="Z96" s="242"/>
      <c r="AA96" s="242"/>
      <c r="AB96" s="242"/>
      <c r="AC96" s="242"/>
      <c r="AD96" s="242"/>
      <c r="AE96" s="242"/>
      <c r="AF96" s="242"/>
      <c r="AG96" s="242"/>
      <c r="AH96" s="242"/>
      <c r="AI96" s="242"/>
      <c r="AJ96" s="242"/>
      <c r="AK96" s="242"/>
      <c r="AL96" s="242"/>
      <c r="AM96" s="242"/>
      <c r="AN96" s="242"/>
      <c r="AO96" s="242"/>
      <c r="AP96" s="242"/>
      <c r="AQ96" s="242"/>
      <c r="AR96" s="242"/>
      <c r="AS96" s="242"/>
      <c r="AT96" s="242"/>
      <c r="AU96" s="242"/>
      <c r="AV96" s="242"/>
      <c r="AW96" s="242"/>
      <c r="AX96" s="242"/>
      <c r="AY96" s="242"/>
      <c r="AZ96" s="243"/>
      <c r="BA96" s="243"/>
      <c r="BB96" s="243"/>
      <c r="BC96" s="243"/>
      <c r="BD96" s="243"/>
      <c r="BE96" s="236"/>
      <c r="BF96" s="236"/>
      <c r="BG96" s="236"/>
      <c r="BH96" s="236"/>
      <c r="BI96" s="236"/>
      <c r="BJ96" s="236"/>
      <c r="BK96" s="236"/>
      <c r="BL96" s="236"/>
      <c r="BM96" s="236"/>
      <c r="BN96" s="236"/>
      <c r="BO96" s="236"/>
      <c r="BP96" s="236"/>
      <c r="BQ96" s="233">
        <v>90</v>
      </c>
      <c r="BR96" s="238"/>
      <c r="BS96" s="846"/>
      <c r="BT96" s="847"/>
      <c r="BU96" s="847"/>
      <c r="BV96" s="847"/>
      <c r="BW96" s="847"/>
      <c r="BX96" s="847"/>
      <c r="BY96" s="847"/>
      <c r="BZ96" s="847"/>
      <c r="CA96" s="847"/>
      <c r="CB96" s="847"/>
      <c r="CC96" s="847"/>
      <c r="CD96" s="847"/>
      <c r="CE96" s="847"/>
      <c r="CF96" s="847"/>
      <c r="CG96" s="852"/>
      <c r="CH96" s="849"/>
      <c r="CI96" s="850"/>
      <c r="CJ96" s="850"/>
      <c r="CK96" s="850"/>
      <c r="CL96" s="851"/>
      <c r="CM96" s="849"/>
      <c r="CN96" s="850"/>
      <c r="CO96" s="850"/>
      <c r="CP96" s="850"/>
      <c r="CQ96" s="851"/>
      <c r="CR96" s="849"/>
      <c r="CS96" s="850"/>
      <c r="CT96" s="850"/>
      <c r="CU96" s="850"/>
      <c r="CV96" s="851"/>
      <c r="CW96" s="849"/>
      <c r="CX96" s="850"/>
      <c r="CY96" s="850"/>
      <c r="CZ96" s="850"/>
      <c r="DA96" s="851"/>
      <c r="DB96" s="849"/>
      <c r="DC96" s="850"/>
      <c r="DD96" s="850"/>
      <c r="DE96" s="850"/>
      <c r="DF96" s="851"/>
      <c r="DG96" s="849"/>
      <c r="DH96" s="850"/>
      <c r="DI96" s="850"/>
      <c r="DJ96" s="850"/>
      <c r="DK96" s="851"/>
      <c r="DL96" s="849"/>
      <c r="DM96" s="850"/>
      <c r="DN96" s="850"/>
      <c r="DO96" s="850"/>
      <c r="DP96" s="851"/>
      <c r="DQ96" s="849"/>
      <c r="DR96" s="850"/>
      <c r="DS96" s="850"/>
      <c r="DT96" s="850"/>
      <c r="DU96" s="851"/>
      <c r="DV96" s="846"/>
      <c r="DW96" s="847"/>
      <c r="DX96" s="847"/>
      <c r="DY96" s="847"/>
      <c r="DZ96" s="848"/>
      <c r="EA96" s="224"/>
    </row>
    <row r="97" spans="1:131" ht="26.25" hidden="1" customHeight="1" x14ac:dyDescent="0.2">
      <c r="A97" s="240"/>
      <c r="B97" s="241"/>
      <c r="C97" s="241"/>
      <c r="D97" s="241"/>
      <c r="E97" s="241"/>
      <c r="F97" s="241"/>
      <c r="G97" s="241"/>
      <c r="H97" s="241"/>
      <c r="I97" s="241"/>
      <c r="J97" s="241"/>
      <c r="K97" s="241"/>
      <c r="L97" s="241"/>
      <c r="M97" s="241"/>
      <c r="N97" s="241"/>
      <c r="O97" s="241"/>
      <c r="P97" s="241"/>
      <c r="Q97" s="242"/>
      <c r="R97" s="242"/>
      <c r="S97" s="242"/>
      <c r="T97" s="242"/>
      <c r="U97" s="242"/>
      <c r="V97" s="242"/>
      <c r="W97" s="242"/>
      <c r="X97" s="242"/>
      <c r="Y97" s="242"/>
      <c r="Z97" s="242"/>
      <c r="AA97" s="242"/>
      <c r="AB97" s="242"/>
      <c r="AC97" s="242"/>
      <c r="AD97" s="242"/>
      <c r="AE97" s="242"/>
      <c r="AF97" s="242"/>
      <c r="AG97" s="242"/>
      <c r="AH97" s="242"/>
      <c r="AI97" s="242"/>
      <c r="AJ97" s="242"/>
      <c r="AK97" s="242"/>
      <c r="AL97" s="242"/>
      <c r="AM97" s="242"/>
      <c r="AN97" s="242"/>
      <c r="AO97" s="242"/>
      <c r="AP97" s="242"/>
      <c r="AQ97" s="242"/>
      <c r="AR97" s="242"/>
      <c r="AS97" s="242"/>
      <c r="AT97" s="242"/>
      <c r="AU97" s="242"/>
      <c r="AV97" s="242"/>
      <c r="AW97" s="242"/>
      <c r="AX97" s="242"/>
      <c r="AY97" s="242"/>
      <c r="AZ97" s="243"/>
      <c r="BA97" s="243"/>
      <c r="BB97" s="243"/>
      <c r="BC97" s="243"/>
      <c r="BD97" s="243"/>
      <c r="BE97" s="236"/>
      <c r="BF97" s="236"/>
      <c r="BG97" s="236"/>
      <c r="BH97" s="236"/>
      <c r="BI97" s="236"/>
      <c r="BJ97" s="236"/>
      <c r="BK97" s="236"/>
      <c r="BL97" s="236"/>
      <c r="BM97" s="236"/>
      <c r="BN97" s="236"/>
      <c r="BO97" s="236"/>
      <c r="BP97" s="236"/>
      <c r="BQ97" s="233">
        <v>91</v>
      </c>
      <c r="BR97" s="238"/>
      <c r="BS97" s="846"/>
      <c r="BT97" s="847"/>
      <c r="BU97" s="847"/>
      <c r="BV97" s="847"/>
      <c r="BW97" s="847"/>
      <c r="BX97" s="847"/>
      <c r="BY97" s="847"/>
      <c r="BZ97" s="847"/>
      <c r="CA97" s="847"/>
      <c r="CB97" s="847"/>
      <c r="CC97" s="847"/>
      <c r="CD97" s="847"/>
      <c r="CE97" s="847"/>
      <c r="CF97" s="847"/>
      <c r="CG97" s="852"/>
      <c r="CH97" s="849"/>
      <c r="CI97" s="850"/>
      <c r="CJ97" s="850"/>
      <c r="CK97" s="850"/>
      <c r="CL97" s="851"/>
      <c r="CM97" s="849"/>
      <c r="CN97" s="850"/>
      <c r="CO97" s="850"/>
      <c r="CP97" s="850"/>
      <c r="CQ97" s="851"/>
      <c r="CR97" s="849"/>
      <c r="CS97" s="850"/>
      <c r="CT97" s="850"/>
      <c r="CU97" s="850"/>
      <c r="CV97" s="851"/>
      <c r="CW97" s="849"/>
      <c r="CX97" s="850"/>
      <c r="CY97" s="850"/>
      <c r="CZ97" s="850"/>
      <c r="DA97" s="851"/>
      <c r="DB97" s="849"/>
      <c r="DC97" s="850"/>
      <c r="DD97" s="850"/>
      <c r="DE97" s="850"/>
      <c r="DF97" s="851"/>
      <c r="DG97" s="849"/>
      <c r="DH97" s="850"/>
      <c r="DI97" s="850"/>
      <c r="DJ97" s="850"/>
      <c r="DK97" s="851"/>
      <c r="DL97" s="849"/>
      <c r="DM97" s="850"/>
      <c r="DN97" s="850"/>
      <c r="DO97" s="850"/>
      <c r="DP97" s="851"/>
      <c r="DQ97" s="849"/>
      <c r="DR97" s="850"/>
      <c r="DS97" s="850"/>
      <c r="DT97" s="850"/>
      <c r="DU97" s="851"/>
      <c r="DV97" s="846"/>
      <c r="DW97" s="847"/>
      <c r="DX97" s="847"/>
      <c r="DY97" s="847"/>
      <c r="DZ97" s="848"/>
      <c r="EA97" s="224"/>
    </row>
    <row r="98" spans="1:131" ht="26.25" hidden="1" customHeight="1" x14ac:dyDescent="0.2">
      <c r="A98" s="240"/>
      <c r="B98" s="241"/>
      <c r="C98" s="241"/>
      <c r="D98" s="241"/>
      <c r="E98" s="241"/>
      <c r="F98" s="241"/>
      <c r="G98" s="241"/>
      <c r="H98" s="241"/>
      <c r="I98" s="241"/>
      <c r="J98" s="241"/>
      <c r="K98" s="241"/>
      <c r="L98" s="241"/>
      <c r="M98" s="241"/>
      <c r="N98" s="241"/>
      <c r="O98" s="241"/>
      <c r="P98" s="241"/>
      <c r="Q98" s="242"/>
      <c r="R98" s="242"/>
      <c r="S98" s="242"/>
      <c r="T98" s="242"/>
      <c r="U98" s="242"/>
      <c r="V98" s="242"/>
      <c r="W98" s="242"/>
      <c r="X98" s="242"/>
      <c r="Y98" s="242"/>
      <c r="Z98" s="242"/>
      <c r="AA98" s="242"/>
      <c r="AB98" s="242"/>
      <c r="AC98" s="242"/>
      <c r="AD98" s="242"/>
      <c r="AE98" s="242"/>
      <c r="AF98" s="242"/>
      <c r="AG98" s="242"/>
      <c r="AH98" s="242"/>
      <c r="AI98" s="242"/>
      <c r="AJ98" s="242"/>
      <c r="AK98" s="242"/>
      <c r="AL98" s="242"/>
      <c r="AM98" s="242"/>
      <c r="AN98" s="242"/>
      <c r="AO98" s="242"/>
      <c r="AP98" s="242"/>
      <c r="AQ98" s="242"/>
      <c r="AR98" s="242"/>
      <c r="AS98" s="242"/>
      <c r="AT98" s="242"/>
      <c r="AU98" s="242"/>
      <c r="AV98" s="242"/>
      <c r="AW98" s="242"/>
      <c r="AX98" s="242"/>
      <c r="AY98" s="242"/>
      <c r="AZ98" s="243"/>
      <c r="BA98" s="243"/>
      <c r="BB98" s="243"/>
      <c r="BC98" s="243"/>
      <c r="BD98" s="243"/>
      <c r="BE98" s="236"/>
      <c r="BF98" s="236"/>
      <c r="BG98" s="236"/>
      <c r="BH98" s="236"/>
      <c r="BI98" s="236"/>
      <c r="BJ98" s="236"/>
      <c r="BK98" s="236"/>
      <c r="BL98" s="236"/>
      <c r="BM98" s="236"/>
      <c r="BN98" s="236"/>
      <c r="BO98" s="236"/>
      <c r="BP98" s="236"/>
      <c r="BQ98" s="233">
        <v>92</v>
      </c>
      <c r="BR98" s="238"/>
      <c r="BS98" s="846"/>
      <c r="BT98" s="847"/>
      <c r="BU98" s="847"/>
      <c r="BV98" s="847"/>
      <c r="BW98" s="847"/>
      <c r="BX98" s="847"/>
      <c r="BY98" s="847"/>
      <c r="BZ98" s="847"/>
      <c r="CA98" s="847"/>
      <c r="CB98" s="847"/>
      <c r="CC98" s="847"/>
      <c r="CD98" s="847"/>
      <c r="CE98" s="847"/>
      <c r="CF98" s="847"/>
      <c r="CG98" s="852"/>
      <c r="CH98" s="849"/>
      <c r="CI98" s="850"/>
      <c r="CJ98" s="850"/>
      <c r="CK98" s="850"/>
      <c r="CL98" s="851"/>
      <c r="CM98" s="849"/>
      <c r="CN98" s="850"/>
      <c r="CO98" s="850"/>
      <c r="CP98" s="850"/>
      <c r="CQ98" s="851"/>
      <c r="CR98" s="849"/>
      <c r="CS98" s="850"/>
      <c r="CT98" s="850"/>
      <c r="CU98" s="850"/>
      <c r="CV98" s="851"/>
      <c r="CW98" s="849"/>
      <c r="CX98" s="850"/>
      <c r="CY98" s="850"/>
      <c r="CZ98" s="850"/>
      <c r="DA98" s="851"/>
      <c r="DB98" s="849"/>
      <c r="DC98" s="850"/>
      <c r="DD98" s="850"/>
      <c r="DE98" s="850"/>
      <c r="DF98" s="851"/>
      <c r="DG98" s="849"/>
      <c r="DH98" s="850"/>
      <c r="DI98" s="850"/>
      <c r="DJ98" s="850"/>
      <c r="DK98" s="851"/>
      <c r="DL98" s="849"/>
      <c r="DM98" s="850"/>
      <c r="DN98" s="850"/>
      <c r="DO98" s="850"/>
      <c r="DP98" s="851"/>
      <c r="DQ98" s="849"/>
      <c r="DR98" s="850"/>
      <c r="DS98" s="850"/>
      <c r="DT98" s="850"/>
      <c r="DU98" s="851"/>
      <c r="DV98" s="846"/>
      <c r="DW98" s="847"/>
      <c r="DX98" s="847"/>
      <c r="DY98" s="847"/>
      <c r="DZ98" s="848"/>
      <c r="EA98" s="224"/>
    </row>
    <row r="99" spans="1:131" ht="26.25" hidden="1" customHeight="1" x14ac:dyDescent="0.2">
      <c r="A99" s="240"/>
      <c r="B99" s="241"/>
      <c r="C99" s="241"/>
      <c r="D99" s="241"/>
      <c r="E99" s="241"/>
      <c r="F99" s="241"/>
      <c r="G99" s="241"/>
      <c r="H99" s="241"/>
      <c r="I99" s="241"/>
      <c r="J99" s="241"/>
      <c r="K99" s="241"/>
      <c r="L99" s="241"/>
      <c r="M99" s="241"/>
      <c r="N99" s="241"/>
      <c r="O99" s="241"/>
      <c r="P99" s="241"/>
      <c r="Q99" s="242"/>
      <c r="R99" s="242"/>
      <c r="S99" s="242"/>
      <c r="T99" s="242"/>
      <c r="U99" s="242"/>
      <c r="V99" s="242"/>
      <c r="W99" s="242"/>
      <c r="X99" s="242"/>
      <c r="Y99" s="242"/>
      <c r="Z99" s="242"/>
      <c r="AA99" s="242"/>
      <c r="AB99" s="242"/>
      <c r="AC99" s="242"/>
      <c r="AD99" s="242"/>
      <c r="AE99" s="242"/>
      <c r="AF99" s="242"/>
      <c r="AG99" s="242"/>
      <c r="AH99" s="242"/>
      <c r="AI99" s="242"/>
      <c r="AJ99" s="242"/>
      <c r="AK99" s="242"/>
      <c r="AL99" s="242"/>
      <c r="AM99" s="242"/>
      <c r="AN99" s="242"/>
      <c r="AO99" s="242"/>
      <c r="AP99" s="242"/>
      <c r="AQ99" s="242"/>
      <c r="AR99" s="242"/>
      <c r="AS99" s="242"/>
      <c r="AT99" s="242"/>
      <c r="AU99" s="242"/>
      <c r="AV99" s="242"/>
      <c r="AW99" s="242"/>
      <c r="AX99" s="242"/>
      <c r="AY99" s="242"/>
      <c r="AZ99" s="243"/>
      <c r="BA99" s="243"/>
      <c r="BB99" s="243"/>
      <c r="BC99" s="243"/>
      <c r="BD99" s="243"/>
      <c r="BE99" s="236"/>
      <c r="BF99" s="236"/>
      <c r="BG99" s="236"/>
      <c r="BH99" s="236"/>
      <c r="BI99" s="236"/>
      <c r="BJ99" s="236"/>
      <c r="BK99" s="236"/>
      <c r="BL99" s="236"/>
      <c r="BM99" s="236"/>
      <c r="BN99" s="236"/>
      <c r="BO99" s="236"/>
      <c r="BP99" s="236"/>
      <c r="BQ99" s="233">
        <v>93</v>
      </c>
      <c r="BR99" s="238"/>
      <c r="BS99" s="846"/>
      <c r="BT99" s="847"/>
      <c r="BU99" s="847"/>
      <c r="BV99" s="847"/>
      <c r="BW99" s="847"/>
      <c r="BX99" s="847"/>
      <c r="BY99" s="847"/>
      <c r="BZ99" s="847"/>
      <c r="CA99" s="847"/>
      <c r="CB99" s="847"/>
      <c r="CC99" s="847"/>
      <c r="CD99" s="847"/>
      <c r="CE99" s="847"/>
      <c r="CF99" s="847"/>
      <c r="CG99" s="852"/>
      <c r="CH99" s="849"/>
      <c r="CI99" s="850"/>
      <c r="CJ99" s="850"/>
      <c r="CK99" s="850"/>
      <c r="CL99" s="851"/>
      <c r="CM99" s="849"/>
      <c r="CN99" s="850"/>
      <c r="CO99" s="850"/>
      <c r="CP99" s="850"/>
      <c r="CQ99" s="851"/>
      <c r="CR99" s="849"/>
      <c r="CS99" s="850"/>
      <c r="CT99" s="850"/>
      <c r="CU99" s="850"/>
      <c r="CV99" s="851"/>
      <c r="CW99" s="849"/>
      <c r="CX99" s="850"/>
      <c r="CY99" s="850"/>
      <c r="CZ99" s="850"/>
      <c r="DA99" s="851"/>
      <c r="DB99" s="849"/>
      <c r="DC99" s="850"/>
      <c r="DD99" s="850"/>
      <c r="DE99" s="850"/>
      <c r="DF99" s="851"/>
      <c r="DG99" s="849"/>
      <c r="DH99" s="850"/>
      <c r="DI99" s="850"/>
      <c r="DJ99" s="850"/>
      <c r="DK99" s="851"/>
      <c r="DL99" s="849"/>
      <c r="DM99" s="850"/>
      <c r="DN99" s="850"/>
      <c r="DO99" s="850"/>
      <c r="DP99" s="851"/>
      <c r="DQ99" s="849"/>
      <c r="DR99" s="850"/>
      <c r="DS99" s="850"/>
      <c r="DT99" s="850"/>
      <c r="DU99" s="851"/>
      <c r="DV99" s="846"/>
      <c r="DW99" s="847"/>
      <c r="DX99" s="847"/>
      <c r="DY99" s="847"/>
      <c r="DZ99" s="848"/>
      <c r="EA99" s="224"/>
    </row>
    <row r="100" spans="1:131" ht="26.25" hidden="1" customHeight="1" x14ac:dyDescent="0.2">
      <c r="A100" s="240"/>
      <c r="B100" s="241"/>
      <c r="C100" s="241"/>
      <c r="D100" s="241"/>
      <c r="E100" s="241"/>
      <c r="F100" s="241"/>
      <c r="G100" s="241"/>
      <c r="H100" s="241"/>
      <c r="I100" s="241"/>
      <c r="J100" s="241"/>
      <c r="K100" s="241"/>
      <c r="L100" s="241"/>
      <c r="M100" s="241"/>
      <c r="N100" s="241"/>
      <c r="O100" s="241"/>
      <c r="P100" s="241"/>
      <c r="Q100" s="242"/>
      <c r="R100" s="242"/>
      <c r="S100" s="242"/>
      <c r="T100" s="242"/>
      <c r="U100" s="242"/>
      <c r="V100" s="242"/>
      <c r="W100" s="242"/>
      <c r="X100" s="242"/>
      <c r="Y100" s="242"/>
      <c r="Z100" s="242"/>
      <c r="AA100" s="242"/>
      <c r="AB100" s="242"/>
      <c r="AC100" s="242"/>
      <c r="AD100" s="242"/>
      <c r="AE100" s="242"/>
      <c r="AF100" s="242"/>
      <c r="AG100" s="242"/>
      <c r="AH100" s="242"/>
      <c r="AI100" s="242"/>
      <c r="AJ100" s="242"/>
      <c r="AK100" s="242"/>
      <c r="AL100" s="242"/>
      <c r="AM100" s="242"/>
      <c r="AN100" s="242"/>
      <c r="AO100" s="242"/>
      <c r="AP100" s="242"/>
      <c r="AQ100" s="242"/>
      <c r="AR100" s="242"/>
      <c r="AS100" s="242"/>
      <c r="AT100" s="242"/>
      <c r="AU100" s="242"/>
      <c r="AV100" s="242"/>
      <c r="AW100" s="242"/>
      <c r="AX100" s="242"/>
      <c r="AY100" s="242"/>
      <c r="AZ100" s="243"/>
      <c r="BA100" s="243"/>
      <c r="BB100" s="243"/>
      <c r="BC100" s="243"/>
      <c r="BD100" s="243"/>
      <c r="BE100" s="236"/>
      <c r="BF100" s="236"/>
      <c r="BG100" s="236"/>
      <c r="BH100" s="236"/>
      <c r="BI100" s="236"/>
      <c r="BJ100" s="236"/>
      <c r="BK100" s="236"/>
      <c r="BL100" s="236"/>
      <c r="BM100" s="236"/>
      <c r="BN100" s="236"/>
      <c r="BO100" s="236"/>
      <c r="BP100" s="236"/>
      <c r="BQ100" s="233">
        <v>94</v>
      </c>
      <c r="BR100" s="238"/>
      <c r="BS100" s="846"/>
      <c r="BT100" s="847"/>
      <c r="BU100" s="847"/>
      <c r="BV100" s="847"/>
      <c r="BW100" s="847"/>
      <c r="BX100" s="847"/>
      <c r="BY100" s="847"/>
      <c r="BZ100" s="847"/>
      <c r="CA100" s="847"/>
      <c r="CB100" s="847"/>
      <c r="CC100" s="847"/>
      <c r="CD100" s="847"/>
      <c r="CE100" s="847"/>
      <c r="CF100" s="847"/>
      <c r="CG100" s="852"/>
      <c r="CH100" s="849"/>
      <c r="CI100" s="850"/>
      <c r="CJ100" s="850"/>
      <c r="CK100" s="850"/>
      <c r="CL100" s="851"/>
      <c r="CM100" s="849"/>
      <c r="CN100" s="850"/>
      <c r="CO100" s="850"/>
      <c r="CP100" s="850"/>
      <c r="CQ100" s="851"/>
      <c r="CR100" s="849"/>
      <c r="CS100" s="850"/>
      <c r="CT100" s="850"/>
      <c r="CU100" s="850"/>
      <c r="CV100" s="851"/>
      <c r="CW100" s="849"/>
      <c r="CX100" s="850"/>
      <c r="CY100" s="850"/>
      <c r="CZ100" s="850"/>
      <c r="DA100" s="851"/>
      <c r="DB100" s="849"/>
      <c r="DC100" s="850"/>
      <c r="DD100" s="850"/>
      <c r="DE100" s="850"/>
      <c r="DF100" s="851"/>
      <c r="DG100" s="849"/>
      <c r="DH100" s="850"/>
      <c r="DI100" s="850"/>
      <c r="DJ100" s="850"/>
      <c r="DK100" s="851"/>
      <c r="DL100" s="849"/>
      <c r="DM100" s="850"/>
      <c r="DN100" s="850"/>
      <c r="DO100" s="850"/>
      <c r="DP100" s="851"/>
      <c r="DQ100" s="849"/>
      <c r="DR100" s="850"/>
      <c r="DS100" s="850"/>
      <c r="DT100" s="850"/>
      <c r="DU100" s="851"/>
      <c r="DV100" s="846"/>
      <c r="DW100" s="847"/>
      <c r="DX100" s="847"/>
      <c r="DY100" s="847"/>
      <c r="DZ100" s="848"/>
      <c r="EA100" s="224"/>
    </row>
    <row r="101" spans="1:131" ht="26.25" hidden="1" customHeight="1" x14ac:dyDescent="0.2">
      <c r="A101" s="240"/>
      <c r="B101" s="241"/>
      <c r="C101" s="241"/>
      <c r="D101" s="241"/>
      <c r="E101" s="241"/>
      <c r="F101" s="241"/>
      <c r="G101" s="241"/>
      <c r="H101" s="241"/>
      <c r="I101" s="241"/>
      <c r="J101" s="241"/>
      <c r="K101" s="241"/>
      <c r="L101" s="241"/>
      <c r="M101" s="241"/>
      <c r="N101" s="241"/>
      <c r="O101" s="241"/>
      <c r="P101" s="241"/>
      <c r="Q101" s="242"/>
      <c r="R101" s="242"/>
      <c r="S101" s="242"/>
      <c r="T101" s="242"/>
      <c r="U101" s="242"/>
      <c r="V101" s="242"/>
      <c r="W101" s="242"/>
      <c r="X101" s="242"/>
      <c r="Y101" s="242"/>
      <c r="Z101" s="242"/>
      <c r="AA101" s="242"/>
      <c r="AB101" s="242"/>
      <c r="AC101" s="242"/>
      <c r="AD101" s="242"/>
      <c r="AE101" s="242"/>
      <c r="AF101" s="242"/>
      <c r="AG101" s="242"/>
      <c r="AH101" s="242"/>
      <c r="AI101" s="242"/>
      <c r="AJ101" s="242"/>
      <c r="AK101" s="242"/>
      <c r="AL101" s="242"/>
      <c r="AM101" s="242"/>
      <c r="AN101" s="242"/>
      <c r="AO101" s="242"/>
      <c r="AP101" s="242"/>
      <c r="AQ101" s="242"/>
      <c r="AR101" s="242"/>
      <c r="AS101" s="242"/>
      <c r="AT101" s="242"/>
      <c r="AU101" s="242"/>
      <c r="AV101" s="242"/>
      <c r="AW101" s="242"/>
      <c r="AX101" s="242"/>
      <c r="AY101" s="242"/>
      <c r="AZ101" s="243"/>
      <c r="BA101" s="243"/>
      <c r="BB101" s="243"/>
      <c r="BC101" s="243"/>
      <c r="BD101" s="243"/>
      <c r="BE101" s="236"/>
      <c r="BF101" s="236"/>
      <c r="BG101" s="236"/>
      <c r="BH101" s="236"/>
      <c r="BI101" s="236"/>
      <c r="BJ101" s="236"/>
      <c r="BK101" s="236"/>
      <c r="BL101" s="236"/>
      <c r="BM101" s="236"/>
      <c r="BN101" s="236"/>
      <c r="BO101" s="236"/>
      <c r="BP101" s="236"/>
      <c r="BQ101" s="233">
        <v>95</v>
      </c>
      <c r="BR101" s="238"/>
      <c r="BS101" s="846"/>
      <c r="BT101" s="847"/>
      <c r="BU101" s="847"/>
      <c r="BV101" s="847"/>
      <c r="BW101" s="847"/>
      <c r="BX101" s="847"/>
      <c r="BY101" s="847"/>
      <c r="BZ101" s="847"/>
      <c r="CA101" s="847"/>
      <c r="CB101" s="847"/>
      <c r="CC101" s="847"/>
      <c r="CD101" s="847"/>
      <c r="CE101" s="847"/>
      <c r="CF101" s="847"/>
      <c r="CG101" s="852"/>
      <c r="CH101" s="849"/>
      <c r="CI101" s="850"/>
      <c r="CJ101" s="850"/>
      <c r="CK101" s="850"/>
      <c r="CL101" s="851"/>
      <c r="CM101" s="849"/>
      <c r="CN101" s="850"/>
      <c r="CO101" s="850"/>
      <c r="CP101" s="850"/>
      <c r="CQ101" s="851"/>
      <c r="CR101" s="849"/>
      <c r="CS101" s="850"/>
      <c r="CT101" s="850"/>
      <c r="CU101" s="850"/>
      <c r="CV101" s="851"/>
      <c r="CW101" s="849"/>
      <c r="CX101" s="850"/>
      <c r="CY101" s="850"/>
      <c r="CZ101" s="850"/>
      <c r="DA101" s="851"/>
      <c r="DB101" s="849"/>
      <c r="DC101" s="850"/>
      <c r="DD101" s="850"/>
      <c r="DE101" s="850"/>
      <c r="DF101" s="851"/>
      <c r="DG101" s="849"/>
      <c r="DH101" s="850"/>
      <c r="DI101" s="850"/>
      <c r="DJ101" s="850"/>
      <c r="DK101" s="851"/>
      <c r="DL101" s="849"/>
      <c r="DM101" s="850"/>
      <c r="DN101" s="850"/>
      <c r="DO101" s="850"/>
      <c r="DP101" s="851"/>
      <c r="DQ101" s="849"/>
      <c r="DR101" s="850"/>
      <c r="DS101" s="850"/>
      <c r="DT101" s="850"/>
      <c r="DU101" s="851"/>
      <c r="DV101" s="846"/>
      <c r="DW101" s="847"/>
      <c r="DX101" s="847"/>
      <c r="DY101" s="847"/>
      <c r="DZ101" s="848"/>
      <c r="EA101" s="224"/>
    </row>
    <row r="102" spans="1:131" ht="26.25" customHeight="1" thickBot="1" x14ac:dyDescent="0.25">
      <c r="A102" s="240"/>
      <c r="B102" s="241"/>
      <c r="C102" s="241"/>
      <c r="D102" s="241"/>
      <c r="E102" s="241"/>
      <c r="F102" s="241"/>
      <c r="G102" s="241"/>
      <c r="H102" s="241"/>
      <c r="I102" s="241"/>
      <c r="J102" s="241"/>
      <c r="K102" s="241"/>
      <c r="L102" s="241"/>
      <c r="M102" s="241"/>
      <c r="N102" s="241"/>
      <c r="O102" s="241"/>
      <c r="P102" s="241"/>
      <c r="Q102" s="242"/>
      <c r="R102" s="242"/>
      <c r="S102" s="242"/>
      <c r="T102" s="242"/>
      <c r="U102" s="242"/>
      <c r="V102" s="242"/>
      <c r="W102" s="242"/>
      <c r="X102" s="242"/>
      <c r="Y102" s="242"/>
      <c r="Z102" s="242"/>
      <c r="AA102" s="242"/>
      <c r="AB102" s="242"/>
      <c r="AC102" s="242"/>
      <c r="AD102" s="242"/>
      <c r="AE102" s="242"/>
      <c r="AF102" s="242"/>
      <c r="AG102" s="242"/>
      <c r="AH102" s="242"/>
      <c r="AI102" s="242"/>
      <c r="AJ102" s="242"/>
      <c r="AK102" s="242"/>
      <c r="AL102" s="242"/>
      <c r="AM102" s="242"/>
      <c r="AN102" s="242"/>
      <c r="AO102" s="242"/>
      <c r="AP102" s="242"/>
      <c r="AQ102" s="242"/>
      <c r="AR102" s="242"/>
      <c r="AS102" s="242"/>
      <c r="AT102" s="242"/>
      <c r="AU102" s="242"/>
      <c r="AV102" s="242"/>
      <c r="AW102" s="242"/>
      <c r="AX102" s="242"/>
      <c r="AY102" s="242"/>
      <c r="AZ102" s="243"/>
      <c r="BA102" s="243"/>
      <c r="BB102" s="243"/>
      <c r="BC102" s="243"/>
      <c r="BD102" s="243"/>
      <c r="BE102" s="236"/>
      <c r="BF102" s="236"/>
      <c r="BG102" s="236"/>
      <c r="BH102" s="236"/>
      <c r="BI102" s="236"/>
      <c r="BJ102" s="236"/>
      <c r="BK102" s="236"/>
      <c r="BL102" s="236"/>
      <c r="BM102" s="236"/>
      <c r="BN102" s="236"/>
      <c r="BO102" s="236"/>
      <c r="BP102" s="236"/>
      <c r="BQ102" s="235" t="s">
        <v>378</v>
      </c>
      <c r="BR102" s="776" t="s">
        <v>403</v>
      </c>
      <c r="BS102" s="777"/>
      <c r="BT102" s="777"/>
      <c r="BU102" s="777"/>
      <c r="BV102" s="777"/>
      <c r="BW102" s="777"/>
      <c r="BX102" s="777"/>
      <c r="BY102" s="777"/>
      <c r="BZ102" s="777"/>
      <c r="CA102" s="777"/>
      <c r="CB102" s="777"/>
      <c r="CC102" s="777"/>
      <c r="CD102" s="777"/>
      <c r="CE102" s="777"/>
      <c r="CF102" s="777"/>
      <c r="CG102" s="778"/>
      <c r="CH102" s="874"/>
      <c r="CI102" s="875"/>
      <c r="CJ102" s="875"/>
      <c r="CK102" s="875"/>
      <c r="CL102" s="876"/>
      <c r="CM102" s="874"/>
      <c r="CN102" s="875"/>
      <c r="CO102" s="875"/>
      <c r="CP102" s="875"/>
      <c r="CQ102" s="876"/>
      <c r="CR102" s="877">
        <v>354</v>
      </c>
      <c r="CS102" s="839"/>
      <c r="CT102" s="839"/>
      <c r="CU102" s="839"/>
      <c r="CV102" s="878"/>
      <c r="CW102" s="877">
        <v>338</v>
      </c>
      <c r="CX102" s="839"/>
      <c r="CY102" s="839"/>
      <c r="CZ102" s="839"/>
      <c r="DA102" s="878"/>
      <c r="DB102" s="877">
        <v>250</v>
      </c>
      <c r="DC102" s="839"/>
      <c r="DD102" s="839"/>
      <c r="DE102" s="839"/>
      <c r="DF102" s="878"/>
      <c r="DG102" s="877"/>
      <c r="DH102" s="839"/>
      <c r="DI102" s="839"/>
      <c r="DJ102" s="839"/>
      <c r="DK102" s="878"/>
      <c r="DL102" s="877"/>
      <c r="DM102" s="839"/>
      <c r="DN102" s="839"/>
      <c r="DO102" s="839"/>
      <c r="DP102" s="878"/>
      <c r="DQ102" s="877"/>
      <c r="DR102" s="839"/>
      <c r="DS102" s="839"/>
      <c r="DT102" s="839"/>
      <c r="DU102" s="878"/>
      <c r="DV102" s="776"/>
      <c r="DW102" s="777"/>
      <c r="DX102" s="777"/>
      <c r="DY102" s="777"/>
      <c r="DZ102" s="901"/>
      <c r="EA102" s="224"/>
    </row>
    <row r="103" spans="1:131" ht="26.25" customHeight="1" x14ac:dyDescent="0.2">
      <c r="A103" s="240"/>
      <c r="B103" s="241"/>
      <c r="C103" s="241"/>
      <c r="D103" s="241"/>
      <c r="E103" s="241"/>
      <c r="F103" s="241"/>
      <c r="G103" s="241"/>
      <c r="H103" s="241"/>
      <c r="I103" s="241"/>
      <c r="J103" s="241"/>
      <c r="K103" s="241"/>
      <c r="L103" s="241"/>
      <c r="M103" s="241"/>
      <c r="N103" s="241"/>
      <c r="O103" s="241"/>
      <c r="P103" s="241"/>
      <c r="Q103" s="242"/>
      <c r="R103" s="242"/>
      <c r="S103" s="242"/>
      <c r="T103" s="242"/>
      <c r="U103" s="242"/>
      <c r="V103" s="242"/>
      <c r="W103" s="242"/>
      <c r="X103" s="242"/>
      <c r="Y103" s="242"/>
      <c r="Z103" s="242"/>
      <c r="AA103" s="242"/>
      <c r="AB103" s="242"/>
      <c r="AC103" s="242"/>
      <c r="AD103" s="242"/>
      <c r="AE103" s="242"/>
      <c r="AF103" s="242"/>
      <c r="AG103" s="242"/>
      <c r="AH103" s="242"/>
      <c r="AI103" s="242"/>
      <c r="AJ103" s="242"/>
      <c r="AK103" s="242"/>
      <c r="AL103" s="242"/>
      <c r="AM103" s="242"/>
      <c r="AN103" s="242"/>
      <c r="AO103" s="242"/>
      <c r="AP103" s="242"/>
      <c r="AQ103" s="242"/>
      <c r="AR103" s="242"/>
      <c r="AS103" s="242"/>
      <c r="AT103" s="242"/>
      <c r="AU103" s="242"/>
      <c r="AV103" s="242"/>
      <c r="AW103" s="242"/>
      <c r="AX103" s="242"/>
      <c r="AY103" s="242"/>
      <c r="AZ103" s="243"/>
      <c r="BA103" s="243"/>
      <c r="BB103" s="243"/>
      <c r="BC103" s="243"/>
      <c r="BD103" s="243"/>
      <c r="BE103" s="236"/>
      <c r="BF103" s="236"/>
      <c r="BG103" s="236"/>
      <c r="BH103" s="236"/>
      <c r="BI103" s="236"/>
      <c r="BJ103" s="236"/>
      <c r="BK103" s="236"/>
      <c r="BL103" s="236"/>
      <c r="BM103" s="236"/>
      <c r="BN103" s="236"/>
      <c r="BO103" s="236"/>
      <c r="BP103" s="236"/>
      <c r="BQ103" s="902" t="s">
        <v>404</v>
      </c>
      <c r="BR103" s="902"/>
      <c r="BS103" s="902"/>
      <c r="BT103" s="902"/>
      <c r="BU103" s="902"/>
      <c r="BV103" s="902"/>
      <c r="BW103" s="902"/>
      <c r="BX103" s="902"/>
      <c r="BY103" s="902"/>
      <c r="BZ103" s="902"/>
      <c r="CA103" s="902"/>
      <c r="CB103" s="902"/>
      <c r="CC103" s="902"/>
      <c r="CD103" s="902"/>
      <c r="CE103" s="902"/>
      <c r="CF103" s="902"/>
      <c r="CG103" s="902"/>
      <c r="CH103" s="902"/>
      <c r="CI103" s="902"/>
      <c r="CJ103" s="902"/>
      <c r="CK103" s="902"/>
      <c r="CL103" s="902"/>
      <c r="CM103" s="902"/>
      <c r="CN103" s="902"/>
      <c r="CO103" s="902"/>
      <c r="CP103" s="902"/>
      <c r="CQ103" s="902"/>
      <c r="CR103" s="902"/>
      <c r="CS103" s="902"/>
      <c r="CT103" s="902"/>
      <c r="CU103" s="902"/>
      <c r="CV103" s="902"/>
      <c r="CW103" s="902"/>
      <c r="CX103" s="902"/>
      <c r="CY103" s="902"/>
      <c r="CZ103" s="902"/>
      <c r="DA103" s="902"/>
      <c r="DB103" s="902"/>
      <c r="DC103" s="902"/>
      <c r="DD103" s="902"/>
      <c r="DE103" s="902"/>
      <c r="DF103" s="902"/>
      <c r="DG103" s="902"/>
      <c r="DH103" s="902"/>
      <c r="DI103" s="902"/>
      <c r="DJ103" s="902"/>
      <c r="DK103" s="902"/>
      <c r="DL103" s="902"/>
      <c r="DM103" s="902"/>
      <c r="DN103" s="902"/>
      <c r="DO103" s="902"/>
      <c r="DP103" s="902"/>
      <c r="DQ103" s="902"/>
      <c r="DR103" s="902"/>
      <c r="DS103" s="902"/>
      <c r="DT103" s="902"/>
      <c r="DU103" s="902"/>
      <c r="DV103" s="902"/>
      <c r="DW103" s="902"/>
      <c r="DX103" s="902"/>
      <c r="DY103" s="902"/>
      <c r="DZ103" s="902"/>
      <c r="EA103" s="224"/>
    </row>
    <row r="104" spans="1:131" ht="26.25" customHeight="1" x14ac:dyDescent="0.2">
      <c r="A104" s="240"/>
      <c r="B104" s="241"/>
      <c r="C104" s="241"/>
      <c r="D104" s="241"/>
      <c r="E104" s="241"/>
      <c r="F104" s="241"/>
      <c r="G104" s="241"/>
      <c r="H104" s="241"/>
      <c r="I104" s="241"/>
      <c r="J104" s="241"/>
      <c r="K104" s="241"/>
      <c r="L104" s="241"/>
      <c r="M104" s="241"/>
      <c r="N104" s="241"/>
      <c r="O104" s="241"/>
      <c r="P104" s="241"/>
      <c r="Q104" s="242"/>
      <c r="R104" s="242"/>
      <c r="S104" s="242"/>
      <c r="T104" s="242"/>
      <c r="U104" s="242"/>
      <c r="V104" s="242"/>
      <c r="W104" s="242"/>
      <c r="X104" s="242"/>
      <c r="Y104" s="242"/>
      <c r="Z104" s="242"/>
      <c r="AA104" s="242"/>
      <c r="AB104" s="242"/>
      <c r="AC104" s="242"/>
      <c r="AD104" s="242"/>
      <c r="AE104" s="242"/>
      <c r="AF104" s="242"/>
      <c r="AG104" s="242"/>
      <c r="AH104" s="242"/>
      <c r="AI104" s="242"/>
      <c r="AJ104" s="242"/>
      <c r="AK104" s="242"/>
      <c r="AL104" s="242"/>
      <c r="AM104" s="242"/>
      <c r="AN104" s="242"/>
      <c r="AO104" s="242"/>
      <c r="AP104" s="242"/>
      <c r="AQ104" s="242"/>
      <c r="AR104" s="242"/>
      <c r="AS104" s="242"/>
      <c r="AT104" s="242"/>
      <c r="AU104" s="242"/>
      <c r="AV104" s="242"/>
      <c r="AW104" s="242"/>
      <c r="AX104" s="242"/>
      <c r="AY104" s="242"/>
      <c r="AZ104" s="243"/>
      <c r="BA104" s="243"/>
      <c r="BB104" s="243"/>
      <c r="BC104" s="243"/>
      <c r="BD104" s="243"/>
      <c r="BE104" s="236"/>
      <c r="BF104" s="236"/>
      <c r="BG104" s="236"/>
      <c r="BH104" s="236"/>
      <c r="BI104" s="236"/>
      <c r="BJ104" s="236"/>
      <c r="BK104" s="236"/>
      <c r="BL104" s="236"/>
      <c r="BM104" s="236"/>
      <c r="BN104" s="236"/>
      <c r="BO104" s="236"/>
      <c r="BP104" s="236"/>
      <c r="BQ104" s="903" t="s">
        <v>405</v>
      </c>
      <c r="BR104" s="903"/>
      <c r="BS104" s="903"/>
      <c r="BT104" s="903"/>
      <c r="BU104" s="903"/>
      <c r="BV104" s="903"/>
      <c r="BW104" s="903"/>
      <c r="BX104" s="903"/>
      <c r="BY104" s="903"/>
      <c r="BZ104" s="903"/>
      <c r="CA104" s="903"/>
      <c r="CB104" s="903"/>
      <c r="CC104" s="903"/>
      <c r="CD104" s="903"/>
      <c r="CE104" s="903"/>
      <c r="CF104" s="903"/>
      <c r="CG104" s="903"/>
      <c r="CH104" s="903"/>
      <c r="CI104" s="903"/>
      <c r="CJ104" s="903"/>
      <c r="CK104" s="903"/>
      <c r="CL104" s="903"/>
      <c r="CM104" s="903"/>
      <c r="CN104" s="903"/>
      <c r="CO104" s="903"/>
      <c r="CP104" s="903"/>
      <c r="CQ104" s="903"/>
      <c r="CR104" s="903"/>
      <c r="CS104" s="903"/>
      <c r="CT104" s="903"/>
      <c r="CU104" s="903"/>
      <c r="CV104" s="903"/>
      <c r="CW104" s="903"/>
      <c r="CX104" s="903"/>
      <c r="CY104" s="903"/>
      <c r="CZ104" s="903"/>
      <c r="DA104" s="903"/>
      <c r="DB104" s="903"/>
      <c r="DC104" s="903"/>
      <c r="DD104" s="903"/>
      <c r="DE104" s="903"/>
      <c r="DF104" s="903"/>
      <c r="DG104" s="903"/>
      <c r="DH104" s="903"/>
      <c r="DI104" s="903"/>
      <c r="DJ104" s="903"/>
      <c r="DK104" s="903"/>
      <c r="DL104" s="903"/>
      <c r="DM104" s="903"/>
      <c r="DN104" s="903"/>
      <c r="DO104" s="903"/>
      <c r="DP104" s="903"/>
      <c r="DQ104" s="903"/>
      <c r="DR104" s="903"/>
      <c r="DS104" s="903"/>
      <c r="DT104" s="903"/>
      <c r="DU104" s="903"/>
      <c r="DV104" s="903"/>
      <c r="DW104" s="903"/>
      <c r="DX104" s="903"/>
      <c r="DY104" s="903"/>
      <c r="DZ104" s="903"/>
      <c r="EA104" s="224"/>
    </row>
    <row r="105" spans="1:131" ht="11.25" customHeight="1" x14ac:dyDescent="0.2">
      <c r="A105" s="236"/>
      <c r="B105" s="236"/>
      <c r="C105" s="236"/>
      <c r="D105" s="236"/>
      <c r="E105" s="236"/>
      <c r="F105" s="236"/>
      <c r="G105" s="236"/>
      <c r="H105" s="236"/>
      <c r="I105" s="236"/>
      <c r="J105" s="236"/>
      <c r="K105" s="236"/>
      <c r="L105" s="236"/>
      <c r="M105" s="236"/>
      <c r="N105" s="236"/>
      <c r="O105" s="236"/>
      <c r="P105" s="236"/>
      <c r="Q105" s="236"/>
      <c r="R105" s="236"/>
      <c r="S105" s="236"/>
      <c r="T105" s="236"/>
      <c r="U105" s="236"/>
      <c r="V105" s="236"/>
      <c r="W105" s="236"/>
      <c r="X105" s="236"/>
      <c r="Y105" s="236"/>
      <c r="Z105" s="236"/>
      <c r="AA105" s="236"/>
      <c r="AB105" s="236"/>
      <c r="AC105" s="236"/>
      <c r="AD105" s="236"/>
      <c r="AE105" s="236"/>
      <c r="AF105" s="236"/>
      <c r="AG105" s="236"/>
      <c r="AH105" s="236"/>
      <c r="AI105" s="236"/>
      <c r="AJ105" s="236"/>
      <c r="AK105" s="236"/>
      <c r="AL105" s="236"/>
      <c r="AM105" s="236"/>
      <c r="AN105" s="236"/>
      <c r="AO105" s="236"/>
      <c r="AP105" s="236"/>
      <c r="AQ105" s="236"/>
      <c r="AR105" s="236"/>
      <c r="AS105" s="236"/>
      <c r="AT105" s="236"/>
      <c r="AU105" s="236"/>
      <c r="AV105" s="236"/>
      <c r="AW105" s="236"/>
      <c r="AX105" s="236"/>
      <c r="AY105" s="236"/>
      <c r="AZ105" s="236"/>
      <c r="BA105" s="236"/>
      <c r="BB105" s="236"/>
      <c r="BC105" s="236"/>
      <c r="BD105" s="236"/>
      <c r="BE105" s="236"/>
      <c r="BF105" s="236"/>
      <c r="BG105" s="236"/>
      <c r="BH105" s="236"/>
      <c r="BI105" s="236"/>
      <c r="BJ105" s="236"/>
      <c r="BK105" s="236"/>
      <c r="BL105" s="236"/>
      <c r="BM105" s="236"/>
      <c r="BN105" s="236"/>
      <c r="BO105" s="236"/>
      <c r="BP105" s="236"/>
      <c r="BQ105" s="224"/>
      <c r="BR105" s="224"/>
      <c r="BS105" s="224"/>
      <c r="BT105" s="224"/>
      <c r="BU105" s="224"/>
      <c r="BV105" s="224"/>
      <c r="BW105" s="224"/>
      <c r="BX105" s="224"/>
      <c r="BY105" s="224"/>
      <c r="BZ105" s="224"/>
      <c r="CA105" s="224"/>
      <c r="CB105" s="224"/>
      <c r="CC105" s="224"/>
      <c r="CD105" s="224"/>
      <c r="CE105" s="224"/>
      <c r="CF105" s="224"/>
      <c r="CG105" s="224"/>
      <c r="CH105" s="224"/>
      <c r="CI105" s="224"/>
      <c r="CJ105" s="224"/>
      <c r="CK105" s="224"/>
      <c r="CL105" s="224"/>
      <c r="CM105" s="224"/>
      <c r="CN105" s="224"/>
      <c r="CO105" s="224"/>
      <c r="CP105" s="224"/>
      <c r="CQ105" s="224"/>
      <c r="CR105" s="224"/>
      <c r="CS105" s="224"/>
      <c r="CT105" s="224"/>
      <c r="CU105" s="224"/>
      <c r="CV105" s="224"/>
      <c r="CW105" s="224"/>
      <c r="CX105" s="224"/>
      <c r="CY105" s="224"/>
      <c r="CZ105" s="224"/>
      <c r="DA105" s="224"/>
      <c r="DB105" s="224"/>
      <c r="DC105" s="224"/>
      <c r="DD105" s="224"/>
      <c r="DE105" s="224"/>
      <c r="DF105" s="224"/>
      <c r="DG105" s="224"/>
      <c r="DH105" s="224"/>
      <c r="DI105" s="224"/>
      <c r="DJ105" s="224"/>
      <c r="DK105" s="224"/>
      <c r="DL105" s="224"/>
      <c r="DM105" s="224"/>
      <c r="DN105" s="224"/>
      <c r="DO105" s="224"/>
      <c r="DP105" s="224"/>
      <c r="DQ105" s="224"/>
      <c r="DR105" s="224"/>
      <c r="DS105" s="224"/>
      <c r="DT105" s="224"/>
      <c r="DU105" s="224"/>
      <c r="DV105" s="224"/>
      <c r="DW105" s="224"/>
      <c r="DX105" s="224"/>
      <c r="DY105" s="224"/>
      <c r="DZ105" s="224"/>
      <c r="EA105" s="224"/>
    </row>
    <row r="106" spans="1:131" ht="11.25" customHeight="1" x14ac:dyDescent="0.2">
      <c r="A106" s="236"/>
      <c r="B106" s="236"/>
      <c r="C106" s="236"/>
      <c r="D106" s="236"/>
      <c r="E106" s="236"/>
      <c r="F106" s="236"/>
      <c r="G106" s="236"/>
      <c r="H106" s="236"/>
      <c r="I106" s="236"/>
      <c r="J106" s="236"/>
      <c r="K106" s="236"/>
      <c r="L106" s="236"/>
      <c r="M106" s="236"/>
      <c r="N106" s="236"/>
      <c r="O106" s="236"/>
      <c r="P106" s="236"/>
      <c r="Q106" s="236"/>
      <c r="R106" s="236"/>
      <c r="S106" s="236"/>
      <c r="T106" s="236"/>
      <c r="U106" s="236"/>
      <c r="V106" s="236"/>
      <c r="W106" s="236"/>
      <c r="X106" s="236"/>
      <c r="Y106" s="236"/>
      <c r="Z106" s="236"/>
      <c r="AA106" s="236"/>
      <c r="AB106" s="236"/>
      <c r="AC106" s="236"/>
      <c r="AD106" s="236"/>
      <c r="AE106" s="236"/>
      <c r="AF106" s="236"/>
      <c r="AG106" s="236"/>
      <c r="AH106" s="236"/>
      <c r="AI106" s="236"/>
      <c r="AJ106" s="236"/>
      <c r="AK106" s="236"/>
      <c r="AL106" s="236"/>
      <c r="AM106" s="236"/>
      <c r="AN106" s="236"/>
      <c r="AO106" s="236"/>
      <c r="AP106" s="236"/>
      <c r="AQ106" s="236"/>
      <c r="AR106" s="236"/>
      <c r="AS106" s="236"/>
      <c r="AT106" s="236"/>
      <c r="AU106" s="236"/>
      <c r="AV106" s="236"/>
      <c r="AW106" s="236"/>
      <c r="AX106" s="236"/>
      <c r="AY106" s="236"/>
      <c r="AZ106" s="236"/>
      <c r="BA106" s="236"/>
      <c r="BB106" s="236"/>
      <c r="BC106" s="236"/>
      <c r="BD106" s="236"/>
      <c r="BE106" s="236"/>
      <c r="BF106" s="236"/>
      <c r="BG106" s="236"/>
      <c r="BH106" s="236"/>
      <c r="BI106" s="236"/>
      <c r="BJ106" s="236"/>
      <c r="BK106" s="236"/>
      <c r="BL106" s="236"/>
      <c r="BM106" s="236"/>
      <c r="BN106" s="236"/>
      <c r="BO106" s="236"/>
      <c r="BP106" s="236"/>
      <c r="BQ106" s="224"/>
      <c r="BR106" s="224"/>
      <c r="BS106" s="224"/>
      <c r="BT106" s="224"/>
      <c r="BU106" s="224"/>
      <c r="BV106" s="224"/>
      <c r="BW106" s="224"/>
      <c r="BX106" s="224"/>
      <c r="BY106" s="224"/>
      <c r="BZ106" s="224"/>
      <c r="CA106" s="224"/>
      <c r="CB106" s="224"/>
      <c r="CC106" s="224"/>
      <c r="CD106" s="224"/>
      <c r="CE106" s="224"/>
      <c r="CF106" s="224"/>
      <c r="CG106" s="224"/>
      <c r="CH106" s="224"/>
      <c r="CI106" s="224"/>
      <c r="CJ106" s="224"/>
      <c r="CK106" s="224"/>
      <c r="CL106" s="224"/>
      <c r="CM106" s="224"/>
      <c r="CN106" s="224"/>
      <c r="CO106" s="224"/>
      <c r="CP106" s="224"/>
      <c r="CQ106" s="224"/>
      <c r="CR106" s="224"/>
      <c r="CS106" s="224"/>
      <c r="CT106" s="224"/>
      <c r="CU106" s="224"/>
      <c r="CV106" s="224"/>
      <c r="CW106" s="224"/>
      <c r="CX106" s="224"/>
      <c r="CY106" s="224"/>
      <c r="CZ106" s="224"/>
      <c r="DA106" s="224"/>
      <c r="DB106" s="224"/>
      <c r="DC106" s="224"/>
      <c r="DD106" s="224"/>
      <c r="DE106" s="224"/>
      <c r="DF106" s="224"/>
      <c r="DG106" s="224"/>
      <c r="DH106" s="224"/>
      <c r="DI106" s="224"/>
      <c r="DJ106" s="224"/>
      <c r="DK106" s="224"/>
      <c r="DL106" s="224"/>
      <c r="DM106" s="224"/>
      <c r="DN106" s="224"/>
      <c r="DO106" s="224"/>
      <c r="DP106" s="224"/>
      <c r="DQ106" s="224"/>
      <c r="DR106" s="224"/>
      <c r="DS106" s="224"/>
      <c r="DT106" s="224"/>
      <c r="DU106" s="224"/>
      <c r="DV106" s="224"/>
      <c r="DW106" s="224"/>
      <c r="DX106" s="224"/>
      <c r="DY106" s="224"/>
      <c r="DZ106" s="224"/>
      <c r="EA106" s="224"/>
    </row>
    <row r="107" spans="1:131" s="224" customFormat="1" ht="26.25" customHeight="1" thickBot="1" x14ac:dyDescent="0.25">
      <c r="A107" s="228" t="s">
        <v>406</v>
      </c>
      <c r="B107" s="244"/>
      <c r="C107" s="244"/>
      <c r="D107" s="244"/>
      <c r="E107" s="244"/>
      <c r="F107" s="244"/>
      <c r="G107" s="244"/>
      <c r="H107" s="244"/>
      <c r="I107" s="244"/>
      <c r="J107" s="244"/>
      <c r="K107" s="244"/>
      <c r="L107" s="244"/>
      <c r="M107" s="244"/>
      <c r="N107" s="244"/>
      <c r="O107" s="244"/>
      <c r="P107" s="244"/>
      <c r="Q107" s="244"/>
      <c r="R107" s="244"/>
      <c r="S107" s="244"/>
      <c r="T107" s="244"/>
      <c r="U107" s="244"/>
      <c r="V107" s="244"/>
      <c r="W107" s="244"/>
      <c r="X107" s="244"/>
      <c r="Y107" s="244"/>
      <c r="Z107" s="244"/>
      <c r="AA107" s="244"/>
      <c r="AB107" s="244"/>
      <c r="AC107" s="244"/>
      <c r="AD107" s="244"/>
      <c r="AE107" s="244"/>
      <c r="AF107" s="244"/>
      <c r="AG107" s="244"/>
      <c r="AH107" s="244"/>
      <c r="AI107" s="244"/>
      <c r="AJ107" s="244"/>
      <c r="AK107" s="244"/>
      <c r="AL107" s="244"/>
      <c r="AM107" s="244"/>
      <c r="AN107" s="244"/>
      <c r="AO107" s="244"/>
      <c r="AP107" s="244"/>
      <c r="AQ107" s="244"/>
      <c r="AR107" s="244"/>
      <c r="AS107" s="244"/>
      <c r="AT107" s="244"/>
      <c r="AU107" s="228" t="s">
        <v>407</v>
      </c>
      <c r="AV107" s="244"/>
      <c r="AW107" s="244"/>
      <c r="AX107" s="244"/>
      <c r="AY107" s="244"/>
      <c r="AZ107" s="244"/>
      <c r="BA107" s="244"/>
      <c r="BB107" s="244"/>
      <c r="BC107" s="244"/>
      <c r="BD107" s="244"/>
      <c r="BE107" s="244"/>
      <c r="BF107" s="244"/>
      <c r="BG107" s="244"/>
      <c r="BH107" s="244"/>
      <c r="BI107" s="244"/>
      <c r="BJ107" s="244"/>
      <c r="BK107" s="244"/>
      <c r="BL107" s="244"/>
      <c r="BM107" s="244"/>
      <c r="BN107" s="244"/>
      <c r="BO107" s="244"/>
      <c r="BP107" s="244"/>
      <c r="BQ107" s="244"/>
      <c r="BR107" s="244"/>
      <c r="BS107" s="244"/>
      <c r="BT107" s="244"/>
      <c r="BU107" s="244"/>
      <c r="BV107" s="244"/>
      <c r="BW107" s="244"/>
      <c r="BX107" s="244"/>
      <c r="BY107" s="244"/>
      <c r="BZ107" s="244"/>
      <c r="CA107" s="244"/>
      <c r="CB107" s="244"/>
      <c r="CC107" s="244"/>
      <c r="CD107" s="244"/>
      <c r="CE107" s="244"/>
      <c r="CF107" s="244"/>
      <c r="CG107" s="244"/>
      <c r="CH107" s="244"/>
      <c r="CI107" s="244"/>
      <c r="CJ107" s="244"/>
      <c r="CK107" s="244"/>
      <c r="CL107" s="244"/>
      <c r="CM107" s="244"/>
      <c r="CN107" s="244"/>
      <c r="CO107" s="244"/>
      <c r="CP107" s="244"/>
      <c r="CQ107" s="244"/>
      <c r="CR107" s="244"/>
      <c r="CS107" s="244"/>
      <c r="CT107" s="244"/>
      <c r="CU107" s="244"/>
      <c r="CV107" s="244"/>
      <c r="CW107" s="244"/>
      <c r="CX107" s="244"/>
      <c r="CY107" s="244"/>
      <c r="CZ107" s="244"/>
      <c r="DA107" s="244"/>
      <c r="DB107" s="244"/>
      <c r="DC107" s="244"/>
      <c r="DD107" s="244"/>
      <c r="DE107" s="244"/>
      <c r="DF107" s="244"/>
      <c r="DG107" s="244"/>
      <c r="DH107" s="244"/>
      <c r="DI107" s="244"/>
      <c r="DJ107" s="244"/>
      <c r="DK107" s="244"/>
      <c r="DL107" s="244"/>
      <c r="DM107" s="244"/>
      <c r="DN107" s="244"/>
      <c r="DO107" s="244"/>
      <c r="DP107" s="244"/>
      <c r="DQ107" s="244"/>
      <c r="DR107" s="244"/>
      <c r="DS107" s="244"/>
      <c r="DT107" s="244"/>
      <c r="DU107" s="244"/>
      <c r="DV107" s="244"/>
      <c r="DW107" s="244"/>
      <c r="DX107" s="244"/>
      <c r="DY107" s="244"/>
      <c r="DZ107" s="244"/>
    </row>
    <row r="108" spans="1:131" s="224" customFormat="1" ht="26.25" customHeight="1" x14ac:dyDescent="0.2">
      <c r="A108" s="904" t="s">
        <v>408</v>
      </c>
      <c r="B108" s="905"/>
      <c r="C108" s="905"/>
      <c r="D108" s="905"/>
      <c r="E108" s="905"/>
      <c r="F108" s="905"/>
      <c r="G108" s="905"/>
      <c r="H108" s="905"/>
      <c r="I108" s="905"/>
      <c r="J108" s="905"/>
      <c r="K108" s="905"/>
      <c r="L108" s="905"/>
      <c r="M108" s="905"/>
      <c r="N108" s="905"/>
      <c r="O108" s="905"/>
      <c r="P108" s="905"/>
      <c r="Q108" s="905"/>
      <c r="R108" s="905"/>
      <c r="S108" s="905"/>
      <c r="T108" s="905"/>
      <c r="U108" s="905"/>
      <c r="V108" s="905"/>
      <c r="W108" s="905"/>
      <c r="X108" s="905"/>
      <c r="Y108" s="905"/>
      <c r="Z108" s="905"/>
      <c r="AA108" s="905"/>
      <c r="AB108" s="905"/>
      <c r="AC108" s="905"/>
      <c r="AD108" s="905"/>
      <c r="AE108" s="905"/>
      <c r="AF108" s="905"/>
      <c r="AG108" s="905"/>
      <c r="AH108" s="905"/>
      <c r="AI108" s="905"/>
      <c r="AJ108" s="905"/>
      <c r="AK108" s="905"/>
      <c r="AL108" s="905"/>
      <c r="AM108" s="905"/>
      <c r="AN108" s="905"/>
      <c r="AO108" s="905"/>
      <c r="AP108" s="905"/>
      <c r="AQ108" s="905"/>
      <c r="AR108" s="905"/>
      <c r="AS108" s="905"/>
      <c r="AT108" s="906"/>
      <c r="AU108" s="904" t="s">
        <v>409</v>
      </c>
      <c r="AV108" s="905"/>
      <c r="AW108" s="905"/>
      <c r="AX108" s="905"/>
      <c r="AY108" s="905"/>
      <c r="AZ108" s="905"/>
      <c r="BA108" s="905"/>
      <c r="BB108" s="905"/>
      <c r="BC108" s="905"/>
      <c r="BD108" s="905"/>
      <c r="BE108" s="905"/>
      <c r="BF108" s="905"/>
      <c r="BG108" s="905"/>
      <c r="BH108" s="905"/>
      <c r="BI108" s="905"/>
      <c r="BJ108" s="905"/>
      <c r="BK108" s="905"/>
      <c r="BL108" s="905"/>
      <c r="BM108" s="905"/>
      <c r="BN108" s="905"/>
      <c r="BO108" s="905"/>
      <c r="BP108" s="905"/>
      <c r="BQ108" s="905"/>
      <c r="BR108" s="905"/>
      <c r="BS108" s="905"/>
      <c r="BT108" s="905"/>
      <c r="BU108" s="905"/>
      <c r="BV108" s="905"/>
      <c r="BW108" s="905"/>
      <c r="BX108" s="905"/>
      <c r="BY108" s="905"/>
      <c r="BZ108" s="905"/>
      <c r="CA108" s="905"/>
      <c r="CB108" s="905"/>
      <c r="CC108" s="905"/>
      <c r="CD108" s="905"/>
      <c r="CE108" s="905"/>
      <c r="CF108" s="905"/>
      <c r="CG108" s="905"/>
      <c r="CH108" s="905"/>
      <c r="CI108" s="905"/>
      <c r="CJ108" s="905"/>
      <c r="CK108" s="905"/>
      <c r="CL108" s="905"/>
      <c r="CM108" s="905"/>
      <c r="CN108" s="905"/>
      <c r="CO108" s="905"/>
      <c r="CP108" s="905"/>
      <c r="CQ108" s="905"/>
      <c r="CR108" s="905"/>
      <c r="CS108" s="905"/>
      <c r="CT108" s="905"/>
      <c r="CU108" s="905"/>
      <c r="CV108" s="905"/>
      <c r="CW108" s="905"/>
      <c r="CX108" s="905"/>
      <c r="CY108" s="905"/>
      <c r="CZ108" s="905"/>
      <c r="DA108" s="905"/>
      <c r="DB108" s="905"/>
      <c r="DC108" s="905"/>
      <c r="DD108" s="905"/>
      <c r="DE108" s="905"/>
      <c r="DF108" s="905"/>
      <c r="DG108" s="905"/>
      <c r="DH108" s="905"/>
      <c r="DI108" s="905"/>
      <c r="DJ108" s="905"/>
      <c r="DK108" s="905"/>
      <c r="DL108" s="905"/>
      <c r="DM108" s="905"/>
      <c r="DN108" s="905"/>
      <c r="DO108" s="905"/>
      <c r="DP108" s="905"/>
      <c r="DQ108" s="905"/>
      <c r="DR108" s="905"/>
      <c r="DS108" s="905"/>
      <c r="DT108" s="905"/>
      <c r="DU108" s="905"/>
      <c r="DV108" s="905"/>
      <c r="DW108" s="905"/>
      <c r="DX108" s="905"/>
      <c r="DY108" s="905"/>
      <c r="DZ108" s="906"/>
    </row>
    <row r="109" spans="1:131" s="224" customFormat="1" ht="26.25" customHeight="1" x14ac:dyDescent="0.2">
      <c r="A109" s="899" t="s">
        <v>410</v>
      </c>
      <c r="B109" s="880"/>
      <c r="C109" s="880"/>
      <c r="D109" s="880"/>
      <c r="E109" s="880"/>
      <c r="F109" s="880"/>
      <c r="G109" s="880"/>
      <c r="H109" s="880"/>
      <c r="I109" s="880"/>
      <c r="J109" s="880"/>
      <c r="K109" s="880"/>
      <c r="L109" s="880"/>
      <c r="M109" s="880"/>
      <c r="N109" s="880"/>
      <c r="O109" s="880"/>
      <c r="P109" s="880"/>
      <c r="Q109" s="880"/>
      <c r="R109" s="880"/>
      <c r="S109" s="880"/>
      <c r="T109" s="880"/>
      <c r="U109" s="880"/>
      <c r="V109" s="880"/>
      <c r="W109" s="880"/>
      <c r="X109" s="880"/>
      <c r="Y109" s="880"/>
      <c r="Z109" s="881"/>
      <c r="AA109" s="879" t="s">
        <v>411</v>
      </c>
      <c r="AB109" s="880"/>
      <c r="AC109" s="880"/>
      <c r="AD109" s="880"/>
      <c r="AE109" s="881"/>
      <c r="AF109" s="879" t="s">
        <v>412</v>
      </c>
      <c r="AG109" s="880"/>
      <c r="AH109" s="880"/>
      <c r="AI109" s="880"/>
      <c r="AJ109" s="881"/>
      <c r="AK109" s="879" t="s">
        <v>294</v>
      </c>
      <c r="AL109" s="880"/>
      <c r="AM109" s="880"/>
      <c r="AN109" s="880"/>
      <c r="AO109" s="881"/>
      <c r="AP109" s="879" t="s">
        <v>413</v>
      </c>
      <c r="AQ109" s="880"/>
      <c r="AR109" s="880"/>
      <c r="AS109" s="880"/>
      <c r="AT109" s="882"/>
      <c r="AU109" s="899" t="s">
        <v>410</v>
      </c>
      <c r="AV109" s="880"/>
      <c r="AW109" s="880"/>
      <c r="AX109" s="880"/>
      <c r="AY109" s="880"/>
      <c r="AZ109" s="880"/>
      <c r="BA109" s="880"/>
      <c r="BB109" s="880"/>
      <c r="BC109" s="880"/>
      <c r="BD109" s="880"/>
      <c r="BE109" s="880"/>
      <c r="BF109" s="880"/>
      <c r="BG109" s="880"/>
      <c r="BH109" s="880"/>
      <c r="BI109" s="880"/>
      <c r="BJ109" s="880"/>
      <c r="BK109" s="880"/>
      <c r="BL109" s="880"/>
      <c r="BM109" s="880"/>
      <c r="BN109" s="880"/>
      <c r="BO109" s="880"/>
      <c r="BP109" s="881"/>
      <c r="BQ109" s="879" t="s">
        <v>411</v>
      </c>
      <c r="BR109" s="880"/>
      <c r="BS109" s="880"/>
      <c r="BT109" s="880"/>
      <c r="BU109" s="881"/>
      <c r="BV109" s="879" t="s">
        <v>412</v>
      </c>
      <c r="BW109" s="880"/>
      <c r="BX109" s="880"/>
      <c r="BY109" s="880"/>
      <c r="BZ109" s="881"/>
      <c r="CA109" s="879" t="s">
        <v>294</v>
      </c>
      <c r="CB109" s="880"/>
      <c r="CC109" s="880"/>
      <c r="CD109" s="880"/>
      <c r="CE109" s="881"/>
      <c r="CF109" s="900" t="s">
        <v>413</v>
      </c>
      <c r="CG109" s="900"/>
      <c r="CH109" s="900"/>
      <c r="CI109" s="900"/>
      <c r="CJ109" s="900"/>
      <c r="CK109" s="879" t="s">
        <v>414</v>
      </c>
      <c r="CL109" s="880"/>
      <c r="CM109" s="880"/>
      <c r="CN109" s="880"/>
      <c r="CO109" s="880"/>
      <c r="CP109" s="880"/>
      <c r="CQ109" s="880"/>
      <c r="CR109" s="880"/>
      <c r="CS109" s="880"/>
      <c r="CT109" s="880"/>
      <c r="CU109" s="880"/>
      <c r="CV109" s="880"/>
      <c r="CW109" s="880"/>
      <c r="CX109" s="880"/>
      <c r="CY109" s="880"/>
      <c r="CZ109" s="880"/>
      <c r="DA109" s="880"/>
      <c r="DB109" s="880"/>
      <c r="DC109" s="880"/>
      <c r="DD109" s="880"/>
      <c r="DE109" s="880"/>
      <c r="DF109" s="881"/>
      <c r="DG109" s="879" t="s">
        <v>411</v>
      </c>
      <c r="DH109" s="880"/>
      <c r="DI109" s="880"/>
      <c r="DJ109" s="880"/>
      <c r="DK109" s="881"/>
      <c r="DL109" s="879" t="s">
        <v>412</v>
      </c>
      <c r="DM109" s="880"/>
      <c r="DN109" s="880"/>
      <c r="DO109" s="880"/>
      <c r="DP109" s="881"/>
      <c r="DQ109" s="879" t="s">
        <v>294</v>
      </c>
      <c r="DR109" s="880"/>
      <c r="DS109" s="880"/>
      <c r="DT109" s="880"/>
      <c r="DU109" s="881"/>
      <c r="DV109" s="879" t="s">
        <v>413</v>
      </c>
      <c r="DW109" s="880"/>
      <c r="DX109" s="880"/>
      <c r="DY109" s="880"/>
      <c r="DZ109" s="882"/>
    </row>
    <row r="110" spans="1:131" s="224" customFormat="1" ht="26.25" customHeight="1" x14ac:dyDescent="0.2">
      <c r="A110" s="883" t="s">
        <v>415</v>
      </c>
      <c r="B110" s="884"/>
      <c r="C110" s="884"/>
      <c r="D110" s="884"/>
      <c r="E110" s="884"/>
      <c r="F110" s="884"/>
      <c r="G110" s="884"/>
      <c r="H110" s="884"/>
      <c r="I110" s="884"/>
      <c r="J110" s="884"/>
      <c r="K110" s="884"/>
      <c r="L110" s="884"/>
      <c r="M110" s="884"/>
      <c r="N110" s="884"/>
      <c r="O110" s="884"/>
      <c r="P110" s="884"/>
      <c r="Q110" s="884"/>
      <c r="R110" s="884"/>
      <c r="S110" s="884"/>
      <c r="T110" s="884"/>
      <c r="U110" s="884"/>
      <c r="V110" s="884"/>
      <c r="W110" s="884"/>
      <c r="X110" s="884"/>
      <c r="Y110" s="884"/>
      <c r="Z110" s="885"/>
      <c r="AA110" s="886">
        <v>9617408</v>
      </c>
      <c r="AB110" s="887"/>
      <c r="AC110" s="887"/>
      <c r="AD110" s="887"/>
      <c r="AE110" s="888"/>
      <c r="AF110" s="889">
        <v>9297253</v>
      </c>
      <c r="AG110" s="887"/>
      <c r="AH110" s="887"/>
      <c r="AI110" s="887"/>
      <c r="AJ110" s="888"/>
      <c r="AK110" s="889">
        <v>9007775</v>
      </c>
      <c r="AL110" s="887"/>
      <c r="AM110" s="887"/>
      <c r="AN110" s="887"/>
      <c r="AO110" s="888"/>
      <c r="AP110" s="890">
        <v>10.7</v>
      </c>
      <c r="AQ110" s="891"/>
      <c r="AR110" s="891"/>
      <c r="AS110" s="891"/>
      <c r="AT110" s="892"/>
      <c r="AU110" s="893" t="s">
        <v>69</v>
      </c>
      <c r="AV110" s="894"/>
      <c r="AW110" s="894"/>
      <c r="AX110" s="894"/>
      <c r="AY110" s="894"/>
      <c r="AZ110" s="916" t="s">
        <v>416</v>
      </c>
      <c r="BA110" s="884"/>
      <c r="BB110" s="884"/>
      <c r="BC110" s="884"/>
      <c r="BD110" s="884"/>
      <c r="BE110" s="884"/>
      <c r="BF110" s="884"/>
      <c r="BG110" s="884"/>
      <c r="BH110" s="884"/>
      <c r="BI110" s="884"/>
      <c r="BJ110" s="884"/>
      <c r="BK110" s="884"/>
      <c r="BL110" s="884"/>
      <c r="BM110" s="884"/>
      <c r="BN110" s="884"/>
      <c r="BO110" s="884"/>
      <c r="BP110" s="885"/>
      <c r="BQ110" s="917">
        <v>90150867</v>
      </c>
      <c r="BR110" s="918"/>
      <c r="BS110" s="918"/>
      <c r="BT110" s="918"/>
      <c r="BU110" s="918"/>
      <c r="BV110" s="918">
        <v>90628496</v>
      </c>
      <c r="BW110" s="918"/>
      <c r="BX110" s="918"/>
      <c r="BY110" s="918"/>
      <c r="BZ110" s="918"/>
      <c r="CA110" s="918">
        <v>88441343</v>
      </c>
      <c r="CB110" s="918"/>
      <c r="CC110" s="918"/>
      <c r="CD110" s="918"/>
      <c r="CE110" s="918"/>
      <c r="CF110" s="931">
        <v>105.4</v>
      </c>
      <c r="CG110" s="932"/>
      <c r="CH110" s="932"/>
      <c r="CI110" s="932"/>
      <c r="CJ110" s="932"/>
      <c r="CK110" s="933" t="s">
        <v>417</v>
      </c>
      <c r="CL110" s="934"/>
      <c r="CM110" s="916" t="s">
        <v>418</v>
      </c>
      <c r="CN110" s="884"/>
      <c r="CO110" s="884"/>
      <c r="CP110" s="884"/>
      <c r="CQ110" s="884"/>
      <c r="CR110" s="884"/>
      <c r="CS110" s="884"/>
      <c r="CT110" s="884"/>
      <c r="CU110" s="884"/>
      <c r="CV110" s="884"/>
      <c r="CW110" s="884"/>
      <c r="CX110" s="884"/>
      <c r="CY110" s="884"/>
      <c r="CZ110" s="884"/>
      <c r="DA110" s="884"/>
      <c r="DB110" s="884"/>
      <c r="DC110" s="884"/>
      <c r="DD110" s="884"/>
      <c r="DE110" s="884"/>
      <c r="DF110" s="885"/>
      <c r="DG110" s="917" t="s">
        <v>122</v>
      </c>
      <c r="DH110" s="918"/>
      <c r="DI110" s="918"/>
      <c r="DJ110" s="918"/>
      <c r="DK110" s="918"/>
      <c r="DL110" s="918" t="s">
        <v>122</v>
      </c>
      <c r="DM110" s="918"/>
      <c r="DN110" s="918"/>
      <c r="DO110" s="918"/>
      <c r="DP110" s="918"/>
      <c r="DQ110" s="918" t="s">
        <v>122</v>
      </c>
      <c r="DR110" s="918"/>
      <c r="DS110" s="918"/>
      <c r="DT110" s="918"/>
      <c r="DU110" s="918"/>
      <c r="DV110" s="919" t="s">
        <v>122</v>
      </c>
      <c r="DW110" s="919"/>
      <c r="DX110" s="919"/>
      <c r="DY110" s="919"/>
      <c r="DZ110" s="920"/>
    </row>
    <row r="111" spans="1:131" s="224" customFormat="1" ht="26.25" customHeight="1" x14ac:dyDescent="0.2">
      <c r="A111" s="921" t="s">
        <v>419</v>
      </c>
      <c r="B111" s="922"/>
      <c r="C111" s="922"/>
      <c r="D111" s="922"/>
      <c r="E111" s="922"/>
      <c r="F111" s="922"/>
      <c r="G111" s="922"/>
      <c r="H111" s="922"/>
      <c r="I111" s="922"/>
      <c r="J111" s="922"/>
      <c r="K111" s="922"/>
      <c r="L111" s="922"/>
      <c r="M111" s="922"/>
      <c r="N111" s="922"/>
      <c r="O111" s="922"/>
      <c r="P111" s="922"/>
      <c r="Q111" s="922"/>
      <c r="R111" s="922"/>
      <c r="S111" s="922"/>
      <c r="T111" s="922"/>
      <c r="U111" s="922"/>
      <c r="V111" s="922"/>
      <c r="W111" s="922"/>
      <c r="X111" s="922"/>
      <c r="Y111" s="922"/>
      <c r="Z111" s="923"/>
      <c r="AA111" s="924" t="s">
        <v>122</v>
      </c>
      <c r="AB111" s="925"/>
      <c r="AC111" s="925"/>
      <c r="AD111" s="925"/>
      <c r="AE111" s="926"/>
      <c r="AF111" s="927" t="s">
        <v>122</v>
      </c>
      <c r="AG111" s="925"/>
      <c r="AH111" s="925"/>
      <c r="AI111" s="925"/>
      <c r="AJ111" s="926"/>
      <c r="AK111" s="927" t="s">
        <v>122</v>
      </c>
      <c r="AL111" s="925"/>
      <c r="AM111" s="925"/>
      <c r="AN111" s="925"/>
      <c r="AO111" s="926"/>
      <c r="AP111" s="928" t="s">
        <v>122</v>
      </c>
      <c r="AQ111" s="929"/>
      <c r="AR111" s="929"/>
      <c r="AS111" s="929"/>
      <c r="AT111" s="930"/>
      <c r="AU111" s="895"/>
      <c r="AV111" s="896"/>
      <c r="AW111" s="896"/>
      <c r="AX111" s="896"/>
      <c r="AY111" s="896"/>
      <c r="AZ111" s="909" t="s">
        <v>420</v>
      </c>
      <c r="BA111" s="910"/>
      <c r="BB111" s="910"/>
      <c r="BC111" s="910"/>
      <c r="BD111" s="910"/>
      <c r="BE111" s="910"/>
      <c r="BF111" s="910"/>
      <c r="BG111" s="910"/>
      <c r="BH111" s="910"/>
      <c r="BI111" s="910"/>
      <c r="BJ111" s="910"/>
      <c r="BK111" s="910"/>
      <c r="BL111" s="910"/>
      <c r="BM111" s="910"/>
      <c r="BN111" s="910"/>
      <c r="BO111" s="910"/>
      <c r="BP111" s="911"/>
      <c r="BQ111" s="912" t="s">
        <v>122</v>
      </c>
      <c r="BR111" s="913"/>
      <c r="BS111" s="913"/>
      <c r="BT111" s="913"/>
      <c r="BU111" s="913"/>
      <c r="BV111" s="913" t="s">
        <v>122</v>
      </c>
      <c r="BW111" s="913"/>
      <c r="BX111" s="913"/>
      <c r="BY111" s="913"/>
      <c r="BZ111" s="913"/>
      <c r="CA111" s="913" t="s">
        <v>122</v>
      </c>
      <c r="CB111" s="913"/>
      <c r="CC111" s="913"/>
      <c r="CD111" s="913"/>
      <c r="CE111" s="913"/>
      <c r="CF111" s="907" t="s">
        <v>122</v>
      </c>
      <c r="CG111" s="908"/>
      <c r="CH111" s="908"/>
      <c r="CI111" s="908"/>
      <c r="CJ111" s="908"/>
      <c r="CK111" s="935"/>
      <c r="CL111" s="936"/>
      <c r="CM111" s="909" t="s">
        <v>421</v>
      </c>
      <c r="CN111" s="910"/>
      <c r="CO111" s="910"/>
      <c r="CP111" s="910"/>
      <c r="CQ111" s="910"/>
      <c r="CR111" s="910"/>
      <c r="CS111" s="910"/>
      <c r="CT111" s="910"/>
      <c r="CU111" s="910"/>
      <c r="CV111" s="910"/>
      <c r="CW111" s="910"/>
      <c r="CX111" s="910"/>
      <c r="CY111" s="910"/>
      <c r="CZ111" s="910"/>
      <c r="DA111" s="910"/>
      <c r="DB111" s="910"/>
      <c r="DC111" s="910"/>
      <c r="DD111" s="910"/>
      <c r="DE111" s="910"/>
      <c r="DF111" s="911"/>
      <c r="DG111" s="912" t="s">
        <v>122</v>
      </c>
      <c r="DH111" s="913"/>
      <c r="DI111" s="913"/>
      <c r="DJ111" s="913"/>
      <c r="DK111" s="913"/>
      <c r="DL111" s="913" t="s">
        <v>122</v>
      </c>
      <c r="DM111" s="913"/>
      <c r="DN111" s="913"/>
      <c r="DO111" s="913"/>
      <c r="DP111" s="913"/>
      <c r="DQ111" s="913" t="s">
        <v>122</v>
      </c>
      <c r="DR111" s="913"/>
      <c r="DS111" s="913"/>
      <c r="DT111" s="913"/>
      <c r="DU111" s="913"/>
      <c r="DV111" s="914" t="s">
        <v>122</v>
      </c>
      <c r="DW111" s="914"/>
      <c r="DX111" s="914"/>
      <c r="DY111" s="914"/>
      <c r="DZ111" s="915"/>
    </row>
    <row r="112" spans="1:131" s="224" customFormat="1" ht="26.25" customHeight="1" x14ac:dyDescent="0.2">
      <c r="A112" s="939" t="s">
        <v>422</v>
      </c>
      <c r="B112" s="940"/>
      <c r="C112" s="910" t="s">
        <v>423</v>
      </c>
      <c r="D112" s="910"/>
      <c r="E112" s="910"/>
      <c r="F112" s="910"/>
      <c r="G112" s="910"/>
      <c r="H112" s="910"/>
      <c r="I112" s="910"/>
      <c r="J112" s="910"/>
      <c r="K112" s="910"/>
      <c r="L112" s="910"/>
      <c r="M112" s="910"/>
      <c r="N112" s="910"/>
      <c r="O112" s="910"/>
      <c r="P112" s="910"/>
      <c r="Q112" s="910"/>
      <c r="R112" s="910"/>
      <c r="S112" s="910"/>
      <c r="T112" s="910"/>
      <c r="U112" s="910"/>
      <c r="V112" s="910"/>
      <c r="W112" s="910"/>
      <c r="X112" s="910"/>
      <c r="Y112" s="910"/>
      <c r="Z112" s="911"/>
      <c r="AA112" s="945" t="s">
        <v>122</v>
      </c>
      <c r="AB112" s="946"/>
      <c r="AC112" s="946"/>
      <c r="AD112" s="946"/>
      <c r="AE112" s="947"/>
      <c r="AF112" s="948" t="s">
        <v>122</v>
      </c>
      <c r="AG112" s="946"/>
      <c r="AH112" s="946"/>
      <c r="AI112" s="946"/>
      <c r="AJ112" s="947"/>
      <c r="AK112" s="948" t="s">
        <v>122</v>
      </c>
      <c r="AL112" s="946"/>
      <c r="AM112" s="946"/>
      <c r="AN112" s="946"/>
      <c r="AO112" s="947"/>
      <c r="AP112" s="949" t="s">
        <v>122</v>
      </c>
      <c r="AQ112" s="950"/>
      <c r="AR112" s="950"/>
      <c r="AS112" s="950"/>
      <c r="AT112" s="951"/>
      <c r="AU112" s="895"/>
      <c r="AV112" s="896"/>
      <c r="AW112" s="896"/>
      <c r="AX112" s="896"/>
      <c r="AY112" s="896"/>
      <c r="AZ112" s="909" t="s">
        <v>424</v>
      </c>
      <c r="BA112" s="910"/>
      <c r="BB112" s="910"/>
      <c r="BC112" s="910"/>
      <c r="BD112" s="910"/>
      <c r="BE112" s="910"/>
      <c r="BF112" s="910"/>
      <c r="BG112" s="910"/>
      <c r="BH112" s="910"/>
      <c r="BI112" s="910"/>
      <c r="BJ112" s="910"/>
      <c r="BK112" s="910"/>
      <c r="BL112" s="910"/>
      <c r="BM112" s="910"/>
      <c r="BN112" s="910"/>
      <c r="BO112" s="910"/>
      <c r="BP112" s="911"/>
      <c r="BQ112" s="912">
        <v>31528706</v>
      </c>
      <c r="BR112" s="913"/>
      <c r="BS112" s="913"/>
      <c r="BT112" s="913"/>
      <c r="BU112" s="913"/>
      <c r="BV112" s="913">
        <v>30634554</v>
      </c>
      <c r="BW112" s="913"/>
      <c r="BX112" s="913"/>
      <c r="BY112" s="913"/>
      <c r="BZ112" s="913"/>
      <c r="CA112" s="913">
        <v>29557218</v>
      </c>
      <c r="CB112" s="913"/>
      <c r="CC112" s="913"/>
      <c r="CD112" s="913"/>
      <c r="CE112" s="913"/>
      <c r="CF112" s="907">
        <v>35.200000000000003</v>
      </c>
      <c r="CG112" s="908"/>
      <c r="CH112" s="908"/>
      <c r="CI112" s="908"/>
      <c r="CJ112" s="908"/>
      <c r="CK112" s="935"/>
      <c r="CL112" s="936"/>
      <c r="CM112" s="909" t="s">
        <v>425</v>
      </c>
      <c r="CN112" s="910"/>
      <c r="CO112" s="910"/>
      <c r="CP112" s="910"/>
      <c r="CQ112" s="910"/>
      <c r="CR112" s="910"/>
      <c r="CS112" s="910"/>
      <c r="CT112" s="910"/>
      <c r="CU112" s="910"/>
      <c r="CV112" s="910"/>
      <c r="CW112" s="910"/>
      <c r="CX112" s="910"/>
      <c r="CY112" s="910"/>
      <c r="CZ112" s="910"/>
      <c r="DA112" s="910"/>
      <c r="DB112" s="910"/>
      <c r="DC112" s="910"/>
      <c r="DD112" s="910"/>
      <c r="DE112" s="910"/>
      <c r="DF112" s="911"/>
      <c r="DG112" s="912" t="s">
        <v>122</v>
      </c>
      <c r="DH112" s="913"/>
      <c r="DI112" s="913"/>
      <c r="DJ112" s="913"/>
      <c r="DK112" s="913"/>
      <c r="DL112" s="913" t="s">
        <v>122</v>
      </c>
      <c r="DM112" s="913"/>
      <c r="DN112" s="913"/>
      <c r="DO112" s="913"/>
      <c r="DP112" s="913"/>
      <c r="DQ112" s="913" t="s">
        <v>122</v>
      </c>
      <c r="DR112" s="913"/>
      <c r="DS112" s="913"/>
      <c r="DT112" s="913"/>
      <c r="DU112" s="913"/>
      <c r="DV112" s="914" t="s">
        <v>122</v>
      </c>
      <c r="DW112" s="914"/>
      <c r="DX112" s="914"/>
      <c r="DY112" s="914"/>
      <c r="DZ112" s="915"/>
    </row>
    <row r="113" spans="1:130" s="224" customFormat="1" ht="26.25" customHeight="1" x14ac:dyDescent="0.2">
      <c r="A113" s="941"/>
      <c r="B113" s="942"/>
      <c r="C113" s="910" t="s">
        <v>426</v>
      </c>
      <c r="D113" s="910"/>
      <c r="E113" s="910"/>
      <c r="F113" s="910"/>
      <c r="G113" s="910"/>
      <c r="H113" s="910"/>
      <c r="I113" s="910"/>
      <c r="J113" s="910"/>
      <c r="K113" s="910"/>
      <c r="L113" s="910"/>
      <c r="M113" s="910"/>
      <c r="N113" s="910"/>
      <c r="O113" s="910"/>
      <c r="P113" s="910"/>
      <c r="Q113" s="910"/>
      <c r="R113" s="910"/>
      <c r="S113" s="910"/>
      <c r="T113" s="910"/>
      <c r="U113" s="910"/>
      <c r="V113" s="910"/>
      <c r="W113" s="910"/>
      <c r="X113" s="910"/>
      <c r="Y113" s="910"/>
      <c r="Z113" s="911"/>
      <c r="AA113" s="924">
        <v>3273141</v>
      </c>
      <c r="AB113" s="925"/>
      <c r="AC113" s="925"/>
      <c r="AD113" s="925"/>
      <c r="AE113" s="926"/>
      <c r="AF113" s="927">
        <v>3271060</v>
      </c>
      <c r="AG113" s="925"/>
      <c r="AH113" s="925"/>
      <c r="AI113" s="925"/>
      <c r="AJ113" s="926"/>
      <c r="AK113" s="927">
        <v>3268486</v>
      </c>
      <c r="AL113" s="925"/>
      <c r="AM113" s="925"/>
      <c r="AN113" s="925"/>
      <c r="AO113" s="926"/>
      <c r="AP113" s="928">
        <v>3.9</v>
      </c>
      <c r="AQ113" s="929"/>
      <c r="AR113" s="929"/>
      <c r="AS113" s="929"/>
      <c r="AT113" s="930"/>
      <c r="AU113" s="895"/>
      <c r="AV113" s="896"/>
      <c r="AW113" s="896"/>
      <c r="AX113" s="896"/>
      <c r="AY113" s="896"/>
      <c r="AZ113" s="909" t="s">
        <v>427</v>
      </c>
      <c r="BA113" s="910"/>
      <c r="BB113" s="910"/>
      <c r="BC113" s="910"/>
      <c r="BD113" s="910"/>
      <c r="BE113" s="910"/>
      <c r="BF113" s="910"/>
      <c r="BG113" s="910"/>
      <c r="BH113" s="910"/>
      <c r="BI113" s="910"/>
      <c r="BJ113" s="910"/>
      <c r="BK113" s="910"/>
      <c r="BL113" s="910"/>
      <c r="BM113" s="910"/>
      <c r="BN113" s="910"/>
      <c r="BO113" s="910"/>
      <c r="BP113" s="911"/>
      <c r="BQ113" s="912">
        <v>5335277</v>
      </c>
      <c r="BR113" s="913"/>
      <c r="BS113" s="913"/>
      <c r="BT113" s="913"/>
      <c r="BU113" s="913"/>
      <c r="BV113" s="913">
        <v>4580084</v>
      </c>
      <c r="BW113" s="913"/>
      <c r="BX113" s="913"/>
      <c r="BY113" s="913"/>
      <c r="BZ113" s="913"/>
      <c r="CA113" s="913">
        <v>3825006</v>
      </c>
      <c r="CB113" s="913"/>
      <c r="CC113" s="913"/>
      <c r="CD113" s="913"/>
      <c r="CE113" s="913"/>
      <c r="CF113" s="907">
        <v>4.5999999999999996</v>
      </c>
      <c r="CG113" s="908"/>
      <c r="CH113" s="908"/>
      <c r="CI113" s="908"/>
      <c r="CJ113" s="908"/>
      <c r="CK113" s="935"/>
      <c r="CL113" s="936"/>
      <c r="CM113" s="909" t="s">
        <v>428</v>
      </c>
      <c r="CN113" s="910"/>
      <c r="CO113" s="910"/>
      <c r="CP113" s="910"/>
      <c r="CQ113" s="910"/>
      <c r="CR113" s="910"/>
      <c r="CS113" s="910"/>
      <c r="CT113" s="910"/>
      <c r="CU113" s="910"/>
      <c r="CV113" s="910"/>
      <c r="CW113" s="910"/>
      <c r="CX113" s="910"/>
      <c r="CY113" s="910"/>
      <c r="CZ113" s="910"/>
      <c r="DA113" s="910"/>
      <c r="DB113" s="910"/>
      <c r="DC113" s="910"/>
      <c r="DD113" s="910"/>
      <c r="DE113" s="910"/>
      <c r="DF113" s="911"/>
      <c r="DG113" s="945" t="s">
        <v>122</v>
      </c>
      <c r="DH113" s="946"/>
      <c r="DI113" s="946"/>
      <c r="DJ113" s="946"/>
      <c r="DK113" s="947"/>
      <c r="DL113" s="948" t="s">
        <v>122</v>
      </c>
      <c r="DM113" s="946"/>
      <c r="DN113" s="946"/>
      <c r="DO113" s="946"/>
      <c r="DP113" s="947"/>
      <c r="DQ113" s="948" t="s">
        <v>122</v>
      </c>
      <c r="DR113" s="946"/>
      <c r="DS113" s="946"/>
      <c r="DT113" s="946"/>
      <c r="DU113" s="947"/>
      <c r="DV113" s="949" t="s">
        <v>122</v>
      </c>
      <c r="DW113" s="950"/>
      <c r="DX113" s="950"/>
      <c r="DY113" s="950"/>
      <c r="DZ113" s="951"/>
    </row>
    <row r="114" spans="1:130" s="224" customFormat="1" ht="26.25" customHeight="1" x14ac:dyDescent="0.2">
      <c r="A114" s="941"/>
      <c r="B114" s="942"/>
      <c r="C114" s="910" t="s">
        <v>429</v>
      </c>
      <c r="D114" s="910"/>
      <c r="E114" s="910"/>
      <c r="F114" s="910"/>
      <c r="G114" s="910"/>
      <c r="H114" s="910"/>
      <c r="I114" s="910"/>
      <c r="J114" s="910"/>
      <c r="K114" s="910"/>
      <c r="L114" s="910"/>
      <c r="M114" s="910"/>
      <c r="N114" s="910"/>
      <c r="O114" s="910"/>
      <c r="P114" s="910"/>
      <c r="Q114" s="910"/>
      <c r="R114" s="910"/>
      <c r="S114" s="910"/>
      <c r="T114" s="910"/>
      <c r="U114" s="910"/>
      <c r="V114" s="910"/>
      <c r="W114" s="910"/>
      <c r="X114" s="910"/>
      <c r="Y114" s="910"/>
      <c r="Z114" s="911"/>
      <c r="AA114" s="945">
        <v>431386</v>
      </c>
      <c r="AB114" s="946"/>
      <c r="AC114" s="946"/>
      <c r="AD114" s="946"/>
      <c r="AE114" s="947"/>
      <c r="AF114" s="948">
        <v>414974</v>
      </c>
      <c r="AG114" s="946"/>
      <c r="AH114" s="946"/>
      <c r="AI114" s="946"/>
      <c r="AJ114" s="947"/>
      <c r="AK114" s="948">
        <v>295205</v>
      </c>
      <c r="AL114" s="946"/>
      <c r="AM114" s="946"/>
      <c r="AN114" s="946"/>
      <c r="AO114" s="947"/>
      <c r="AP114" s="949">
        <v>0.4</v>
      </c>
      <c r="AQ114" s="950"/>
      <c r="AR114" s="950"/>
      <c r="AS114" s="950"/>
      <c r="AT114" s="951"/>
      <c r="AU114" s="895"/>
      <c r="AV114" s="896"/>
      <c r="AW114" s="896"/>
      <c r="AX114" s="896"/>
      <c r="AY114" s="896"/>
      <c r="AZ114" s="909" t="s">
        <v>430</v>
      </c>
      <c r="BA114" s="910"/>
      <c r="BB114" s="910"/>
      <c r="BC114" s="910"/>
      <c r="BD114" s="910"/>
      <c r="BE114" s="910"/>
      <c r="BF114" s="910"/>
      <c r="BG114" s="910"/>
      <c r="BH114" s="910"/>
      <c r="BI114" s="910"/>
      <c r="BJ114" s="910"/>
      <c r="BK114" s="910"/>
      <c r="BL114" s="910"/>
      <c r="BM114" s="910"/>
      <c r="BN114" s="910"/>
      <c r="BO114" s="910"/>
      <c r="BP114" s="911"/>
      <c r="BQ114" s="912">
        <v>19076745</v>
      </c>
      <c r="BR114" s="913"/>
      <c r="BS114" s="913"/>
      <c r="BT114" s="913"/>
      <c r="BU114" s="913"/>
      <c r="BV114" s="913">
        <v>19055005</v>
      </c>
      <c r="BW114" s="913"/>
      <c r="BX114" s="913"/>
      <c r="BY114" s="913"/>
      <c r="BZ114" s="913"/>
      <c r="CA114" s="913">
        <v>19060130</v>
      </c>
      <c r="CB114" s="913"/>
      <c r="CC114" s="913"/>
      <c r="CD114" s="913"/>
      <c r="CE114" s="913"/>
      <c r="CF114" s="907">
        <v>22.7</v>
      </c>
      <c r="CG114" s="908"/>
      <c r="CH114" s="908"/>
      <c r="CI114" s="908"/>
      <c r="CJ114" s="908"/>
      <c r="CK114" s="935"/>
      <c r="CL114" s="936"/>
      <c r="CM114" s="909" t="s">
        <v>431</v>
      </c>
      <c r="CN114" s="910"/>
      <c r="CO114" s="910"/>
      <c r="CP114" s="910"/>
      <c r="CQ114" s="910"/>
      <c r="CR114" s="910"/>
      <c r="CS114" s="910"/>
      <c r="CT114" s="910"/>
      <c r="CU114" s="910"/>
      <c r="CV114" s="910"/>
      <c r="CW114" s="910"/>
      <c r="CX114" s="910"/>
      <c r="CY114" s="910"/>
      <c r="CZ114" s="910"/>
      <c r="DA114" s="910"/>
      <c r="DB114" s="910"/>
      <c r="DC114" s="910"/>
      <c r="DD114" s="910"/>
      <c r="DE114" s="910"/>
      <c r="DF114" s="911"/>
      <c r="DG114" s="945" t="s">
        <v>122</v>
      </c>
      <c r="DH114" s="946"/>
      <c r="DI114" s="946"/>
      <c r="DJ114" s="946"/>
      <c r="DK114" s="947"/>
      <c r="DL114" s="948" t="s">
        <v>122</v>
      </c>
      <c r="DM114" s="946"/>
      <c r="DN114" s="946"/>
      <c r="DO114" s="946"/>
      <c r="DP114" s="947"/>
      <c r="DQ114" s="948" t="s">
        <v>122</v>
      </c>
      <c r="DR114" s="946"/>
      <c r="DS114" s="946"/>
      <c r="DT114" s="946"/>
      <c r="DU114" s="947"/>
      <c r="DV114" s="949" t="s">
        <v>122</v>
      </c>
      <c r="DW114" s="950"/>
      <c r="DX114" s="950"/>
      <c r="DY114" s="950"/>
      <c r="DZ114" s="951"/>
    </row>
    <row r="115" spans="1:130" s="224" customFormat="1" ht="26.25" customHeight="1" x14ac:dyDescent="0.2">
      <c r="A115" s="941"/>
      <c r="B115" s="942"/>
      <c r="C115" s="910" t="s">
        <v>432</v>
      </c>
      <c r="D115" s="910"/>
      <c r="E115" s="910"/>
      <c r="F115" s="910"/>
      <c r="G115" s="910"/>
      <c r="H115" s="910"/>
      <c r="I115" s="910"/>
      <c r="J115" s="910"/>
      <c r="K115" s="910"/>
      <c r="L115" s="910"/>
      <c r="M115" s="910"/>
      <c r="N115" s="910"/>
      <c r="O115" s="910"/>
      <c r="P115" s="910"/>
      <c r="Q115" s="910"/>
      <c r="R115" s="910"/>
      <c r="S115" s="910"/>
      <c r="T115" s="910"/>
      <c r="U115" s="910"/>
      <c r="V115" s="910"/>
      <c r="W115" s="910"/>
      <c r="X115" s="910"/>
      <c r="Y115" s="910"/>
      <c r="Z115" s="911"/>
      <c r="AA115" s="924" t="s">
        <v>122</v>
      </c>
      <c r="AB115" s="925"/>
      <c r="AC115" s="925"/>
      <c r="AD115" s="925"/>
      <c r="AE115" s="926"/>
      <c r="AF115" s="927" t="s">
        <v>122</v>
      </c>
      <c r="AG115" s="925"/>
      <c r="AH115" s="925"/>
      <c r="AI115" s="925"/>
      <c r="AJ115" s="926"/>
      <c r="AK115" s="927" t="s">
        <v>122</v>
      </c>
      <c r="AL115" s="925"/>
      <c r="AM115" s="925"/>
      <c r="AN115" s="925"/>
      <c r="AO115" s="926"/>
      <c r="AP115" s="928" t="s">
        <v>122</v>
      </c>
      <c r="AQ115" s="929"/>
      <c r="AR115" s="929"/>
      <c r="AS115" s="929"/>
      <c r="AT115" s="930"/>
      <c r="AU115" s="895"/>
      <c r="AV115" s="896"/>
      <c r="AW115" s="896"/>
      <c r="AX115" s="896"/>
      <c r="AY115" s="896"/>
      <c r="AZ115" s="909" t="s">
        <v>433</v>
      </c>
      <c r="BA115" s="910"/>
      <c r="BB115" s="910"/>
      <c r="BC115" s="910"/>
      <c r="BD115" s="910"/>
      <c r="BE115" s="910"/>
      <c r="BF115" s="910"/>
      <c r="BG115" s="910"/>
      <c r="BH115" s="910"/>
      <c r="BI115" s="910"/>
      <c r="BJ115" s="910"/>
      <c r="BK115" s="910"/>
      <c r="BL115" s="910"/>
      <c r="BM115" s="910"/>
      <c r="BN115" s="910"/>
      <c r="BO115" s="910"/>
      <c r="BP115" s="911"/>
      <c r="BQ115" s="912">
        <v>52</v>
      </c>
      <c r="BR115" s="913"/>
      <c r="BS115" s="913"/>
      <c r="BT115" s="913"/>
      <c r="BU115" s="913"/>
      <c r="BV115" s="913">
        <v>226</v>
      </c>
      <c r="BW115" s="913"/>
      <c r="BX115" s="913"/>
      <c r="BY115" s="913"/>
      <c r="BZ115" s="913"/>
      <c r="CA115" s="913">
        <v>494</v>
      </c>
      <c r="CB115" s="913"/>
      <c r="CC115" s="913"/>
      <c r="CD115" s="913"/>
      <c r="CE115" s="913"/>
      <c r="CF115" s="907">
        <v>0</v>
      </c>
      <c r="CG115" s="908"/>
      <c r="CH115" s="908"/>
      <c r="CI115" s="908"/>
      <c r="CJ115" s="908"/>
      <c r="CK115" s="935"/>
      <c r="CL115" s="936"/>
      <c r="CM115" s="909" t="s">
        <v>434</v>
      </c>
      <c r="CN115" s="910"/>
      <c r="CO115" s="910"/>
      <c r="CP115" s="910"/>
      <c r="CQ115" s="910"/>
      <c r="CR115" s="910"/>
      <c r="CS115" s="910"/>
      <c r="CT115" s="910"/>
      <c r="CU115" s="910"/>
      <c r="CV115" s="910"/>
      <c r="CW115" s="910"/>
      <c r="CX115" s="910"/>
      <c r="CY115" s="910"/>
      <c r="CZ115" s="910"/>
      <c r="DA115" s="910"/>
      <c r="DB115" s="910"/>
      <c r="DC115" s="910"/>
      <c r="DD115" s="910"/>
      <c r="DE115" s="910"/>
      <c r="DF115" s="911"/>
      <c r="DG115" s="945" t="s">
        <v>122</v>
      </c>
      <c r="DH115" s="946"/>
      <c r="DI115" s="946"/>
      <c r="DJ115" s="946"/>
      <c r="DK115" s="947"/>
      <c r="DL115" s="948" t="s">
        <v>122</v>
      </c>
      <c r="DM115" s="946"/>
      <c r="DN115" s="946"/>
      <c r="DO115" s="946"/>
      <c r="DP115" s="947"/>
      <c r="DQ115" s="948" t="s">
        <v>122</v>
      </c>
      <c r="DR115" s="946"/>
      <c r="DS115" s="946"/>
      <c r="DT115" s="946"/>
      <c r="DU115" s="947"/>
      <c r="DV115" s="949" t="s">
        <v>122</v>
      </c>
      <c r="DW115" s="950"/>
      <c r="DX115" s="950"/>
      <c r="DY115" s="950"/>
      <c r="DZ115" s="951"/>
    </row>
    <row r="116" spans="1:130" s="224" customFormat="1" ht="26.25" customHeight="1" x14ac:dyDescent="0.2">
      <c r="A116" s="943"/>
      <c r="B116" s="944"/>
      <c r="C116" s="952" t="s">
        <v>435</v>
      </c>
      <c r="D116" s="952"/>
      <c r="E116" s="952"/>
      <c r="F116" s="952"/>
      <c r="G116" s="952"/>
      <c r="H116" s="952"/>
      <c r="I116" s="952"/>
      <c r="J116" s="952"/>
      <c r="K116" s="952"/>
      <c r="L116" s="952"/>
      <c r="M116" s="952"/>
      <c r="N116" s="952"/>
      <c r="O116" s="952"/>
      <c r="P116" s="952"/>
      <c r="Q116" s="952"/>
      <c r="R116" s="952"/>
      <c r="S116" s="952"/>
      <c r="T116" s="952"/>
      <c r="U116" s="952"/>
      <c r="V116" s="952"/>
      <c r="W116" s="952"/>
      <c r="X116" s="952"/>
      <c r="Y116" s="952"/>
      <c r="Z116" s="953"/>
      <c r="AA116" s="945" t="s">
        <v>122</v>
      </c>
      <c r="AB116" s="946"/>
      <c r="AC116" s="946"/>
      <c r="AD116" s="946"/>
      <c r="AE116" s="947"/>
      <c r="AF116" s="948" t="s">
        <v>122</v>
      </c>
      <c r="AG116" s="946"/>
      <c r="AH116" s="946"/>
      <c r="AI116" s="946"/>
      <c r="AJ116" s="947"/>
      <c r="AK116" s="948" t="s">
        <v>122</v>
      </c>
      <c r="AL116" s="946"/>
      <c r="AM116" s="946"/>
      <c r="AN116" s="946"/>
      <c r="AO116" s="947"/>
      <c r="AP116" s="949" t="s">
        <v>122</v>
      </c>
      <c r="AQ116" s="950"/>
      <c r="AR116" s="950"/>
      <c r="AS116" s="950"/>
      <c r="AT116" s="951"/>
      <c r="AU116" s="895"/>
      <c r="AV116" s="896"/>
      <c r="AW116" s="896"/>
      <c r="AX116" s="896"/>
      <c r="AY116" s="896"/>
      <c r="AZ116" s="954" t="s">
        <v>436</v>
      </c>
      <c r="BA116" s="955"/>
      <c r="BB116" s="955"/>
      <c r="BC116" s="955"/>
      <c r="BD116" s="955"/>
      <c r="BE116" s="955"/>
      <c r="BF116" s="955"/>
      <c r="BG116" s="955"/>
      <c r="BH116" s="955"/>
      <c r="BI116" s="955"/>
      <c r="BJ116" s="955"/>
      <c r="BK116" s="955"/>
      <c r="BL116" s="955"/>
      <c r="BM116" s="955"/>
      <c r="BN116" s="955"/>
      <c r="BO116" s="955"/>
      <c r="BP116" s="956"/>
      <c r="BQ116" s="912" t="s">
        <v>122</v>
      </c>
      <c r="BR116" s="913"/>
      <c r="BS116" s="913"/>
      <c r="BT116" s="913"/>
      <c r="BU116" s="913"/>
      <c r="BV116" s="913" t="s">
        <v>122</v>
      </c>
      <c r="BW116" s="913"/>
      <c r="BX116" s="913"/>
      <c r="BY116" s="913"/>
      <c r="BZ116" s="913"/>
      <c r="CA116" s="913" t="s">
        <v>122</v>
      </c>
      <c r="CB116" s="913"/>
      <c r="CC116" s="913"/>
      <c r="CD116" s="913"/>
      <c r="CE116" s="913"/>
      <c r="CF116" s="907" t="s">
        <v>122</v>
      </c>
      <c r="CG116" s="908"/>
      <c r="CH116" s="908"/>
      <c r="CI116" s="908"/>
      <c r="CJ116" s="908"/>
      <c r="CK116" s="935"/>
      <c r="CL116" s="936"/>
      <c r="CM116" s="909" t="s">
        <v>437</v>
      </c>
      <c r="CN116" s="910"/>
      <c r="CO116" s="910"/>
      <c r="CP116" s="910"/>
      <c r="CQ116" s="910"/>
      <c r="CR116" s="910"/>
      <c r="CS116" s="910"/>
      <c r="CT116" s="910"/>
      <c r="CU116" s="910"/>
      <c r="CV116" s="910"/>
      <c r="CW116" s="910"/>
      <c r="CX116" s="910"/>
      <c r="CY116" s="910"/>
      <c r="CZ116" s="910"/>
      <c r="DA116" s="910"/>
      <c r="DB116" s="910"/>
      <c r="DC116" s="910"/>
      <c r="DD116" s="910"/>
      <c r="DE116" s="910"/>
      <c r="DF116" s="911"/>
      <c r="DG116" s="945" t="s">
        <v>122</v>
      </c>
      <c r="DH116" s="946"/>
      <c r="DI116" s="946"/>
      <c r="DJ116" s="946"/>
      <c r="DK116" s="947"/>
      <c r="DL116" s="948" t="s">
        <v>122</v>
      </c>
      <c r="DM116" s="946"/>
      <c r="DN116" s="946"/>
      <c r="DO116" s="946"/>
      <c r="DP116" s="947"/>
      <c r="DQ116" s="948" t="s">
        <v>122</v>
      </c>
      <c r="DR116" s="946"/>
      <c r="DS116" s="946"/>
      <c r="DT116" s="946"/>
      <c r="DU116" s="947"/>
      <c r="DV116" s="949" t="s">
        <v>122</v>
      </c>
      <c r="DW116" s="950"/>
      <c r="DX116" s="950"/>
      <c r="DY116" s="950"/>
      <c r="DZ116" s="951"/>
    </row>
    <row r="117" spans="1:130" s="224" customFormat="1" ht="26.25" customHeight="1" x14ac:dyDescent="0.2">
      <c r="A117" s="899" t="s">
        <v>177</v>
      </c>
      <c r="B117" s="880"/>
      <c r="C117" s="880"/>
      <c r="D117" s="880"/>
      <c r="E117" s="880"/>
      <c r="F117" s="880"/>
      <c r="G117" s="880"/>
      <c r="H117" s="880"/>
      <c r="I117" s="880"/>
      <c r="J117" s="880"/>
      <c r="K117" s="880"/>
      <c r="L117" s="880"/>
      <c r="M117" s="880"/>
      <c r="N117" s="880"/>
      <c r="O117" s="880"/>
      <c r="P117" s="880"/>
      <c r="Q117" s="880"/>
      <c r="R117" s="880"/>
      <c r="S117" s="880"/>
      <c r="T117" s="880"/>
      <c r="U117" s="880"/>
      <c r="V117" s="880"/>
      <c r="W117" s="880"/>
      <c r="X117" s="880"/>
      <c r="Y117" s="964" t="s">
        <v>438</v>
      </c>
      <c r="Z117" s="881"/>
      <c r="AA117" s="965">
        <v>13321935</v>
      </c>
      <c r="AB117" s="966"/>
      <c r="AC117" s="966"/>
      <c r="AD117" s="966"/>
      <c r="AE117" s="967"/>
      <c r="AF117" s="968">
        <v>12983287</v>
      </c>
      <c r="AG117" s="966"/>
      <c r="AH117" s="966"/>
      <c r="AI117" s="966"/>
      <c r="AJ117" s="967"/>
      <c r="AK117" s="968">
        <v>12571466</v>
      </c>
      <c r="AL117" s="966"/>
      <c r="AM117" s="966"/>
      <c r="AN117" s="966"/>
      <c r="AO117" s="967"/>
      <c r="AP117" s="969"/>
      <c r="AQ117" s="970"/>
      <c r="AR117" s="970"/>
      <c r="AS117" s="970"/>
      <c r="AT117" s="971"/>
      <c r="AU117" s="895"/>
      <c r="AV117" s="896"/>
      <c r="AW117" s="896"/>
      <c r="AX117" s="896"/>
      <c r="AY117" s="896"/>
      <c r="AZ117" s="961" t="s">
        <v>439</v>
      </c>
      <c r="BA117" s="962"/>
      <c r="BB117" s="962"/>
      <c r="BC117" s="962"/>
      <c r="BD117" s="962"/>
      <c r="BE117" s="962"/>
      <c r="BF117" s="962"/>
      <c r="BG117" s="962"/>
      <c r="BH117" s="962"/>
      <c r="BI117" s="962"/>
      <c r="BJ117" s="962"/>
      <c r="BK117" s="962"/>
      <c r="BL117" s="962"/>
      <c r="BM117" s="962"/>
      <c r="BN117" s="962"/>
      <c r="BO117" s="962"/>
      <c r="BP117" s="963"/>
      <c r="BQ117" s="912" t="s">
        <v>122</v>
      </c>
      <c r="BR117" s="913"/>
      <c r="BS117" s="913"/>
      <c r="BT117" s="913"/>
      <c r="BU117" s="913"/>
      <c r="BV117" s="913" t="s">
        <v>122</v>
      </c>
      <c r="BW117" s="913"/>
      <c r="BX117" s="913"/>
      <c r="BY117" s="913"/>
      <c r="BZ117" s="913"/>
      <c r="CA117" s="913" t="s">
        <v>122</v>
      </c>
      <c r="CB117" s="913"/>
      <c r="CC117" s="913"/>
      <c r="CD117" s="913"/>
      <c r="CE117" s="913"/>
      <c r="CF117" s="907" t="s">
        <v>122</v>
      </c>
      <c r="CG117" s="908"/>
      <c r="CH117" s="908"/>
      <c r="CI117" s="908"/>
      <c r="CJ117" s="908"/>
      <c r="CK117" s="935"/>
      <c r="CL117" s="936"/>
      <c r="CM117" s="909" t="s">
        <v>440</v>
      </c>
      <c r="CN117" s="910"/>
      <c r="CO117" s="910"/>
      <c r="CP117" s="910"/>
      <c r="CQ117" s="910"/>
      <c r="CR117" s="910"/>
      <c r="CS117" s="910"/>
      <c r="CT117" s="910"/>
      <c r="CU117" s="910"/>
      <c r="CV117" s="910"/>
      <c r="CW117" s="910"/>
      <c r="CX117" s="910"/>
      <c r="CY117" s="910"/>
      <c r="CZ117" s="910"/>
      <c r="DA117" s="910"/>
      <c r="DB117" s="910"/>
      <c r="DC117" s="910"/>
      <c r="DD117" s="910"/>
      <c r="DE117" s="910"/>
      <c r="DF117" s="911"/>
      <c r="DG117" s="945" t="s">
        <v>122</v>
      </c>
      <c r="DH117" s="946"/>
      <c r="DI117" s="946"/>
      <c r="DJ117" s="946"/>
      <c r="DK117" s="947"/>
      <c r="DL117" s="948" t="s">
        <v>122</v>
      </c>
      <c r="DM117" s="946"/>
      <c r="DN117" s="946"/>
      <c r="DO117" s="946"/>
      <c r="DP117" s="947"/>
      <c r="DQ117" s="948" t="s">
        <v>122</v>
      </c>
      <c r="DR117" s="946"/>
      <c r="DS117" s="946"/>
      <c r="DT117" s="946"/>
      <c r="DU117" s="947"/>
      <c r="DV117" s="949" t="s">
        <v>122</v>
      </c>
      <c r="DW117" s="950"/>
      <c r="DX117" s="950"/>
      <c r="DY117" s="950"/>
      <c r="DZ117" s="951"/>
    </row>
    <row r="118" spans="1:130" s="224" customFormat="1" ht="26.25" customHeight="1" x14ac:dyDescent="0.2">
      <c r="A118" s="899" t="s">
        <v>414</v>
      </c>
      <c r="B118" s="880"/>
      <c r="C118" s="880"/>
      <c r="D118" s="880"/>
      <c r="E118" s="880"/>
      <c r="F118" s="880"/>
      <c r="G118" s="880"/>
      <c r="H118" s="880"/>
      <c r="I118" s="880"/>
      <c r="J118" s="880"/>
      <c r="K118" s="880"/>
      <c r="L118" s="880"/>
      <c r="M118" s="880"/>
      <c r="N118" s="880"/>
      <c r="O118" s="880"/>
      <c r="P118" s="880"/>
      <c r="Q118" s="880"/>
      <c r="R118" s="880"/>
      <c r="S118" s="880"/>
      <c r="T118" s="880"/>
      <c r="U118" s="880"/>
      <c r="V118" s="880"/>
      <c r="W118" s="880"/>
      <c r="X118" s="880"/>
      <c r="Y118" s="880"/>
      <c r="Z118" s="881"/>
      <c r="AA118" s="879" t="s">
        <v>411</v>
      </c>
      <c r="AB118" s="880"/>
      <c r="AC118" s="880"/>
      <c r="AD118" s="880"/>
      <c r="AE118" s="881"/>
      <c r="AF118" s="879" t="s">
        <v>412</v>
      </c>
      <c r="AG118" s="880"/>
      <c r="AH118" s="880"/>
      <c r="AI118" s="880"/>
      <c r="AJ118" s="881"/>
      <c r="AK118" s="879" t="s">
        <v>294</v>
      </c>
      <c r="AL118" s="880"/>
      <c r="AM118" s="880"/>
      <c r="AN118" s="880"/>
      <c r="AO118" s="881"/>
      <c r="AP118" s="957" t="s">
        <v>413</v>
      </c>
      <c r="AQ118" s="958"/>
      <c r="AR118" s="958"/>
      <c r="AS118" s="958"/>
      <c r="AT118" s="959"/>
      <c r="AU118" s="895"/>
      <c r="AV118" s="896"/>
      <c r="AW118" s="896"/>
      <c r="AX118" s="896"/>
      <c r="AY118" s="896"/>
      <c r="AZ118" s="960" t="s">
        <v>441</v>
      </c>
      <c r="BA118" s="952"/>
      <c r="BB118" s="952"/>
      <c r="BC118" s="952"/>
      <c r="BD118" s="952"/>
      <c r="BE118" s="952"/>
      <c r="BF118" s="952"/>
      <c r="BG118" s="952"/>
      <c r="BH118" s="952"/>
      <c r="BI118" s="952"/>
      <c r="BJ118" s="952"/>
      <c r="BK118" s="952"/>
      <c r="BL118" s="952"/>
      <c r="BM118" s="952"/>
      <c r="BN118" s="952"/>
      <c r="BO118" s="952"/>
      <c r="BP118" s="953"/>
      <c r="BQ118" s="986" t="s">
        <v>122</v>
      </c>
      <c r="BR118" s="987"/>
      <c r="BS118" s="987"/>
      <c r="BT118" s="987"/>
      <c r="BU118" s="987"/>
      <c r="BV118" s="987" t="s">
        <v>122</v>
      </c>
      <c r="BW118" s="987"/>
      <c r="BX118" s="987"/>
      <c r="BY118" s="987"/>
      <c r="BZ118" s="987"/>
      <c r="CA118" s="987" t="s">
        <v>122</v>
      </c>
      <c r="CB118" s="987"/>
      <c r="CC118" s="987"/>
      <c r="CD118" s="987"/>
      <c r="CE118" s="987"/>
      <c r="CF118" s="907" t="s">
        <v>122</v>
      </c>
      <c r="CG118" s="908"/>
      <c r="CH118" s="908"/>
      <c r="CI118" s="908"/>
      <c r="CJ118" s="908"/>
      <c r="CK118" s="935"/>
      <c r="CL118" s="936"/>
      <c r="CM118" s="909" t="s">
        <v>442</v>
      </c>
      <c r="CN118" s="910"/>
      <c r="CO118" s="910"/>
      <c r="CP118" s="910"/>
      <c r="CQ118" s="910"/>
      <c r="CR118" s="910"/>
      <c r="CS118" s="910"/>
      <c r="CT118" s="910"/>
      <c r="CU118" s="910"/>
      <c r="CV118" s="910"/>
      <c r="CW118" s="910"/>
      <c r="CX118" s="910"/>
      <c r="CY118" s="910"/>
      <c r="CZ118" s="910"/>
      <c r="DA118" s="910"/>
      <c r="DB118" s="910"/>
      <c r="DC118" s="910"/>
      <c r="DD118" s="910"/>
      <c r="DE118" s="910"/>
      <c r="DF118" s="911"/>
      <c r="DG118" s="945" t="s">
        <v>122</v>
      </c>
      <c r="DH118" s="946"/>
      <c r="DI118" s="946"/>
      <c r="DJ118" s="946"/>
      <c r="DK118" s="947"/>
      <c r="DL118" s="948" t="s">
        <v>122</v>
      </c>
      <c r="DM118" s="946"/>
      <c r="DN118" s="946"/>
      <c r="DO118" s="946"/>
      <c r="DP118" s="947"/>
      <c r="DQ118" s="948" t="s">
        <v>122</v>
      </c>
      <c r="DR118" s="946"/>
      <c r="DS118" s="946"/>
      <c r="DT118" s="946"/>
      <c r="DU118" s="947"/>
      <c r="DV118" s="949" t="s">
        <v>122</v>
      </c>
      <c r="DW118" s="950"/>
      <c r="DX118" s="950"/>
      <c r="DY118" s="950"/>
      <c r="DZ118" s="951"/>
    </row>
    <row r="119" spans="1:130" s="224" customFormat="1" ht="26.25" customHeight="1" x14ac:dyDescent="0.2">
      <c r="A119" s="1043" t="s">
        <v>417</v>
      </c>
      <c r="B119" s="934"/>
      <c r="C119" s="916" t="s">
        <v>418</v>
      </c>
      <c r="D119" s="884"/>
      <c r="E119" s="884"/>
      <c r="F119" s="884"/>
      <c r="G119" s="884"/>
      <c r="H119" s="884"/>
      <c r="I119" s="884"/>
      <c r="J119" s="884"/>
      <c r="K119" s="884"/>
      <c r="L119" s="884"/>
      <c r="M119" s="884"/>
      <c r="N119" s="884"/>
      <c r="O119" s="884"/>
      <c r="P119" s="884"/>
      <c r="Q119" s="884"/>
      <c r="R119" s="884"/>
      <c r="S119" s="884"/>
      <c r="T119" s="884"/>
      <c r="U119" s="884"/>
      <c r="V119" s="884"/>
      <c r="W119" s="884"/>
      <c r="X119" s="884"/>
      <c r="Y119" s="884"/>
      <c r="Z119" s="885"/>
      <c r="AA119" s="886" t="s">
        <v>122</v>
      </c>
      <c r="AB119" s="887"/>
      <c r="AC119" s="887"/>
      <c r="AD119" s="887"/>
      <c r="AE119" s="888"/>
      <c r="AF119" s="889" t="s">
        <v>122</v>
      </c>
      <c r="AG119" s="887"/>
      <c r="AH119" s="887"/>
      <c r="AI119" s="887"/>
      <c r="AJ119" s="888"/>
      <c r="AK119" s="889" t="s">
        <v>122</v>
      </c>
      <c r="AL119" s="887"/>
      <c r="AM119" s="887"/>
      <c r="AN119" s="887"/>
      <c r="AO119" s="888"/>
      <c r="AP119" s="890" t="s">
        <v>122</v>
      </c>
      <c r="AQ119" s="891"/>
      <c r="AR119" s="891"/>
      <c r="AS119" s="891"/>
      <c r="AT119" s="892"/>
      <c r="AU119" s="897"/>
      <c r="AV119" s="898"/>
      <c r="AW119" s="898"/>
      <c r="AX119" s="898"/>
      <c r="AY119" s="898"/>
      <c r="AZ119" s="247" t="s">
        <v>177</v>
      </c>
      <c r="BA119" s="247"/>
      <c r="BB119" s="247"/>
      <c r="BC119" s="247"/>
      <c r="BD119" s="247"/>
      <c r="BE119" s="247"/>
      <c r="BF119" s="247"/>
      <c r="BG119" s="247"/>
      <c r="BH119" s="247"/>
      <c r="BI119" s="247"/>
      <c r="BJ119" s="247"/>
      <c r="BK119" s="247"/>
      <c r="BL119" s="247"/>
      <c r="BM119" s="247"/>
      <c r="BN119" s="247"/>
      <c r="BO119" s="964" t="s">
        <v>443</v>
      </c>
      <c r="BP119" s="992"/>
      <c r="BQ119" s="986">
        <v>146091647</v>
      </c>
      <c r="BR119" s="987"/>
      <c r="BS119" s="987"/>
      <c r="BT119" s="987"/>
      <c r="BU119" s="987"/>
      <c r="BV119" s="987">
        <v>144898365</v>
      </c>
      <c r="BW119" s="987"/>
      <c r="BX119" s="987"/>
      <c r="BY119" s="987"/>
      <c r="BZ119" s="987"/>
      <c r="CA119" s="987">
        <v>140884191</v>
      </c>
      <c r="CB119" s="987"/>
      <c r="CC119" s="987"/>
      <c r="CD119" s="987"/>
      <c r="CE119" s="987"/>
      <c r="CF119" s="988"/>
      <c r="CG119" s="989"/>
      <c r="CH119" s="989"/>
      <c r="CI119" s="989"/>
      <c r="CJ119" s="990"/>
      <c r="CK119" s="937"/>
      <c r="CL119" s="938"/>
      <c r="CM119" s="960" t="s">
        <v>444</v>
      </c>
      <c r="CN119" s="952"/>
      <c r="CO119" s="952"/>
      <c r="CP119" s="952"/>
      <c r="CQ119" s="952"/>
      <c r="CR119" s="952"/>
      <c r="CS119" s="952"/>
      <c r="CT119" s="952"/>
      <c r="CU119" s="952"/>
      <c r="CV119" s="952"/>
      <c r="CW119" s="952"/>
      <c r="CX119" s="952"/>
      <c r="CY119" s="952"/>
      <c r="CZ119" s="952"/>
      <c r="DA119" s="952"/>
      <c r="DB119" s="952"/>
      <c r="DC119" s="952"/>
      <c r="DD119" s="952"/>
      <c r="DE119" s="952"/>
      <c r="DF119" s="953"/>
      <c r="DG119" s="991" t="s">
        <v>122</v>
      </c>
      <c r="DH119" s="973"/>
      <c r="DI119" s="973"/>
      <c r="DJ119" s="973"/>
      <c r="DK119" s="974"/>
      <c r="DL119" s="972" t="s">
        <v>122</v>
      </c>
      <c r="DM119" s="973"/>
      <c r="DN119" s="973"/>
      <c r="DO119" s="973"/>
      <c r="DP119" s="974"/>
      <c r="DQ119" s="972" t="s">
        <v>122</v>
      </c>
      <c r="DR119" s="973"/>
      <c r="DS119" s="973"/>
      <c r="DT119" s="973"/>
      <c r="DU119" s="974"/>
      <c r="DV119" s="975" t="s">
        <v>122</v>
      </c>
      <c r="DW119" s="976"/>
      <c r="DX119" s="976"/>
      <c r="DY119" s="976"/>
      <c r="DZ119" s="977"/>
    </row>
    <row r="120" spans="1:130" s="224" customFormat="1" ht="26.25" customHeight="1" x14ac:dyDescent="0.2">
      <c r="A120" s="1044"/>
      <c r="B120" s="936"/>
      <c r="C120" s="909" t="s">
        <v>421</v>
      </c>
      <c r="D120" s="910"/>
      <c r="E120" s="910"/>
      <c r="F120" s="910"/>
      <c r="G120" s="910"/>
      <c r="H120" s="910"/>
      <c r="I120" s="910"/>
      <c r="J120" s="910"/>
      <c r="K120" s="910"/>
      <c r="L120" s="910"/>
      <c r="M120" s="910"/>
      <c r="N120" s="910"/>
      <c r="O120" s="910"/>
      <c r="P120" s="910"/>
      <c r="Q120" s="910"/>
      <c r="R120" s="910"/>
      <c r="S120" s="910"/>
      <c r="T120" s="910"/>
      <c r="U120" s="910"/>
      <c r="V120" s="910"/>
      <c r="W120" s="910"/>
      <c r="X120" s="910"/>
      <c r="Y120" s="910"/>
      <c r="Z120" s="911"/>
      <c r="AA120" s="945" t="s">
        <v>122</v>
      </c>
      <c r="AB120" s="946"/>
      <c r="AC120" s="946"/>
      <c r="AD120" s="946"/>
      <c r="AE120" s="947"/>
      <c r="AF120" s="948" t="s">
        <v>122</v>
      </c>
      <c r="AG120" s="946"/>
      <c r="AH120" s="946"/>
      <c r="AI120" s="946"/>
      <c r="AJ120" s="947"/>
      <c r="AK120" s="948" t="s">
        <v>122</v>
      </c>
      <c r="AL120" s="946"/>
      <c r="AM120" s="946"/>
      <c r="AN120" s="946"/>
      <c r="AO120" s="947"/>
      <c r="AP120" s="949" t="s">
        <v>122</v>
      </c>
      <c r="AQ120" s="950"/>
      <c r="AR120" s="950"/>
      <c r="AS120" s="950"/>
      <c r="AT120" s="951"/>
      <c r="AU120" s="978" t="s">
        <v>445</v>
      </c>
      <c r="AV120" s="979"/>
      <c r="AW120" s="979"/>
      <c r="AX120" s="979"/>
      <c r="AY120" s="980"/>
      <c r="AZ120" s="916" t="s">
        <v>446</v>
      </c>
      <c r="BA120" s="884"/>
      <c r="BB120" s="884"/>
      <c r="BC120" s="884"/>
      <c r="BD120" s="884"/>
      <c r="BE120" s="884"/>
      <c r="BF120" s="884"/>
      <c r="BG120" s="884"/>
      <c r="BH120" s="884"/>
      <c r="BI120" s="884"/>
      <c r="BJ120" s="884"/>
      <c r="BK120" s="884"/>
      <c r="BL120" s="884"/>
      <c r="BM120" s="884"/>
      <c r="BN120" s="884"/>
      <c r="BO120" s="884"/>
      <c r="BP120" s="885"/>
      <c r="BQ120" s="917">
        <v>30714332</v>
      </c>
      <c r="BR120" s="918"/>
      <c r="BS120" s="918"/>
      <c r="BT120" s="918"/>
      <c r="BU120" s="918"/>
      <c r="BV120" s="918">
        <v>31110295</v>
      </c>
      <c r="BW120" s="918"/>
      <c r="BX120" s="918"/>
      <c r="BY120" s="918"/>
      <c r="BZ120" s="918"/>
      <c r="CA120" s="918">
        <v>34488313</v>
      </c>
      <c r="CB120" s="918"/>
      <c r="CC120" s="918"/>
      <c r="CD120" s="918"/>
      <c r="CE120" s="918"/>
      <c r="CF120" s="931">
        <v>41.1</v>
      </c>
      <c r="CG120" s="932"/>
      <c r="CH120" s="932"/>
      <c r="CI120" s="932"/>
      <c r="CJ120" s="932"/>
      <c r="CK120" s="993" t="s">
        <v>447</v>
      </c>
      <c r="CL120" s="994"/>
      <c r="CM120" s="994"/>
      <c r="CN120" s="994"/>
      <c r="CO120" s="995"/>
      <c r="CP120" s="1001" t="s">
        <v>396</v>
      </c>
      <c r="CQ120" s="1002"/>
      <c r="CR120" s="1002"/>
      <c r="CS120" s="1002"/>
      <c r="CT120" s="1002"/>
      <c r="CU120" s="1002"/>
      <c r="CV120" s="1002"/>
      <c r="CW120" s="1002"/>
      <c r="CX120" s="1002"/>
      <c r="CY120" s="1002"/>
      <c r="CZ120" s="1002"/>
      <c r="DA120" s="1002"/>
      <c r="DB120" s="1002"/>
      <c r="DC120" s="1002"/>
      <c r="DD120" s="1002"/>
      <c r="DE120" s="1002"/>
      <c r="DF120" s="1003"/>
      <c r="DG120" s="917">
        <v>24950454</v>
      </c>
      <c r="DH120" s="918"/>
      <c r="DI120" s="918"/>
      <c r="DJ120" s="918"/>
      <c r="DK120" s="918"/>
      <c r="DL120" s="918">
        <v>24896410</v>
      </c>
      <c r="DM120" s="918"/>
      <c r="DN120" s="918"/>
      <c r="DO120" s="918"/>
      <c r="DP120" s="918"/>
      <c r="DQ120" s="918">
        <v>24299710</v>
      </c>
      <c r="DR120" s="918"/>
      <c r="DS120" s="918"/>
      <c r="DT120" s="918"/>
      <c r="DU120" s="918"/>
      <c r="DV120" s="919">
        <v>29</v>
      </c>
      <c r="DW120" s="919"/>
      <c r="DX120" s="919"/>
      <c r="DY120" s="919"/>
      <c r="DZ120" s="920"/>
    </row>
    <row r="121" spans="1:130" s="224" customFormat="1" ht="26.25" customHeight="1" x14ac:dyDescent="0.2">
      <c r="A121" s="1044"/>
      <c r="B121" s="936"/>
      <c r="C121" s="961" t="s">
        <v>448</v>
      </c>
      <c r="D121" s="962"/>
      <c r="E121" s="962"/>
      <c r="F121" s="962"/>
      <c r="G121" s="962"/>
      <c r="H121" s="962"/>
      <c r="I121" s="962"/>
      <c r="J121" s="962"/>
      <c r="K121" s="962"/>
      <c r="L121" s="962"/>
      <c r="M121" s="962"/>
      <c r="N121" s="962"/>
      <c r="O121" s="962"/>
      <c r="P121" s="962"/>
      <c r="Q121" s="962"/>
      <c r="R121" s="962"/>
      <c r="S121" s="962"/>
      <c r="T121" s="962"/>
      <c r="U121" s="962"/>
      <c r="V121" s="962"/>
      <c r="W121" s="962"/>
      <c r="X121" s="962"/>
      <c r="Y121" s="962"/>
      <c r="Z121" s="963"/>
      <c r="AA121" s="945" t="s">
        <v>122</v>
      </c>
      <c r="AB121" s="946"/>
      <c r="AC121" s="946"/>
      <c r="AD121" s="946"/>
      <c r="AE121" s="947"/>
      <c r="AF121" s="948" t="s">
        <v>122</v>
      </c>
      <c r="AG121" s="946"/>
      <c r="AH121" s="946"/>
      <c r="AI121" s="946"/>
      <c r="AJ121" s="947"/>
      <c r="AK121" s="948" t="s">
        <v>122</v>
      </c>
      <c r="AL121" s="946"/>
      <c r="AM121" s="946"/>
      <c r="AN121" s="946"/>
      <c r="AO121" s="947"/>
      <c r="AP121" s="949" t="s">
        <v>122</v>
      </c>
      <c r="AQ121" s="950"/>
      <c r="AR121" s="950"/>
      <c r="AS121" s="950"/>
      <c r="AT121" s="951"/>
      <c r="AU121" s="981"/>
      <c r="AV121" s="982"/>
      <c r="AW121" s="982"/>
      <c r="AX121" s="982"/>
      <c r="AY121" s="983"/>
      <c r="AZ121" s="909" t="s">
        <v>449</v>
      </c>
      <c r="BA121" s="910"/>
      <c r="BB121" s="910"/>
      <c r="BC121" s="910"/>
      <c r="BD121" s="910"/>
      <c r="BE121" s="910"/>
      <c r="BF121" s="910"/>
      <c r="BG121" s="910"/>
      <c r="BH121" s="910"/>
      <c r="BI121" s="910"/>
      <c r="BJ121" s="910"/>
      <c r="BK121" s="910"/>
      <c r="BL121" s="910"/>
      <c r="BM121" s="910"/>
      <c r="BN121" s="910"/>
      <c r="BO121" s="910"/>
      <c r="BP121" s="911"/>
      <c r="BQ121" s="912">
        <v>34034163</v>
      </c>
      <c r="BR121" s="913"/>
      <c r="BS121" s="913"/>
      <c r="BT121" s="913"/>
      <c r="BU121" s="913"/>
      <c r="BV121" s="913">
        <v>32748609</v>
      </c>
      <c r="BW121" s="913"/>
      <c r="BX121" s="913"/>
      <c r="BY121" s="913"/>
      <c r="BZ121" s="913"/>
      <c r="CA121" s="913">
        <v>31275133</v>
      </c>
      <c r="CB121" s="913"/>
      <c r="CC121" s="913"/>
      <c r="CD121" s="913"/>
      <c r="CE121" s="913"/>
      <c r="CF121" s="907">
        <v>37.299999999999997</v>
      </c>
      <c r="CG121" s="908"/>
      <c r="CH121" s="908"/>
      <c r="CI121" s="908"/>
      <c r="CJ121" s="908"/>
      <c r="CK121" s="996"/>
      <c r="CL121" s="997"/>
      <c r="CM121" s="997"/>
      <c r="CN121" s="997"/>
      <c r="CO121" s="998"/>
      <c r="CP121" s="1006" t="s">
        <v>393</v>
      </c>
      <c r="CQ121" s="1007"/>
      <c r="CR121" s="1007"/>
      <c r="CS121" s="1007"/>
      <c r="CT121" s="1007"/>
      <c r="CU121" s="1007"/>
      <c r="CV121" s="1007"/>
      <c r="CW121" s="1007"/>
      <c r="CX121" s="1007"/>
      <c r="CY121" s="1007"/>
      <c r="CZ121" s="1007"/>
      <c r="DA121" s="1007"/>
      <c r="DB121" s="1007"/>
      <c r="DC121" s="1007"/>
      <c r="DD121" s="1007"/>
      <c r="DE121" s="1007"/>
      <c r="DF121" s="1008"/>
      <c r="DG121" s="912">
        <v>5355965</v>
      </c>
      <c r="DH121" s="913"/>
      <c r="DI121" s="913"/>
      <c r="DJ121" s="913"/>
      <c r="DK121" s="913"/>
      <c r="DL121" s="913">
        <v>4501460</v>
      </c>
      <c r="DM121" s="913"/>
      <c r="DN121" s="913"/>
      <c r="DO121" s="913"/>
      <c r="DP121" s="913"/>
      <c r="DQ121" s="913">
        <v>4210640</v>
      </c>
      <c r="DR121" s="913"/>
      <c r="DS121" s="913"/>
      <c r="DT121" s="913"/>
      <c r="DU121" s="913"/>
      <c r="DV121" s="914">
        <v>5</v>
      </c>
      <c r="DW121" s="914"/>
      <c r="DX121" s="914"/>
      <c r="DY121" s="914"/>
      <c r="DZ121" s="915"/>
    </row>
    <row r="122" spans="1:130" s="224" customFormat="1" ht="26.25" customHeight="1" x14ac:dyDescent="0.2">
      <c r="A122" s="1044"/>
      <c r="B122" s="936"/>
      <c r="C122" s="909" t="s">
        <v>431</v>
      </c>
      <c r="D122" s="910"/>
      <c r="E122" s="910"/>
      <c r="F122" s="910"/>
      <c r="G122" s="910"/>
      <c r="H122" s="910"/>
      <c r="I122" s="910"/>
      <c r="J122" s="910"/>
      <c r="K122" s="910"/>
      <c r="L122" s="910"/>
      <c r="M122" s="910"/>
      <c r="N122" s="910"/>
      <c r="O122" s="910"/>
      <c r="P122" s="910"/>
      <c r="Q122" s="910"/>
      <c r="R122" s="910"/>
      <c r="S122" s="910"/>
      <c r="T122" s="910"/>
      <c r="U122" s="910"/>
      <c r="V122" s="910"/>
      <c r="W122" s="910"/>
      <c r="X122" s="910"/>
      <c r="Y122" s="910"/>
      <c r="Z122" s="911"/>
      <c r="AA122" s="945" t="s">
        <v>122</v>
      </c>
      <c r="AB122" s="946"/>
      <c r="AC122" s="946"/>
      <c r="AD122" s="946"/>
      <c r="AE122" s="947"/>
      <c r="AF122" s="948" t="s">
        <v>122</v>
      </c>
      <c r="AG122" s="946"/>
      <c r="AH122" s="946"/>
      <c r="AI122" s="946"/>
      <c r="AJ122" s="947"/>
      <c r="AK122" s="948" t="s">
        <v>122</v>
      </c>
      <c r="AL122" s="946"/>
      <c r="AM122" s="946"/>
      <c r="AN122" s="946"/>
      <c r="AO122" s="947"/>
      <c r="AP122" s="949" t="s">
        <v>122</v>
      </c>
      <c r="AQ122" s="950"/>
      <c r="AR122" s="950"/>
      <c r="AS122" s="950"/>
      <c r="AT122" s="951"/>
      <c r="AU122" s="981"/>
      <c r="AV122" s="982"/>
      <c r="AW122" s="982"/>
      <c r="AX122" s="982"/>
      <c r="AY122" s="983"/>
      <c r="AZ122" s="960" t="s">
        <v>450</v>
      </c>
      <c r="BA122" s="952"/>
      <c r="BB122" s="952"/>
      <c r="BC122" s="952"/>
      <c r="BD122" s="952"/>
      <c r="BE122" s="952"/>
      <c r="BF122" s="952"/>
      <c r="BG122" s="952"/>
      <c r="BH122" s="952"/>
      <c r="BI122" s="952"/>
      <c r="BJ122" s="952"/>
      <c r="BK122" s="952"/>
      <c r="BL122" s="952"/>
      <c r="BM122" s="952"/>
      <c r="BN122" s="952"/>
      <c r="BO122" s="952"/>
      <c r="BP122" s="953"/>
      <c r="BQ122" s="986">
        <v>98223297</v>
      </c>
      <c r="BR122" s="987"/>
      <c r="BS122" s="987"/>
      <c r="BT122" s="987"/>
      <c r="BU122" s="987"/>
      <c r="BV122" s="987">
        <v>97674596</v>
      </c>
      <c r="BW122" s="987"/>
      <c r="BX122" s="987"/>
      <c r="BY122" s="987"/>
      <c r="BZ122" s="987"/>
      <c r="CA122" s="987">
        <v>95704426</v>
      </c>
      <c r="CB122" s="987"/>
      <c r="CC122" s="987"/>
      <c r="CD122" s="987"/>
      <c r="CE122" s="987"/>
      <c r="CF122" s="1004">
        <v>114</v>
      </c>
      <c r="CG122" s="1005"/>
      <c r="CH122" s="1005"/>
      <c r="CI122" s="1005"/>
      <c r="CJ122" s="1005"/>
      <c r="CK122" s="996"/>
      <c r="CL122" s="997"/>
      <c r="CM122" s="997"/>
      <c r="CN122" s="997"/>
      <c r="CO122" s="998"/>
      <c r="CP122" s="1006" t="s">
        <v>395</v>
      </c>
      <c r="CQ122" s="1007"/>
      <c r="CR122" s="1007"/>
      <c r="CS122" s="1007"/>
      <c r="CT122" s="1007"/>
      <c r="CU122" s="1007"/>
      <c r="CV122" s="1007"/>
      <c r="CW122" s="1007"/>
      <c r="CX122" s="1007"/>
      <c r="CY122" s="1007"/>
      <c r="CZ122" s="1007"/>
      <c r="DA122" s="1007"/>
      <c r="DB122" s="1007"/>
      <c r="DC122" s="1007"/>
      <c r="DD122" s="1007"/>
      <c r="DE122" s="1007"/>
      <c r="DF122" s="1008"/>
      <c r="DG122" s="912">
        <v>1222287</v>
      </c>
      <c r="DH122" s="913"/>
      <c r="DI122" s="913"/>
      <c r="DJ122" s="913"/>
      <c r="DK122" s="913"/>
      <c r="DL122" s="913">
        <v>1236684</v>
      </c>
      <c r="DM122" s="913"/>
      <c r="DN122" s="913"/>
      <c r="DO122" s="913"/>
      <c r="DP122" s="913"/>
      <c r="DQ122" s="913">
        <v>1046868</v>
      </c>
      <c r="DR122" s="913"/>
      <c r="DS122" s="913"/>
      <c r="DT122" s="913"/>
      <c r="DU122" s="913"/>
      <c r="DV122" s="914">
        <v>1.2</v>
      </c>
      <c r="DW122" s="914"/>
      <c r="DX122" s="914"/>
      <c r="DY122" s="914"/>
      <c r="DZ122" s="915"/>
    </row>
    <row r="123" spans="1:130" s="224" customFormat="1" ht="26.25" customHeight="1" x14ac:dyDescent="0.2">
      <c r="A123" s="1044"/>
      <c r="B123" s="936"/>
      <c r="C123" s="909" t="s">
        <v>437</v>
      </c>
      <c r="D123" s="910"/>
      <c r="E123" s="910"/>
      <c r="F123" s="910"/>
      <c r="G123" s="910"/>
      <c r="H123" s="910"/>
      <c r="I123" s="910"/>
      <c r="J123" s="910"/>
      <c r="K123" s="910"/>
      <c r="L123" s="910"/>
      <c r="M123" s="910"/>
      <c r="N123" s="910"/>
      <c r="O123" s="910"/>
      <c r="P123" s="910"/>
      <c r="Q123" s="910"/>
      <c r="R123" s="910"/>
      <c r="S123" s="910"/>
      <c r="T123" s="910"/>
      <c r="U123" s="910"/>
      <c r="V123" s="910"/>
      <c r="W123" s="910"/>
      <c r="X123" s="910"/>
      <c r="Y123" s="910"/>
      <c r="Z123" s="911"/>
      <c r="AA123" s="945" t="s">
        <v>122</v>
      </c>
      <c r="AB123" s="946"/>
      <c r="AC123" s="946"/>
      <c r="AD123" s="946"/>
      <c r="AE123" s="947"/>
      <c r="AF123" s="948" t="s">
        <v>122</v>
      </c>
      <c r="AG123" s="946"/>
      <c r="AH123" s="946"/>
      <c r="AI123" s="946"/>
      <c r="AJ123" s="947"/>
      <c r="AK123" s="948" t="s">
        <v>122</v>
      </c>
      <c r="AL123" s="946"/>
      <c r="AM123" s="946"/>
      <c r="AN123" s="946"/>
      <c r="AO123" s="947"/>
      <c r="AP123" s="949" t="s">
        <v>122</v>
      </c>
      <c r="AQ123" s="950"/>
      <c r="AR123" s="950"/>
      <c r="AS123" s="950"/>
      <c r="AT123" s="951"/>
      <c r="AU123" s="984"/>
      <c r="AV123" s="985"/>
      <c r="AW123" s="985"/>
      <c r="AX123" s="985"/>
      <c r="AY123" s="985"/>
      <c r="AZ123" s="247" t="s">
        <v>177</v>
      </c>
      <c r="BA123" s="247"/>
      <c r="BB123" s="247"/>
      <c r="BC123" s="247"/>
      <c r="BD123" s="247"/>
      <c r="BE123" s="247"/>
      <c r="BF123" s="247"/>
      <c r="BG123" s="247"/>
      <c r="BH123" s="247"/>
      <c r="BI123" s="247"/>
      <c r="BJ123" s="247"/>
      <c r="BK123" s="247"/>
      <c r="BL123" s="247"/>
      <c r="BM123" s="247"/>
      <c r="BN123" s="247"/>
      <c r="BO123" s="964" t="s">
        <v>451</v>
      </c>
      <c r="BP123" s="992"/>
      <c r="BQ123" s="1050">
        <v>162971792</v>
      </c>
      <c r="BR123" s="1051"/>
      <c r="BS123" s="1051"/>
      <c r="BT123" s="1051"/>
      <c r="BU123" s="1051"/>
      <c r="BV123" s="1051">
        <v>161533500</v>
      </c>
      <c r="BW123" s="1051"/>
      <c r="BX123" s="1051"/>
      <c r="BY123" s="1051"/>
      <c r="BZ123" s="1051"/>
      <c r="CA123" s="1051">
        <v>161467872</v>
      </c>
      <c r="CB123" s="1051"/>
      <c r="CC123" s="1051"/>
      <c r="CD123" s="1051"/>
      <c r="CE123" s="1051"/>
      <c r="CF123" s="988"/>
      <c r="CG123" s="989"/>
      <c r="CH123" s="989"/>
      <c r="CI123" s="989"/>
      <c r="CJ123" s="990"/>
      <c r="CK123" s="996"/>
      <c r="CL123" s="997"/>
      <c r="CM123" s="997"/>
      <c r="CN123" s="997"/>
      <c r="CO123" s="998"/>
      <c r="CP123" s="1006" t="s">
        <v>391</v>
      </c>
      <c r="CQ123" s="1007"/>
      <c r="CR123" s="1007"/>
      <c r="CS123" s="1007"/>
      <c r="CT123" s="1007"/>
      <c r="CU123" s="1007"/>
      <c r="CV123" s="1007"/>
      <c r="CW123" s="1007"/>
      <c r="CX123" s="1007"/>
      <c r="CY123" s="1007"/>
      <c r="CZ123" s="1007"/>
      <c r="DA123" s="1007"/>
      <c r="DB123" s="1007"/>
      <c r="DC123" s="1007"/>
      <c r="DD123" s="1007"/>
      <c r="DE123" s="1007"/>
      <c r="DF123" s="1008"/>
      <c r="DG123" s="945" t="s">
        <v>122</v>
      </c>
      <c r="DH123" s="946"/>
      <c r="DI123" s="946"/>
      <c r="DJ123" s="946"/>
      <c r="DK123" s="947"/>
      <c r="DL123" s="948" t="s">
        <v>122</v>
      </c>
      <c r="DM123" s="946"/>
      <c r="DN123" s="946"/>
      <c r="DO123" s="946"/>
      <c r="DP123" s="947"/>
      <c r="DQ123" s="948" t="s">
        <v>122</v>
      </c>
      <c r="DR123" s="946"/>
      <c r="DS123" s="946"/>
      <c r="DT123" s="946"/>
      <c r="DU123" s="947"/>
      <c r="DV123" s="949" t="s">
        <v>122</v>
      </c>
      <c r="DW123" s="950"/>
      <c r="DX123" s="950"/>
      <c r="DY123" s="950"/>
      <c r="DZ123" s="951"/>
    </row>
    <row r="124" spans="1:130" s="224" customFormat="1" ht="26.25" customHeight="1" thickBot="1" x14ac:dyDescent="0.25">
      <c r="A124" s="1044"/>
      <c r="B124" s="936"/>
      <c r="C124" s="909" t="s">
        <v>440</v>
      </c>
      <c r="D124" s="910"/>
      <c r="E124" s="910"/>
      <c r="F124" s="910"/>
      <c r="G124" s="910"/>
      <c r="H124" s="910"/>
      <c r="I124" s="910"/>
      <c r="J124" s="910"/>
      <c r="K124" s="910"/>
      <c r="L124" s="910"/>
      <c r="M124" s="910"/>
      <c r="N124" s="910"/>
      <c r="O124" s="910"/>
      <c r="P124" s="910"/>
      <c r="Q124" s="910"/>
      <c r="R124" s="910"/>
      <c r="S124" s="910"/>
      <c r="T124" s="910"/>
      <c r="U124" s="910"/>
      <c r="V124" s="910"/>
      <c r="W124" s="910"/>
      <c r="X124" s="910"/>
      <c r="Y124" s="910"/>
      <c r="Z124" s="911"/>
      <c r="AA124" s="945" t="s">
        <v>122</v>
      </c>
      <c r="AB124" s="946"/>
      <c r="AC124" s="946"/>
      <c r="AD124" s="946"/>
      <c r="AE124" s="947"/>
      <c r="AF124" s="948" t="s">
        <v>122</v>
      </c>
      <c r="AG124" s="946"/>
      <c r="AH124" s="946"/>
      <c r="AI124" s="946"/>
      <c r="AJ124" s="947"/>
      <c r="AK124" s="948" t="s">
        <v>122</v>
      </c>
      <c r="AL124" s="946"/>
      <c r="AM124" s="946"/>
      <c r="AN124" s="946"/>
      <c r="AO124" s="947"/>
      <c r="AP124" s="949" t="s">
        <v>122</v>
      </c>
      <c r="AQ124" s="950"/>
      <c r="AR124" s="950"/>
      <c r="AS124" s="950"/>
      <c r="AT124" s="951"/>
      <c r="AU124" s="1046" t="s">
        <v>452</v>
      </c>
      <c r="AV124" s="1047"/>
      <c r="AW124" s="1047"/>
      <c r="AX124" s="1047"/>
      <c r="AY124" s="1047"/>
      <c r="AZ124" s="1047"/>
      <c r="BA124" s="1047"/>
      <c r="BB124" s="1047"/>
      <c r="BC124" s="1047"/>
      <c r="BD124" s="1047"/>
      <c r="BE124" s="1047"/>
      <c r="BF124" s="1047"/>
      <c r="BG124" s="1047"/>
      <c r="BH124" s="1047"/>
      <c r="BI124" s="1047"/>
      <c r="BJ124" s="1047"/>
      <c r="BK124" s="1047"/>
      <c r="BL124" s="1047"/>
      <c r="BM124" s="1047"/>
      <c r="BN124" s="1047"/>
      <c r="BO124" s="1047"/>
      <c r="BP124" s="1048"/>
      <c r="BQ124" s="1049" t="s">
        <v>122</v>
      </c>
      <c r="BR124" s="1014"/>
      <c r="BS124" s="1014"/>
      <c r="BT124" s="1014"/>
      <c r="BU124" s="1014"/>
      <c r="BV124" s="1014" t="s">
        <v>122</v>
      </c>
      <c r="BW124" s="1014"/>
      <c r="BX124" s="1014"/>
      <c r="BY124" s="1014"/>
      <c r="BZ124" s="1014"/>
      <c r="CA124" s="1014" t="s">
        <v>122</v>
      </c>
      <c r="CB124" s="1014"/>
      <c r="CC124" s="1014"/>
      <c r="CD124" s="1014"/>
      <c r="CE124" s="1014"/>
      <c r="CF124" s="1015"/>
      <c r="CG124" s="1016"/>
      <c r="CH124" s="1016"/>
      <c r="CI124" s="1016"/>
      <c r="CJ124" s="1017"/>
      <c r="CK124" s="999"/>
      <c r="CL124" s="999"/>
      <c r="CM124" s="999"/>
      <c r="CN124" s="999"/>
      <c r="CO124" s="1000"/>
      <c r="CP124" s="1006" t="s">
        <v>453</v>
      </c>
      <c r="CQ124" s="1007"/>
      <c r="CR124" s="1007"/>
      <c r="CS124" s="1007"/>
      <c r="CT124" s="1007"/>
      <c r="CU124" s="1007"/>
      <c r="CV124" s="1007"/>
      <c r="CW124" s="1007"/>
      <c r="CX124" s="1007"/>
      <c r="CY124" s="1007"/>
      <c r="CZ124" s="1007"/>
      <c r="DA124" s="1007"/>
      <c r="DB124" s="1007"/>
      <c r="DC124" s="1007"/>
      <c r="DD124" s="1007"/>
      <c r="DE124" s="1007"/>
      <c r="DF124" s="1008"/>
      <c r="DG124" s="991" t="s">
        <v>122</v>
      </c>
      <c r="DH124" s="973"/>
      <c r="DI124" s="973"/>
      <c r="DJ124" s="973"/>
      <c r="DK124" s="974"/>
      <c r="DL124" s="972" t="s">
        <v>122</v>
      </c>
      <c r="DM124" s="973"/>
      <c r="DN124" s="973"/>
      <c r="DO124" s="973"/>
      <c r="DP124" s="974"/>
      <c r="DQ124" s="972" t="s">
        <v>122</v>
      </c>
      <c r="DR124" s="973"/>
      <c r="DS124" s="973"/>
      <c r="DT124" s="973"/>
      <c r="DU124" s="974"/>
      <c r="DV124" s="975" t="s">
        <v>122</v>
      </c>
      <c r="DW124" s="976"/>
      <c r="DX124" s="976"/>
      <c r="DY124" s="976"/>
      <c r="DZ124" s="977"/>
    </row>
    <row r="125" spans="1:130" s="224" customFormat="1" ht="26.25" customHeight="1" x14ac:dyDescent="0.2">
      <c r="A125" s="1044"/>
      <c r="B125" s="936"/>
      <c r="C125" s="909" t="s">
        <v>442</v>
      </c>
      <c r="D125" s="910"/>
      <c r="E125" s="910"/>
      <c r="F125" s="910"/>
      <c r="G125" s="910"/>
      <c r="H125" s="910"/>
      <c r="I125" s="910"/>
      <c r="J125" s="910"/>
      <c r="K125" s="910"/>
      <c r="L125" s="910"/>
      <c r="M125" s="910"/>
      <c r="N125" s="910"/>
      <c r="O125" s="910"/>
      <c r="P125" s="910"/>
      <c r="Q125" s="910"/>
      <c r="R125" s="910"/>
      <c r="S125" s="910"/>
      <c r="T125" s="910"/>
      <c r="U125" s="910"/>
      <c r="V125" s="910"/>
      <c r="W125" s="910"/>
      <c r="X125" s="910"/>
      <c r="Y125" s="910"/>
      <c r="Z125" s="911"/>
      <c r="AA125" s="945" t="s">
        <v>122</v>
      </c>
      <c r="AB125" s="946"/>
      <c r="AC125" s="946"/>
      <c r="AD125" s="946"/>
      <c r="AE125" s="947"/>
      <c r="AF125" s="948" t="s">
        <v>122</v>
      </c>
      <c r="AG125" s="946"/>
      <c r="AH125" s="946"/>
      <c r="AI125" s="946"/>
      <c r="AJ125" s="947"/>
      <c r="AK125" s="948" t="s">
        <v>122</v>
      </c>
      <c r="AL125" s="946"/>
      <c r="AM125" s="946"/>
      <c r="AN125" s="946"/>
      <c r="AO125" s="947"/>
      <c r="AP125" s="949" t="s">
        <v>122</v>
      </c>
      <c r="AQ125" s="950"/>
      <c r="AR125" s="950"/>
      <c r="AS125" s="950"/>
      <c r="AT125" s="951"/>
      <c r="AU125" s="245"/>
      <c r="AV125" s="246"/>
      <c r="AW125" s="246"/>
      <c r="AX125" s="246"/>
      <c r="AY125" s="246"/>
      <c r="AZ125" s="246"/>
      <c r="BA125" s="246"/>
      <c r="BB125" s="246"/>
      <c r="BC125" s="246"/>
      <c r="BD125" s="246"/>
      <c r="BE125" s="246"/>
      <c r="BF125" s="246"/>
      <c r="BG125" s="246"/>
      <c r="BH125" s="246"/>
      <c r="BI125" s="246"/>
      <c r="BJ125" s="246"/>
      <c r="BK125" s="246"/>
      <c r="BL125" s="246"/>
      <c r="BM125" s="246"/>
      <c r="BN125" s="246"/>
      <c r="BO125" s="246"/>
      <c r="BP125" s="246"/>
      <c r="BQ125" s="226"/>
      <c r="BR125" s="226"/>
      <c r="BS125" s="226"/>
      <c r="BT125" s="226"/>
      <c r="BU125" s="226"/>
      <c r="BV125" s="226"/>
      <c r="BW125" s="226"/>
      <c r="BX125" s="226"/>
      <c r="BY125" s="226"/>
      <c r="BZ125" s="226"/>
      <c r="CA125" s="226"/>
      <c r="CB125" s="226"/>
      <c r="CC125" s="226"/>
      <c r="CD125" s="226"/>
      <c r="CE125" s="226"/>
      <c r="CF125" s="226"/>
      <c r="CG125" s="226"/>
      <c r="CH125" s="226"/>
      <c r="CI125" s="226"/>
      <c r="CJ125" s="248"/>
      <c r="CK125" s="1009" t="s">
        <v>454</v>
      </c>
      <c r="CL125" s="994"/>
      <c r="CM125" s="994"/>
      <c r="CN125" s="994"/>
      <c r="CO125" s="995"/>
      <c r="CP125" s="916" t="s">
        <v>455</v>
      </c>
      <c r="CQ125" s="884"/>
      <c r="CR125" s="884"/>
      <c r="CS125" s="884"/>
      <c r="CT125" s="884"/>
      <c r="CU125" s="884"/>
      <c r="CV125" s="884"/>
      <c r="CW125" s="884"/>
      <c r="CX125" s="884"/>
      <c r="CY125" s="884"/>
      <c r="CZ125" s="884"/>
      <c r="DA125" s="884"/>
      <c r="DB125" s="884"/>
      <c r="DC125" s="884"/>
      <c r="DD125" s="884"/>
      <c r="DE125" s="884"/>
      <c r="DF125" s="885"/>
      <c r="DG125" s="917" t="s">
        <v>122</v>
      </c>
      <c r="DH125" s="918"/>
      <c r="DI125" s="918"/>
      <c r="DJ125" s="918"/>
      <c r="DK125" s="918"/>
      <c r="DL125" s="918" t="s">
        <v>122</v>
      </c>
      <c r="DM125" s="918"/>
      <c r="DN125" s="918"/>
      <c r="DO125" s="918"/>
      <c r="DP125" s="918"/>
      <c r="DQ125" s="918" t="s">
        <v>122</v>
      </c>
      <c r="DR125" s="918"/>
      <c r="DS125" s="918"/>
      <c r="DT125" s="918"/>
      <c r="DU125" s="918"/>
      <c r="DV125" s="919" t="s">
        <v>122</v>
      </c>
      <c r="DW125" s="919"/>
      <c r="DX125" s="919"/>
      <c r="DY125" s="919"/>
      <c r="DZ125" s="920"/>
    </row>
    <row r="126" spans="1:130" s="224" customFormat="1" ht="26.25" customHeight="1" thickBot="1" x14ac:dyDescent="0.25">
      <c r="A126" s="1044"/>
      <c r="B126" s="936"/>
      <c r="C126" s="909" t="s">
        <v>444</v>
      </c>
      <c r="D126" s="910"/>
      <c r="E126" s="910"/>
      <c r="F126" s="910"/>
      <c r="G126" s="910"/>
      <c r="H126" s="910"/>
      <c r="I126" s="910"/>
      <c r="J126" s="910"/>
      <c r="K126" s="910"/>
      <c r="L126" s="910"/>
      <c r="M126" s="910"/>
      <c r="N126" s="910"/>
      <c r="O126" s="910"/>
      <c r="P126" s="910"/>
      <c r="Q126" s="910"/>
      <c r="R126" s="910"/>
      <c r="S126" s="910"/>
      <c r="T126" s="910"/>
      <c r="U126" s="910"/>
      <c r="V126" s="910"/>
      <c r="W126" s="910"/>
      <c r="X126" s="910"/>
      <c r="Y126" s="910"/>
      <c r="Z126" s="911"/>
      <c r="AA126" s="945" t="s">
        <v>122</v>
      </c>
      <c r="AB126" s="946"/>
      <c r="AC126" s="946"/>
      <c r="AD126" s="946"/>
      <c r="AE126" s="947"/>
      <c r="AF126" s="948" t="s">
        <v>122</v>
      </c>
      <c r="AG126" s="946"/>
      <c r="AH126" s="946"/>
      <c r="AI126" s="946"/>
      <c r="AJ126" s="947"/>
      <c r="AK126" s="948" t="s">
        <v>122</v>
      </c>
      <c r="AL126" s="946"/>
      <c r="AM126" s="946"/>
      <c r="AN126" s="946"/>
      <c r="AO126" s="947"/>
      <c r="AP126" s="949" t="s">
        <v>122</v>
      </c>
      <c r="AQ126" s="950"/>
      <c r="AR126" s="950"/>
      <c r="AS126" s="950"/>
      <c r="AT126" s="951"/>
      <c r="AU126" s="226"/>
      <c r="AV126" s="226"/>
      <c r="AW126" s="226"/>
      <c r="AX126" s="226"/>
      <c r="AY126" s="226"/>
      <c r="AZ126" s="226"/>
      <c r="BA126" s="226"/>
      <c r="BB126" s="226"/>
      <c r="BC126" s="226"/>
      <c r="BD126" s="226"/>
      <c r="BE126" s="226"/>
      <c r="BF126" s="226"/>
      <c r="BG126" s="226"/>
      <c r="BH126" s="226"/>
      <c r="BI126" s="226"/>
      <c r="BJ126" s="226"/>
      <c r="BK126" s="226"/>
      <c r="BL126" s="226"/>
      <c r="BM126" s="226"/>
      <c r="BN126" s="226"/>
      <c r="BO126" s="226"/>
      <c r="BP126" s="226"/>
      <c r="BQ126" s="226"/>
      <c r="BR126" s="226"/>
      <c r="BS126" s="226"/>
      <c r="BT126" s="226"/>
      <c r="BU126" s="226"/>
      <c r="BV126" s="226"/>
      <c r="BW126" s="226"/>
      <c r="BX126" s="226"/>
      <c r="BY126" s="226"/>
      <c r="BZ126" s="226"/>
      <c r="CA126" s="226"/>
      <c r="CB126" s="226"/>
      <c r="CC126" s="226"/>
      <c r="CD126" s="249"/>
      <c r="CE126" s="249"/>
      <c r="CF126" s="249"/>
      <c r="CG126" s="226"/>
      <c r="CH126" s="226"/>
      <c r="CI126" s="226"/>
      <c r="CJ126" s="248"/>
      <c r="CK126" s="1010"/>
      <c r="CL126" s="997"/>
      <c r="CM126" s="997"/>
      <c r="CN126" s="997"/>
      <c r="CO126" s="998"/>
      <c r="CP126" s="909" t="s">
        <v>456</v>
      </c>
      <c r="CQ126" s="910"/>
      <c r="CR126" s="910"/>
      <c r="CS126" s="910"/>
      <c r="CT126" s="910"/>
      <c r="CU126" s="910"/>
      <c r="CV126" s="910"/>
      <c r="CW126" s="910"/>
      <c r="CX126" s="910"/>
      <c r="CY126" s="910"/>
      <c r="CZ126" s="910"/>
      <c r="DA126" s="910"/>
      <c r="DB126" s="910"/>
      <c r="DC126" s="910"/>
      <c r="DD126" s="910"/>
      <c r="DE126" s="910"/>
      <c r="DF126" s="911"/>
      <c r="DG126" s="912" t="s">
        <v>122</v>
      </c>
      <c r="DH126" s="913"/>
      <c r="DI126" s="913"/>
      <c r="DJ126" s="913"/>
      <c r="DK126" s="913"/>
      <c r="DL126" s="913" t="s">
        <v>122</v>
      </c>
      <c r="DM126" s="913"/>
      <c r="DN126" s="913"/>
      <c r="DO126" s="913"/>
      <c r="DP126" s="913"/>
      <c r="DQ126" s="913" t="s">
        <v>122</v>
      </c>
      <c r="DR126" s="913"/>
      <c r="DS126" s="913"/>
      <c r="DT126" s="913"/>
      <c r="DU126" s="913"/>
      <c r="DV126" s="914" t="s">
        <v>122</v>
      </c>
      <c r="DW126" s="914"/>
      <c r="DX126" s="914"/>
      <c r="DY126" s="914"/>
      <c r="DZ126" s="915"/>
    </row>
    <row r="127" spans="1:130" s="224" customFormat="1" ht="26.25" customHeight="1" x14ac:dyDescent="0.2">
      <c r="A127" s="1045"/>
      <c r="B127" s="938"/>
      <c r="C127" s="960" t="s">
        <v>457</v>
      </c>
      <c r="D127" s="952"/>
      <c r="E127" s="952"/>
      <c r="F127" s="952"/>
      <c r="G127" s="952"/>
      <c r="H127" s="952"/>
      <c r="I127" s="952"/>
      <c r="J127" s="952"/>
      <c r="K127" s="952"/>
      <c r="L127" s="952"/>
      <c r="M127" s="952"/>
      <c r="N127" s="952"/>
      <c r="O127" s="952"/>
      <c r="P127" s="952"/>
      <c r="Q127" s="952"/>
      <c r="R127" s="952"/>
      <c r="S127" s="952"/>
      <c r="T127" s="952"/>
      <c r="U127" s="952"/>
      <c r="V127" s="952"/>
      <c r="W127" s="952"/>
      <c r="X127" s="952"/>
      <c r="Y127" s="952"/>
      <c r="Z127" s="953"/>
      <c r="AA127" s="945" t="s">
        <v>122</v>
      </c>
      <c r="AB127" s="946"/>
      <c r="AC127" s="946"/>
      <c r="AD127" s="946"/>
      <c r="AE127" s="947"/>
      <c r="AF127" s="948" t="s">
        <v>122</v>
      </c>
      <c r="AG127" s="946"/>
      <c r="AH127" s="946"/>
      <c r="AI127" s="946"/>
      <c r="AJ127" s="947"/>
      <c r="AK127" s="948" t="s">
        <v>122</v>
      </c>
      <c r="AL127" s="946"/>
      <c r="AM127" s="946"/>
      <c r="AN127" s="946"/>
      <c r="AO127" s="947"/>
      <c r="AP127" s="949" t="s">
        <v>122</v>
      </c>
      <c r="AQ127" s="950"/>
      <c r="AR127" s="950"/>
      <c r="AS127" s="950"/>
      <c r="AT127" s="951"/>
      <c r="AU127" s="226"/>
      <c r="AV127" s="226"/>
      <c r="AW127" s="226"/>
      <c r="AX127" s="1018" t="s">
        <v>458</v>
      </c>
      <c r="AY127" s="1019"/>
      <c r="AZ127" s="1019"/>
      <c r="BA127" s="1019"/>
      <c r="BB127" s="1019"/>
      <c r="BC127" s="1019"/>
      <c r="BD127" s="1019"/>
      <c r="BE127" s="1020"/>
      <c r="BF127" s="1021" t="s">
        <v>459</v>
      </c>
      <c r="BG127" s="1019"/>
      <c r="BH127" s="1019"/>
      <c r="BI127" s="1019"/>
      <c r="BJ127" s="1019"/>
      <c r="BK127" s="1019"/>
      <c r="BL127" s="1020"/>
      <c r="BM127" s="1021" t="s">
        <v>460</v>
      </c>
      <c r="BN127" s="1019"/>
      <c r="BO127" s="1019"/>
      <c r="BP127" s="1019"/>
      <c r="BQ127" s="1019"/>
      <c r="BR127" s="1019"/>
      <c r="BS127" s="1020"/>
      <c r="BT127" s="1021" t="s">
        <v>461</v>
      </c>
      <c r="BU127" s="1019"/>
      <c r="BV127" s="1019"/>
      <c r="BW127" s="1019"/>
      <c r="BX127" s="1019"/>
      <c r="BY127" s="1019"/>
      <c r="BZ127" s="1042"/>
      <c r="CA127" s="226"/>
      <c r="CB127" s="226"/>
      <c r="CC127" s="226"/>
      <c r="CD127" s="249"/>
      <c r="CE127" s="249"/>
      <c r="CF127" s="249"/>
      <c r="CG127" s="226"/>
      <c r="CH127" s="226"/>
      <c r="CI127" s="226"/>
      <c r="CJ127" s="248"/>
      <c r="CK127" s="1010"/>
      <c r="CL127" s="997"/>
      <c r="CM127" s="997"/>
      <c r="CN127" s="997"/>
      <c r="CO127" s="998"/>
      <c r="CP127" s="909" t="s">
        <v>462</v>
      </c>
      <c r="CQ127" s="910"/>
      <c r="CR127" s="910"/>
      <c r="CS127" s="910"/>
      <c r="CT127" s="910"/>
      <c r="CU127" s="910"/>
      <c r="CV127" s="910"/>
      <c r="CW127" s="910"/>
      <c r="CX127" s="910"/>
      <c r="CY127" s="910"/>
      <c r="CZ127" s="910"/>
      <c r="DA127" s="910"/>
      <c r="DB127" s="910"/>
      <c r="DC127" s="910"/>
      <c r="DD127" s="910"/>
      <c r="DE127" s="910"/>
      <c r="DF127" s="911"/>
      <c r="DG127" s="912" t="s">
        <v>122</v>
      </c>
      <c r="DH127" s="913"/>
      <c r="DI127" s="913"/>
      <c r="DJ127" s="913"/>
      <c r="DK127" s="913"/>
      <c r="DL127" s="913" t="s">
        <v>122</v>
      </c>
      <c r="DM127" s="913"/>
      <c r="DN127" s="913"/>
      <c r="DO127" s="913"/>
      <c r="DP127" s="913"/>
      <c r="DQ127" s="913" t="s">
        <v>122</v>
      </c>
      <c r="DR127" s="913"/>
      <c r="DS127" s="913"/>
      <c r="DT127" s="913"/>
      <c r="DU127" s="913"/>
      <c r="DV127" s="914" t="s">
        <v>122</v>
      </c>
      <c r="DW127" s="914"/>
      <c r="DX127" s="914"/>
      <c r="DY127" s="914"/>
      <c r="DZ127" s="915"/>
    </row>
    <row r="128" spans="1:130" s="224" customFormat="1" ht="26.25" customHeight="1" thickBot="1" x14ac:dyDescent="0.25">
      <c r="A128" s="1028" t="s">
        <v>463</v>
      </c>
      <c r="B128" s="1029"/>
      <c r="C128" s="1029"/>
      <c r="D128" s="1029"/>
      <c r="E128" s="1029"/>
      <c r="F128" s="1029"/>
      <c r="G128" s="1029"/>
      <c r="H128" s="1029"/>
      <c r="I128" s="1029"/>
      <c r="J128" s="1029"/>
      <c r="K128" s="1029"/>
      <c r="L128" s="1029"/>
      <c r="M128" s="1029"/>
      <c r="N128" s="1029"/>
      <c r="O128" s="1029"/>
      <c r="P128" s="1029"/>
      <c r="Q128" s="1029"/>
      <c r="R128" s="1029"/>
      <c r="S128" s="1029"/>
      <c r="T128" s="1029"/>
      <c r="U128" s="1029"/>
      <c r="V128" s="1029"/>
      <c r="W128" s="1030" t="s">
        <v>464</v>
      </c>
      <c r="X128" s="1030"/>
      <c r="Y128" s="1030"/>
      <c r="Z128" s="1031"/>
      <c r="AA128" s="1032">
        <v>3142850</v>
      </c>
      <c r="AB128" s="1033"/>
      <c r="AC128" s="1033"/>
      <c r="AD128" s="1033"/>
      <c r="AE128" s="1034"/>
      <c r="AF128" s="1035">
        <v>3159440</v>
      </c>
      <c r="AG128" s="1033"/>
      <c r="AH128" s="1033"/>
      <c r="AI128" s="1033"/>
      <c r="AJ128" s="1034"/>
      <c r="AK128" s="1035">
        <v>2947820</v>
      </c>
      <c r="AL128" s="1033"/>
      <c r="AM128" s="1033"/>
      <c r="AN128" s="1033"/>
      <c r="AO128" s="1034"/>
      <c r="AP128" s="1036"/>
      <c r="AQ128" s="1037"/>
      <c r="AR128" s="1037"/>
      <c r="AS128" s="1037"/>
      <c r="AT128" s="1038"/>
      <c r="AU128" s="226"/>
      <c r="AV128" s="226"/>
      <c r="AW128" s="226"/>
      <c r="AX128" s="883" t="s">
        <v>465</v>
      </c>
      <c r="AY128" s="884"/>
      <c r="AZ128" s="884"/>
      <c r="BA128" s="884"/>
      <c r="BB128" s="884"/>
      <c r="BC128" s="884"/>
      <c r="BD128" s="884"/>
      <c r="BE128" s="885"/>
      <c r="BF128" s="1039" t="s">
        <v>122</v>
      </c>
      <c r="BG128" s="1040"/>
      <c r="BH128" s="1040"/>
      <c r="BI128" s="1040"/>
      <c r="BJ128" s="1040"/>
      <c r="BK128" s="1040"/>
      <c r="BL128" s="1041"/>
      <c r="BM128" s="1039">
        <v>11.25</v>
      </c>
      <c r="BN128" s="1040"/>
      <c r="BO128" s="1040"/>
      <c r="BP128" s="1040"/>
      <c r="BQ128" s="1040"/>
      <c r="BR128" s="1040"/>
      <c r="BS128" s="1041"/>
      <c r="BT128" s="1039">
        <v>20</v>
      </c>
      <c r="BU128" s="1040"/>
      <c r="BV128" s="1040"/>
      <c r="BW128" s="1040"/>
      <c r="BX128" s="1040"/>
      <c r="BY128" s="1040"/>
      <c r="BZ128" s="1063"/>
      <c r="CA128" s="249"/>
      <c r="CB128" s="249"/>
      <c r="CC128" s="249"/>
      <c r="CD128" s="249"/>
      <c r="CE128" s="249"/>
      <c r="CF128" s="249"/>
      <c r="CG128" s="226"/>
      <c r="CH128" s="226"/>
      <c r="CI128" s="226"/>
      <c r="CJ128" s="248"/>
      <c r="CK128" s="1011"/>
      <c r="CL128" s="1012"/>
      <c r="CM128" s="1012"/>
      <c r="CN128" s="1012"/>
      <c r="CO128" s="1013"/>
      <c r="CP128" s="1022" t="s">
        <v>466</v>
      </c>
      <c r="CQ128" s="713"/>
      <c r="CR128" s="713"/>
      <c r="CS128" s="713"/>
      <c r="CT128" s="713"/>
      <c r="CU128" s="713"/>
      <c r="CV128" s="713"/>
      <c r="CW128" s="713"/>
      <c r="CX128" s="713"/>
      <c r="CY128" s="713"/>
      <c r="CZ128" s="713"/>
      <c r="DA128" s="713"/>
      <c r="DB128" s="713"/>
      <c r="DC128" s="713"/>
      <c r="DD128" s="713"/>
      <c r="DE128" s="713"/>
      <c r="DF128" s="1023"/>
      <c r="DG128" s="1024">
        <v>52</v>
      </c>
      <c r="DH128" s="1025"/>
      <c r="DI128" s="1025"/>
      <c r="DJ128" s="1025"/>
      <c r="DK128" s="1025"/>
      <c r="DL128" s="1025">
        <v>226</v>
      </c>
      <c r="DM128" s="1025"/>
      <c r="DN128" s="1025"/>
      <c r="DO128" s="1025"/>
      <c r="DP128" s="1025"/>
      <c r="DQ128" s="1025">
        <v>494</v>
      </c>
      <c r="DR128" s="1025"/>
      <c r="DS128" s="1025"/>
      <c r="DT128" s="1025"/>
      <c r="DU128" s="1025"/>
      <c r="DV128" s="1026">
        <v>0</v>
      </c>
      <c r="DW128" s="1026"/>
      <c r="DX128" s="1026"/>
      <c r="DY128" s="1026"/>
      <c r="DZ128" s="1027"/>
    </row>
    <row r="129" spans="1:131" s="224" customFormat="1" ht="26.25" customHeight="1" x14ac:dyDescent="0.2">
      <c r="A129" s="921" t="s">
        <v>102</v>
      </c>
      <c r="B129" s="922"/>
      <c r="C129" s="922"/>
      <c r="D129" s="922"/>
      <c r="E129" s="922"/>
      <c r="F129" s="922"/>
      <c r="G129" s="922"/>
      <c r="H129" s="922"/>
      <c r="I129" s="922"/>
      <c r="J129" s="922"/>
      <c r="K129" s="922"/>
      <c r="L129" s="922"/>
      <c r="M129" s="922"/>
      <c r="N129" s="922"/>
      <c r="O129" s="922"/>
      <c r="P129" s="922"/>
      <c r="Q129" s="922"/>
      <c r="R129" s="922"/>
      <c r="S129" s="922"/>
      <c r="T129" s="922"/>
      <c r="U129" s="922"/>
      <c r="V129" s="922"/>
      <c r="W129" s="1057" t="s">
        <v>467</v>
      </c>
      <c r="X129" s="1058"/>
      <c r="Y129" s="1058"/>
      <c r="Z129" s="1059"/>
      <c r="AA129" s="945">
        <v>90293332</v>
      </c>
      <c r="AB129" s="946"/>
      <c r="AC129" s="946"/>
      <c r="AD129" s="946"/>
      <c r="AE129" s="947"/>
      <c r="AF129" s="948">
        <v>89906851</v>
      </c>
      <c r="AG129" s="946"/>
      <c r="AH129" s="946"/>
      <c r="AI129" s="946"/>
      <c r="AJ129" s="947"/>
      <c r="AK129" s="948">
        <v>91908899</v>
      </c>
      <c r="AL129" s="946"/>
      <c r="AM129" s="946"/>
      <c r="AN129" s="946"/>
      <c r="AO129" s="947"/>
      <c r="AP129" s="1060"/>
      <c r="AQ129" s="1061"/>
      <c r="AR129" s="1061"/>
      <c r="AS129" s="1061"/>
      <c r="AT129" s="1062"/>
      <c r="AU129" s="227"/>
      <c r="AV129" s="227"/>
      <c r="AW129" s="227"/>
      <c r="AX129" s="1052" t="s">
        <v>468</v>
      </c>
      <c r="AY129" s="910"/>
      <c r="AZ129" s="910"/>
      <c r="BA129" s="910"/>
      <c r="BB129" s="910"/>
      <c r="BC129" s="910"/>
      <c r="BD129" s="910"/>
      <c r="BE129" s="911"/>
      <c r="BF129" s="1053" t="s">
        <v>122</v>
      </c>
      <c r="BG129" s="1054"/>
      <c r="BH129" s="1054"/>
      <c r="BI129" s="1054"/>
      <c r="BJ129" s="1054"/>
      <c r="BK129" s="1054"/>
      <c r="BL129" s="1055"/>
      <c r="BM129" s="1053">
        <v>16.25</v>
      </c>
      <c r="BN129" s="1054"/>
      <c r="BO129" s="1054"/>
      <c r="BP129" s="1054"/>
      <c r="BQ129" s="1054"/>
      <c r="BR129" s="1054"/>
      <c r="BS129" s="1055"/>
      <c r="BT129" s="1053">
        <v>30</v>
      </c>
      <c r="BU129" s="1054"/>
      <c r="BV129" s="1054"/>
      <c r="BW129" s="1054"/>
      <c r="BX129" s="1054"/>
      <c r="BY129" s="1054"/>
      <c r="BZ129" s="1056"/>
      <c r="CA129" s="250"/>
      <c r="CB129" s="250"/>
      <c r="CC129" s="250"/>
      <c r="CD129" s="250"/>
      <c r="CE129" s="250"/>
      <c r="CF129" s="250"/>
      <c r="CG129" s="250"/>
      <c r="CH129" s="250"/>
      <c r="CI129" s="250"/>
      <c r="CJ129" s="250"/>
      <c r="CK129" s="250"/>
      <c r="CL129" s="250"/>
      <c r="CM129" s="250"/>
      <c r="CN129" s="250"/>
      <c r="CO129" s="250"/>
      <c r="CP129" s="250"/>
      <c r="CQ129" s="250"/>
      <c r="CR129" s="250"/>
      <c r="CS129" s="250"/>
      <c r="CT129" s="250"/>
      <c r="CU129" s="250"/>
      <c r="CV129" s="250"/>
      <c r="CW129" s="250"/>
      <c r="CX129" s="250"/>
      <c r="CY129" s="250"/>
      <c r="CZ129" s="250"/>
      <c r="DA129" s="250"/>
      <c r="DB129" s="250"/>
      <c r="DC129" s="250"/>
      <c r="DD129" s="250"/>
      <c r="DE129" s="250"/>
      <c r="DF129" s="250"/>
      <c r="DG129" s="250"/>
      <c r="DH129" s="250"/>
      <c r="DI129" s="250"/>
      <c r="DJ129" s="250"/>
      <c r="DK129" s="250"/>
      <c r="DL129" s="250"/>
      <c r="DM129" s="250"/>
      <c r="DN129" s="250"/>
      <c r="DO129" s="250"/>
      <c r="DP129" s="227"/>
      <c r="DQ129" s="227"/>
      <c r="DR129" s="227"/>
      <c r="DS129" s="227"/>
      <c r="DT129" s="227"/>
      <c r="DU129" s="227"/>
      <c r="DV129" s="227"/>
      <c r="DW129" s="227"/>
      <c r="DX129" s="227"/>
      <c r="DY129" s="227"/>
      <c r="DZ129" s="227"/>
    </row>
    <row r="130" spans="1:131" s="224" customFormat="1" ht="26.25" customHeight="1" x14ac:dyDescent="0.2">
      <c r="A130" s="921" t="s">
        <v>469</v>
      </c>
      <c r="B130" s="922"/>
      <c r="C130" s="922"/>
      <c r="D130" s="922"/>
      <c r="E130" s="922"/>
      <c r="F130" s="922"/>
      <c r="G130" s="922"/>
      <c r="H130" s="922"/>
      <c r="I130" s="922"/>
      <c r="J130" s="922"/>
      <c r="K130" s="922"/>
      <c r="L130" s="922"/>
      <c r="M130" s="922"/>
      <c r="N130" s="922"/>
      <c r="O130" s="922"/>
      <c r="P130" s="922"/>
      <c r="Q130" s="922"/>
      <c r="R130" s="922"/>
      <c r="S130" s="922"/>
      <c r="T130" s="922"/>
      <c r="U130" s="922"/>
      <c r="V130" s="922"/>
      <c r="W130" s="1057" t="s">
        <v>470</v>
      </c>
      <c r="X130" s="1058"/>
      <c r="Y130" s="1058"/>
      <c r="Z130" s="1059"/>
      <c r="AA130" s="945">
        <v>8057432</v>
      </c>
      <c r="AB130" s="946"/>
      <c r="AC130" s="946"/>
      <c r="AD130" s="946"/>
      <c r="AE130" s="947"/>
      <c r="AF130" s="948">
        <v>8076025</v>
      </c>
      <c r="AG130" s="946"/>
      <c r="AH130" s="946"/>
      <c r="AI130" s="946"/>
      <c r="AJ130" s="947"/>
      <c r="AK130" s="948">
        <v>7991633</v>
      </c>
      <c r="AL130" s="946"/>
      <c r="AM130" s="946"/>
      <c r="AN130" s="946"/>
      <c r="AO130" s="947"/>
      <c r="AP130" s="1060"/>
      <c r="AQ130" s="1061"/>
      <c r="AR130" s="1061"/>
      <c r="AS130" s="1061"/>
      <c r="AT130" s="1062"/>
      <c r="AU130" s="227"/>
      <c r="AV130" s="227"/>
      <c r="AW130" s="227"/>
      <c r="AX130" s="1052" t="s">
        <v>471</v>
      </c>
      <c r="AY130" s="910"/>
      <c r="AZ130" s="910"/>
      <c r="BA130" s="910"/>
      <c r="BB130" s="910"/>
      <c r="BC130" s="910"/>
      <c r="BD130" s="910"/>
      <c r="BE130" s="911"/>
      <c r="BF130" s="1088">
        <v>2.2000000000000002</v>
      </c>
      <c r="BG130" s="1089"/>
      <c r="BH130" s="1089"/>
      <c r="BI130" s="1089"/>
      <c r="BJ130" s="1089"/>
      <c r="BK130" s="1089"/>
      <c r="BL130" s="1090"/>
      <c r="BM130" s="1088">
        <v>25</v>
      </c>
      <c r="BN130" s="1089"/>
      <c r="BO130" s="1089"/>
      <c r="BP130" s="1089"/>
      <c r="BQ130" s="1089"/>
      <c r="BR130" s="1089"/>
      <c r="BS130" s="1090"/>
      <c r="BT130" s="1088">
        <v>35</v>
      </c>
      <c r="BU130" s="1089"/>
      <c r="BV130" s="1089"/>
      <c r="BW130" s="1089"/>
      <c r="BX130" s="1089"/>
      <c r="BY130" s="1089"/>
      <c r="BZ130" s="1091"/>
      <c r="CA130" s="250"/>
      <c r="CB130" s="250"/>
      <c r="CC130" s="250"/>
      <c r="CD130" s="250"/>
      <c r="CE130" s="250"/>
      <c r="CF130" s="250"/>
      <c r="CG130" s="250"/>
      <c r="CH130" s="250"/>
      <c r="CI130" s="250"/>
      <c r="CJ130" s="250"/>
      <c r="CK130" s="250"/>
      <c r="CL130" s="250"/>
      <c r="CM130" s="250"/>
      <c r="CN130" s="250"/>
      <c r="CO130" s="250"/>
      <c r="CP130" s="250"/>
      <c r="CQ130" s="250"/>
      <c r="CR130" s="250"/>
      <c r="CS130" s="250"/>
      <c r="CT130" s="250"/>
      <c r="CU130" s="250"/>
      <c r="CV130" s="250"/>
      <c r="CW130" s="250"/>
      <c r="CX130" s="250"/>
      <c r="CY130" s="250"/>
      <c r="CZ130" s="250"/>
      <c r="DA130" s="250"/>
      <c r="DB130" s="250"/>
      <c r="DC130" s="250"/>
      <c r="DD130" s="250"/>
      <c r="DE130" s="250"/>
      <c r="DF130" s="250"/>
      <c r="DG130" s="250"/>
      <c r="DH130" s="250"/>
      <c r="DI130" s="250"/>
      <c r="DJ130" s="250"/>
      <c r="DK130" s="250"/>
      <c r="DL130" s="250"/>
      <c r="DM130" s="250"/>
      <c r="DN130" s="250"/>
      <c r="DO130" s="250"/>
      <c r="DP130" s="227"/>
      <c r="DQ130" s="227"/>
      <c r="DR130" s="227"/>
      <c r="DS130" s="227"/>
      <c r="DT130" s="227"/>
      <c r="DU130" s="227"/>
      <c r="DV130" s="227"/>
      <c r="DW130" s="227"/>
      <c r="DX130" s="227"/>
      <c r="DY130" s="227"/>
      <c r="DZ130" s="227"/>
    </row>
    <row r="131" spans="1:131" s="224" customFormat="1" ht="26.25" customHeight="1" thickBot="1" x14ac:dyDescent="0.25">
      <c r="A131" s="1092"/>
      <c r="B131" s="1093"/>
      <c r="C131" s="1093"/>
      <c r="D131" s="1093"/>
      <c r="E131" s="1093"/>
      <c r="F131" s="1093"/>
      <c r="G131" s="1093"/>
      <c r="H131" s="1093"/>
      <c r="I131" s="1093"/>
      <c r="J131" s="1093"/>
      <c r="K131" s="1093"/>
      <c r="L131" s="1093"/>
      <c r="M131" s="1093"/>
      <c r="N131" s="1093"/>
      <c r="O131" s="1093"/>
      <c r="P131" s="1093"/>
      <c r="Q131" s="1093"/>
      <c r="R131" s="1093"/>
      <c r="S131" s="1093"/>
      <c r="T131" s="1093"/>
      <c r="U131" s="1093"/>
      <c r="V131" s="1093"/>
      <c r="W131" s="1094" t="s">
        <v>472</v>
      </c>
      <c r="X131" s="1095"/>
      <c r="Y131" s="1095"/>
      <c r="Z131" s="1096"/>
      <c r="AA131" s="991">
        <v>82235900</v>
      </c>
      <c r="AB131" s="973"/>
      <c r="AC131" s="973"/>
      <c r="AD131" s="973"/>
      <c r="AE131" s="974"/>
      <c r="AF131" s="972">
        <v>81830826</v>
      </c>
      <c r="AG131" s="973"/>
      <c r="AH131" s="973"/>
      <c r="AI131" s="973"/>
      <c r="AJ131" s="974"/>
      <c r="AK131" s="972">
        <v>83917266</v>
      </c>
      <c r="AL131" s="973"/>
      <c r="AM131" s="973"/>
      <c r="AN131" s="973"/>
      <c r="AO131" s="974"/>
      <c r="AP131" s="1097"/>
      <c r="AQ131" s="1098"/>
      <c r="AR131" s="1098"/>
      <c r="AS131" s="1098"/>
      <c r="AT131" s="1099"/>
      <c r="AU131" s="227"/>
      <c r="AV131" s="227"/>
      <c r="AW131" s="227"/>
      <c r="AX131" s="1070" t="s">
        <v>473</v>
      </c>
      <c r="AY131" s="713"/>
      <c r="AZ131" s="713"/>
      <c r="BA131" s="713"/>
      <c r="BB131" s="713"/>
      <c r="BC131" s="713"/>
      <c r="BD131" s="713"/>
      <c r="BE131" s="1023"/>
      <c r="BF131" s="1071" t="s">
        <v>122</v>
      </c>
      <c r="BG131" s="1072"/>
      <c r="BH131" s="1072"/>
      <c r="BI131" s="1072"/>
      <c r="BJ131" s="1072"/>
      <c r="BK131" s="1072"/>
      <c r="BL131" s="1073"/>
      <c r="BM131" s="1071">
        <v>350</v>
      </c>
      <c r="BN131" s="1072"/>
      <c r="BO131" s="1072"/>
      <c r="BP131" s="1072"/>
      <c r="BQ131" s="1072"/>
      <c r="BR131" s="1072"/>
      <c r="BS131" s="1073"/>
      <c r="BT131" s="1074"/>
      <c r="BU131" s="1075"/>
      <c r="BV131" s="1075"/>
      <c r="BW131" s="1075"/>
      <c r="BX131" s="1075"/>
      <c r="BY131" s="1075"/>
      <c r="BZ131" s="1076"/>
      <c r="CA131" s="250"/>
      <c r="CB131" s="250"/>
      <c r="CC131" s="250"/>
      <c r="CD131" s="250"/>
      <c r="CE131" s="250"/>
      <c r="CF131" s="250"/>
      <c r="CG131" s="250"/>
      <c r="CH131" s="250"/>
      <c r="CI131" s="250"/>
      <c r="CJ131" s="250"/>
      <c r="CK131" s="250"/>
      <c r="CL131" s="250"/>
      <c r="CM131" s="250"/>
      <c r="CN131" s="250"/>
      <c r="CO131" s="250"/>
      <c r="CP131" s="250"/>
      <c r="CQ131" s="250"/>
      <c r="CR131" s="250"/>
      <c r="CS131" s="250"/>
      <c r="CT131" s="250"/>
      <c r="CU131" s="250"/>
      <c r="CV131" s="250"/>
      <c r="CW131" s="250"/>
      <c r="CX131" s="250"/>
      <c r="CY131" s="250"/>
      <c r="CZ131" s="250"/>
      <c r="DA131" s="250"/>
      <c r="DB131" s="250"/>
      <c r="DC131" s="250"/>
      <c r="DD131" s="250"/>
      <c r="DE131" s="250"/>
      <c r="DF131" s="250"/>
      <c r="DG131" s="250"/>
      <c r="DH131" s="250"/>
      <c r="DI131" s="250"/>
      <c r="DJ131" s="250"/>
      <c r="DK131" s="250"/>
      <c r="DL131" s="250"/>
      <c r="DM131" s="250"/>
      <c r="DN131" s="250"/>
      <c r="DO131" s="250"/>
      <c r="DP131" s="227"/>
      <c r="DQ131" s="227"/>
      <c r="DR131" s="227"/>
      <c r="DS131" s="227"/>
      <c r="DT131" s="227"/>
      <c r="DU131" s="227"/>
      <c r="DV131" s="227"/>
      <c r="DW131" s="227"/>
      <c r="DX131" s="227"/>
      <c r="DY131" s="227"/>
      <c r="DZ131" s="227"/>
    </row>
    <row r="132" spans="1:131" s="224" customFormat="1" ht="26.25" customHeight="1" x14ac:dyDescent="0.2">
      <c r="A132" s="1077" t="s">
        <v>474</v>
      </c>
      <c r="B132" s="1078"/>
      <c r="C132" s="1078"/>
      <c r="D132" s="1078"/>
      <c r="E132" s="1078"/>
      <c r="F132" s="1078"/>
      <c r="G132" s="1078"/>
      <c r="H132" s="1078"/>
      <c r="I132" s="1078"/>
      <c r="J132" s="1078"/>
      <c r="K132" s="1078"/>
      <c r="L132" s="1078"/>
      <c r="M132" s="1078"/>
      <c r="N132" s="1078"/>
      <c r="O132" s="1078"/>
      <c r="P132" s="1078"/>
      <c r="Q132" s="1078"/>
      <c r="R132" s="1078"/>
      <c r="S132" s="1078"/>
      <c r="T132" s="1078"/>
      <c r="U132" s="1078"/>
      <c r="V132" s="1081" t="s">
        <v>475</v>
      </c>
      <c r="W132" s="1081"/>
      <c r="X132" s="1081"/>
      <c r="Y132" s="1081"/>
      <c r="Z132" s="1082"/>
      <c r="AA132" s="1083">
        <v>2.5799596039999999</v>
      </c>
      <c r="AB132" s="1084"/>
      <c r="AC132" s="1084"/>
      <c r="AD132" s="1084"/>
      <c r="AE132" s="1085"/>
      <c r="AF132" s="1086">
        <v>2.135896807</v>
      </c>
      <c r="AG132" s="1084"/>
      <c r="AH132" s="1084"/>
      <c r="AI132" s="1084"/>
      <c r="AJ132" s="1085"/>
      <c r="AK132" s="1086">
        <v>1.944788059</v>
      </c>
      <c r="AL132" s="1084"/>
      <c r="AM132" s="1084"/>
      <c r="AN132" s="1084"/>
      <c r="AO132" s="1085"/>
      <c r="AP132" s="988"/>
      <c r="AQ132" s="989"/>
      <c r="AR132" s="989"/>
      <c r="AS132" s="989"/>
      <c r="AT132" s="1087"/>
      <c r="AU132" s="251"/>
      <c r="AV132" s="227"/>
      <c r="AW132" s="227"/>
      <c r="AX132" s="227"/>
      <c r="AY132" s="227"/>
      <c r="AZ132" s="227"/>
      <c r="BA132" s="227"/>
      <c r="BB132" s="227"/>
      <c r="BC132" s="227"/>
      <c r="BD132" s="227"/>
      <c r="BE132" s="227"/>
      <c r="BF132" s="227"/>
      <c r="BG132" s="227"/>
      <c r="BH132" s="227"/>
      <c r="BI132" s="227"/>
      <c r="BJ132" s="227"/>
      <c r="BK132" s="227"/>
      <c r="BL132" s="227"/>
      <c r="BM132" s="227"/>
      <c r="BN132" s="227"/>
      <c r="BO132" s="227"/>
      <c r="BP132" s="227"/>
      <c r="BQ132" s="227"/>
      <c r="BR132" s="227"/>
      <c r="BS132" s="229"/>
      <c r="BT132" s="227"/>
      <c r="BU132" s="227"/>
      <c r="BV132" s="227"/>
      <c r="BW132" s="227"/>
      <c r="BX132" s="227"/>
      <c r="BY132" s="227"/>
      <c r="BZ132" s="227"/>
      <c r="CA132" s="250"/>
      <c r="CB132" s="250"/>
      <c r="CC132" s="250"/>
      <c r="CD132" s="250"/>
      <c r="CE132" s="250"/>
      <c r="CF132" s="250"/>
      <c r="CG132" s="250"/>
      <c r="CH132" s="250"/>
      <c r="CI132" s="250"/>
      <c r="CJ132" s="250"/>
      <c r="CK132" s="250"/>
      <c r="CL132" s="250"/>
      <c r="CM132" s="250"/>
      <c r="CN132" s="250"/>
      <c r="CO132" s="250"/>
      <c r="CP132" s="250"/>
      <c r="CQ132" s="250"/>
      <c r="CR132" s="250"/>
      <c r="CS132" s="250"/>
      <c r="CT132" s="250"/>
      <c r="CU132" s="250"/>
      <c r="CV132" s="250"/>
      <c r="CW132" s="250"/>
      <c r="CX132" s="250"/>
      <c r="CY132" s="250"/>
      <c r="CZ132" s="250"/>
      <c r="DA132" s="250"/>
      <c r="DB132" s="250"/>
      <c r="DC132" s="250"/>
      <c r="DD132" s="250"/>
      <c r="DE132" s="250"/>
      <c r="DF132" s="250"/>
      <c r="DG132" s="250"/>
      <c r="DH132" s="250"/>
      <c r="DI132" s="250"/>
      <c r="DJ132" s="250"/>
      <c r="DK132" s="250"/>
      <c r="DL132" s="250"/>
      <c r="DM132" s="250"/>
      <c r="DN132" s="250"/>
      <c r="DO132" s="250"/>
      <c r="DP132" s="227"/>
      <c r="DQ132" s="227"/>
      <c r="DR132" s="227"/>
      <c r="DS132" s="227"/>
      <c r="DT132" s="227"/>
      <c r="DU132" s="227"/>
      <c r="DV132" s="227"/>
      <c r="DW132" s="227"/>
      <c r="DX132" s="227"/>
      <c r="DY132" s="227"/>
      <c r="DZ132" s="227"/>
    </row>
    <row r="133" spans="1:131" s="224" customFormat="1" ht="26.25" customHeight="1" thickBot="1" x14ac:dyDescent="0.25">
      <c r="A133" s="1079"/>
      <c r="B133" s="1080"/>
      <c r="C133" s="1080"/>
      <c r="D133" s="1080"/>
      <c r="E133" s="1080"/>
      <c r="F133" s="1080"/>
      <c r="G133" s="1080"/>
      <c r="H133" s="1080"/>
      <c r="I133" s="1080"/>
      <c r="J133" s="1080"/>
      <c r="K133" s="1080"/>
      <c r="L133" s="1080"/>
      <c r="M133" s="1080"/>
      <c r="N133" s="1080"/>
      <c r="O133" s="1080"/>
      <c r="P133" s="1080"/>
      <c r="Q133" s="1080"/>
      <c r="R133" s="1080"/>
      <c r="S133" s="1080"/>
      <c r="T133" s="1080"/>
      <c r="U133" s="1080"/>
      <c r="V133" s="1064" t="s">
        <v>476</v>
      </c>
      <c r="W133" s="1064"/>
      <c r="X133" s="1064"/>
      <c r="Y133" s="1064"/>
      <c r="Z133" s="1065"/>
      <c r="AA133" s="1066">
        <v>2.8</v>
      </c>
      <c r="AB133" s="1067"/>
      <c r="AC133" s="1067"/>
      <c r="AD133" s="1067"/>
      <c r="AE133" s="1068"/>
      <c r="AF133" s="1066">
        <v>2.5</v>
      </c>
      <c r="AG133" s="1067"/>
      <c r="AH133" s="1067"/>
      <c r="AI133" s="1067"/>
      <c r="AJ133" s="1068"/>
      <c r="AK133" s="1066">
        <v>2.2000000000000002</v>
      </c>
      <c r="AL133" s="1067"/>
      <c r="AM133" s="1067"/>
      <c r="AN133" s="1067"/>
      <c r="AO133" s="1068"/>
      <c r="AP133" s="1015"/>
      <c r="AQ133" s="1016"/>
      <c r="AR133" s="1016"/>
      <c r="AS133" s="1016"/>
      <c r="AT133" s="1069"/>
      <c r="AU133" s="227"/>
      <c r="AV133" s="227"/>
      <c r="AW133" s="227"/>
      <c r="AX133" s="227"/>
      <c r="AY133" s="227"/>
      <c r="AZ133" s="227"/>
      <c r="BA133" s="227"/>
      <c r="BB133" s="227"/>
      <c r="BC133" s="227"/>
      <c r="BD133" s="227"/>
      <c r="BE133" s="227"/>
      <c r="BF133" s="227"/>
      <c r="BG133" s="227"/>
      <c r="BH133" s="227"/>
      <c r="BI133" s="227"/>
      <c r="BJ133" s="227"/>
      <c r="BK133" s="227"/>
      <c r="BL133" s="227"/>
      <c r="BM133" s="227"/>
      <c r="BN133" s="250"/>
      <c r="BO133" s="250"/>
      <c r="BP133" s="250"/>
      <c r="BQ133" s="250"/>
      <c r="BR133" s="250"/>
      <c r="BS133" s="250"/>
      <c r="BT133" s="250"/>
      <c r="BU133" s="250"/>
      <c r="BV133" s="250"/>
      <c r="BW133" s="250"/>
      <c r="BX133" s="250"/>
      <c r="BY133" s="250"/>
      <c r="BZ133" s="250"/>
      <c r="CA133" s="250"/>
      <c r="CB133" s="250"/>
      <c r="CC133" s="250"/>
      <c r="CD133" s="250"/>
      <c r="CE133" s="250"/>
      <c r="CF133" s="250"/>
      <c r="CG133" s="250"/>
      <c r="CH133" s="250"/>
      <c r="CI133" s="250"/>
      <c r="CJ133" s="250"/>
      <c r="CK133" s="250"/>
      <c r="CL133" s="250"/>
      <c r="CM133" s="250"/>
      <c r="CN133" s="250"/>
      <c r="CO133" s="250"/>
      <c r="CP133" s="250"/>
      <c r="CQ133" s="250"/>
      <c r="CR133" s="250"/>
      <c r="CS133" s="250"/>
      <c r="CT133" s="250"/>
      <c r="CU133" s="250"/>
      <c r="CV133" s="250"/>
      <c r="CW133" s="250"/>
      <c r="CX133" s="250"/>
      <c r="CY133" s="250"/>
      <c r="CZ133" s="250"/>
      <c r="DA133" s="250"/>
      <c r="DB133" s="250"/>
      <c r="DC133" s="250"/>
      <c r="DD133" s="250"/>
      <c r="DE133" s="250"/>
      <c r="DF133" s="250"/>
      <c r="DG133" s="250"/>
      <c r="DH133" s="250"/>
      <c r="DI133" s="250"/>
      <c r="DJ133" s="250"/>
      <c r="DK133" s="250"/>
      <c r="DL133" s="250"/>
      <c r="DM133" s="250"/>
      <c r="DN133" s="250"/>
      <c r="DO133" s="250"/>
      <c r="DP133" s="227"/>
      <c r="DQ133" s="227"/>
      <c r="DR133" s="227"/>
      <c r="DS133" s="227"/>
      <c r="DT133" s="227"/>
      <c r="DU133" s="227"/>
      <c r="DV133" s="227"/>
      <c r="DW133" s="227"/>
      <c r="DX133" s="227"/>
      <c r="DY133" s="227"/>
      <c r="DZ133" s="227"/>
    </row>
    <row r="134" spans="1:131" ht="11.25" customHeight="1" x14ac:dyDescent="0.2">
      <c r="A134" s="252"/>
      <c r="B134" s="252"/>
      <c r="C134" s="252"/>
      <c r="D134" s="252"/>
      <c r="E134" s="252"/>
      <c r="F134" s="252"/>
      <c r="G134" s="252"/>
      <c r="H134" s="252"/>
      <c r="I134" s="252"/>
      <c r="J134" s="252"/>
      <c r="K134" s="252"/>
      <c r="L134" s="252"/>
      <c r="M134" s="252"/>
      <c r="N134" s="252"/>
      <c r="O134" s="252"/>
      <c r="P134" s="252"/>
      <c r="Q134" s="252"/>
      <c r="R134" s="252"/>
      <c r="S134" s="252"/>
      <c r="T134" s="252"/>
      <c r="U134" s="252"/>
      <c r="V134" s="252"/>
      <c r="W134" s="252"/>
      <c r="X134" s="252"/>
      <c r="Y134" s="252"/>
      <c r="Z134" s="252"/>
      <c r="AA134" s="252"/>
      <c r="AB134" s="252"/>
      <c r="AC134" s="252"/>
      <c r="AD134" s="252"/>
      <c r="AE134" s="252"/>
      <c r="AF134" s="252"/>
      <c r="AG134" s="252"/>
      <c r="AH134" s="252"/>
      <c r="AI134" s="252"/>
      <c r="AJ134" s="252"/>
      <c r="AK134" s="252"/>
      <c r="AL134" s="252"/>
      <c r="AM134" s="252"/>
      <c r="AN134" s="252"/>
      <c r="AO134" s="252"/>
      <c r="AP134" s="252"/>
      <c r="AQ134" s="252"/>
      <c r="AR134" s="252"/>
      <c r="AS134" s="252"/>
      <c r="AT134" s="252"/>
      <c r="AU134" s="227"/>
      <c r="AV134" s="227"/>
      <c r="AW134" s="227"/>
      <c r="AX134" s="227"/>
      <c r="AY134" s="227"/>
      <c r="AZ134" s="227"/>
      <c r="BA134" s="227"/>
      <c r="BB134" s="227"/>
      <c r="BC134" s="227"/>
      <c r="BD134" s="227"/>
      <c r="BE134" s="227"/>
      <c r="BF134" s="227"/>
      <c r="BG134" s="227"/>
      <c r="BH134" s="227"/>
      <c r="BI134" s="227"/>
      <c r="BJ134" s="227"/>
      <c r="BK134" s="227"/>
      <c r="BL134" s="227"/>
      <c r="BM134" s="227"/>
      <c r="BN134" s="250"/>
      <c r="BO134" s="250"/>
      <c r="BP134" s="250"/>
      <c r="BQ134" s="250"/>
      <c r="BR134" s="250"/>
      <c r="BS134" s="250"/>
      <c r="BT134" s="250"/>
      <c r="BU134" s="250"/>
      <c r="BV134" s="250"/>
      <c r="BW134" s="250"/>
      <c r="BX134" s="250"/>
      <c r="BY134" s="250"/>
      <c r="BZ134" s="250"/>
      <c r="CA134" s="250"/>
      <c r="CB134" s="250"/>
      <c r="CC134" s="250"/>
      <c r="CD134" s="250"/>
      <c r="CE134" s="250"/>
      <c r="CF134" s="250"/>
      <c r="CG134" s="250"/>
      <c r="CH134" s="250"/>
      <c r="CI134" s="250"/>
      <c r="CJ134" s="250"/>
      <c r="CK134" s="250"/>
      <c r="CL134" s="250"/>
      <c r="CM134" s="250"/>
      <c r="CN134" s="250"/>
      <c r="CO134" s="250"/>
      <c r="CP134" s="250"/>
      <c r="CQ134" s="250"/>
      <c r="CR134" s="250"/>
      <c r="CS134" s="250"/>
      <c r="CT134" s="250"/>
      <c r="CU134" s="250"/>
      <c r="CV134" s="250"/>
      <c r="CW134" s="250"/>
      <c r="CX134" s="250"/>
      <c r="CY134" s="250"/>
      <c r="CZ134" s="250"/>
      <c r="DA134" s="250"/>
      <c r="DB134" s="250"/>
      <c r="DC134" s="250"/>
      <c r="DD134" s="250"/>
      <c r="DE134" s="250"/>
      <c r="DF134" s="250"/>
      <c r="DG134" s="250"/>
      <c r="DH134" s="250"/>
      <c r="DI134" s="250"/>
      <c r="DJ134" s="250"/>
      <c r="DK134" s="250"/>
      <c r="DL134" s="250"/>
      <c r="DM134" s="250"/>
      <c r="DN134" s="250"/>
      <c r="DO134" s="250"/>
      <c r="DP134" s="227"/>
      <c r="DQ134" s="227"/>
      <c r="DR134" s="227"/>
      <c r="DS134" s="227"/>
      <c r="DT134" s="227"/>
      <c r="DU134" s="227"/>
      <c r="DV134" s="227"/>
      <c r="DW134" s="227"/>
      <c r="DX134" s="227"/>
      <c r="DY134" s="227"/>
      <c r="DZ134" s="227"/>
      <c r="EA134" s="224"/>
    </row>
    <row r="135" spans="1:131" ht="14.4" hidden="1" x14ac:dyDescent="0.2">
      <c r="AU135" s="252"/>
      <c r="AV135" s="252"/>
      <c r="AW135" s="252"/>
      <c r="AX135" s="252"/>
      <c r="AY135" s="252"/>
      <c r="AZ135" s="252"/>
      <c r="BA135" s="252"/>
      <c r="BB135" s="252"/>
      <c r="BC135" s="252"/>
      <c r="BD135" s="252"/>
      <c r="BE135" s="252"/>
      <c r="BF135" s="252"/>
      <c r="BG135" s="252"/>
      <c r="BH135" s="252"/>
      <c r="BI135" s="252"/>
      <c r="BJ135" s="252"/>
      <c r="BK135" s="252"/>
      <c r="BL135" s="252"/>
      <c r="BM135" s="252"/>
      <c r="BN135" s="252"/>
      <c r="BO135" s="252"/>
      <c r="BP135" s="252"/>
      <c r="BQ135" s="252"/>
      <c r="BR135" s="252"/>
      <c r="BS135" s="252"/>
      <c r="BT135" s="252"/>
      <c r="BU135" s="252"/>
      <c r="BV135" s="252"/>
      <c r="BW135" s="252"/>
      <c r="BX135" s="252"/>
      <c r="BY135" s="252"/>
      <c r="BZ135" s="252"/>
      <c r="CA135" s="252"/>
      <c r="CB135" s="252"/>
      <c r="CC135" s="252"/>
      <c r="CD135" s="252"/>
      <c r="CE135" s="252"/>
      <c r="CF135" s="252"/>
      <c r="CG135" s="252"/>
      <c r="CH135" s="252"/>
      <c r="CI135" s="252"/>
      <c r="CJ135" s="252"/>
      <c r="CK135" s="252"/>
      <c r="CL135" s="252"/>
      <c r="CM135" s="252"/>
      <c r="CN135" s="252"/>
      <c r="CO135" s="252"/>
      <c r="CP135" s="252"/>
      <c r="CQ135" s="252"/>
      <c r="CR135" s="252"/>
      <c r="CS135" s="252"/>
      <c r="CT135" s="252"/>
      <c r="CU135" s="252"/>
      <c r="CV135" s="252"/>
      <c r="CW135" s="252"/>
      <c r="CX135" s="252"/>
      <c r="CY135" s="252"/>
      <c r="CZ135" s="252"/>
      <c r="DA135" s="252"/>
      <c r="DB135" s="252"/>
      <c r="DC135" s="252"/>
      <c r="DD135" s="252"/>
      <c r="DE135" s="252"/>
      <c r="DF135" s="252"/>
      <c r="DG135" s="252"/>
      <c r="DH135" s="252"/>
      <c r="DI135" s="252"/>
      <c r="DJ135" s="252"/>
      <c r="DK135" s="252"/>
      <c r="DL135" s="252"/>
      <c r="DM135" s="252"/>
      <c r="DN135" s="252"/>
      <c r="DO135" s="252"/>
      <c r="DP135" s="252"/>
      <c r="DQ135" s="252"/>
      <c r="DR135" s="252"/>
      <c r="DS135" s="252"/>
      <c r="DT135" s="252"/>
      <c r="DU135" s="252"/>
      <c r="DV135" s="252"/>
      <c r="DW135" s="252"/>
      <c r="DX135" s="252"/>
      <c r="DY135" s="252"/>
      <c r="DZ135" s="252"/>
    </row>
  </sheetData>
  <sheetProtection algorithmName="SHA-512" hashValue="GIGi0g8aJYDJXWIFfETxOlz69QjcJY899JVPQ7EnWGHikWrWDzvDFaHwAEdU2N19Vjeo6k7ujyXqKSdbGCEEFA==" saltValue="PigMrgdSJD4pvrVpYtHZfA==" spinCount="100000" sheet="1" objects="1" scenarios="1" formatRows="0"/>
  <mergeCells count="2035">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Q105"/>
  <sheetViews>
    <sheetView showGridLines="0" view="pageBreakPreview" zoomScaleNormal="85" zoomScaleSheetLayoutView="100" workbookViewId="0"/>
  </sheetViews>
  <sheetFormatPr defaultColWidth="0" defaultRowHeight="13.5" customHeight="1" zeroHeight="1" x14ac:dyDescent="0.2"/>
  <cols>
    <col min="1" max="120" width="2.77734375" style="254" customWidth="1"/>
    <col min="121" max="121" width="0" style="253" hidden="1" customWidth="1"/>
    <col min="122" max="16384" width="9" style="253" hidden="1"/>
  </cols>
  <sheetData>
    <row r="1" spans="1:120" ht="13.2" x14ac:dyDescent="0.2">
      <c r="A1" s="253"/>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c r="AI1" s="253"/>
      <c r="AJ1" s="253"/>
      <c r="AK1" s="253"/>
      <c r="AL1" s="253"/>
      <c r="AM1" s="253"/>
      <c r="AN1" s="253"/>
      <c r="AO1" s="253"/>
      <c r="AP1" s="253"/>
      <c r="AQ1" s="253"/>
      <c r="AR1" s="253"/>
      <c r="AS1" s="253"/>
      <c r="AT1" s="253"/>
      <c r="AU1" s="253"/>
      <c r="AV1" s="253"/>
      <c r="AW1" s="253"/>
      <c r="AX1" s="253"/>
      <c r="AY1" s="253"/>
      <c r="AZ1" s="253"/>
      <c r="BA1" s="253"/>
      <c r="BB1" s="253"/>
      <c r="BC1" s="253"/>
      <c r="BD1" s="253"/>
      <c r="BE1" s="253"/>
      <c r="BF1" s="253"/>
      <c r="BG1" s="253"/>
      <c r="BH1" s="253"/>
      <c r="BI1" s="253"/>
      <c r="BJ1" s="253"/>
      <c r="BK1" s="253"/>
      <c r="BL1" s="253"/>
      <c r="BM1" s="253"/>
      <c r="BN1" s="253"/>
      <c r="BO1" s="253"/>
      <c r="BP1" s="253"/>
      <c r="BQ1" s="253"/>
      <c r="BR1" s="253"/>
      <c r="BS1" s="253"/>
      <c r="BT1" s="253"/>
      <c r="BU1" s="253"/>
      <c r="BV1" s="253"/>
      <c r="BW1" s="253"/>
      <c r="BX1" s="253"/>
      <c r="BY1" s="253"/>
      <c r="BZ1" s="253"/>
      <c r="CA1" s="253"/>
      <c r="CB1" s="253"/>
      <c r="CC1" s="253"/>
      <c r="CD1" s="253"/>
      <c r="CE1" s="253"/>
      <c r="CF1" s="253"/>
      <c r="CG1" s="253"/>
      <c r="CH1" s="253"/>
      <c r="CI1" s="253"/>
      <c r="CJ1" s="253"/>
      <c r="CK1" s="253"/>
      <c r="CL1" s="253"/>
      <c r="CM1" s="253"/>
      <c r="CN1" s="253"/>
      <c r="CO1" s="253"/>
      <c r="CP1" s="253"/>
      <c r="CQ1" s="253"/>
      <c r="CR1" s="253"/>
      <c r="CS1" s="253"/>
      <c r="CT1" s="253"/>
      <c r="CU1" s="253"/>
      <c r="CV1" s="253"/>
      <c r="CW1" s="253"/>
      <c r="CX1" s="253"/>
      <c r="CY1" s="253"/>
      <c r="CZ1" s="253"/>
      <c r="DA1" s="253"/>
      <c r="DB1" s="253"/>
      <c r="DC1" s="253"/>
      <c r="DD1" s="253"/>
      <c r="DE1" s="253"/>
      <c r="DF1" s="253"/>
      <c r="DG1" s="253"/>
      <c r="DH1" s="253"/>
      <c r="DI1" s="253"/>
      <c r="DJ1" s="253"/>
      <c r="DK1" s="253"/>
      <c r="DL1" s="253"/>
      <c r="DM1" s="253"/>
      <c r="DN1" s="253"/>
      <c r="DO1" s="253"/>
      <c r="DP1" s="253"/>
    </row>
    <row r="2" spans="1:120" ht="13.2" x14ac:dyDescent="0.2"/>
    <row r="3" spans="1:120" ht="13.2" x14ac:dyDescent="0.2"/>
    <row r="4" spans="1:120" ht="13.2" x14ac:dyDescent="0.2"/>
    <row r="5" spans="1:120" ht="13.2" x14ac:dyDescent="0.2"/>
    <row r="6" spans="1:120" ht="13.2" x14ac:dyDescent="0.2"/>
    <row r="7" spans="1:120" ht="13.2" x14ac:dyDescent="0.2"/>
    <row r="8" spans="1:120" ht="13.2" x14ac:dyDescent="0.2"/>
    <row r="9" spans="1:120" ht="13.2" x14ac:dyDescent="0.2"/>
    <row r="10" spans="1:120" ht="13.2" x14ac:dyDescent="0.2"/>
    <row r="11" spans="1:120" ht="13.2" x14ac:dyDescent="0.2"/>
    <row r="12" spans="1:120" ht="13.2" x14ac:dyDescent="0.2"/>
    <row r="13" spans="1:120" ht="13.2" x14ac:dyDescent="0.2"/>
    <row r="14" spans="1:120" ht="13.2" x14ac:dyDescent="0.2"/>
    <row r="15" spans="1:120" ht="13.2" x14ac:dyDescent="0.2"/>
    <row r="16" spans="1:120" ht="13.2" x14ac:dyDescent="0.2">
      <c r="DP16" s="253"/>
    </row>
    <row r="17" spans="119:120" ht="13.2" x14ac:dyDescent="0.2">
      <c r="DP17" s="253"/>
    </row>
    <row r="18" spans="119:120" ht="13.2" x14ac:dyDescent="0.2"/>
    <row r="19" spans="119:120" ht="13.2" x14ac:dyDescent="0.2"/>
    <row r="20" spans="119:120" ht="13.2" x14ac:dyDescent="0.2">
      <c r="DO20" s="253"/>
      <c r="DP20" s="253"/>
    </row>
    <row r="21" spans="119:120" ht="13.2" x14ac:dyDescent="0.2">
      <c r="DP21" s="253"/>
    </row>
    <row r="22" spans="119:120" ht="13.2" x14ac:dyDescent="0.2"/>
    <row r="23" spans="119:120" ht="13.2" x14ac:dyDescent="0.2">
      <c r="DO23" s="253"/>
      <c r="DP23" s="253"/>
    </row>
    <row r="24" spans="119:120" ht="13.2" x14ac:dyDescent="0.2">
      <c r="DP24" s="253"/>
    </row>
    <row r="25" spans="119:120" ht="13.2" x14ac:dyDescent="0.2">
      <c r="DP25" s="253"/>
    </row>
    <row r="26" spans="119:120" ht="13.2" x14ac:dyDescent="0.2">
      <c r="DO26" s="253"/>
      <c r="DP26" s="253"/>
    </row>
    <row r="27" spans="119:120" ht="13.2" x14ac:dyDescent="0.2"/>
    <row r="28" spans="119:120" ht="13.2" x14ac:dyDescent="0.2">
      <c r="DO28" s="253"/>
      <c r="DP28" s="253"/>
    </row>
    <row r="29" spans="119:120" ht="13.2" x14ac:dyDescent="0.2">
      <c r="DP29" s="253"/>
    </row>
    <row r="30" spans="119:120" ht="13.2" x14ac:dyDescent="0.2"/>
    <row r="31" spans="119:120" ht="13.2" x14ac:dyDescent="0.2">
      <c r="DO31" s="253"/>
      <c r="DP31" s="253"/>
    </row>
    <row r="32" spans="119:120" ht="13.2" x14ac:dyDescent="0.2"/>
    <row r="33" spans="98:120" ht="13.2" x14ac:dyDescent="0.2">
      <c r="DO33" s="253"/>
      <c r="DP33" s="253"/>
    </row>
    <row r="34" spans="98:120" ht="13.2" x14ac:dyDescent="0.2">
      <c r="DM34" s="253"/>
    </row>
    <row r="35" spans="98:120" ht="13.2" x14ac:dyDescent="0.2">
      <c r="CT35" s="253"/>
      <c r="CU35" s="253"/>
      <c r="CV35" s="253"/>
      <c r="CY35" s="253"/>
      <c r="CZ35" s="253"/>
      <c r="DA35" s="253"/>
      <c r="DD35" s="253"/>
      <c r="DE35" s="253"/>
      <c r="DF35" s="253"/>
      <c r="DI35" s="253"/>
      <c r="DJ35" s="253"/>
      <c r="DK35" s="253"/>
      <c r="DM35" s="253"/>
      <c r="DN35" s="253"/>
      <c r="DO35" s="253"/>
      <c r="DP35" s="253"/>
    </row>
    <row r="36" spans="98:120" ht="13.2" x14ac:dyDescent="0.2"/>
    <row r="37" spans="98:120" ht="13.2" x14ac:dyDescent="0.2">
      <c r="CW37" s="253"/>
      <c r="DB37" s="253"/>
      <c r="DG37" s="253"/>
      <c r="DL37" s="253"/>
      <c r="DP37" s="253"/>
    </row>
    <row r="38" spans="98:120" ht="13.2" x14ac:dyDescent="0.2">
      <c r="CT38" s="253"/>
      <c r="CU38" s="253"/>
      <c r="CV38" s="253"/>
      <c r="CW38" s="253"/>
      <c r="CY38" s="253"/>
      <c r="CZ38" s="253"/>
      <c r="DA38" s="253"/>
      <c r="DB38" s="253"/>
      <c r="DD38" s="253"/>
      <c r="DE38" s="253"/>
      <c r="DF38" s="253"/>
      <c r="DG38" s="253"/>
      <c r="DI38" s="253"/>
      <c r="DJ38" s="253"/>
      <c r="DK38" s="253"/>
      <c r="DL38" s="253"/>
      <c r="DN38" s="253"/>
      <c r="DO38" s="253"/>
      <c r="DP38" s="253"/>
    </row>
    <row r="39" spans="98:120" ht="13.2" x14ac:dyDescent="0.2"/>
    <row r="40" spans="98:120" ht="13.2" x14ac:dyDescent="0.2"/>
    <row r="41" spans="98:120" ht="13.2" x14ac:dyDescent="0.2"/>
    <row r="42" spans="98:120" ht="13.2" x14ac:dyDescent="0.2"/>
    <row r="43" spans="98:120" ht="13.2" x14ac:dyDescent="0.2"/>
    <row r="44" spans="98:120" ht="13.2" x14ac:dyDescent="0.2"/>
    <row r="45" spans="98:120" ht="13.2" x14ac:dyDescent="0.2"/>
    <row r="46" spans="98:120" ht="13.2" x14ac:dyDescent="0.2"/>
    <row r="47" spans="98:120" ht="13.2" x14ac:dyDescent="0.2"/>
    <row r="48" spans="98:120" ht="13.2" x14ac:dyDescent="0.2"/>
    <row r="49" spans="22:120" ht="13.2" x14ac:dyDescent="0.2">
      <c r="DN49" s="253"/>
      <c r="DO49" s="253"/>
      <c r="DP49" s="253"/>
    </row>
    <row r="50" spans="22:120" ht="13.2" x14ac:dyDescent="0.2"/>
    <row r="51" spans="22:120" ht="13.2" x14ac:dyDescent="0.2"/>
    <row r="52" spans="22:120" ht="13.2" x14ac:dyDescent="0.2"/>
    <row r="53" spans="22:120" ht="13.2" x14ac:dyDescent="0.2"/>
    <row r="54" spans="22:120" ht="13.2" x14ac:dyDescent="0.2"/>
    <row r="55" spans="22:120" ht="13.2" x14ac:dyDescent="0.2"/>
    <row r="56" spans="22:120" ht="13.2" x14ac:dyDescent="0.2"/>
    <row r="57" spans="22:120" ht="13.2" x14ac:dyDescent="0.2"/>
    <row r="58" spans="22:120" ht="13.2" x14ac:dyDescent="0.2"/>
    <row r="59" spans="22:120" ht="13.2" x14ac:dyDescent="0.2"/>
    <row r="60" spans="22:120" ht="13.2" x14ac:dyDescent="0.2"/>
    <row r="61" spans="22:120" ht="13.2" x14ac:dyDescent="0.2"/>
    <row r="62" spans="22:120" ht="13.2" x14ac:dyDescent="0.2"/>
    <row r="63" spans="22:120" ht="13.2" x14ac:dyDescent="0.2">
      <c r="W63" s="253"/>
      <c r="CS63" s="253"/>
      <c r="CX63" s="253"/>
      <c r="DC63" s="253"/>
      <c r="DH63" s="253"/>
    </row>
    <row r="64" spans="22:120" ht="13.2" x14ac:dyDescent="0.2">
      <c r="V64" s="253"/>
    </row>
    <row r="65" spans="15:120" ht="13.2" x14ac:dyDescent="0.2">
      <c r="X65" s="253"/>
      <c r="Z65" s="253"/>
      <c r="AA65" s="253"/>
      <c r="AB65" s="253"/>
      <c r="AC65" s="253"/>
      <c r="AD65" s="253"/>
      <c r="AE65" s="253"/>
      <c r="AF65" s="253"/>
      <c r="AG65" s="253"/>
      <c r="AH65" s="253"/>
      <c r="AI65" s="253"/>
      <c r="AJ65" s="253"/>
      <c r="AK65" s="253"/>
      <c r="AL65" s="253"/>
      <c r="AM65" s="253"/>
      <c r="AN65" s="253"/>
      <c r="AO65" s="253"/>
      <c r="AP65" s="253"/>
      <c r="AQ65" s="253"/>
      <c r="AR65" s="253"/>
      <c r="AS65" s="253"/>
      <c r="AT65" s="253"/>
      <c r="AU65" s="253"/>
      <c r="AV65" s="253"/>
      <c r="AW65" s="253"/>
      <c r="AX65" s="253"/>
      <c r="AY65" s="253"/>
      <c r="AZ65" s="253"/>
      <c r="BA65" s="253"/>
      <c r="BB65" s="253"/>
      <c r="BC65" s="253"/>
      <c r="BD65" s="253"/>
      <c r="BE65" s="253"/>
      <c r="BF65" s="253"/>
      <c r="BG65" s="253"/>
      <c r="BH65" s="253"/>
      <c r="BI65" s="253"/>
      <c r="BJ65" s="253"/>
      <c r="BK65" s="253"/>
      <c r="BL65" s="253"/>
      <c r="BM65" s="253"/>
      <c r="BN65" s="253"/>
      <c r="BO65" s="253"/>
      <c r="BP65" s="253"/>
      <c r="BQ65" s="253"/>
      <c r="BR65" s="253"/>
      <c r="BS65" s="253"/>
      <c r="BT65" s="253"/>
      <c r="BU65" s="253"/>
      <c r="BV65" s="253"/>
      <c r="BW65" s="253"/>
      <c r="BX65" s="253"/>
      <c r="BY65" s="253"/>
      <c r="BZ65" s="253"/>
      <c r="CA65" s="253"/>
      <c r="CB65" s="253"/>
      <c r="CC65" s="253"/>
      <c r="CD65" s="253"/>
      <c r="CE65" s="253"/>
      <c r="CF65" s="253"/>
      <c r="CG65" s="253"/>
      <c r="CH65" s="253"/>
      <c r="CI65" s="253"/>
      <c r="CJ65" s="253"/>
      <c r="CK65" s="253"/>
      <c r="CL65" s="253"/>
      <c r="CM65" s="253"/>
      <c r="CN65" s="253"/>
      <c r="CO65" s="253"/>
      <c r="CP65" s="253"/>
      <c r="CQ65" s="253"/>
      <c r="CR65" s="253"/>
      <c r="CU65" s="253"/>
      <c r="CZ65" s="253"/>
      <c r="DE65" s="253"/>
      <c r="DJ65" s="253"/>
    </row>
    <row r="66" spans="15:120" ht="13.2" x14ac:dyDescent="0.2">
      <c r="Q66" s="253"/>
      <c r="S66" s="253"/>
      <c r="U66" s="253"/>
      <c r="DM66" s="253"/>
    </row>
    <row r="67" spans="15:120" ht="13.2" x14ac:dyDescent="0.2">
      <c r="O67" s="253"/>
      <c r="P67" s="253"/>
      <c r="R67" s="253"/>
      <c r="T67" s="253"/>
      <c r="Y67" s="253"/>
      <c r="CT67" s="253"/>
      <c r="CV67" s="253"/>
      <c r="CW67" s="253"/>
      <c r="CY67" s="253"/>
      <c r="DA67" s="253"/>
      <c r="DB67" s="253"/>
      <c r="DD67" s="253"/>
      <c r="DF67" s="253"/>
      <c r="DG67" s="253"/>
      <c r="DI67" s="253"/>
      <c r="DK67" s="253"/>
      <c r="DL67" s="253"/>
      <c r="DN67" s="253"/>
      <c r="DO67" s="253"/>
      <c r="DP67" s="253"/>
    </row>
    <row r="68" spans="15:120" ht="13.2" x14ac:dyDescent="0.2"/>
    <row r="69" spans="15:120" ht="13.2" x14ac:dyDescent="0.2"/>
    <row r="70" spans="15:120" ht="13.2" x14ac:dyDescent="0.2"/>
    <row r="71" spans="15:120" ht="13.2" x14ac:dyDescent="0.2"/>
    <row r="72" spans="15:120" ht="13.2" x14ac:dyDescent="0.2">
      <c r="DP72" s="253"/>
    </row>
    <row r="73" spans="15:120" ht="13.2" x14ac:dyDescent="0.2">
      <c r="DP73" s="253"/>
    </row>
    <row r="74" spans="15:120" ht="13.2" x14ac:dyDescent="0.2"/>
    <row r="75" spans="15:120" ht="13.2" x14ac:dyDescent="0.2"/>
    <row r="76" spans="15:120" ht="13.2" x14ac:dyDescent="0.2"/>
    <row r="77" spans="15:120" ht="13.2" x14ac:dyDescent="0.2"/>
    <row r="78" spans="15:120" ht="13.2" x14ac:dyDescent="0.2"/>
    <row r="79" spans="15:120" ht="13.2" x14ac:dyDescent="0.2"/>
    <row r="80" spans="15:120" ht="13.2" x14ac:dyDescent="0.2"/>
    <row r="81" spans="97:112" ht="13.2" x14ac:dyDescent="0.2"/>
    <row r="82" spans="97:112" ht="13.2" x14ac:dyDescent="0.2"/>
    <row r="83" spans="97:112" ht="13.2" x14ac:dyDescent="0.2"/>
    <row r="84" spans="97:112" ht="13.2" x14ac:dyDescent="0.2"/>
    <row r="85" spans="97:112" ht="13.2" x14ac:dyDescent="0.2"/>
    <row r="86" spans="97:112" ht="13.2" x14ac:dyDescent="0.2"/>
    <row r="87" spans="97:112" ht="13.2" x14ac:dyDescent="0.2"/>
    <row r="88" spans="97:112" ht="13.2" x14ac:dyDescent="0.2"/>
    <row r="89" spans="97:112" ht="13.2" x14ac:dyDescent="0.2"/>
    <row r="90" spans="97:112" ht="13.2" x14ac:dyDescent="0.2"/>
    <row r="91" spans="97:112" ht="13.2" x14ac:dyDescent="0.2"/>
    <row r="92" spans="97:112" ht="13.2" x14ac:dyDescent="0.2"/>
    <row r="93" spans="97:112" ht="13.2" x14ac:dyDescent="0.2"/>
    <row r="94" spans="97:112" ht="13.2" x14ac:dyDescent="0.2"/>
    <row r="95" spans="97:112" ht="13.2" x14ac:dyDescent="0.2"/>
    <row r="96" spans="97:112" ht="13.2" x14ac:dyDescent="0.2">
      <c r="CS96" s="253"/>
      <c r="CX96" s="253"/>
      <c r="DC96" s="253"/>
      <c r="DH96" s="253"/>
    </row>
    <row r="97" spans="24:120" ht="13.2" x14ac:dyDescent="0.2">
      <c r="CS97" s="253"/>
      <c r="CX97" s="253"/>
      <c r="DC97" s="253"/>
      <c r="DH97" s="253"/>
      <c r="DP97" s="254" t="s">
        <v>477</v>
      </c>
    </row>
    <row r="98" spans="24:120" ht="13.2" hidden="1" x14ac:dyDescent="0.2">
      <c r="CS98" s="253"/>
      <c r="CX98" s="253"/>
      <c r="DC98" s="253"/>
      <c r="DH98" s="253"/>
    </row>
    <row r="99" spans="24:120" ht="13.2" hidden="1" x14ac:dyDescent="0.2">
      <c r="CS99" s="253"/>
      <c r="CX99" s="253"/>
      <c r="DC99" s="253"/>
      <c r="DH99" s="253"/>
    </row>
    <row r="101" spans="24:120" ht="12" hidden="1" customHeight="1" x14ac:dyDescent="0.2">
      <c r="X101" s="253"/>
      <c r="Y101" s="253"/>
      <c r="Z101" s="253"/>
      <c r="AA101" s="253"/>
      <c r="AB101" s="253"/>
      <c r="AC101" s="253"/>
      <c r="AD101" s="253"/>
      <c r="AE101" s="253"/>
      <c r="AF101" s="253"/>
      <c r="AG101" s="253"/>
      <c r="AH101" s="253"/>
      <c r="AI101" s="253"/>
      <c r="AJ101" s="253"/>
      <c r="AK101" s="253"/>
      <c r="AL101" s="253"/>
      <c r="AM101" s="253"/>
      <c r="AN101" s="253"/>
      <c r="AO101" s="253"/>
      <c r="AP101" s="253"/>
      <c r="AQ101" s="253"/>
      <c r="AR101" s="253"/>
      <c r="AS101" s="253"/>
      <c r="AT101" s="253"/>
      <c r="AU101" s="253"/>
      <c r="AV101" s="253"/>
      <c r="AW101" s="253"/>
      <c r="AX101" s="253"/>
      <c r="AY101" s="253"/>
      <c r="AZ101" s="253"/>
      <c r="BA101" s="253"/>
      <c r="BB101" s="253"/>
      <c r="BC101" s="253"/>
      <c r="BD101" s="253"/>
      <c r="BE101" s="253"/>
      <c r="BF101" s="253"/>
      <c r="BG101" s="253"/>
      <c r="BH101" s="253"/>
      <c r="BI101" s="253"/>
      <c r="BJ101" s="253"/>
      <c r="BK101" s="253"/>
      <c r="BL101" s="253"/>
      <c r="BM101" s="253"/>
      <c r="BN101" s="253"/>
      <c r="BO101" s="253"/>
      <c r="BP101" s="253"/>
      <c r="BQ101" s="253"/>
      <c r="BR101" s="253"/>
      <c r="BS101" s="253"/>
      <c r="BT101" s="253"/>
      <c r="BU101" s="253"/>
      <c r="BV101" s="253"/>
      <c r="BW101" s="253"/>
      <c r="BX101" s="253"/>
      <c r="BY101" s="253"/>
      <c r="BZ101" s="253"/>
      <c r="CA101" s="253"/>
      <c r="CB101" s="253"/>
      <c r="CC101" s="253"/>
      <c r="CD101" s="253"/>
      <c r="CE101" s="253"/>
      <c r="CF101" s="253"/>
      <c r="CG101" s="253"/>
      <c r="CH101" s="253"/>
      <c r="CI101" s="253"/>
      <c r="CJ101" s="253"/>
      <c r="CK101" s="253"/>
      <c r="CL101" s="253"/>
      <c r="CM101" s="253"/>
      <c r="CN101" s="253"/>
      <c r="CO101" s="253"/>
      <c r="CP101" s="253"/>
      <c r="CQ101" s="253"/>
      <c r="CR101" s="253"/>
      <c r="CU101" s="253"/>
      <c r="CZ101" s="253"/>
      <c r="DE101" s="253"/>
      <c r="DJ101" s="253"/>
    </row>
    <row r="102" spans="24:120" ht="1.5" hidden="1" customHeight="1" x14ac:dyDescent="0.2">
      <c r="CU102" s="253"/>
      <c r="CZ102" s="253"/>
      <c r="DE102" s="253"/>
      <c r="DJ102" s="253"/>
      <c r="DM102" s="253"/>
    </row>
    <row r="103" spans="24:120" ht="13.2" hidden="1" x14ac:dyDescent="0.2">
      <c r="CT103" s="253"/>
      <c r="CV103" s="253"/>
      <c r="CW103" s="253"/>
      <c r="CY103" s="253"/>
      <c r="DA103" s="253"/>
      <c r="DB103" s="253"/>
      <c r="DD103" s="253"/>
      <c r="DF103" s="253"/>
      <c r="DG103" s="253"/>
      <c r="DI103" s="253"/>
      <c r="DK103" s="253"/>
      <c r="DL103" s="253"/>
      <c r="DM103" s="253"/>
      <c r="DN103" s="253"/>
      <c r="DO103" s="253"/>
      <c r="DP103" s="253"/>
    </row>
    <row r="104" spans="24:120" ht="13.2" hidden="1" x14ac:dyDescent="0.2">
      <c r="CV104" s="253"/>
      <c r="CW104" s="253"/>
      <c r="DA104" s="253"/>
      <c r="DB104" s="253"/>
      <c r="DF104" s="253"/>
      <c r="DG104" s="253"/>
      <c r="DK104" s="253"/>
      <c r="DL104" s="253"/>
      <c r="DN104" s="253"/>
      <c r="DO104" s="253"/>
      <c r="DP104" s="253"/>
    </row>
    <row r="105" spans="24:120" ht="12.75" hidden="1" customHeight="1" x14ac:dyDescent="0.2"/>
  </sheetData>
  <sheetProtection algorithmName="SHA-512" hashValue="fD+xXKQTaGFva5YNsEEwFZu2imAP1FGE/OaDDfopDXdguvDyHF1e/Hsl3KQPNyshnKyJK+A37Bp/gziYSqcGUA==" saltValue="yT0UIek1U7mW/Oq+8zEjsA==" spinCount="100000" sheet="1" objects="1" scenarios="1"/>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L89"/>
  <sheetViews>
    <sheetView showGridLines="0" zoomScaleNormal="100" zoomScaleSheetLayoutView="55" workbookViewId="0"/>
  </sheetViews>
  <sheetFormatPr defaultColWidth="0" defaultRowHeight="13.5" customHeight="1" zeroHeight="1" x14ac:dyDescent="0.2"/>
  <cols>
    <col min="1" max="116" width="2.6640625" style="254" customWidth="1"/>
    <col min="117" max="16384" width="9" style="253" hidden="1"/>
  </cols>
  <sheetData>
    <row r="1" spans="2:116" ht="13.2" x14ac:dyDescent="0.2">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c r="AI1" s="253"/>
      <c r="AJ1" s="253"/>
      <c r="AK1" s="253"/>
      <c r="AL1" s="253"/>
      <c r="AM1" s="253"/>
      <c r="AN1" s="253"/>
      <c r="AO1" s="253"/>
      <c r="AP1" s="253"/>
      <c r="AQ1" s="253"/>
      <c r="AR1" s="253"/>
      <c r="AS1" s="253"/>
      <c r="AT1" s="253"/>
      <c r="AU1" s="253"/>
      <c r="AV1" s="253"/>
      <c r="AW1" s="253"/>
      <c r="AX1" s="253"/>
      <c r="AY1" s="253"/>
      <c r="AZ1" s="253"/>
      <c r="BA1" s="253"/>
      <c r="BB1" s="253"/>
      <c r="BC1" s="253"/>
      <c r="BD1" s="253"/>
      <c r="BE1" s="253"/>
      <c r="BF1" s="253"/>
      <c r="BG1" s="253"/>
      <c r="BH1" s="253"/>
      <c r="BI1" s="253"/>
      <c r="BJ1" s="253"/>
      <c r="BK1" s="253"/>
      <c r="BL1" s="253"/>
      <c r="BM1" s="253"/>
      <c r="BN1" s="253"/>
      <c r="BO1" s="253"/>
      <c r="BP1" s="253"/>
      <c r="BQ1" s="253"/>
      <c r="BR1" s="253"/>
      <c r="BS1" s="253"/>
      <c r="BT1" s="253"/>
      <c r="BU1" s="253"/>
      <c r="BV1" s="253"/>
      <c r="BW1" s="253"/>
      <c r="BX1" s="253"/>
      <c r="BY1" s="253"/>
      <c r="BZ1" s="253"/>
      <c r="CA1" s="253"/>
      <c r="CB1" s="253"/>
      <c r="CC1" s="253"/>
      <c r="CD1" s="253"/>
      <c r="CE1" s="253"/>
      <c r="CF1" s="253"/>
      <c r="CG1" s="253"/>
      <c r="CH1" s="253"/>
      <c r="CI1" s="253"/>
      <c r="CJ1" s="253"/>
      <c r="CK1" s="253"/>
      <c r="CL1" s="253"/>
      <c r="CM1" s="253"/>
      <c r="CN1" s="253"/>
      <c r="CO1" s="253"/>
      <c r="CP1" s="253"/>
      <c r="CQ1" s="253"/>
      <c r="CR1" s="253"/>
      <c r="CS1" s="253"/>
      <c r="CT1" s="253"/>
      <c r="CU1" s="253"/>
      <c r="CV1" s="253"/>
      <c r="CW1" s="253"/>
      <c r="CX1" s="253"/>
      <c r="CY1" s="253"/>
      <c r="CZ1" s="253"/>
      <c r="DA1" s="253"/>
      <c r="DB1" s="253"/>
      <c r="DC1" s="253"/>
      <c r="DD1" s="253"/>
      <c r="DE1" s="253"/>
      <c r="DF1" s="253"/>
      <c r="DG1" s="253"/>
      <c r="DH1" s="253"/>
      <c r="DI1" s="253"/>
      <c r="DJ1" s="253"/>
      <c r="DK1" s="253"/>
      <c r="DL1" s="253"/>
    </row>
    <row r="2" spans="2:116" ht="13.2" x14ac:dyDescent="0.2"/>
    <row r="3" spans="2:116" ht="13.2" x14ac:dyDescent="0.2"/>
    <row r="4" spans="2:116" ht="13.2" x14ac:dyDescent="0.2">
      <c r="R4" s="253"/>
      <c r="S4" s="253"/>
      <c r="T4" s="253"/>
      <c r="U4" s="253"/>
      <c r="V4" s="253"/>
      <c r="W4" s="253"/>
      <c r="X4" s="253"/>
      <c r="Y4" s="253"/>
      <c r="Z4" s="253"/>
      <c r="AA4" s="253"/>
      <c r="AB4" s="253"/>
      <c r="AC4" s="253"/>
      <c r="AD4" s="253"/>
      <c r="AE4" s="253"/>
      <c r="AF4" s="253"/>
      <c r="AG4" s="253"/>
      <c r="AH4" s="253"/>
      <c r="AI4" s="253"/>
      <c r="AJ4" s="253"/>
      <c r="AK4" s="253"/>
      <c r="AL4" s="253"/>
      <c r="AM4" s="253"/>
      <c r="AN4" s="253"/>
      <c r="AO4" s="253"/>
      <c r="AP4" s="253"/>
      <c r="AQ4" s="253"/>
      <c r="AR4" s="253"/>
      <c r="AS4" s="253"/>
      <c r="AT4" s="253"/>
      <c r="AU4" s="253"/>
      <c r="AV4" s="253"/>
      <c r="AW4" s="253"/>
      <c r="AX4" s="253"/>
      <c r="AY4" s="253"/>
      <c r="AZ4" s="253"/>
      <c r="BA4" s="253"/>
      <c r="BB4" s="253"/>
      <c r="BC4" s="253"/>
      <c r="BD4" s="253"/>
      <c r="BE4" s="253"/>
      <c r="BF4" s="253"/>
      <c r="BG4" s="253"/>
      <c r="BH4" s="253"/>
      <c r="BI4" s="253"/>
      <c r="BJ4" s="253"/>
      <c r="BK4" s="253"/>
      <c r="BL4" s="253"/>
      <c r="BM4" s="253"/>
      <c r="BN4" s="253"/>
      <c r="BO4" s="253"/>
      <c r="BP4" s="253"/>
      <c r="BQ4" s="253"/>
      <c r="BR4" s="253"/>
      <c r="BS4" s="253"/>
      <c r="BT4" s="253"/>
      <c r="BU4" s="253"/>
      <c r="BV4" s="253"/>
      <c r="BW4" s="253"/>
      <c r="BX4" s="253"/>
      <c r="BY4" s="253"/>
      <c r="BZ4" s="253"/>
      <c r="CA4" s="253"/>
      <c r="CB4" s="253"/>
      <c r="CC4" s="253"/>
      <c r="CD4" s="253"/>
      <c r="CE4" s="253"/>
      <c r="CF4" s="253"/>
      <c r="CG4" s="253"/>
      <c r="CH4" s="253"/>
      <c r="CI4" s="253"/>
      <c r="CJ4" s="253"/>
      <c r="CK4" s="253"/>
      <c r="CL4" s="253"/>
      <c r="CM4" s="253"/>
      <c r="CN4" s="253"/>
      <c r="CO4" s="253"/>
      <c r="CP4" s="253"/>
      <c r="CQ4" s="253"/>
      <c r="CR4" s="253"/>
      <c r="CS4" s="253"/>
      <c r="CT4" s="253"/>
      <c r="CU4" s="253"/>
      <c r="CV4" s="253"/>
      <c r="CW4" s="253"/>
      <c r="CX4" s="253"/>
      <c r="CY4" s="253"/>
      <c r="CZ4" s="253"/>
      <c r="DA4" s="253"/>
      <c r="DB4" s="253"/>
      <c r="DC4" s="253"/>
      <c r="DD4" s="253"/>
      <c r="DE4" s="253"/>
      <c r="DF4" s="253"/>
      <c r="DG4" s="253"/>
      <c r="DH4" s="253"/>
      <c r="DI4" s="253"/>
      <c r="DJ4" s="253"/>
      <c r="DK4" s="253"/>
      <c r="DL4" s="253"/>
    </row>
    <row r="5" spans="2:116" ht="13.2" x14ac:dyDescent="0.2">
      <c r="R5" s="253"/>
      <c r="S5" s="253"/>
      <c r="T5" s="253"/>
      <c r="U5" s="253"/>
      <c r="V5" s="253"/>
      <c r="W5" s="253"/>
      <c r="X5" s="253"/>
      <c r="Y5" s="253"/>
      <c r="Z5" s="253"/>
      <c r="AA5" s="253"/>
      <c r="AB5" s="253"/>
      <c r="AC5" s="253"/>
      <c r="AD5" s="253"/>
      <c r="AE5" s="253"/>
      <c r="AF5" s="253"/>
      <c r="AG5" s="253"/>
      <c r="AH5" s="253"/>
      <c r="AI5" s="253"/>
      <c r="AJ5" s="253"/>
      <c r="AK5" s="253"/>
      <c r="AL5" s="253"/>
      <c r="AM5" s="253"/>
      <c r="AN5" s="253"/>
      <c r="AO5" s="253"/>
      <c r="AP5" s="253"/>
      <c r="AQ5" s="253"/>
      <c r="AR5" s="253"/>
      <c r="AS5" s="253"/>
      <c r="AT5" s="253"/>
      <c r="AU5" s="253"/>
      <c r="AV5" s="253"/>
      <c r="AW5" s="253"/>
      <c r="AX5" s="253"/>
      <c r="AY5" s="253"/>
      <c r="AZ5" s="253"/>
      <c r="BA5" s="253"/>
      <c r="BB5" s="253"/>
      <c r="BC5" s="253"/>
      <c r="BD5" s="253"/>
      <c r="BE5" s="253"/>
      <c r="BF5" s="253"/>
      <c r="BG5" s="253"/>
      <c r="BH5" s="253"/>
      <c r="BI5" s="253"/>
      <c r="BJ5" s="253"/>
      <c r="BK5" s="253"/>
      <c r="BL5" s="253"/>
      <c r="BM5" s="253"/>
      <c r="BN5" s="253"/>
      <c r="BO5" s="253"/>
      <c r="BP5" s="253"/>
      <c r="BQ5" s="253"/>
      <c r="BR5" s="253"/>
      <c r="BS5" s="253"/>
      <c r="BT5" s="253"/>
      <c r="BU5" s="253"/>
      <c r="BV5" s="253"/>
      <c r="BW5" s="253"/>
      <c r="BX5" s="253"/>
      <c r="BY5" s="253"/>
      <c r="BZ5" s="253"/>
      <c r="CA5" s="253"/>
      <c r="CB5" s="253"/>
      <c r="CC5" s="253"/>
      <c r="CD5" s="253"/>
      <c r="CE5" s="253"/>
      <c r="CF5" s="253"/>
      <c r="CG5" s="253"/>
      <c r="CH5" s="253"/>
      <c r="CI5" s="253"/>
      <c r="CJ5" s="253"/>
      <c r="CK5" s="253"/>
      <c r="CL5" s="253"/>
      <c r="CM5" s="253"/>
      <c r="CN5" s="253"/>
      <c r="CO5" s="253"/>
      <c r="CP5" s="253"/>
      <c r="CQ5" s="253"/>
      <c r="CR5" s="253"/>
      <c r="CS5" s="253"/>
      <c r="CT5" s="253"/>
      <c r="CU5" s="253"/>
      <c r="CV5" s="253"/>
      <c r="CW5" s="253"/>
      <c r="CX5" s="253"/>
      <c r="CY5" s="253"/>
      <c r="CZ5" s="253"/>
      <c r="DA5" s="253"/>
      <c r="DB5" s="253"/>
      <c r="DC5" s="253"/>
      <c r="DD5" s="253"/>
      <c r="DE5" s="253"/>
      <c r="DF5" s="253"/>
      <c r="DG5" s="253"/>
      <c r="DH5" s="253"/>
      <c r="DI5" s="253"/>
      <c r="DJ5" s="253"/>
      <c r="DK5" s="253"/>
      <c r="DL5" s="253"/>
    </row>
    <row r="6" spans="2:116" ht="13.2" x14ac:dyDescent="0.2"/>
    <row r="7" spans="2:116" ht="13.2" x14ac:dyDescent="0.2"/>
    <row r="8" spans="2:116" ht="13.2" x14ac:dyDescent="0.2"/>
    <row r="9" spans="2:116" ht="13.2" x14ac:dyDescent="0.2"/>
    <row r="10" spans="2:116" ht="13.2" x14ac:dyDescent="0.2"/>
    <row r="11" spans="2:116" ht="13.2" x14ac:dyDescent="0.2"/>
    <row r="12" spans="2:116" ht="13.2" x14ac:dyDescent="0.2"/>
    <row r="13" spans="2:116" ht="13.2" x14ac:dyDescent="0.2"/>
    <row r="14" spans="2:116" ht="13.2" x14ac:dyDescent="0.2"/>
    <row r="15" spans="2:116" ht="13.2" x14ac:dyDescent="0.2"/>
    <row r="16" spans="2:116" ht="13.2" x14ac:dyDescent="0.2"/>
    <row r="17" spans="9:116" ht="13.2" x14ac:dyDescent="0.2"/>
    <row r="18" spans="9:116" ht="13.2" x14ac:dyDescent="0.2">
      <c r="I18" s="253"/>
      <c r="J18" s="253"/>
      <c r="K18" s="253"/>
      <c r="L18" s="253"/>
      <c r="M18" s="253"/>
      <c r="N18" s="253"/>
      <c r="O18" s="253"/>
      <c r="P18" s="253"/>
      <c r="Q18" s="253"/>
      <c r="R18" s="253"/>
      <c r="S18" s="253"/>
      <c r="T18" s="253"/>
      <c r="U18" s="253"/>
      <c r="V18" s="253"/>
      <c r="W18" s="253"/>
      <c r="X18" s="253"/>
      <c r="Y18" s="253"/>
      <c r="Z18" s="253"/>
      <c r="AA18" s="253"/>
      <c r="AB18" s="253"/>
      <c r="AC18" s="253"/>
      <c r="AD18" s="253"/>
      <c r="AE18" s="253"/>
      <c r="AF18" s="253"/>
      <c r="AG18" s="253"/>
      <c r="AH18" s="253"/>
      <c r="AI18" s="253"/>
      <c r="AJ18" s="253"/>
      <c r="AK18" s="253"/>
      <c r="AL18" s="253"/>
      <c r="AM18" s="253"/>
      <c r="AN18" s="253"/>
      <c r="AO18" s="253"/>
      <c r="AP18" s="253"/>
      <c r="AQ18" s="253"/>
      <c r="AR18" s="253"/>
      <c r="AS18" s="253"/>
      <c r="AT18" s="253"/>
      <c r="AU18" s="253"/>
      <c r="AV18" s="253"/>
      <c r="AW18" s="253"/>
      <c r="AX18" s="253"/>
      <c r="AY18" s="253"/>
      <c r="AZ18" s="253"/>
      <c r="BA18" s="253"/>
      <c r="BB18" s="253"/>
      <c r="BC18" s="253"/>
      <c r="BD18" s="253"/>
      <c r="BE18" s="253"/>
      <c r="BF18" s="253"/>
      <c r="BG18" s="253"/>
      <c r="BH18" s="253"/>
      <c r="BI18" s="253"/>
      <c r="BJ18" s="253"/>
      <c r="BK18" s="253"/>
      <c r="BL18" s="253"/>
      <c r="BM18" s="253"/>
      <c r="BN18" s="253"/>
      <c r="BO18" s="253"/>
      <c r="BP18" s="253"/>
      <c r="BQ18" s="253"/>
      <c r="BR18" s="253"/>
      <c r="BS18" s="253"/>
      <c r="BT18" s="253"/>
      <c r="BU18" s="253"/>
      <c r="BV18" s="253"/>
      <c r="BW18" s="253"/>
      <c r="BX18" s="253"/>
      <c r="BY18" s="253"/>
      <c r="BZ18" s="253"/>
      <c r="CA18" s="253"/>
      <c r="CB18" s="253"/>
      <c r="CC18" s="253"/>
      <c r="CD18" s="253"/>
      <c r="CE18" s="253"/>
      <c r="CF18" s="253"/>
      <c r="CG18" s="253"/>
      <c r="CH18" s="253"/>
      <c r="CI18" s="253"/>
      <c r="CJ18" s="253"/>
      <c r="CK18" s="253"/>
      <c r="CL18" s="253"/>
      <c r="CM18" s="253"/>
      <c r="CN18" s="253"/>
      <c r="CO18" s="253"/>
      <c r="CP18" s="253"/>
      <c r="CQ18" s="253"/>
      <c r="CR18" s="253"/>
      <c r="CS18" s="253"/>
      <c r="CT18" s="253"/>
      <c r="CU18" s="253"/>
      <c r="CV18" s="253"/>
      <c r="CW18" s="253"/>
      <c r="CX18" s="253"/>
      <c r="CY18" s="253"/>
      <c r="CZ18" s="253"/>
      <c r="DA18" s="253"/>
      <c r="DB18" s="253"/>
      <c r="DC18" s="253"/>
      <c r="DD18" s="253"/>
      <c r="DE18" s="253"/>
      <c r="DF18" s="253"/>
      <c r="DG18" s="253"/>
      <c r="DH18" s="253"/>
      <c r="DI18" s="253"/>
      <c r="DJ18" s="253"/>
      <c r="DK18" s="253"/>
      <c r="DL18" s="253"/>
    </row>
    <row r="19" spans="9:116" ht="13.2" x14ac:dyDescent="0.2"/>
    <row r="20" spans="9:116" ht="13.2" x14ac:dyDescent="0.2"/>
    <row r="21" spans="9:116" ht="13.2" x14ac:dyDescent="0.2">
      <c r="DL21" s="253"/>
    </row>
    <row r="22" spans="9:116" ht="13.2" x14ac:dyDescent="0.2">
      <c r="DI22" s="253"/>
      <c r="DJ22" s="253"/>
      <c r="DK22" s="253"/>
      <c r="DL22" s="253"/>
    </row>
    <row r="23" spans="9:116" ht="13.2" x14ac:dyDescent="0.2">
      <c r="CY23" s="253"/>
      <c r="CZ23" s="253"/>
      <c r="DA23" s="253"/>
      <c r="DB23" s="253"/>
      <c r="DC23" s="253"/>
      <c r="DD23" s="253"/>
      <c r="DE23" s="253"/>
      <c r="DF23" s="253"/>
      <c r="DG23" s="253"/>
      <c r="DH23" s="253"/>
      <c r="DI23" s="253"/>
      <c r="DJ23" s="253"/>
      <c r="DK23" s="253"/>
      <c r="DL23" s="253"/>
    </row>
    <row r="24" spans="9:116" ht="13.2" x14ac:dyDescent="0.2"/>
    <row r="25" spans="9:116" ht="13.2" x14ac:dyDescent="0.2"/>
    <row r="26" spans="9:116" ht="13.2" x14ac:dyDescent="0.2"/>
    <row r="27" spans="9:116" ht="13.2" x14ac:dyDescent="0.2"/>
    <row r="28" spans="9:116" ht="13.2" x14ac:dyDescent="0.2"/>
    <row r="29" spans="9:116" ht="13.2" x14ac:dyDescent="0.2"/>
    <row r="30" spans="9:116" ht="13.2" x14ac:dyDescent="0.2"/>
    <row r="31" spans="9:116" ht="13.2" x14ac:dyDescent="0.2"/>
    <row r="32" spans="9:116" ht="13.2" x14ac:dyDescent="0.2"/>
    <row r="33" spans="15:116" ht="13.2" x14ac:dyDescent="0.2"/>
    <row r="34" spans="15:116" ht="13.2" x14ac:dyDescent="0.2"/>
    <row r="35" spans="15:116" ht="13.2" x14ac:dyDescent="0.2">
      <c r="CZ35" s="253"/>
      <c r="DA35" s="253"/>
      <c r="DB35" s="253"/>
      <c r="DC35" s="253"/>
      <c r="DD35" s="253"/>
      <c r="DE35" s="253"/>
      <c r="DF35" s="253"/>
      <c r="DG35" s="253"/>
      <c r="DH35" s="253"/>
      <c r="DI35" s="253"/>
      <c r="DJ35" s="253"/>
      <c r="DK35" s="253"/>
      <c r="DL35" s="253"/>
    </row>
    <row r="36" spans="15:116" ht="13.2" x14ac:dyDescent="0.2"/>
    <row r="37" spans="15:116" ht="13.2" x14ac:dyDescent="0.2">
      <c r="DL37" s="253"/>
    </row>
    <row r="38" spans="15:116" ht="13.2" x14ac:dyDescent="0.2">
      <c r="DI38" s="253"/>
      <c r="DJ38" s="253"/>
      <c r="DK38" s="253"/>
      <c r="DL38" s="253"/>
    </row>
    <row r="39" spans="15:116" ht="13.2" x14ac:dyDescent="0.2"/>
    <row r="40" spans="15:116" ht="13.2" x14ac:dyDescent="0.2"/>
    <row r="41" spans="15:116" ht="13.2" x14ac:dyDescent="0.2"/>
    <row r="42" spans="15:116" ht="13.2" x14ac:dyDescent="0.2"/>
    <row r="43" spans="15:116" ht="13.2" x14ac:dyDescent="0.2">
      <c r="O43" s="253"/>
      <c r="P43" s="253"/>
      <c r="Q43" s="253"/>
      <c r="R43" s="253"/>
      <c r="S43" s="253"/>
      <c r="T43" s="253"/>
      <c r="U43" s="253"/>
      <c r="V43" s="253"/>
      <c r="W43" s="253"/>
      <c r="X43" s="253"/>
      <c r="Y43" s="253"/>
      <c r="Z43" s="253"/>
      <c r="AA43" s="253"/>
      <c r="AB43" s="253"/>
      <c r="AC43" s="253"/>
      <c r="AD43" s="253"/>
      <c r="AE43" s="253"/>
      <c r="AF43" s="253"/>
      <c r="AG43" s="253"/>
      <c r="AH43" s="253"/>
      <c r="AI43" s="253"/>
      <c r="AJ43" s="253"/>
      <c r="AK43" s="253"/>
      <c r="AL43" s="253"/>
      <c r="AM43" s="253"/>
      <c r="AN43" s="253"/>
      <c r="AO43" s="253"/>
      <c r="AP43" s="253"/>
      <c r="AQ43" s="253"/>
      <c r="AR43" s="253"/>
      <c r="AS43" s="253"/>
      <c r="AT43" s="253"/>
      <c r="AU43" s="253"/>
      <c r="AV43" s="253"/>
      <c r="AW43" s="253"/>
      <c r="AX43" s="253"/>
      <c r="AY43" s="253"/>
      <c r="AZ43" s="253"/>
      <c r="BA43" s="253"/>
      <c r="BB43" s="253"/>
      <c r="BC43" s="253"/>
      <c r="BD43" s="253"/>
      <c r="BE43" s="253"/>
      <c r="BF43" s="253"/>
      <c r="BG43" s="253"/>
      <c r="BH43" s="253"/>
      <c r="BI43" s="253"/>
      <c r="BJ43" s="253"/>
      <c r="BK43" s="253"/>
      <c r="BL43" s="253"/>
      <c r="BM43" s="253"/>
      <c r="BN43" s="253"/>
      <c r="BO43" s="253"/>
      <c r="BP43" s="253"/>
      <c r="BQ43" s="253"/>
      <c r="BR43" s="253"/>
      <c r="BS43" s="253"/>
      <c r="BT43" s="253"/>
      <c r="BU43" s="253"/>
      <c r="BV43" s="253"/>
      <c r="BW43" s="253"/>
      <c r="BX43" s="253"/>
      <c r="BY43" s="253"/>
      <c r="BZ43" s="253"/>
      <c r="CA43" s="253"/>
      <c r="CB43" s="253"/>
      <c r="CC43" s="253"/>
      <c r="CD43" s="253"/>
      <c r="CE43" s="253"/>
      <c r="CF43" s="253"/>
      <c r="CG43" s="253"/>
      <c r="CH43" s="253"/>
      <c r="CI43" s="253"/>
      <c r="CJ43" s="253"/>
      <c r="CK43" s="253"/>
      <c r="CL43" s="253"/>
      <c r="CM43" s="253"/>
      <c r="CN43" s="253"/>
      <c r="CO43" s="253"/>
      <c r="CP43" s="253"/>
      <c r="CQ43" s="253"/>
      <c r="CR43" s="253"/>
      <c r="CS43" s="253"/>
      <c r="CT43" s="253"/>
      <c r="CU43" s="253"/>
      <c r="CV43" s="253"/>
      <c r="CW43" s="253"/>
      <c r="CX43" s="253"/>
      <c r="CY43" s="253"/>
      <c r="CZ43" s="253"/>
      <c r="DA43" s="253"/>
      <c r="DB43" s="253"/>
      <c r="DC43" s="253"/>
      <c r="DD43" s="253"/>
      <c r="DE43" s="253"/>
      <c r="DF43" s="253"/>
      <c r="DG43" s="253"/>
      <c r="DH43" s="253"/>
      <c r="DI43" s="253"/>
      <c r="DJ43" s="253"/>
      <c r="DK43" s="253"/>
      <c r="DL43" s="253"/>
    </row>
    <row r="44" spans="15:116" ht="13.2" x14ac:dyDescent="0.2">
      <c r="DL44" s="253"/>
    </row>
    <row r="45" spans="15:116" ht="13.2" x14ac:dyDescent="0.2"/>
    <row r="46" spans="15:116" ht="13.2" x14ac:dyDescent="0.2">
      <c r="DA46" s="253"/>
      <c r="DB46" s="253"/>
      <c r="DC46" s="253"/>
      <c r="DD46" s="253"/>
      <c r="DE46" s="253"/>
      <c r="DF46" s="253"/>
      <c r="DG46" s="253"/>
      <c r="DH46" s="253"/>
      <c r="DI46" s="253"/>
      <c r="DJ46" s="253"/>
      <c r="DK46" s="253"/>
      <c r="DL46" s="253"/>
    </row>
    <row r="47" spans="15:116" ht="13.2" x14ac:dyDescent="0.2"/>
    <row r="48" spans="15:116" ht="13.2" x14ac:dyDescent="0.2"/>
    <row r="49" spans="104:116" ht="13.2" x14ac:dyDescent="0.2"/>
    <row r="50" spans="104:116" ht="13.2" x14ac:dyDescent="0.2">
      <c r="CZ50" s="253"/>
      <c r="DA50" s="253"/>
      <c r="DB50" s="253"/>
      <c r="DC50" s="253"/>
      <c r="DD50" s="253"/>
      <c r="DE50" s="253"/>
      <c r="DF50" s="253"/>
      <c r="DG50" s="253"/>
      <c r="DH50" s="253"/>
      <c r="DI50" s="253"/>
      <c r="DJ50" s="253"/>
      <c r="DK50" s="253"/>
      <c r="DL50" s="253"/>
    </row>
    <row r="51" spans="104:116" ht="13.2" x14ac:dyDescent="0.2"/>
    <row r="52" spans="104:116" ht="13.2" x14ac:dyDescent="0.2"/>
    <row r="53" spans="104:116" ht="13.2" x14ac:dyDescent="0.2">
      <c r="DL53" s="253"/>
    </row>
    <row r="54" spans="104:116" ht="13.2" x14ac:dyDescent="0.2"/>
    <row r="55" spans="104:116" ht="13.2" x14ac:dyDescent="0.2"/>
    <row r="56" spans="104:116" ht="13.2" x14ac:dyDescent="0.2"/>
    <row r="57" spans="104:116" ht="13.2" x14ac:dyDescent="0.2"/>
    <row r="58" spans="104:116" ht="13.2" x14ac:dyDescent="0.2"/>
    <row r="59" spans="104:116" ht="13.2" x14ac:dyDescent="0.2"/>
    <row r="60" spans="104:116" ht="13.2" x14ac:dyDescent="0.2"/>
    <row r="61" spans="104:116" ht="13.2" x14ac:dyDescent="0.2"/>
    <row r="62" spans="104:116" ht="13.2" x14ac:dyDescent="0.2"/>
    <row r="63" spans="104:116" ht="13.2" x14ac:dyDescent="0.2"/>
    <row r="64" spans="104:116" ht="13.2" x14ac:dyDescent="0.2"/>
    <row r="65" spans="107:116" ht="13.2" x14ac:dyDescent="0.2"/>
    <row r="66" spans="107:116" ht="13.2" x14ac:dyDescent="0.2"/>
    <row r="67" spans="107:116" ht="13.2" x14ac:dyDescent="0.2">
      <c r="DC67" s="253"/>
      <c r="DD67" s="253"/>
      <c r="DE67" s="253"/>
      <c r="DF67" s="253"/>
      <c r="DG67" s="253"/>
      <c r="DH67" s="253"/>
      <c r="DI67" s="253"/>
      <c r="DJ67" s="253"/>
      <c r="DK67" s="253"/>
      <c r="DL67" s="253"/>
    </row>
    <row r="68" spans="107:116" ht="13.2" x14ac:dyDescent="0.2"/>
    <row r="69" spans="107:116" ht="13.2" x14ac:dyDescent="0.2"/>
    <row r="70" spans="107:116" ht="13.2" x14ac:dyDescent="0.2"/>
    <row r="71" spans="107:116" ht="13.2" x14ac:dyDescent="0.2"/>
    <row r="72" spans="107:116" ht="13.2" x14ac:dyDescent="0.2"/>
    <row r="73" spans="107:116" ht="13.2" x14ac:dyDescent="0.2"/>
    <row r="74" spans="107:116" ht="13.2" x14ac:dyDescent="0.2"/>
    <row r="75" spans="107:116" ht="13.2" x14ac:dyDescent="0.2"/>
    <row r="76" spans="107:116" ht="13.2" x14ac:dyDescent="0.2"/>
    <row r="77" spans="107:116" ht="13.2" x14ac:dyDescent="0.2"/>
    <row r="78" spans="107:116" ht="13.2" x14ac:dyDescent="0.2"/>
    <row r="79" spans="107:116" ht="13.2" x14ac:dyDescent="0.2"/>
    <row r="80" spans="107:116"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sheetData>
  <sheetProtection algorithmName="SHA-512" hashValue="luwoS7I0UDgiculZ+kjsI/8kd3B2bPklAdlWjd0kws627yRnUJjP9bmeUlIiixmX00GZJG3XISd2n1kOyrHirA==" saltValue="Oi62MESa43MSRYmj++50Jg==" spinCount="100000" sheet="1" objects="1" scenarios="1"/>
  <dataConsolidate/>
  <phoneticPr fontId="2"/>
  <printOptions horizontalCentered="1" verticalCentered="1"/>
  <pageMargins left="0" right="0" top="0" bottom="0" header="0" footer="0"/>
  <pageSetup paperSize="9" scale="46"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Z73"/>
  <sheetViews>
    <sheetView showGridLines="0" view="pageBreakPreview" zoomScaleSheetLayoutView="100" workbookViewId="0"/>
  </sheetViews>
  <sheetFormatPr defaultColWidth="0" defaultRowHeight="13.5" customHeight="1" zeroHeight="1" x14ac:dyDescent="0.2"/>
  <cols>
    <col min="1" max="36" width="2.44140625" style="255" customWidth="1"/>
    <col min="37" max="44" width="17" style="255" customWidth="1"/>
    <col min="45" max="45" width="6.109375" style="261" customWidth="1"/>
    <col min="46" max="46" width="3" style="259" customWidth="1"/>
    <col min="47" max="47" width="19.109375" style="255" hidden="1" customWidth="1"/>
    <col min="48" max="52" width="12.6640625" style="255" hidden="1" customWidth="1"/>
    <col min="53" max="16384" width="8.6640625" style="255" hidden="1"/>
  </cols>
  <sheetData>
    <row r="1" spans="1:46" ht="13.2" x14ac:dyDescent="0.2">
      <c r="AS1" s="255"/>
      <c r="AT1" s="255"/>
    </row>
    <row r="2" spans="1:46" ht="13.2" x14ac:dyDescent="0.2">
      <c r="AS2" s="255"/>
      <c r="AT2" s="255"/>
    </row>
    <row r="3" spans="1:46" ht="13.2" x14ac:dyDescent="0.2">
      <c r="AS3" s="255"/>
      <c r="AT3" s="255"/>
    </row>
    <row r="4" spans="1:46" ht="13.2" x14ac:dyDescent="0.2">
      <c r="AS4" s="255"/>
      <c r="AT4" s="255"/>
    </row>
    <row r="5" spans="1:46" ht="16.2" x14ac:dyDescent="0.2">
      <c r="A5" s="256" t="s">
        <v>478</v>
      </c>
      <c r="B5" s="257"/>
      <c r="C5" s="257"/>
      <c r="D5" s="257"/>
      <c r="E5" s="257"/>
      <c r="F5" s="257"/>
      <c r="G5" s="257"/>
      <c r="H5" s="257"/>
      <c r="I5" s="257"/>
      <c r="J5" s="257"/>
      <c r="K5" s="257"/>
      <c r="L5" s="257"/>
      <c r="M5" s="257"/>
      <c r="N5" s="257"/>
      <c r="O5" s="257"/>
      <c r="P5" s="257"/>
      <c r="Q5" s="257"/>
      <c r="R5" s="257"/>
      <c r="S5" s="257"/>
      <c r="T5" s="257"/>
      <c r="U5" s="257"/>
      <c r="V5" s="257"/>
      <c r="W5" s="257"/>
      <c r="X5" s="257"/>
      <c r="Y5" s="257"/>
      <c r="Z5" s="257"/>
      <c r="AA5" s="257"/>
      <c r="AB5" s="257"/>
      <c r="AC5" s="257"/>
      <c r="AD5" s="257"/>
      <c r="AE5" s="257"/>
      <c r="AF5" s="257"/>
      <c r="AG5" s="257"/>
      <c r="AH5" s="257"/>
      <c r="AI5" s="257"/>
      <c r="AJ5" s="257"/>
      <c r="AK5" s="257"/>
      <c r="AL5" s="257"/>
      <c r="AM5" s="257"/>
      <c r="AN5" s="257"/>
      <c r="AO5" s="257"/>
      <c r="AP5" s="257"/>
      <c r="AQ5" s="257"/>
      <c r="AR5" s="257"/>
      <c r="AS5" s="258"/>
    </row>
    <row r="6" spans="1:46" ht="13.2" x14ac:dyDescent="0.2">
      <c r="A6" s="259"/>
      <c r="AK6" s="260" t="s">
        <v>479</v>
      </c>
      <c r="AL6" s="260"/>
      <c r="AM6" s="260"/>
      <c r="AN6" s="260"/>
    </row>
    <row r="7" spans="1:46" ht="13.5" customHeight="1" x14ac:dyDescent="0.2">
      <c r="A7" s="259"/>
      <c r="AK7" s="262"/>
      <c r="AL7" s="263"/>
      <c r="AM7" s="263"/>
      <c r="AN7" s="264"/>
      <c r="AO7" s="1101" t="s">
        <v>480</v>
      </c>
      <c r="AP7" s="265"/>
      <c r="AQ7" s="266" t="s">
        <v>481</v>
      </c>
      <c r="AR7" s="267"/>
    </row>
    <row r="8" spans="1:46" ht="13.2" x14ac:dyDescent="0.2">
      <c r="A8" s="259"/>
      <c r="AK8" s="268"/>
      <c r="AL8" s="269"/>
      <c r="AM8" s="269"/>
      <c r="AN8" s="270"/>
      <c r="AO8" s="1102"/>
      <c r="AP8" s="271" t="s">
        <v>482</v>
      </c>
      <c r="AQ8" s="272" t="s">
        <v>483</v>
      </c>
      <c r="AR8" s="273" t="s">
        <v>484</v>
      </c>
    </row>
    <row r="9" spans="1:46" ht="13.2" x14ac:dyDescent="0.2">
      <c r="A9" s="259"/>
      <c r="AK9" s="1103" t="s">
        <v>485</v>
      </c>
      <c r="AL9" s="1104"/>
      <c r="AM9" s="1104"/>
      <c r="AN9" s="1105"/>
      <c r="AO9" s="274">
        <v>27307694</v>
      </c>
      <c r="AP9" s="274">
        <v>67122</v>
      </c>
      <c r="AQ9" s="275">
        <v>62936</v>
      </c>
      <c r="AR9" s="276">
        <v>6.7</v>
      </c>
    </row>
    <row r="10" spans="1:46" ht="13.5" customHeight="1" x14ac:dyDescent="0.2">
      <c r="A10" s="259"/>
      <c r="AK10" s="1103" t="s">
        <v>486</v>
      </c>
      <c r="AL10" s="1104"/>
      <c r="AM10" s="1104"/>
      <c r="AN10" s="1105"/>
      <c r="AO10" s="277">
        <v>183137</v>
      </c>
      <c r="AP10" s="277">
        <v>450</v>
      </c>
      <c r="AQ10" s="278">
        <v>1734</v>
      </c>
      <c r="AR10" s="279">
        <v>-74</v>
      </c>
    </row>
    <row r="11" spans="1:46" ht="13.5" customHeight="1" x14ac:dyDescent="0.2">
      <c r="A11" s="259"/>
      <c r="AK11" s="1103" t="s">
        <v>487</v>
      </c>
      <c r="AL11" s="1104"/>
      <c r="AM11" s="1104"/>
      <c r="AN11" s="1105"/>
      <c r="AO11" s="277">
        <v>263516</v>
      </c>
      <c r="AP11" s="277">
        <v>648</v>
      </c>
      <c r="AQ11" s="278">
        <v>694</v>
      </c>
      <c r="AR11" s="279">
        <v>-6.6</v>
      </c>
    </row>
    <row r="12" spans="1:46" ht="13.5" customHeight="1" x14ac:dyDescent="0.2">
      <c r="A12" s="259"/>
      <c r="AK12" s="1103" t="s">
        <v>488</v>
      </c>
      <c r="AL12" s="1104"/>
      <c r="AM12" s="1104"/>
      <c r="AN12" s="1105"/>
      <c r="AO12" s="277" t="s">
        <v>489</v>
      </c>
      <c r="AP12" s="277" t="s">
        <v>489</v>
      </c>
      <c r="AQ12" s="278">
        <v>24</v>
      </c>
      <c r="AR12" s="279" t="s">
        <v>489</v>
      </c>
    </row>
    <row r="13" spans="1:46" ht="13.5" customHeight="1" x14ac:dyDescent="0.2">
      <c r="A13" s="259"/>
      <c r="AK13" s="1103" t="s">
        <v>490</v>
      </c>
      <c r="AL13" s="1104"/>
      <c r="AM13" s="1104"/>
      <c r="AN13" s="1105"/>
      <c r="AO13" s="277">
        <v>928309</v>
      </c>
      <c r="AP13" s="277">
        <v>2282</v>
      </c>
      <c r="AQ13" s="278">
        <v>1996</v>
      </c>
      <c r="AR13" s="279">
        <v>14.3</v>
      </c>
    </row>
    <row r="14" spans="1:46" ht="13.5" customHeight="1" x14ac:dyDescent="0.2">
      <c r="A14" s="259"/>
      <c r="AK14" s="1103" t="s">
        <v>491</v>
      </c>
      <c r="AL14" s="1104"/>
      <c r="AM14" s="1104"/>
      <c r="AN14" s="1105"/>
      <c r="AO14" s="277">
        <v>289144</v>
      </c>
      <c r="AP14" s="277">
        <v>711</v>
      </c>
      <c r="AQ14" s="278">
        <v>1351</v>
      </c>
      <c r="AR14" s="279">
        <v>-47.4</v>
      </c>
    </row>
    <row r="15" spans="1:46" ht="13.5" customHeight="1" x14ac:dyDescent="0.2">
      <c r="A15" s="259"/>
      <c r="AK15" s="1106" t="s">
        <v>492</v>
      </c>
      <c r="AL15" s="1107"/>
      <c r="AM15" s="1107"/>
      <c r="AN15" s="1108"/>
      <c r="AO15" s="277">
        <v>-785938</v>
      </c>
      <c r="AP15" s="277">
        <v>-1932</v>
      </c>
      <c r="AQ15" s="278">
        <v>-1933</v>
      </c>
      <c r="AR15" s="279">
        <v>-0.1</v>
      </c>
    </row>
    <row r="16" spans="1:46" ht="13.2" x14ac:dyDescent="0.2">
      <c r="A16" s="259"/>
      <c r="AK16" s="1106" t="s">
        <v>177</v>
      </c>
      <c r="AL16" s="1107"/>
      <c r="AM16" s="1107"/>
      <c r="AN16" s="1108"/>
      <c r="AO16" s="277">
        <v>28185862</v>
      </c>
      <c r="AP16" s="277">
        <v>69281</v>
      </c>
      <c r="AQ16" s="278">
        <v>66802</v>
      </c>
      <c r="AR16" s="279">
        <v>3.7</v>
      </c>
    </row>
    <row r="17" spans="1:46" ht="13.2" x14ac:dyDescent="0.2">
      <c r="A17" s="259"/>
    </row>
    <row r="18" spans="1:46" ht="13.2" x14ac:dyDescent="0.2">
      <c r="A18" s="259"/>
      <c r="AQ18" s="280"/>
      <c r="AR18" s="280"/>
    </row>
    <row r="19" spans="1:46" ht="13.2" x14ac:dyDescent="0.2">
      <c r="A19" s="259"/>
      <c r="AK19" s="255" t="s">
        <v>493</v>
      </c>
    </row>
    <row r="20" spans="1:46" ht="13.2" x14ac:dyDescent="0.2">
      <c r="A20" s="259"/>
      <c r="AK20" s="281"/>
      <c r="AL20" s="282"/>
      <c r="AM20" s="282"/>
      <c r="AN20" s="283"/>
      <c r="AO20" s="284" t="s">
        <v>494</v>
      </c>
      <c r="AP20" s="285" t="s">
        <v>495</v>
      </c>
      <c r="AQ20" s="286" t="s">
        <v>496</v>
      </c>
      <c r="AR20" s="287"/>
    </row>
    <row r="21" spans="1:46" s="260" customFormat="1" ht="13.2" x14ac:dyDescent="0.2">
      <c r="A21" s="288"/>
      <c r="AK21" s="1109" t="s">
        <v>497</v>
      </c>
      <c r="AL21" s="1110"/>
      <c r="AM21" s="1110"/>
      <c r="AN21" s="1111"/>
      <c r="AO21" s="289">
        <v>6.01</v>
      </c>
      <c r="AP21" s="290">
        <v>6.52</v>
      </c>
      <c r="AQ21" s="291">
        <v>-0.51</v>
      </c>
      <c r="AS21" s="292"/>
      <c r="AT21" s="288"/>
    </row>
    <row r="22" spans="1:46" s="260" customFormat="1" ht="13.2" x14ac:dyDescent="0.2">
      <c r="A22" s="288"/>
      <c r="AK22" s="1109" t="s">
        <v>498</v>
      </c>
      <c r="AL22" s="1110"/>
      <c r="AM22" s="1110"/>
      <c r="AN22" s="1111"/>
      <c r="AO22" s="293">
        <v>99.9</v>
      </c>
      <c r="AP22" s="294">
        <v>99.2</v>
      </c>
      <c r="AQ22" s="295">
        <v>0.7</v>
      </c>
      <c r="AR22" s="280"/>
      <c r="AS22" s="292"/>
      <c r="AT22" s="288"/>
    </row>
    <row r="23" spans="1:46" s="260" customFormat="1" ht="13.2" x14ac:dyDescent="0.2">
      <c r="A23" s="288"/>
      <c r="AP23" s="280"/>
      <c r="AQ23" s="280"/>
      <c r="AR23" s="280"/>
      <c r="AS23" s="292"/>
      <c r="AT23" s="288"/>
    </row>
    <row r="24" spans="1:46" s="260" customFormat="1" ht="13.2" x14ac:dyDescent="0.2">
      <c r="A24" s="288"/>
      <c r="AP24" s="280"/>
      <c r="AQ24" s="280"/>
      <c r="AR24" s="280"/>
      <c r="AS24" s="292"/>
      <c r="AT24" s="288"/>
    </row>
    <row r="25" spans="1:46" s="260" customFormat="1" ht="13.2" x14ac:dyDescent="0.2">
      <c r="A25" s="296"/>
      <c r="B25" s="297"/>
      <c r="C25" s="297"/>
      <c r="D25" s="297"/>
      <c r="E25" s="297"/>
      <c r="F25" s="297"/>
      <c r="G25" s="297"/>
      <c r="H25" s="297"/>
      <c r="I25" s="297"/>
      <c r="J25" s="297"/>
      <c r="K25" s="297"/>
      <c r="L25" s="297"/>
      <c r="M25" s="297"/>
      <c r="N25" s="297"/>
      <c r="O25" s="297"/>
      <c r="P25" s="297"/>
      <c r="Q25" s="297"/>
      <c r="R25" s="297"/>
      <c r="S25" s="297"/>
      <c r="T25" s="297"/>
      <c r="U25" s="297"/>
      <c r="V25" s="297"/>
      <c r="W25" s="297"/>
      <c r="X25" s="297"/>
      <c r="Y25" s="297"/>
      <c r="Z25" s="297"/>
      <c r="AA25" s="297"/>
      <c r="AB25" s="297"/>
      <c r="AC25" s="297"/>
      <c r="AD25" s="297"/>
      <c r="AE25" s="297"/>
      <c r="AF25" s="297"/>
      <c r="AG25" s="297"/>
      <c r="AH25" s="297"/>
      <c r="AI25" s="297"/>
      <c r="AJ25" s="297"/>
      <c r="AK25" s="297"/>
      <c r="AL25" s="297"/>
      <c r="AM25" s="297"/>
      <c r="AN25" s="297"/>
      <c r="AO25" s="297"/>
      <c r="AP25" s="298"/>
      <c r="AQ25" s="298"/>
      <c r="AR25" s="298"/>
      <c r="AS25" s="299"/>
      <c r="AT25" s="288"/>
    </row>
    <row r="26" spans="1:46" s="260" customFormat="1" ht="13.2" x14ac:dyDescent="0.2">
      <c r="A26" s="1100" t="s">
        <v>499</v>
      </c>
      <c r="B26" s="1100"/>
      <c r="C26" s="1100"/>
      <c r="D26" s="1100"/>
      <c r="E26" s="1100"/>
      <c r="F26" s="1100"/>
      <c r="G26" s="1100"/>
      <c r="H26" s="1100"/>
      <c r="I26" s="1100"/>
      <c r="J26" s="1100"/>
      <c r="K26" s="1100"/>
      <c r="L26" s="1100"/>
      <c r="M26" s="1100"/>
      <c r="N26" s="1100"/>
      <c r="O26" s="1100"/>
      <c r="P26" s="1100"/>
      <c r="Q26" s="1100"/>
      <c r="R26" s="1100"/>
      <c r="S26" s="1100"/>
      <c r="T26" s="1100"/>
      <c r="U26" s="1100"/>
      <c r="V26" s="1100"/>
      <c r="W26" s="1100"/>
      <c r="X26" s="1100"/>
      <c r="Y26" s="1100"/>
      <c r="Z26" s="1100"/>
      <c r="AA26" s="1100"/>
      <c r="AB26" s="1100"/>
      <c r="AC26" s="1100"/>
      <c r="AD26" s="1100"/>
      <c r="AE26" s="1100"/>
      <c r="AF26" s="1100"/>
      <c r="AG26" s="1100"/>
      <c r="AH26" s="1100"/>
      <c r="AI26" s="1100"/>
      <c r="AJ26" s="1100"/>
      <c r="AK26" s="1100"/>
      <c r="AL26" s="1100"/>
      <c r="AM26" s="1100"/>
      <c r="AN26" s="1100"/>
      <c r="AO26" s="1100"/>
      <c r="AP26" s="1100"/>
      <c r="AQ26" s="1100"/>
      <c r="AR26" s="1100"/>
      <c r="AS26" s="1100"/>
    </row>
    <row r="27" spans="1:46" ht="13.2" x14ac:dyDescent="0.2">
      <c r="A27" s="300"/>
      <c r="AS27" s="255"/>
      <c r="AT27" s="255"/>
    </row>
    <row r="28" spans="1:46" ht="16.2" x14ac:dyDescent="0.2">
      <c r="A28" s="256" t="s">
        <v>500</v>
      </c>
      <c r="B28" s="257"/>
      <c r="C28" s="257"/>
      <c r="D28" s="257"/>
      <c r="E28" s="257"/>
      <c r="F28" s="257"/>
      <c r="G28" s="257"/>
      <c r="H28" s="257"/>
      <c r="I28" s="257"/>
      <c r="J28" s="257"/>
      <c r="K28" s="257"/>
      <c r="L28" s="257"/>
      <c r="M28" s="257"/>
      <c r="N28" s="257"/>
      <c r="O28" s="257"/>
      <c r="P28" s="257"/>
      <c r="Q28" s="257"/>
      <c r="R28" s="257"/>
      <c r="S28" s="257"/>
      <c r="T28" s="257"/>
      <c r="U28" s="257"/>
      <c r="V28" s="257"/>
      <c r="W28" s="257"/>
      <c r="X28" s="257"/>
      <c r="Y28" s="257"/>
      <c r="Z28" s="257"/>
      <c r="AA28" s="257"/>
      <c r="AB28" s="257"/>
      <c r="AC28" s="257"/>
      <c r="AD28" s="257"/>
      <c r="AE28" s="257"/>
      <c r="AF28" s="257"/>
      <c r="AG28" s="257"/>
      <c r="AH28" s="257"/>
      <c r="AI28" s="257"/>
      <c r="AJ28" s="257"/>
      <c r="AK28" s="257"/>
      <c r="AL28" s="257"/>
      <c r="AM28" s="257"/>
      <c r="AN28" s="257"/>
      <c r="AO28" s="257"/>
      <c r="AP28" s="257"/>
      <c r="AQ28" s="257"/>
      <c r="AR28" s="257"/>
      <c r="AS28" s="301"/>
    </row>
    <row r="29" spans="1:46" ht="13.2" x14ac:dyDescent="0.2">
      <c r="A29" s="259"/>
      <c r="AK29" s="260" t="s">
        <v>501</v>
      </c>
      <c r="AL29" s="260"/>
      <c r="AM29" s="260"/>
      <c r="AN29" s="260"/>
      <c r="AS29" s="302"/>
    </row>
    <row r="30" spans="1:46" ht="13.5" customHeight="1" x14ac:dyDescent="0.2">
      <c r="A30" s="259"/>
      <c r="AK30" s="262"/>
      <c r="AL30" s="263"/>
      <c r="AM30" s="263"/>
      <c r="AN30" s="264"/>
      <c r="AO30" s="1101" t="s">
        <v>480</v>
      </c>
      <c r="AP30" s="265"/>
      <c r="AQ30" s="266" t="s">
        <v>481</v>
      </c>
      <c r="AR30" s="267"/>
    </row>
    <row r="31" spans="1:46" ht="13.2" x14ac:dyDescent="0.2">
      <c r="A31" s="259"/>
      <c r="AK31" s="268"/>
      <c r="AL31" s="269"/>
      <c r="AM31" s="269"/>
      <c r="AN31" s="270"/>
      <c r="AO31" s="1102"/>
      <c r="AP31" s="271" t="s">
        <v>482</v>
      </c>
      <c r="AQ31" s="272" t="s">
        <v>483</v>
      </c>
      <c r="AR31" s="273" t="s">
        <v>484</v>
      </c>
    </row>
    <row r="32" spans="1:46" ht="27" customHeight="1" x14ac:dyDescent="0.2">
      <c r="A32" s="259"/>
      <c r="AK32" s="1117" t="s">
        <v>502</v>
      </c>
      <c r="AL32" s="1118"/>
      <c r="AM32" s="1118"/>
      <c r="AN32" s="1119"/>
      <c r="AO32" s="303">
        <v>9007775</v>
      </c>
      <c r="AP32" s="303">
        <v>22141</v>
      </c>
      <c r="AQ32" s="304">
        <v>37417</v>
      </c>
      <c r="AR32" s="305">
        <v>-40.799999999999997</v>
      </c>
    </row>
    <row r="33" spans="1:46" ht="13.5" customHeight="1" x14ac:dyDescent="0.2">
      <c r="A33" s="259"/>
      <c r="AK33" s="1117" t="s">
        <v>503</v>
      </c>
      <c r="AL33" s="1118"/>
      <c r="AM33" s="1118"/>
      <c r="AN33" s="1119"/>
      <c r="AO33" s="303" t="s">
        <v>489</v>
      </c>
      <c r="AP33" s="303" t="s">
        <v>489</v>
      </c>
      <c r="AQ33" s="304" t="s">
        <v>489</v>
      </c>
      <c r="AR33" s="305" t="s">
        <v>489</v>
      </c>
    </row>
    <row r="34" spans="1:46" ht="27" customHeight="1" x14ac:dyDescent="0.2">
      <c r="A34" s="259"/>
      <c r="AK34" s="1117" t="s">
        <v>504</v>
      </c>
      <c r="AL34" s="1118"/>
      <c r="AM34" s="1118"/>
      <c r="AN34" s="1119"/>
      <c r="AO34" s="303" t="s">
        <v>489</v>
      </c>
      <c r="AP34" s="303" t="s">
        <v>489</v>
      </c>
      <c r="AQ34" s="304">
        <v>46</v>
      </c>
      <c r="AR34" s="305" t="s">
        <v>489</v>
      </c>
    </row>
    <row r="35" spans="1:46" ht="27" customHeight="1" x14ac:dyDescent="0.2">
      <c r="A35" s="259"/>
      <c r="AK35" s="1117" t="s">
        <v>505</v>
      </c>
      <c r="AL35" s="1118"/>
      <c r="AM35" s="1118"/>
      <c r="AN35" s="1119"/>
      <c r="AO35" s="303">
        <v>3268486</v>
      </c>
      <c r="AP35" s="303">
        <v>8034</v>
      </c>
      <c r="AQ35" s="304">
        <v>8245</v>
      </c>
      <c r="AR35" s="305">
        <v>-2.6</v>
      </c>
    </row>
    <row r="36" spans="1:46" ht="27" customHeight="1" x14ac:dyDescent="0.2">
      <c r="A36" s="259"/>
      <c r="AK36" s="1117" t="s">
        <v>506</v>
      </c>
      <c r="AL36" s="1118"/>
      <c r="AM36" s="1118"/>
      <c r="AN36" s="1119"/>
      <c r="AO36" s="303">
        <v>295205</v>
      </c>
      <c r="AP36" s="303">
        <v>726</v>
      </c>
      <c r="AQ36" s="304">
        <v>440</v>
      </c>
      <c r="AR36" s="305">
        <v>65</v>
      </c>
    </row>
    <row r="37" spans="1:46" ht="13.5" customHeight="1" x14ac:dyDescent="0.2">
      <c r="A37" s="259"/>
      <c r="AK37" s="1117" t="s">
        <v>507</v>
      </c>
      <c r="AL37" s="1118"/>
      <c r="AM37" s="1118"/>
      <c r="AN37" s="1119"/>
      <c r="AO37" s="303" t="s">
        <v>489</v>
      </c>
      <c r="AP37" s="303" t="s">
        <v>489</v>
      </c>
      <c r="AQ37" s="304">
        <v>558</v>
      </c>
      <c r="AR37" s="305" t="s">
        <v>489</v>
      </c>
    </row>
    <row r="38" spans="1:46" ht="27" customHeight="1" x14ac:dyDescent="0.2">
      <c r="A38" s="259"/>
      <c r="AK38" s="1120" t="s">
        <v>508</v>
      </c>
      <c r="AL38" s="1121"/>
      <c r="AM38" s="1121"/>
      <c r="AN38" s="1122"/>
      <c r="AO38" s="306" t="s">
        <v>489</v>
      </c>
      <c r="AP38" s="306" t="s">
        <v>489</v>
      </c>
      <c r="AQ38" s="307">
        <v>1</v>
      </c>
      <c r="AR38" s="295" t="s">
        <v>489</v>
      </c>
      <c r="AS38" s="302"/>
    </row>
    <row r="39" spans="1:46" ht="13.2" x14ac:dyDescent="0.2">
      <c r="A39" s="259"/>
      <c r="AK39" s="1120" t="s">
        <v>509</v>
      </c>
      <c r="AL39" s="1121"/>
      <c r="AM39" s="1121"/>
      <c r="AN39" s="1122"/>
      <c r="AO39" s="303">
        <v>-2947820</v>
      </c>
      <c r="AP39" s="303">
        <v>-7246</v>
      </c>
      <c r="AQ39" s="304">
        <v>-7933</v>
      </c>
      <c r="AR39" s="305">
        <v>-8.6999999999999993</v>
      </c>
      <c r="AS39" s="302"/>
    </row>
    <row r="40" spans="1:46" ht="27" customHeight="1" x14ac:dyDescent="0.2">
      <c r="A40" s="259"/>
      <c r="AK40" s="1117" t="s">
        <v>510</v>
      </c>
      <c r="AL40" s="1118"/>
      <c r="AM40" s="1118"/>
      <c r="AN40" s="1119"/>
      <c r="AO40" s="303">
        <v>-7991633</v>
      </c>
      <c r="AP40" s="303">
        <v>-19643</v>
      </c>
      <c r="AQ40" s="304">
        <v>-28055</v>
      </c>
      <c r="AR40" s="305">
        <v>-30</v>
      </c>
      <c r="AS40" s="302"/>
    </row>
    <row r="41" spans="1:46" ht="13.2" x14ac:dyDescent="0.2">
      <c r="A41" s="259"/>
      <c r="AK41" s="1123" t="s">
        <v>287</v>
      </c>
      <c r="AL41" s="1124"/>
      <c r="AM41" s="1124"/>
      <c r="AN41" s="1125"/>
      <c r="AO41" s="303">
        <v>1632013</v>
      </c>
      <c r="AP41" s="303">
        <v>4011</v>
      </c>
      <c r="AQ41" s="304">
        <v>10719</v>
      </c>
      <c r="AR41" s="305">
        <v>-62.6</v>
      </c>
      <c r="AS41" s="302"/>
    </row>
    <row r="42" spans="1:46" ht="13.2" x14ac:dyDescent="0.2">
      <c r="A42" s="259"/>
      <c r="AK42" s="308"/>
      <c r="AQ42" s="280"/>
      <c r="AR42" s="280"/>
      <c r="AS42" s="302"/>
    </row>
    <row r="43" spans="1:46" ht="13.2" x14ac:dyDescent="0.2">
      <c r="A43" s="259"/>
      <c r="AP43" s="309"/>
      <c r="AQ43" s="280"/>
      <c r="AS43" s="302"/>
    </row>
    <row r="44" spans="1:46" ht="13.2" x14ac:dyDescent="0.2">
      <c r="A44" s="259"/>
      <c r="AQ44" s="280"/>
    </row>
    <row r="45" spans="1:46" ht="13.2" x14ac:dyDescent="0.2">
      <c r="A45" s="257"/>
      <c r="B45" s="257"/>
      <c r="C45" s="257"/>
      <c r="D45" s="257"/>
      <c r="E45" s="257"/>
      <c r="F45" s="257"/>
      <c r="G45" s="257"/>
      <c r="H45" s="257"/>
      <c r="I45" s="257"/>
      <c r="J45" s="257"/>
      <c r="K45" s="257"/>
      <c r="L45" s="257"/>
      <c r="M45" s="257"/>
      <c r="N45" s="257"/>
      <c r="O45" s="257"/>
      <c r="P45" s="257"/>
      <c r="Q45" s="257"/>
      <c r="R45" s="257"/>
      <c r="S45" s="257"/>
      <c r="T45" s="257"/>
      <c r="U45" s="257"/>
      <c r="V45" s="257"/>
      <c r="W45" s="257"/>
      <c r="X45" s="257"/>
      <c r="Y45" s="257"/>
      <c r="Z45" s="257"/>
      <c r="AA45" s="257"/>
      <c r="AB45" s="257"/>
      <c r="AC45" s="257"/>
      <c r="AD45" s="257"/>
      <c r="AE45" s="257"/>
      <c r="AF45" s="257"/>
      <c r="AG45" s="257"/>
      <c r="AH45" s="257"/>
      <c r="AI45" s="257"/>
      <c r="AJ45" s="257"/>
      <c r="AK45" s="257"/>
      <c r="AL45" s="257"/>
      <c r="AM45" s="257"/>
      <c r="AN45" s="257"/>
      <c r="AO45" s="257"/>
      <c r="AP45" s="257"/>
      <c r="AQ45" s="310"/>
      <c r="AR45" s="257"/>
      <c r="AS45" s="257"/>
      <c r="AT45" s="255"/>
    </row>
    <row r="46" spans="1:46" ht="13.2" x14ac:dyDescent="0.2">
      <c r="A46" s="311"/>
      <c r="B46" s="311"/>
      <c r="C46" s="311"/>
      <c r="D46" s="311"/>
      <c r="E46" s="311"/>
      <c r="F46" s="311"/>
      <c r="G46" s="311"/>
      <c r="H46" s="311"/>
      <c r="I46" s="311"/>
      <c r="J46" s="311"/>
      <c r="K46" s="311"/>
      <c r="L46" s="311"/>
      <c r="M46" s="311"/>
      <c r="N46" s="311"/>
      <c r="O46" s="311"/>
      <c r="P46" s="311"/>
      <c r="Q46" s="311"/>
      <c r="R46" s="311"/>
      <c r="S46" s="311"/>
      <c r="T46" s="311"/>
      <c r="U46" s="311"/>
      <c r="V46" s="311"/>
      <c r="W46" s="311"/>
      <c r="X46" s="311"/>
      <c r="Y46" s="311"/>
      <c r="Z46" s="311"/>
      <c r="AA46" s="311"/>
      <c r="AB46" s="311"/>
      <c r="AC46" s="311"/>
      <c r="AD46" s="311"/>
      <c r="AE46" s="311"/>
      <c r="AF46" s="311"/>
      <c r="AG46" s="311"/>
      <c r="AH46" s="311"/>
      <c r="AI46" s="311"/>
      <c r="AJ46" s="311"/>
      <c r="AK46" s="311"/>
      <c r="AL46" s="311"/>
      <c r="AM46" s="311"/>
      <c r="AN46" s="311"/>
      <c r="AO46" s="311"/>
      <c r="AP46" s="311"/>
      <c r="AQ46" s="311"/>
      <c r="AR46" s="311"/>
      <c r="AS46" s="311"/>
      <c r="AT46" s="255"/>
    </row>
    <row r="47" spans="1:46" ht="17.25" customHeight="1" x14ac:dyDescent="0.2">
      <c r="A47" s="312" t="s">
        <v>511</v>
      </c>
    </row>
    <row r="48" spans="1:46" ht="13.2" x14ac:dyDescent="0.2">
      <c r="A48" s="259"/>
      <c r="AK48" s="313" t="s">
        <v>512</v>
      </c>
      <c r="AL48" s="313"/>
      <c r="AM48" s="313"/>
      <c r="AN48" s="313"/>
      <c r="AO48" s="313"/>
      <c r="AP48" s="313"/>
      <c r="AQ48" s="314"/>
      <c r="AR48" s="313"/>
    </row>
    <row r="49" spans="1:44" ht="13.5" customHeight="1" x14ac:dyDescent="0.2">
      <c r="A49" s="259"/>
      <c r="AK49" s="315"/>
      <c r="AL49" s="316"/>
      <c r="AM49" s="1112" t="s">
        <v>480</v>
      </c>
      <c r="AN49" s="1114" t="s">
        <v>513</v>
      </c>
      <c r="AO49" s="1115"/>
      <c r="AP49" s="1115"/>
      <c r="AQ49" s="1115"/>
      <c r="AR49" s="1116"/>
    </row>
    <row r="50" spans="1:44" ht="13.2" x14ac:dyDescent="0.2">
      <c r="A50" s="259"/>
      <c r="AK50" s="317"/>
      <c r="AL50" s="318"/>
      <c r="AM50" s="1113"/>
      <c r="AN50" s="319" t="s">
        <v>514</v>
      </c>
      <c r="AO50" s="320" t="s">
        <v>515</v>
      </c>
      <c r="AP50" s="321" t="s">
        <v>516</v>
      </c>
      <c r="AQ50" s="322" t="s">
        <v>517</v>
      </c>
      <c r="AR50" s="323" t="s">
        <v>518</v>
      </c>
    </row>
    <row r="51" spans="1:44" ht="13.2" x14ac:dyDescent="0.2">
      <c r="A51" s="259"/>
      <c r="AK51" s="315" t="s">
        <v>519</v>
      </c>
      <c r="AL51" s="316"/>
      <c r="AM51" s="324">
        <v>9166981</v>
      </c>
      <c r="AN51" s="325">
        <v>22443</v>
      </c>
      <c r="AO51" s="326">
        <v>-10</v>
      </c>
      <c r="AP51" s="327">
        <v>51849</v>
      </c>
      <c r="AQ51" s="328">
        <v>11.6</v>
      </c>
      <c r="AR51" s="329">
        <v>-21.6</v>
      </c>
    </row>
    <row r="52" spans="1:44" ht="13.2" x14ac:dyDescent="0.2">
      <c r="A52" s="259"/>
      <c r="AK52" s="330"/>
      <c r="AL52" s="331" t="s">
        <v>520</v>
      </c>
      <c r="AM52" s="332">
        <v>7647789</v>
      </c>
      <c r="AN52" s="333">
        <v>18723</v>
      </c>
      <c r="AO52" s="334">
        <v>-9.9</v>
      </c>
      <c r="AP52" s="335">
        <v>26326</v>
      </c>
      <c r="AQ52" s="336">
        <v>9.6</v>
      </c>
      <c r="AR52" s="337">
        <v>-19.5</v>
      </c>
    </row>
    <row r="53" spans="1:44" ht="13.2" x14ac:dyDescent="0.2">
      <c r="A53" s="259"/>
      <c r="AK53" s="315" t="s">
        <v>521</v>
      </c>
      <c r="AL53" s="316"/>
      <c r="AM53" s="324">
        <v>8063263</v>
      </c>
      <c r="AN53" s="325">
        <v>19696</v>
      </c>
      <c r="AO53" s="326">
        <v>-12.2</v>
      </c>
      <c r="AP53" s="327">
        <v>52191</v>
      </c>
      <c r="AQ53" s="328">
        <v>0.7</v>
      </c>
      <c r="AR53" s="329">
        <v>-12.9</v>
      </c>
    </row>
    <row r="54" spans="1:44" ht="13.2" x14ac:dyDescent="0.2">
      <c r="A54" s="259"/>
      <c r="AK54" s="330"/>
      <c r="AL54" s="331" t="s">
        <v>520</v>
      </c>
      <c r="AM54" s="332">
        <v>5755957</v>
      </c>
      <c r="AN54" s="333">
        <v>14060</v>
      </c>
      <c r="AO54" s="334">
        <v>-24.9</v>
      </c>
      <c r="AP54" s="335">
        <v>26807</v>
      </c>
      <c r="AQ54" s="336">
        <v>1.8</v>
      </c>
      <c r="AR54" s="337">
        <v>-26.7</v>
      </c>
    </row>
    <row r="55" spans="1:44" ht="13.2" x14ac:dyDescent="0.2">
      <c r="A55" s="259"/>
      <c r="AK55" s="315" t="s">
        <v>522</v>
      </c>
      <c r="AL55" s="316"/>
      <c r="AM55" s="324">
        <v>10523392</v>
      </c>
      <c r="AN55" s="325">
        <v>25742</v>
      </c>
      <c r="AO55" s="326">
        <v>30.7</v>
      </c>
      <c r="AP55" s="327">
        <v>48105</v>
      </c>
      <c r="AQ55" s="328">
        <v>-7.8</v>
      </c>
      <c r="AR55" s="329">
        <v>38.5</v>
      </c>
    </row>
    <row r="56" spans="1:44" ht="13.2" x14ac:dyDescent="0.2">
      <c r="A56" s="259"/>
      <c r="AK56" s="330"/>
      <c r="AL56" s="331" t="s">
        <v>520</v>
      </c>
      <c r="AM56" s="332">
        <v>6324249</v>
      </c>
      <c r="AN56" s="333">
        <v>15470</v>
      </c>
      <c r="AO56" s="334">
        <v>10</v>
      </c>
      <c r="AP56" s="335">
        <v>24072</v>
      </c>
      <c r="AQ56" s="336">
        <v>-10.199999999999999</v>
      </c>
      <c r="AR56" s="337">
        <v>20.2</v>
      </c>
    </row>
    <row r="57" spans="1:44" ht="13.2" x14ac:dyDescent="0.2">
      <c r="A57" s="259"/>
      <c r="AK57" s="315" t="s">
        <v>523</v>
      </c>
      <c r="AL57" s="316"/>
      <c r="AM57" s="324">
        <v>15584565</v>
      </c>
      <c r="AN57" s="325">
        <v>38226</v>
      </c>
      <c r="AO57" s="326">
        <v>48.5</v>
      </c>
      <c r="AP57" s="327">
        <v>47446</v>
      </c>
      <c r="AQ57" s="328">
        <v>-1.4</v>
      </c>
      <c r="AR57" s="329">
        <v>49.9</v>
      </c>
    </row>
    <row r="58" spans="1:44" ht="13.2" x14ac:dyDescent="0.2">
      <c r="A58" s="259"/>
      <c r="AK58" s="330"/>
      <c r="AL58" s="331" t="s">
        <v>520</v>
      </c>
      <c r="AM58" s="332">
        <v>9769459</v>
      </c>
      <c r="AN58" s="333">
        <v>23963</v>
      </c>
      <c r="AO58" s="334">
        <v>54.9</v>
      </c>
      <c r="AP58" s="335">
        <v>24371</v>
      </c>
      <c r="AQ58" s="336">
        <v>1.2</v>
      </c>
      <c r="AR58" s="337">
        <v>53.7</v>
      </c>
    </row>
    <row r="59" spans="1:44" ht="13.2" x14ac:dyDescent="0.2">
      <c r="A59" s="259"/>
      <c r="AK59" s="315" t="s">
        <v>524</v>
      </c>
      <c r="AL59" s="316"/>
      <c r="AM59" s="324">
        <v>10216214</v>
      </c>
      <c r="AN59" s="325">
        <v>25111</v>
      </c>
      <c r="AO59" s="326">
        <v>-34.299999999999997</v>
      </c>
      <c r="AP59" s="327">
        <v>48387</v>
      </c>
      <c r="AQ59" s="328">
        <v>2</v>
      </c>
      <c r="AR59" s="329">
        <v>-36.299999999999997</v>
      </c>
    </row>
    <row r="60" spans="1:44" ht="13.2" x14ac:dyDescent="0.2">
      <c r="A60" s="259"/>
      <c r="AK60" s="330"/>
      <c r="AL60" s="331" t="s">
        <v>520</v>
      </c>
      <c r="AM60" s="332">
        <v>8957458</v>
      </c>
      <c r="AN60" s="333">
        <v>22017</v>
      </c>
      <c r="AO60" s="334">
        <v>-8.1</v>
      </c>
      <c r="AP60" s="335">
        <v>25592</v>
      </c>
      <c r="AQ60" s="336">
        <v>5</v>
      </c>
      <c r="AR60" s="337">
        <v>-13.1</v>
      </c>
    </row>
    <row r="61" spans="1:44" ht="13.2" x14ac:dyDescent="0.2">
      <c r="A61" s="259"/>
      <c r="AK61" s="315" t="s">
        <v>525</v>
      </c>
      <c r="AL61" s="338"/>
      <c r="AM61" s="324">
        <v>10710883</v>
      </c>
      <c r="AN61" s="325">
        <v>26244</v>
      </c>
      <c r="AO61" s="326">
        <v>4.5</v>
      </c>
      <c r="AP61" s="327">
        <v>49596</v>
      </c>
      <c r="AQ61" s="339">
        <v>1</v>
      </c>
      <c r="AR61" s="329">
        <v>3.5</v>
      </c>
    </row>
    <row r="62" spans="1:44" ht="13.2" x14ac:dyDescent="0.2">
      <c r="A62" s="259"/>
      <c r="AK62" s="330"/>
      <c r="AL62" s="331" t="s">
        <v>520</v>
      </c>
      <c r="AM62" s="332">
        <v>7690982</v>
      </c>
      <c r="AN62" s="333">
        <v>18847</v>
      </c>
      <c r="AO62" s="334">
        <v>4.4000000000000004</v>
      </c>
      <c r="AP62" s="335">
        <v>25434</v>
      </c>
      <c r="AQ62" s="336">
        <v>1.5</v>
      </c>
      <c r="AR62" s="337">
        <v>2.9</v>
      </c>
    </row>
    <row r="63" spans="1:44" ht="13.2" x14ac:dyDescent="0.2">
      <c r="A63" s="259"/>
    </row>
    <row r="64" spans="1:44" ht="13.2" x14ac:dyDescent="0.2">
      <c r="A64" s="259"/>
    </row>
    <row r="65" spans="1:46" ht="13.2" x14ac:dyDescent="0.2">
      <c r="A65" s="259"/>
    </row>
    <row r="66" spans="1:46" ht="13.2" x14ac:dyDescent="0.2">
      <c r="A66" s="340"/>
      <c r="B66" s="311"/>
      <c r="C66" s="311"/>
      <c r="D66" s="311"/>
      <c r="E66" s="311"/>
      <c r="F66" s="311"/>
      <c r="G66" s="311"/>
      <c r="H66" s="311"/>
      <c r="I66" s="311"/>
      <c r="J66" s="311"/>
      <c r="K66" s="311"/>
      <c r="L66" s="311"/>
      <c r="M66" s="311"/>
      <c r="N66" s="311"/>
      <c r="O66" s="311"/>
      <c r="P66" s="311"/>
      <c r="Q66" s="311"/>
      <c r="R66" s="311"/>
      <c r="S66" s="311"/>
      <c r="T66" s="311"/>
      <c r="U66" s="311"/>
      <c r="V66" s="311"/>
      <c r="W66" s="311"/>
      <c r="X66" s="311"/>
      <c r="Y66" s="311"/>
      <c r="Z66" s="311"/>
      <c r="AA66" s="311"/>
      <c r="AB66" s="311"/>
      <c r="AC66" s="311"/>
      <c r="AD66" s="311"/>
      <c r="AE66" s="311"/>
      <c r="AF66" s="311"/>
      <c r="AG66" s="311"/>
      <c r="AH66" s="311"/>
      <c r="AI66" s="311"/>
      <c r="AJ66" s="311"/>
      <c r="AK66" s="311"/>
      <c r="AL66" s="311"/>
      <c r="AM66" s="311"/>
      <c r="AN66" s="311"/>
      <c r="AO66" s="311"/>
      <c r="AP66" s="311"/>
      <c r="AQ66" s="311"/>
      <c r="AR66" s="311"/>
      <c r="AS66" s="341"/>
    </row>
    <row r="67" spans="1:46" ht="13.5" hidden="1" customHeight="1" x14ac:dyDescent="0.2">
      <c r="AS67" s="255"/>
      <c r="AT67" s="255"/>
    </row>
    <row r="70" spans="1:46" ht="13.2" hidden="1" x14ac:dyDescent="0.2"/>
    <row r="71" spans="1:46" ht="13.2" hidden="1" x14ac:dyDescent="0.2"/>
    <row r="72" spans="1:46" ht="13.2" hidden="1" x14ac:dyDescent="0.2"/>
    <row r="73" spans="1:46" ht="13.2" hidden="1" x14ac:dyDescent="0.2"/>
  </sheetData>
  <sheetProtection algorithmName="SHA-512" hashValue="2qTdjqem5yYDpsL3Slse3ssNWITItllEGNA4GEA+nZnmyNdj3mYsKsIve61FKUXHveh59pnn4vHU2RWhoOVw+w==" saltValue="NVd56SAQbOVca/Nk3qIvmQ==" spinCount="100000" sheet="1" objects="1" scenarios="1"/>
  <mergeCells count="25">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 ref="A26:AS26"/>
    <mergeCell ref="AO7:AO8"/>
    <mergeCell ref="AK9:AN9"/>
    <mergeCell ref="AK10:AN10"/>
    <mergeCell ref="AK11:AN11"/>
    <mergeCell ref="AK12:AN12"/>
    <mergeCell ref="AK13:AN13"/>
    <mergeCell ref="AK14:AN14"/>
    <mergeCell ref="AK15:AN15"/>
    <mergeCell ref="AK16:AN16"/>
    <mergeCell ref="AK21:AN21"/>
    <mergeCell ref="AK22:AN22"/>
  </mergeCells>
  <phoneticPr fontId="2"/>
  <printOptions horizontalCentered="1"/>
  <pageMargins left="0.39370078740157483" right="0.19685039370078741" top="0.39370078740157483" bottom="0.31496062992125984" header="0.51181102362204722" footer="0"/>
  <pageSetup paperSize="9" scale="60"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DU121"/>
  <sheetViews>
    <sheetView showGridLines="0" zoomScaleNormal="100" zoomScaleSheetLayoutView="55" workbookViewId="0"/>
  </sheetViews>
  <sheetFormatPr defaultColWidth="0" defaultRowHeight="13.5" customHeight="1" zeroHeight="1" x14ac:dyDescent="0.2"/>
  <cols>
    <col min="1" max="125" width="2.44140625" style="254" customWidth="1"/>
    <col min="126" max="16384" width="9" style="253" hidden="1"/>
  </cols>
  <sheetData>
    <row r="1" spans="2:125" ht="13.5" customHeight="1" x14ac:dyDescent="0.2">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c r="AI1" s="253"/>
      <c r="AJ1" s="253"/>
      <c r="AK1" s="253"/>
      <c r="AL1" s="253"/>
      <c r="AM1" s="253"/>
      <c r="AN1" s="253"/>
      <c r="AO1" s="253"/>
      <c r="AP1" s="253"/>
      <c r="AQ1" s="253"/>
      <c r="AR1" s="253"/>
      <c r="AS1" s="253"/>
      <c r="AT1" s="253"/>
      <c r="AU1" s="253"/>
      <c r="AV1" s="253"/>
      <c r="AW1" s="253"/>
      <c r="AX1" s="253"/>
      <c r="AY1" s="253"/>
      <c r="AZ1" s="253"/>
      <c r="BA1" s="253"/>
      <c r="BB1" s="253"/>
      <c r="BC1" s="253"/>
      <c r="BD1" s="253"/>
      <c r="BE1" s="253"/>
      <c r="BF1" s="253"/>
      <c r="BG1" s="253"/>
      <c r="BH1" s="253"/>
      <c r="BI1" s="253"/>
      <c r="BJ1" s="253"/>
      <c r="BK1" s="253"/>
      <c r="BL1" s="253"/>
      <c r="BM1" s="253"/>
      <c r="BN1" s="253"/>
      <c r="BO1" s="253"/>
      <c r="BP1" s="253"/>
      <c r="BQ1" s="253"/>
      <c r="BR1" s="253"/>
      <c r="BS1" s="253"/>
      <c r="BT1" s="253"/>
      <c r="BU1" s="253"/>
      <c r="BV1" s="253"/>
      <c r="BW1" s="253"/>
      <c r="BX1" s="253"/>
      <c r="BY1" s="253"/>
      <c r="BZ1" s="253"/>
      <c r="CA1" s="253"/>
      <c r="CB1" s="253"/>
      <c r="CC1" s="253"/>
      <c r="CD1" s="253"/>
      <c r="CE1" s="253"/>
      <c r="CF1" s="253"/>
      <c r="CG1" s="253"/>
      <c r="CH1" s="253"/>
      <c r="CI1" s="253"/>
      <c r="CJ1" s="253"/>
      <c r="CK1" s="253"/>
      <c r="CL1" s="253"/>
      <c r="CM1" s="253"/>
      <c r="CN1" s="253"/>
      <c r="CO1" s="253"/>
      <c r="CP1" s="253"/>
      <c r="CQ1" s="253"/>
      <c r="CR1" s="253"/>
      <c r="CS1" s="253"/>
      <c r="CT1" s="253"/>
      <c r="CU1" s="253"/>
      <c r="CV1" s="253"/>
      <c r="CW1" s="253"/>
      <c r="CX1" s="253"/>
      <c r="CY1" s="253"/>
      <c r="CZ1" s="253"/>
      <c r="DA1" s="253"/>
      <c r="DB1" s="253"/>
      <c r="DC1" s="253"/>
      <c r="DD1" s="253"/>
      <c r="DE1" s="253"/>
      <c r="DF1" s="253"/>
      <c r="DG1" s="253"/>
      <c r="DH1" s="253"/>
      <c r="DI1" s="253"/>
      <c r="DJ1" s="253"/>
      <c r="DK1" s="253"/>
      <c r="DL1" s="253"/>
      <c r="DM1" s="253"/>
      <c r="DN1" s="253"/>
      <c r="DO1" s="253"/>
      <c r="DP1" s="253"/>
      <c r="DQ1" s="253"/>
      <c r="DR1" s="253"/>
      <c r="DS1" s="253"/>
      <c r="DT1" s="253"/>
      <c r="DU1" s="253"/>
    </row>
    <row r="2" spans="2:125" ht="13.2" x14ac:dyDescent="0.2">
      <c r="B2" s="253"/>
      <c r="DG2" s="253"/>
    </row>
    <row r="3" spans="2:125" ht="13.2" x14ac:dyDescent="0.2">
      <c r="C3" s="253"/>
      <c r="D3" s="253"/>
      <c r="E3" s="253"/>
      <c r="F3" s="253"/>
      <c r="G3" s="253"/>
      <c r="H3" s="253"/>
      <c r="I3" s="253"/>
      <c r="J3" s="253"/>
      <c r="K3" s="253"/>
      <c r="L3" s="253"/>
      <c r="M3" s="253"/>
      <c r="N3" s="253"/>
      <c r="O3" s="253"/>
      <c r="P3" s="253"/>
      <c r="Q3" s="253"/>
      <c r="R3" s="253"/>
      <c r="S3" s="253"/>
      <c r="T3" s="253"/>
      <c r="U3" s="253"/>
      <c r="V3" s="253"/>
      <c r="W3" s="253"/>
      <c r="X3" s="253"/>
      <c r="Y3" s="253"/>
      <c r="Z3" s="253"/>
      <c r="AA3" s="253"/>
      <c r="AB3" s="253"/>
      <c r="AC3" s="253"/>
      <c r="AD3" s="253"/>
      <c r="AE3" s="253"/>
      <c r="AF3" s="253"/>
      <c r="AG3" s="253"/>
      <c r="AH3" s="253"/>
      <c r="AI3" s="253"/>
      <c r="AJ3" s="253"/>
      <c r="AK3" s="253"/>
      <c r="AL3" s="253"/>
      <c r="AM3" s="253"/>
      <c r="AN3" s="253"/>
      <c r="AO3" s="253"/>
      <c r="AP3" s="253"/>
      <c r="AQ3" s="253"/>
      <c r="AR3" s="253"/>
      <c r="AS3" s="253"/>
      <c r="AT3" s="253"/>
      <c r="AU3" s="253"/>
      <c r="AV3" s="253"/>
      <c r="AW3" s="253"/>
      <c r="AX3" s="253"/>
      <c r="AY3" s="253"/>
      <c r="AZ3" s="253"/>
      <c r="BA3" s="253"/>
      <c r="BB3" s="253"/>
      <c r="BC3" s="253"/>
      <c r="BD3" s="253"/>
      <c r="BE3" s="253"/>
      <c r="BF3" s="253"/>
      <c r="BG3" s="253"/>
      <c r="BH3" s="253"/>
      <c r="BI3" s="253"/>
      <c r="BJ3" s="253"/>
      <c r="BK3" s="253"/>
      <c r="BL3" s="253"/>
      <c r="BM3" s="253"/>
      <c r="BN3" s="253"/>
      <c r="BO3" s="253"/>
      <c r="BP3" s="253"/>
      <c r="BQ3" s="253"/>
      <c r="BR3" s="253"/>
      <c r="BS3" s="253"/>
      <c r="BT3" s="253"/>
      <c r="BU3" s="253"/>
      <c r="BV3" s="253"/>
      <c r="BW3" s="253"/>
      <c r="BX3" s="253"/>
      <c r="BY3" s="253"/>
      <c r="BZ3" s="253"/>
      <c r="CA3" s="253"/>
      <c r="CB3" s="253"/>
      <c r="CC3" s="253"/>
      <c r="CD3" s="253"/>
      <c r="CE3" s="253"/>
      <c r="CF3" s="253"/>
      <c r="CG3" s="253"/>
      <c r="CH3" s="253"/>
      <c r="CI3" s="253"/>
      <c r="CJ3" s="253"/>
      <c r="CK3" s="253"/>
      <c r="CL3" s="253"/>
      <c r="CM3" s="253"/>
      <c r="CN3" s="253"/>
      <c r="CO3" s="253"/>
      <c r="CP3" s="253"/>
      <c r="CQ3" s="253"/>
      <c r="CR3" s="253"/>
      <c r="CS3" s="253"/>
      <c r="CT3" s="253"/>
      <c r="CU3" s="253"/>
      <c r="CV3" s="253"/>
      <c r="CW3" s="253"/>
      <c r="CX3" s="253"/>
      <c r="CY3" s="253"/>
      <c r="CZ3" s="253"/>
      <c r="DA3" s="253"/>
      <c r="DB3" s="253"/>
      <c r="DC3" s="253"/>
      <c r="DD3" s="253"/>
      <c r="DE3" s="253"/>
      <c r="DF3" s="253"/>
      <c r="DH3" s="253"/>
      <c r="DI3" s="253"/>
      <c r="DJ3" s="253"/>
      <c r="DK3" s="253"/>
      <c r="DL3" s="253"/>
      <c r="DM3" s="253"/>
      <c r="DN3" s="253"/>
      <c r="DO3" s="253"/>
      <c r="DP3" s="253"/>
      <c r="DQ3" s="253"/>
      <c r="DR3" s="253"/>
      <c r="DS3" s="253"/>
      <c r="DT3" s="253"/>
      <c r="DU3" s="253"/>
    </row>
    <row r="4" spans="2:125" ht="13.2" x14ac:dyDescent="0.2"/>
    <row r="5" spans="2:125" ht="13.2" x14ac:dyDescent="0.2"/>
    <row r="6" spans="2:125" ht="13.2" x14ac:dyDescent="0.2"/>
    <row r="7" spans="2:125" ht="13.2" x14ac:dyDescent="0.2"/>
    <row r="8" spans="2:125" ht="13.2" x14ac:dyDescent="0.2"/>
    <row r="9" spans="2:125" ht="13.2" x14ac:dyDescent="0.2">
      <c r="DU9" s="253"/>
    </row>
    <row r="10" spans="2:125" ht="13.2" x14ac:dyDescent="0.2"/>
    <row r="11" spans="2:125" ht="13.2" x14ac:dyDescent="0.2"/>
    <row r="12" spans="2:125" ht="13.2" x14ac:dyDescent="0.2"/>
    <row r="13" spans="2:125" ht="13.2" x14ac:dyDescent="0.2"/>
    <row r="14" spans="2:125" ht="13.2" x14ac:dyDescent="0.2"/>
    <row r="15" spans="2:125" ht="13.2" x14ac:dyDescent="0.2"/>
    <row r="16" spans="2:125" ht="13.2" x14ac:dyDescent="0.2"/>
    <row r="17" spans="125:125" ht="13.2" x14ac:dyDescent="0.2">
      <c r="DU17" s="253"/>
    </row>
    <row r="18" spans="125:125" ht="13.2" x14ac:dyDescent="0.2"/>
    <row r="19" spans="125:125" ht="13.2" x14ac:dyDescent="0.2"/>
    <row r="20" spans="125:125" ht="13.2" x14ac:dyDescent="0.2">
      <c r="DU20" s="253"/>
    </row>
    <row r="21" spans="125:125" ht="13.2" x14ac:dyDescent="0.2">
      <c r="DU21" s="253"/>
    </row>
    <row r="22" spans="125:125" ht="13.2" x14ac:dyDescent="0.2"/>
    <row r="23" spans="125:125" ht="13.2" x14ac:dyDescent="0.2"/>
    <row r="24" spans="125:125" ht="13.2" x14ac:dyDescent="0.2"/>
    <row r="25" spans="125:125" ht="13.2" x14ac:dyDescent="0.2"/>
    <row r="26" spans="125:125" ht="13.2" x14ac:dyDescent="0.2"/>
    <row r="27" spans="125:125" ht="13.2" x14ac:dyDescent="0.2"/>
    <row r="28" spans="125:125" ht="13.2" x14ac:dyDescent="0.2">
      <c r="DU28" s="253"/>
    </row>
    <row r="29" spans="125:125" ht="13.2" x14ac:dyDescent="0.2"/>
    <row r="30" spans="125:125" ht="13.2" x14ac:dyDescent="0.2"/>
    <row r="31" spans="125:125" ht="13.2" x14ac:dyDescent="0.2"/>
    <row r="32" spans="125:125" ht="13.2" x14ac:dyDescent="0.2"/>
    <row r="33" spans="2:125" ht="13.2" x14ac:dyDescent="0.2">
      <c r="B33" s="253"/>
      <c r="G33" s="253"/>
      <c r="I33" s="253"/>
    </row>
    <row r="34" spans="2:125" ht="13.2" x14ac:dyDescent="0.2">
      <c r="C34" s="253"/>
      <c r="P34" s="253"/>
      <c r="DE34" s="253"/>
      <c r="DH34" s="253"/>
    </row>
    <row r="35" spans="2:125" ht="13.2" x14ac:dyDescent="0.2">
      <c r="D35" s="253"/>
      <c r="E35" s="253"/>
      <c r="DG35" s="253"/>
      <c r="DJ35" s="253"/>
      <c r="DP35" s="253"/>
      <c r="DQ35" s="253"/>
      <c r="DR35" s="253"/>
      <c r="DS35" s="253"/>
      <c r="DT35" s="253"/>
      <c r="DU35" s="253"/>
    </row>
    <row r="36" spans="2:125" ht="13.2" x14ac:dyDescent="0.2">
      <c r="F36" s="253"/>
      <c r="H36" s="253"/>
      <c r="J36" s="253"/>
      <c r="K36" s="253"/>
      <c r="L36" s="253"/>
      <c r="M36" s="253"/>
      <c r="N36" s="253"/>
      <c r="O36" s="253"/>
      <c r="Q36" s="253"/>
      <c r="R36" s="253"/>
      <c r="S36" s="253"/>
      <c r="T36" s="253"/>
      <c r="U36" s="253"/>
      <c r="V36" s="253"/>
      <c r="W36" s="253"/>
      <c r="X36" s="253"/>
      <c r="Y36" s="253"/>
      <c r="Z36" s="253"/>
      <c r="AA36" s="253"/>
      <c r="AB36" s="253"/>
      <c r="AC36" s="253"/>
      <c r="AD36" s="253"/>
      <c r="AE36" s="253"/>
      <c r="AF36" s="253"/>
      <c r="AG36" s="253"/>
      <c r="AH36" s="253"/>
      <c r="AI36" s="253"/>
      <c r="AJ36" s="253"/>
      <c r="AK36" s="253"/>
      <c r="AL36" s="253"/>
      <c r="AM36" s="253"/>
      <c r="AN36" s="253"/>
      <c r="AO36" s="253"/>
      <c r="AP36" s="253"/>
      <c r="AQ36" s="253"/>
      <c r="AR36" s="253"/>
      <c r="AS36" s="253"/>
      <c r="AT36" s="253"/>
      <c r="AU36" s="253"/>
      <c r="AV36" s="253"/>
      <c r="AW36" s="253"/>
      <c r="AX36" s="253"/>
      <c r="AY36" s="253"/>
      <c r="AZ36" s="253"/>
      <c r="BA36" s="253"/>
      <c r="BB36" s="253"/>
      <c r="BC36" s="253"/>
      <c r="BD36" s="253"/>
      <c r="BE36" s="253"/>
      <c r="BF36" s="253"/>
      <c r="BG36" s="253"/>
      <c r="BH36" s="253"/>
      <c r="BI36" s="253"/>
      <c r="BJ36" s="253"/>
      <c r="BK36" s="253"/>
      <c r="BL36" s="253"/>
      <c r="BM36" s="253"/>
      <c r="BN36" s="253"/>
      <c r="BO36" s="253"/>
      <c r="BP36" s="253"/>
      <c r="BQ36" s="253"/>
      <c r="BR36" s="253"/>
      <c r="BS36" s="253"/>
      <c r="BT36" s="253"/>
      <c r="BU36" s="253"/>
      <c r="BV36" s="253"/>
      <c r="BW36" s="253"/>
      <c r="BX36" s="253"/>
      <c r="BY36" s="253"/>
      <c r="BZ36" s="253"/>
      <c r="CA36" s="253"/>
      <c r="CB36" s="253"/>
      <c r="CC36" s="253"/>
      <c r="CD36" s="253"/>
      <c r="CE36" s="253"/>
      <c r="CF36" s="253"/>
      <c r="CG36" s="253"/>
      <c r="CH36" s="253"/>
      <c r="CI36" s="253"/>
      <c r="CJ36" s="253"/>
      <c r="CK36" s="253"/>
      <c r="CL36" s="253"/>
      <c r="CM36" s="253"/>
      <c r="CN36" s="253"/>
      <c r="CO36" s="253"/>
      <c r="CP36" s="253"/>
      <c r="CQ36" s="253"/>
      <c r="CR36" s="253"/>
      <c r="CS36" s="253"/>
      <c r="CT36" s="253"/>
      <c r="CU36" s="253"/>
      <c r="CV36" s="253"/>
      <c r="CW36" s="253"/>
      <c r="CX36" s="253"/>
      <c r="CY36" s="253"/>
      <c r="CZ36" s="253"/>
      <c r="DA36" s="253"/>
      <c r="DB36" s="253"/>
      <c r="DC36" s="253"/>
      <c r="DD36" s="253"/>
      <c r="DF36" s="253"/>
      <c r="DI36" s="253"/>
      <c r="DK36" s="253"/>
      <c r="DL36" s="253"/>
      <c r="DM36" s="253"/>
      <c r="DN36" s="253"/>
      <c r="DO36" s="253"/>
      <c r="DP36" s="253"/>
      <c r="DQ36" s="253"/>
      <c r="DR36" s="253"/>
      <c r="DS36" s="253"/>
      <c r="DT36" s="253"/>
      <c r="DU36" s="253"/>
    </row>
    <row r="37" spans="2:125" ht="13.2" x14ac:dyDescent="0.2">
      <c r="DU37" s="253"/>
    </row>
    <row r="38" spans="2:125" ht="13.2" x14ac:dyDescent="0.2">
      <c r="DT38" s="253"/>
      <c r="DU38" s="253"/>
    </row>
    <row r="39" spans="2:125" ht="13.2" x14ac:dyDescent="0.2"/>
    <row r="40" spans="2:125" ht="13.2" x14ac:dyDescent="0.2">
      <c r="DH40" s="253"/>
    </row>
    <row r="41" spans="2:125" ht="13.2" x14ac:dyDescent="0.2">
      <c r="DE41" s="253"/>
    </row>
    <row r="42" spans="2:125" ht="13.2" x14ac:dyDescent="0.2">
      <c r="DG42" s="253"/>
      <c r="DJ42" s="253"/>
    </row>
    <row r="43" spans="2:125" ht="13.2" x14ac:dyDescent="0.2">
      <c r="Q43" s="253"/>
      <c r="R43" s="253"/>
      <c r="S43" s="253"/>
      <c r="T43" s="253"/>
      <c r="U43" s="253"/>
      <c r="V43" s="253"/>
      <c r="W43" s="253"/>
      <c r="X43" s="253"/>
      <c r="Y43" s="253"/>
      <c r="Z43" s="253"/>
      <c r="AA43" s="253"/>
      <c r="AB43" s="253"/>
      <c r="AC43" s="253"/>
      <c r="AD43" s="253"/>
      <c r="AE43" s="253"/>
      <c r="AF43" s="253"/>
      <c r="AG43" s="253"/>
      <c r="AH43" s="253"/>
      <c r="AI43" s="253"/>
      <c r="AJ43" s="253"/>
      <c r="AK43" s="253"/>
      <c r="AL43" s="253"/>
      <c r="AM43" s="253"/>
      <c r="AN43" s="253"/>
      <c r="AO43" s="253"/>
      <c r="AP43" s="253"/>
      <c r="AQ43" s="253"/>
      <c r="AR43" s="253"/>
      <c r="AS43" s="253"/>
      <c r="AT43" s="253"/>
      <c r="AU43" s="253"/>
      <c r="AV43" s="253"/>
      <c r="AW43" s="253"/>
      <c r="AX43" s="253"/>
      <c r="AY43" s="253"/>
      <c r="AZ43" s="253"/>
      <c r="BA43" s="253"/>
      <c r="BB43" s="253"/>
      <c r="BC43" s="253"/>
      <c r="BD43" s="253"/>
      <c r="BE43" s="253"/>
      <c r="BF43" s="253"/>
      <c r="BG43" s="253"/>
      <c r="BH43" s="253"/>
      <c r="BI43" s="253"/>
      <c r="BJ43" s="253"/>
      <c r="BK43" s="253"/>
      <c r="BL43" s="253"/>
      <c r="BM43" s="253"/>
      <c r="BN43" s="253"/>
      <c r="BO43" s="253"/>
      <c r="BP43" s="253"/>
      <c r="BQ43" s="253"/>
      <c r="BR43" s="253"/>
      <c r="BS43" s="253"/>
      <c r="BT43" s="253"/>
      <c r="BU43" s="253"/>
      <c r="BV43" s="253"/>
      <c r="BW43" s="253"/>
      <c r="BX43" s="253"/>
      <c r="BY43" s="253"/>
      <c r="BZ43" s="253"/>
      <c r="CA43" s="253"/>
      <c r="CB43" s="253"/>
      <c r="CC43" s="253"/>
      <c r="CD43" s="253"/>
      <c r="CE43" s="253"/>
      <c r="CF43" s="253"/>
      <c r="CG43" s="253"/>
      <c r="CH43" s="253"/>
      <c r="CI43" s="253"/>
      <c r="CJ43" s="253"/>
      <c r="CK43" s="253"/>
      <c r="CL43" s="253"/>
      <c r="CM43" s="253"/>
      <c r="CN43" s="253"/>
      <c r="CO43" s="253"/>
      <c r="CP43" s="253"/>
      <c r="CQ43" s="253"/>
      <c r="CR43" s="253"/>
      <c r="CS43" s="253"/>
      <c r="CT43" s="253"/>
      <c r="CU43" s="253"/>
      <c r="CV43" s="253"/>
      <c r="CW43" s="253"/>
      <c r="CX43" s="253"/>
      <c r="CY43" s="253"/>
      <c r="CZ43" s="253"/>
      <c r="DA43" s="253"/>
      <c r="DB43" s="253"/>
      <c r="DC43" s="253"/>
      <c r="DD43" s="253"/>
      <c r="DF43" s="253"/>
      <c r="DI43" s="253"/>
      <c r="DK43" s="253"/>
      <c r="DL43" s="253"/>
      <c r="DM43" s="253"/>
      <c r="DN43" s="253"/>
      <c r="DO43" s="253"/>
      <c r="DP43" s="253"/>
      <c r="DQ43" s="253"/>
      <c r="DR43" s="253"/>
      <c r="DS43" s="253"/>
      <c r="DT43" s="253"/>
      <c r="DU43" s="253"/>
    </row>
    <row r="44" spans="2:125" ht="13.2" x14ac:dyDescent="0.2">
      <c r="DU44" s="253"/>
    </row>
    <row r="45" spans="2:125" ht="13.2" x14ac:dyDescent="0.2"/>
    <row r="46" spans="2:125" ht="13.2" x14ac:dyDescent="0.2"/>
    <row r="47" spans="2:125" ht="13.2" x14ac:dyDescent="0.2"/>
    <row r="48" spans="2:125" ht="13.2" x14ac:dyDescent="0.2">
      <c r="DT48" s="253"/>
      <c r="DU48" s="253"/>
    </row>
    <row r="49" spans="120:125" ht="13.2" x14ac:dyDescent="0.2">
      <c r="DU49" s="253"/>
    </row>
    <row r="50" spans="120:125" ht="13.2" x14ac:dyDescent="0.2">
      <c r="DU50" s="253"/>
    </row>
    <row r="51" spans="120:125" ht="13.2" x14ac:dyDescent="0.2">
      <c r="DP51" s="253"/>
      <c r="DQ51" s="253"/>
      <c r="DR51" s="253"/>
      <c r="DS51" s="253"/>
      <c r="DT51" s="253"/>
      <c r="DU51" s="253"/>
    </row>
    <row r="52" spans="120:125" ht="13.2" x14ac:dyDescent="0.2"/>
    <row r="53" spans="120:125" ht="13.2" x14ac:dyDescent="0.2"/>
    <row r="54" spans="120:125" ht="13.2" x14ac:dyDescent="0.2">
      <c r="DU54" s="253"/>
    </row>
    <row r="55" spans="120:125" ht="13.2" x14ac:dyDescent="0.2"/>
    <row r="56" spans="120:125" ht="13.2" x14ac:dyDescent="0.2"/>
    <row r="57" spans="120:125" ht="13.2" x14ac:dyDescent="0.2"/>
    <row r="58" spans="120:125" ht="13.2" x14ac:dyDescent="0.2">
      <c r="DU58" s="253"/>
    </row>
    <row r="59" spans="120:125" ht="13.2" x14ac:dyDescent="0.2"/>
    <row r="60" spans="120:125" ht="13.2" x14ac:dyDescent="0.2"/>
    <row r="61" spans="120:125" ht="13.2" x14ac:dyDescent="0.2"/>
    <row r="62" spans="120:125" ht="13.2" x14ac:dyDescent="0.2"/>
    <row r="63" spans="120:125" ht="13.2" x14ac:dyDescent="0.2">
      <c r="DU63" s="253"/>
    </row>
    <row r="64" spans="120:125" ht="13.2" x14ac:dyDescent="0.2">
      <c r="DT64" s="253"/>
      <c r="DU64" s="253"/>
    </row>
    <row r="65" spans="123:125" ht="13.2" x14ac:dyDescent="0.2"/>
    <row r="66" spans="123:125" ht="13.2" x14ac:dyDescent="0.2"/>
    <row r="67" spans="123:125" ht="13.2" x14ac:dyDescent="0.2"/>
    <row r="68" spans="123:125" ht="13.2" x14ac:dyDescent="0.2"/>
    <row r="69" spans="123:125" ht="13.2" x14ac:dyDescent="0.2">
      <c r="DS69" s="253"/>
      <c r="DT69" s="253"/>
      <c r="DU69" s="253"/>
    </row>
    <row r="70" spans="123:125" ht="13.2" x14ac:dyDescent="0.2"/>
    <row r="71" spans="123:125" ht="13.2" x14ac:dyDescent="0.2"/>
    <row r="72" spans="123:125" ht="13.2" x14ac:dyDescent="0.2"/>
    <row r="73" spans="123:125" ht="13.2" x14ac:dyDescent="0.2"/>
    <row r="74" spans="123:125" ht="13.2" x14ac:dyDescent="0.2"/>
    <row r="75" spans="123:125" ht="13.2" x14ac:dyDescent="0.2"/>
    <row r="76" spans="123:125" ht="13.2" x14ac:dyDescent="0.2"/>
    <row r="77" spans="123:125" ht="13.2" x14ac:dyDescent="0.2"/>
    <row r="78" spans="123:125" ht="13.2" x14ac:dyDescent="0.2"/>
    <row r="79" spans="123:125" ht="13.2" x14ac:dyDescent="0.2"/>
    <row r="80" spans="123:125" ht="13.2" x14ac:dyDescent="0.2"/>
    <row r="81" spans="116:125" ht="13.2" x14ac:dyDescent="0.2"/>
    <row r="82" spans="116:125" ht="13.2" x14ac:dyDescent="0.2">
      <c r="DL82" s="253"/>
    </row>
    <row r="83" spans="116:125" ht="13.2" x14ac:dyDescent="0.2">
      <c r="DM83" s="253"/>
      <c r="DN83" s="253"/>
      <c r="DO83" s="253"/>
      <c r="DP83" s="253"/>
      <c r="DQ83" s="253"/>
      <c r="DR83" s="253"/>
      <c r="DS83" s="253"/>
      <c r="DT83" s="253"/>
      <c r="DU83" s="253"/>
    </row>
    <row r="84" spans="116:125" ht="13.2" x14ac:dyDescent="0.2"/>
    <row r="85" spans="116:125" ht="13.2" x14ac:dyDescent="0.2"/>
    <row r="86" spans="116:125" ht="13.2" x14ac:dyDescent="0.2"/>
    <row r="87" spans="116:125" ht="13.2" x14ac:dyDescent="0.2"/>
    <row r="88" spans="116:125" ht="13.2" x14ac:dyDescent="0.2">
      <c r="DU88" s="253"/>
    </row>
    <row r="89" spans="116:125" ht="13.2" x14ac:dyDescent="0.2"/>
    <row r="90" spans="116:125" ht="13.2" x14ac:dyDescent="0.2"/>
    <row r="91" spans="116:125" ht="13.2" x14ac:dyDescent="0.2"/>
    <row r="92" spans="116:125" ht="13.5" customHeight="1" x14ac:dyDescent="0.2"/>
    <row r="93" spans="116:125" ht="13.5" customHeight="1" x14ac:dyDescent="0.2"/>
    <row r="94" spans="116:125" ht="13.5" customHeight="1" x14ac:dyDescent="0.2">
      <c r="DS94" s="253"/>
      <c r="DT94" s="253"/>
      <c r="DU94" s="253"/>
    </row>
    <row r="95" spans="116:125" ht="13.5" customHeight="1" x14ac:dyDescent="0.2">
      <c r="DU95" s="253"/>
    </row>
    <row r="96" spans="116:125" ht="13.5" customHeight="1" x14ac:dyDescent="0.2"/>
    <row r="97" spans="124:125" ht="13.5" customHeight="1" x14ac:dyDescent="0.2"/>
    <row r="98" spans="124:125" ht="13.5" customHeight="1" x14ac:dyDescent="0.2"/>
    <row r="99" spans="124:125" ht="13.5" customHeight="1" x14ac:dyDescent="0.2"/>
    <row r="100" spans="124:125" ht="13.5" customHeight="1" x14ac:dyDescent="0.2"/>
    <row r="101" spans="124:125" ht="13.5" customHeight="1" x14ac:dyDescent="0.2">
      <c r="DU101" s="253"/>
    </row>
    <row r="102" spans="124:125" ht="13.5" customHeight="1" x14ac:dyDescent="0.2"/>
    <row r="103" spans="124:125" ht="13.5" customHeight="1" x14ac:dyDescent="0.2"/>
    <row r="104" spans="124:125" ht="13.5" customHeight="1" x14ac:dyDescent="0.2">
      <c r="DT104" s="253"/>
      <c r="DU104" s="253"/>
    </row>
    <row r="105" spans="124:125" ht="13.5" customHeight="1" x14ac:dyDescent="0.2"/>
    <row r="106" spans="124:125" ht="13.5" customHeight="1" x14ac:dyDescent="0.2"/>
    <row r="107" spans="124:125" ht="13.5" customHeight="1" x14ac:dyDescent="0.2"/>
    <row r="108" spans="124:125" ht="13.5" customHeight="1" x14ac:dyDescent="0.2"/>
    <row r="109" spans="124:125" ht="13.5" customHeight="1" x14ac:dyDescent="0.2"/>
    <row r="110" spans="124:125" ht="13.5" customHeight="1" x14ac:dyDescent="0.2"/>
    <row r="111" spans="124:125" ht="13.5" customHeight="1" x14ac:dyDescent="0.2"/>
    <row r="112" spans="124:125"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53" t="s">
        <v>477</v>
      </c>
    </row>
    <row r="121" spans="125:125" ht="13.5" hidden="1" customHeight="1" x14ac:dyDescent="0.2">
      <c r="DU121" s="253"/>
    </row>
  </sheetData>
  <sheetProtection algorithmName="SHA-512" hashValue="N26DPKq2EQ8ET89rorc0Yh3bJMze9Jc8NUrwwZDmZTr3DZ9Uan0Ly643RQ08M5RhM4hdvMgxzMZ36uX6pGPDog==" saltValue="eFXCw53jdLSjfZMxPfZkVg=="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EL116"/>
  <sheetViews>
    <sheetView showGridLines="0" zoomScaleNormal="100" zoomScaleSheetLayoutView="55" workbookViewId="0"/>
  </sheetViews>
  <sheetFormatPr defaultColWidth="0" defaultRowHeight="13.5" customHeight="1" zeroHeight="1" x14ac:dyDescent="0.2"/>
  <cols>
    <col min="1" max="125" width="2.44140625" style="254" customWidth="1"/>
    <col min="126" max="142" width="0" style="253" hidden="1" customWidth="1"/>
    <col min="143" max="16384" width="9" style="253" hidden="1"/>
  </cols>
  <sheetData>
    <row r="1" spans="1:125" ht="13.5" customHeight="1" x14ac:dyDescent="0.2">
      <c r="A1" s="253"/>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c r="AI1" s="253"/>
      <c r="AJ1" s="253"/>
      <c r="AK1" s="253"/>
      <c r="AL1" s="253"/>
      <c r="AM1" s="253"/>
      <c r="AN1" s="253"/>
      <c r="AO1" s="253"/>
      <c r="AP1" s="253"/>
      <c r="AQ1" s="253"/>
      <c r="AR1" s="253"/>
      <c r="AS1" s="253"/>
      <c r="AT1" s="253"/>
      <c r="AU1" s="253"/>
      <c r="AV1" s="253"/>
      <c r="AW1" s="253"/>
      <c r="AX1" s="253"/>
      <c r="AY1" s="253"/>
      <c r="AZ1" s="253"/>
      <c r="BA1" s="253"/>
      <c r="BB1" s="253"/>
      <c r="BC1" s="253"/>
      <c r="BD1" s="253"/>
      <c r="BE1" s="253"/>
      <c r="BF1" s="253"/>
      <c r="BG1" s="253"/>
      <c r="BH1" s="253"/>
      <c r="BI1" s="253"/>
      <c r="BJ1" s="253"/>
      <c r="BK1" s="253"/>
      <c r="BL1" s="253"/>
      <c r="BM1" s="253"/>
      <c r="BN1" s="253"/>
      <c r="BO1" s="253"/>
      <c r="BP1" s="253"/>
      <c r="BQ1" s="253"/>
      <c r="BR1" s="253"/>
      <c r="BS1" s="253"/>
      <c r="BT1" s="253"/>
      <c r="BU1" s="253"/>
      <c r="BV1" s="253"/>
      <c r="BW1" s="253"/>
      <c r="BX1" s="253"/>
      <c r="BY1" s="253"/>
      <c r="BZ1" s="253"/>
      <c r="CA1" s="253"/>
      <c r="CB1" s="253"/>
      <c r="CC1" s="253"/>
      <c r="CD1" s="253"/>
      <c r="CE1" s="253"/>
      <c r="CF1" s="253"/>
      <c r="CG1" s="253"/>
      <c r="CH1" s="253"/>
      <c r="CI1" s="253"/>
      <c r="CJ1" s="253"/>
      <c r="CK1" s="253"/>
      <c r="CL1" s="253"/>
      <c r="CM1" s="253"/>
      <c r="CN1" s="253"/>
      <c r="CO1" s="253"/>
      <c r="CP1" s="253"/>
      <c r="CQ1" s="253"/>
      <c r="CR1" s="253"/>
      <c r="CS1" s="253"/>
      <c r="CT1" s="253"/>
      <c r="CU1" s="253"/>
      <c r="CV1" s="253"/>
      <c r="CW1" s="253"/>
      <c r="CX1" s="253"/>
      <c r="CY1" s="253"/>
      <c r="CZ1" s="253"/>
      <c r="DA1" s="253"/>
      <c r="DB1" s="253"/>
      <c r="DC1" s="253"/>
      <c r="DD1" s="253"/>
      <c r="DE1" s="253"/>
      <c r="DF1" s="253"/>
      <c r="DG1" s="253"/>
      <c r="DH1" s="253"/>
      <c r="DI1" s="253"/>
      <c r="DJ1" s="253"/>
      <c r="DK1" s="253"/>
      <c r="DL1" s="253"/>
      <c r="DM1" s="253"/>
      <c r="DN1" s="253"/>
      <c r="DO1" s="253"/>
      <c r="DP1" s="253"/>
      <c r="DQ1" s="253"/>
      <c r="DR1" s="253"/>
      <c r="DS1" s="253"/>
      <c r="DT1" s="253"/>
      <c r="DU1" s="253"/>
    </row>
    <row r="2" spans="1:125" ht="13.2" x14ac:dyDescent="0.2">
      <c r="B2" s="253"/>
      <c r="T2" s="253"/>
    </row>
    <row r="3" spans="1:125" ht="13.2" x14ac:dyDescent="0.2">
      <c r="C3" s="253"/>
      <c r="D3" s="253"/>
      <c r="E3" s="253"/>
      <c r="F3" s="253"/>
      <c r="G3" s="253"/>
      <c r="H3" s="253"/>
      <c r="I3" s="253"/>
      <c r="J3" s="253"/>
      <c r="K3" s="253"/>
      <c r="L3" s="253"/>
      <c r="M3" s="253"/>
      <c r="N3" s="253"/>
      <c r="O3" s="253"/>
      <c r="P3" s="253"/>
      <c r="Q3" s="253"/>
      <c r="R3" s="253"/>
      <c r="S3" s="253"/>
      <c r="U3" s="253"/>
      <c r="V3" s="253"/>
      <c r="W3" s="253"/>
      <c r="X3" s="253"/>
      <c r="Y3" s="253"/>
      <c r="Z3" s="253"/>
      <c r="AA3" s="253"/>
      <c r="AB3" s="253"/>
      <c r="AC3" s="253"/>
      <c r="AD3" s="253"/>
      <c r="AE3" s="253"/>
      <c r="AF3" s="253"/>
      <c r="AG3" s="253"/>
      <c r="AH3" s="253"/>
      <c r="AI3" s="253"/>
      <c r="AJ3" s="253"/>
      <c r="AK3" s="253"/>
      <c r="AL3" s="253"/>
      <c r="AM3" s="253"/>
      <c r="AN3" s="253"/>
      <c r="AO3" s="253"/>
      <c r="AP3" s="253"/>
      <c r="AQ3" s="253"/>
      <c r="AR3" s="253"/>
      <c r="AS3" s="253"/>
      <c r="AT3" s="253"/>
      <c r="AU3" s="253"/>
      <c r="AV3" s="253"/>
      <c r="AW3" s="253"/>
      <c r="AX3" s="253"/>
      <c r="AY3" s="253"/>
      <c r="AZ3" s="253"/>
      <c r="BA3" s="253"/>
      <c r="BB3" s="253"/>
      <c r="BC3" s="253"/>
      <c r="BD3" s="253"/>
      <c r="BE3" s="253"/>
      <c r="BF3" s="253"/>
      <c r="BG3" s="253"/>
      <c r="BH3" s="253"/>
      <c r="BI3" s="253"/>
      <c r="BJ3" s="253"/>
      <c r="BK3" s="253"/>
      <c r="BL3" s="253"/>
      <c r="BM3" s="253"/>
      <c r="BN3" s="253"/>
      <c r="BO3" s="253"/>
      <c r="BP3" s="253"/>
      <c r="BQ3" s="253"/>
      <c r="BR3" s="253"/>
      <c r="BS3" s="253"/>
      <c r="BT3" s="253"/>
      <c r="BU3" s="253"/>
      <c r="BV3" s="253"/>
      <c r="BW3" s="253"/>
      <c r="BX3" s="253"/>
      <c r="BY3" s="253"/>
      <c r="BZ3" s="253"/>
      <c r="CA3" s="253"/>
      <c r="CB3" s="253"/>
      <c r="CC3" s="253"/>
      <c r="CD3" s="253"/>
      <c r="CE3" s="253"/>
      <c r="CF3" s="253"/>
      <c r="CG3" s="253"/>
      <c r="CH3" s="253"/>
      <c r="CI3" s="253"/>
      <c r="CJ3" s="253"/>
      <c r="CK3" s="253"/>
      <c r="CL3" s="253"/>
      <c r="CM3" s="253"/>
      <c r="CN3" s="253"/>
      <c r="CO3" s="253"/>
      <c r="CP3" s="253"/>
      <c r="CQ3" s="253"/>
      <c r="CR3" s="253"/>
      <c r="CS3" s="253"/>
      <c r="CT3" s="253"/>
      <c r="CU3" s="253"/>
      <c r="CV3" s="253"/>
      <c r="CW3" s="253"/>
      <c r="CX3" s="253"/>
      <c r="CY3" s="253"/>
      <c r="CZ3" s="253"/>
      <c r="DA3" s="253"/>
      <c r="DB3" s="253"/>
      <c r="DC3" s="253"/>
      <c r="DD3" s="253"/>
      <c r="DE3" s="253"/>
      <c r="DF3" s="253"/>
      <c r="DG3" s="253"/>
      <c r="DH3" s="253"/>
      <c r="DI3" s="253"/>
      <c r="DJ3" s="253"/>
      <c r="DK3" s="253"/>
      <c r="DL3" s="253"/>
      <c r="DM3" s="253"/>
      <c r="DN3" s="253"/>
      <c r="DO3" s="253"/>
      <c r="DP3" s="253"/>
      <c r="DQ3" s="253"/>
      <c r="DR3" s="253"/>
      <c r="DS3" s="253"/>
      <c r="DT3" s="253"/>
      <c r="DU3" s="253"/>
    </row>
    <row r="4" spans="1:125" ht="13.2" x14ac:dyDescent="0.2"/>
    <row r="5" spans="1:125" ht="13.2" x14ac:dyDescent="0.2"/>
    <row r="6" spans="1:125" ht="13.2" x14ac:dyDescent="0.2"/>
    <row r="7" spans="1:125" ht="13.2" x14ac:dyDescent="0.2"/>
    <row r="8" spans="1:125" ht="13.2" x14ac:dyDescent="0.2"/>
    <row r="9" spans="1:125" ht="13.2" x14ac:dyDescent="0.2"/>
    <row r="10" spans="1:125" ht="13.2" x14ac:dyDescent="0.2"/>
    <row r="11" spans="1:125" ht="13.2" x14ac:dyDescent="0.2"/>
    <row r="12" spans="1:125" ht="13.2" x14ac:dyDescent="0.2"/>
    <row r="13" spans="1:125" ht="13.2" x14ac:dyDescent="0.2"/>
    <row r="14" spans="1:125" ht="13.2" x14ac:dyDescent="0.2"/>
    <row r="15" spans="1:125" ht="13.2" x14ac:dyDescent="0.2"/>
    <row r="16" spans="1:125" ht="13.2" x14ac:dyDescent="0.2"/>
    <row r="17" ht="13.2" x14ac:dyDescent="0.2"/>
    <row r="18" ht="13.2" x14ac:dyDescent="0.2"/>
    <row r="19" ht="13.2" x14ac:dyDescent="0.2"/>
    <row r="20" ht="13.2" x14ac:dyDescent="0.2"/>
    <row r="21" ht="13.2" x14ac:dyDescent="0.2"/>
    <row r="22" ht="13.2" x14ac:dyDescent="0.2"/>
    <row r="23" ht="13.2" x14ac:dyDescent="0.2"/>
    <row r="24" ht="13.2" x14ac:dyDescent="0.2"/>
    <row r="25" ht="13.2" x14ac:dyDescent="0.2"/>
    <row r="26" ht="13.2" x14ac:dyDescent="0.2"/>
    <row r="27" ht="13.2" x14ac:dyDescent="0.2"/>
    <row r="28" ht="13.2" x14ac:dyDescent="0.2"/>
    <row r="29" ht="13.2" x14ac:dyDescent="0.2"/>
    <row r="30" ht="13.2" x14ac:dyDescent="0.2"/>
    <row r="31" ht="13.2" x14ac:dyDescent="0.2"/>
    <row r="32" ht="13.2" x14ac:dyDescent="0.2"/>
    <row r="33" spans="2:125" ht="13.2" x14ac:dyDescent="0.2">
      <c r="B33" s="253"/>
      <c r="G33" s="253"/>
      <c r="I33" s="253"/>
    </row>
    <row r="34" spans="2:125" ht="13.2" x14ac:dyDescent="0.2">
      <c r="C34" s="253"/>
      <c r="P34" s="253"/>
      <c r="R34" s="253"/>
      <c r="U34" s="253"/>
    </row>
    <row r="35" spans="2:125" ht="13.2" x14ac:dyDescent="0.2">
      <c r="D35" s="253"/>
      <c r="E35" s="253"/>
      <c r="T35" s="253"/>
      <c r="W35" s="253"/>
      <c r="X35" s="253"/>
      <c r="Y35" s="253"/>
      <c r="Z35" s="253"/>
      <c r="AA35" s="253"/>
      <c r="AB35" s="253"/>
      <c r="AC35" s="253"/>
      <c r="AD35" s="253"/>
      <c r="AE35" s="253"/>
      <c r="AF35" s="253"/>
      <c r="AG35" s="253"/>
      <c r="AH35" s="253"/>
      <c r="AI35" s="253"/>
      <c r="AJ35" s="253"/>
      <c r="AK35" s="253"/>
      <c r="AL35" s="253"/>
      <c r="AM35" s="253"/>
      <c r="AN35" s="253"/>
      <c r="AO35" s="253"/>
      <c r="AP35" s="253"/>
      <c r="AQ35" s="253"/>
      <c r="AR35" s="253"/>
      <c r="AS35" s="253"/>
      <c r="AT35" s="253"/>
      <c r="AU35" s="253"/>
      <c r="AV35" s="253"/>
      <c r="AW35" s="253"/>
      <c r="AX35" s="253"/>
      <c r="AY35" s="253"/>
      <c r="AZ35" s="253"/>
      <c r="BA35" s="253"/>
      <c r="BB35" s="253"/>
      <c r="BC35" s="253"/>
      <c r="BD35" s="253"/>
      <c r="BE35" s="253"/>
      <c r="BF35" s="253"/>
      <c r="BG35" s="253"/>
      <c r="BH35" s="253"/>
      <c r="BI35" s="253"/>
      <c r="BJ35" s="253"/>
      <c r="BK35" s="253"/>
      <c r="BL35" s="253"/>
      <c r="BM35" s="253"/>
      <c r="BN35" s="253"/>
      <c r="BO35" s="253"/>
      <c r="BP35" s="253"/>
      <c r="BQ35" s="253"/>
      <c r="BR35" s="253"/>
      <c r="BS35" s="253"/>
      <c r="BT35" s="253"/>
      <c r="BU35" s="253"/>
      <c r="BV35" s="253"/>
      <c r="BW35" s="253"/>
      <c r="BX35" s="253"/>
      <c r="BY35" s="253"/>
      <c r="BZ35" s="253"/>
      <c r="CA35" s="253"/>
      <c r="CB35" s="253"/>
      <c r="CC35" s="253"/>
      <c r="CD35" s="253"/>
      <c r="CE35" s="253"/>
      <c r="CF35" s="253"/>
      <c r="CG35" s="253"/>
      <c r="CH35" s="253"/>
      <c r="CI35" s="253"/>
      <c r="CJ35" s="253"/>
      <c r="CK35" s="253"/>
      <c r="CL35" s="253"/>
      <c r="CM35" s="253"/>
      <c r="CN35" s="253"/>
      <c r="CO35" s="253"/>
      <c r="CP35" s="253"/>
      <c r="CQ35" s="253"/>
      <c r="CR35" s="253"/>
      <c r="CS35" s="253"/>
      <c r="CT35" s="253"/>
      <c r="CU35" s="253"/>
      <c r="CV35" s="253"/>
      <c r="CW35" s="253"/>
      <c r="CX35" s="253"/>
      <c r="CY35" s="253"/>
      <c r="CZ35" s="253"/>
      <c r="DA35" s="253"/>
      <c r="DB35" s="253"/>
      <c r="DC35" s="253"/>
      <c r="DD35" s="253"/>
      <c r="DE35" s="253"/>
      <c r="DF35" s="253"/>
      <c r="DG35" s="253"/>
      <c r="DH35" s="253"/>
      <c r="DI35" s="253"/>
      <c r="DJ35" s="253"/>
      <c r="DK35" s="253"/>
      <c r="DL35" s="253"/>
      <c r="DM35" s="253"/>
      <c r="DN35" s="253"/>
      <c r="DO35" s="253"/>
      <c r="DP35" s="253"/>
      <c r="DQ35" s="253"/>
      <c r="DR35" s="253"/>
      <c r="DS35" s="253"/>
      <c r="DT35" s="253"/>
      <c r="DU35" s="253"/>
    </row>
    <row r="36" spans="2:125" ht="13.2" x14ac:dyDescent="0.2">
      <c r="F36" s="253"/>
      <c r="H36" s="253"/>
      <c r="J36" s="253"/>
      <c r="K36" s="253"/>
      <c r="L36" s="253"/>
      <c r="M36" s="253"/>
      <c r="N36" s="253"/>
      <c r="O36" s="253"/>
      <c r="Q36" s="253"/>
      <c r="S36" s="253"/>
      <c r="V36" s="253"/>
    </row>
    <row r="37" spans="2:125" ht="13.2" x14ac:dyDescent="0.2"/>
    <row r="38" spans="2:125" ht="13.2" x14ac:dyDescent="0.2"/>
    <row r="39" spans="2:125" ht="13.2" x14ac:dyDescent="0.2"/>
    <row r="40" spans="2:125" ht="13.2" x14ac:dyDescent="0.2">
      <c r="U40" s="253"/>
    </row>
    <row r="41" spans="2:125" ht="13.2" x14ac:dyDescent="0.2">
      <c r="R41" s="253"/>
    </row>
    <row r="42" spans="2:125" ht="13.2" x14ac:dyDescent="0.2">
      <c r="T42" s="253"/>
      <c r="W42" s="253"/>
      <c r="X42" s="253"/>
      <c r="Y42" s="253"/>
      <c r="Z42" s="253"/>
      <c r="AA42" s="253"/>
      <c r="AB42" s="253"/>
      <c r="AC42" s="253"/>
      <c r="AD42" s="253"/>
      <c r="AE42" s="253"/>
      <c r="AF42" s="253"/>
      <c r="AG42" s="253"/>
      <c r="AH42" s="253"/>
      <c r="AI42" s="253"/>
      <c r="AJ42" s="253"/>
      <c r="AK42" s="253"/>
      <c r="AL42" s="253"/>
      <c r="AM42" s="253"/>
      <c r="AN42" s="253"/>
      <c r="AO42" s="253"/>
      <c r="AP42" s="253"/>
      <c r="AQ42" s="253"/>
      <c r="AR42" s="253"/>
      <c r="AS42" s="253"/>
      <c r="AT42" s="253"/>
      <c r="AU42" s="253"/>
      <c r="AV42" s="253"/>
      <c r="AW42" s="253"/>
      <c r="AX42" s="253"/>
      <c r="AY42" s="253"/>
      <c r="AZ42" s="253"/>
      <c r="BA42" s="253"/>
      <c r="BB42" s="253"/>
      <c r="BC42" s="253"/>
      <c r="BD42" s="253"/>
      <c r="BE42" s="253"/>
      <c r="BF42" s="253"/>
      <c r="BG42" s="253"/>
      <c r="BH42" s="253"/>
      <c r="BI42" s="253"/>
      <c r="BJ42" s="253"/>
      <c r="BK42" s="253"/>
      <c r="BL42" s="253"/>
      <c r="BM42" s="253"/>
      <c r="BN42" s="253"/>
      <c r="BO42" s="253"/>
      <c r="BP42" s="253"/>
      <c r="BQ42" s="253"/>
      <c r="BR42" s="253"/>
      <c r="BS42" s="253"/>
      <c r="BT42" s="253"/>
      <c r="BU42" s="253"/>
      <c r="BV42" s="253"/>
      <c r="BW42" s="253"/>
      <c r="BX42" s="253"/>
      <c r="BY42" s="253"/>
      <c r="BZ42" s="253"/>
      <c r="CA42" s="253"/>
      <c r="CB42" s="253"/>
      <c r="CC42" s="253"/>
      <c r="CD42" s="253"/>
      <c r="CE42" s="253"/>
      <c r="CF42" s="253"/>
      <c r="CG42" s="253"/>
      <c r="CH42" s="253"/>
      <c r="CI42" s="253"/>
      <c r="CJ42" s="253"/>
      <c r="CK42" s="253"/>
      <c r="CL42" s="253"/>
      <c r="CM42" s="253"/>
      <c r="CN42" s="253"/>
      <c r="CO42" s="253"/>
      <c r="CP42" s="253"/>
      <c r="CQ42" s="253"/>
      <c r="CR42" s="253"/>
      <c r="CS42" s="253"/>
      <c r="CT42" s="253"/>
      <c r="CU42" s="253"/>
      <c r="CV42" s="253"/>
      <c r="CW42" s="253"/>
      <c r="CX42" s="253"/>
      <c r="CY42" s="253"/>
      <c r="CZ42" s="253"/>
      <c r="DA42" s="253"/>
      <c r="DB42" s="253"/>
      <c r="DC42" s="253"/>
      <c r="DD42" s="253"/>
      <c r="DE42" s="253"/>
      <c r="DF42" s="253"/>
      <c r="DG42" s="253"/>
      <c r="DH42" s="253"/>
      <c r="DI42" s="253"/>
      <c r="DJ42" s="253"/>
      <c r="DK42" s="253"/>
      <c r="DL42" s="253"/>
      <c r="DM42" s="253"/>
      <c r="DN42" s="253"/>
      <c r="DO42" s="253"/>
      <c r="DP42" s="253"/>
      <c r="DQ42" s="253"/>
      <c r="DR42" s="253"/>
      <c r="DS42" s="253"/>
      <c r="DT42" s="253"/>
      <c r="DU42" s="253"/>
    </row>
    <row r="43" spans="2:125" ht="13.2" x14ac:dyDescent="0.2">
      <c r="Q43" s="253"/>
      <c r="S43" s="253"/>
      <c r="V43" s="253"/>
    </row>
    <row r="44" spans="2:125" ht="13.2" x14ac:dyDescent="0.2"/>
    <row r="45" spans="2:125" ht="13.2" x14ac:dyDescent="0.2"/>
    <row r="46" spans="2:125" ht="13.2" x14ac:dyDescent="0.2"/>
    <row r="47" spans="2:125" ht="13.2" x14ac:dyDescent="0.2"/>
    <row r="48" spans="2:125" ht="13.2" x14ac:dyDescent="0.2"/>
    <row r="49" ht="13.2" x14ac:dyDescent="0.2"/>
    <row r="50" ht="13.2" x14ac:dyDescent="0.2"/>
    <row r="51" ht="13.2" x14ac:dyDescent="0.2"/>
    <row r="52" ht="13.2" x14ac:dyDescent="0.2"/>
    <row r="53" ht="13.2" x14ac:dyDescent="0.2"/>
    <row r="54" ht="13.2" x14ac:dyDescent="0.2"/>
    <row r="55" ht="13.2" x14ac:dyDescent="0.2"/>
    <row r="56" ht="13.2" x14ac:dyDescent="0.2"/>
    <row r="57" ht="13.2" x14ac:dyDescent="0.2"/>
    <row r="58" ht="13.2" x14ac:dyDescent="0.2"/>
    <row r="59" ht="13.2" x14ac:dyDescent="0.2"/>
    <row r="60" ht="13.2" x14ac:dyDescent="0.2"/>
    <row r="61" ht="13.2" x14ac:dyDescent="0.2"/>
    <row r="62" ht="13.2" x14ac:dyDescent="0.2"/>
    <row r="63" ht="13.2" x14ac:dyDescent="0.2"/>
    <row r="64" ht="13.2" x14ac:dyDescent="0.2"/>
    <row r="65" ht="13.2" x14ac:dyDescent="0.2"/>
    <row r="66" ht="13.2" x14ac:dyDescent="0.2"/>
    <row r="67" ht="13.2" x14ac:dyDescent="0.2"/>
    <row r="68" ht="13.2" x14ac:dyDescent="0.2"/>
    <row r="69" ht="13.2" x14ac:dyDescent="0.2"/>
    <row r="70" ht="13.2" x14ac:dyDescent="0.2"/>
    <row r="71" ht="13.2" x14ac:dyDescent="0.2"/>
    <row r="72" ht="13.2" x14ac:dyDescent="0.2"/>
    <row r="73" ht="13.2" x14ac:dyDescent="0.2"/>
    <row r="74" ht="13.2" x14ac:dyDescent="0.2"/>
    <row r="75" ht="13.2" x14ac:dyDescent="0.2"/>
    <row r="76" ht="13.2" x14ac:dyDescent="0.2"/>
    <row r="77" ht="13.2" x14ac:dyDescent="0.2"/>
    <row r="78" ht="13.2" x14ac:dyDescent="0.2"/>
    <row r="79" ht="13.2" x14ac:dyDescent="0.2"/>
    <row r="80"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row r="90" ht="13.2" x14ac:dyDescent="0.2"/>
    <row r="91" ht="13.2" x14ac:dyDescent="0.2"/>
    <row r="92" ht="13.5" customHeight="1" x14ac:dyDescent="0.2"/>
    <row r="93" ht="13.5" customHeight="1" x14ac:dyDescent="0.2"/>
    <row r="94" ht="13.5" customHeight="1" x14ac:dyDescent="0.2"/>
    <row r="95" ht="13.5" customHeight="1" x14ac:dyDescent="0.2"/>
    <row r="96" ht="13.5" customHeight="1" x14ac:dyDescent="0.2"/>
    <row r="97" ht="13.5" customHeight="1" x14ac:dyDescent="0.2"/>
    <row r="98" ht="13.5" customHeight="1" x14ac:dyDescent="0.2"/>
    <row r="99" ht="13.5" customHeight="1" x14ac:dyDescent="0.2"/>
    <row r="100" ht="13.5" customHeight="1" x14ac:dyDescent="0.2"/>
    <row r="101" ht="13.5" customHeight="1" x14ac:dyDescent="0.2"/>
    <row r="102" ht="13.5" customHeight="1" x14ac:dyDescent="0.2"/>
    <row r="103" ht="13.5" customHeight="1" x14ac:dyDescent="0.2"/>
    <row r="104" ht="13.5" customHeight="1" x14ac:dyDescent="0.2"/>
    <row r="105" ht="13.5" customHeight="1" x14ac:dyDescent="0.2"/>
    <row r="106" ht="13.5" customHeight="1" x14ac:dyDescent="0.2"/>
    <row r="107" ht="13.5" customHeight="1" x14ac:dyDescent="0.2"/>
    <row r="108" ht="13.5" customHeight="1" x14ac:dyDescent="0.2"/>
    <row r="109" ht="13.5" customHeight="1" x14ac:dyDescent="0.2"/>
    <row r="110" ht="13.5" customHeight="1" x14ac:dyDescent="0.2"/>
    <row r="111" ht="13.5" customHeight="1" x14ac:dyDescent="0.2"/>
    <row r="112"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54" t="s">
        <v>477</v>
      </c>
    </row>
  </sheetData>
  <sheetProtection algorithmName="SHA-512" hashValue="RbGv+EiEhcmeYWhtUsgf8oYMG9i/y76l8FKNW665smYwpHsDq8fcV0ucLRTgzTBzITf1YytC2SMYV8yj9NZDeQ==" saltValue="5EDkoHYFpJbfKTwgfAPbyA==" spinCount="100000" sheet="1" objects="1" scenarios="1"/>
  <dataConsolidate/>
  <phoneticPr fontId="2"/>
  <printOptions horizontalCentered="1" verticalCentered="1"/>
  <pageMargins left="0" right="0" top="0.19685039370078741" bottom="0" header="0.39370078740157483" footer="0"/>
  <pageSetup paperSize="9" scale="40"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MasterSheet">
    <pageSetUpPr fitToPage="1"/>
  </sheetPr>
  <dimension ref="B1:J50"/>
  <sheetViews>
    <sheetView showGridLines="0" zoomScaleNormal="100" zoomScaleSheetLayoutView="100" workbookViewId="0"/>
  </sheetViews>
  <sheetFormatPr defaultColWidth="0" defaultRowHeight="13.5" customHeight="1" zeroHeight="1" x14ac:dyDescent="0.2"/>
  <cols>
    <col min="1" max="1" width="8.21875" style="1" customWidth="1"/>
    <col min="2" max="16" width="14.6640625" style="1" customWidth="1"/>
    <col min="17"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s="1" customFormat="1" ht="16.5" customHeight="1" x14ac:dyDescent="0.2"/>
    <row r="24" s="1" customFormat="1" ht="16.5" customHeight="1" x14ac:dyDescent="0.2"/>
    <row r="25" s="1" customFormat="1" ht="16.5" customHeight="1" x14ac:dyDescent="0.2"/>
    <row r="26" s="1" customFormat="1" ht="16.5" customHeight="1" x14ac:dyDescent="0.2"/>
    <row r="27" s="1" customFormat="1" ht="16.5" customHeight="1" x14ac:dyDescent="0.2"/>
    <row r="28" s="1" customFormat="1" ht="16.5" customHeight="1" x14ac:dyDescent="0.2"/>
    <row r="29" s="1" customFormat="1" ht="16.5" customHeight="1" x14ac:dyDescent="0.2"/>
    <row r="30" s="1" customFormat="1" ht="16.5" customHeight="1" x14ac:dyDescent="0.2"/>
    <row r="31" s="1" customFormat="1" ht="16.5" customHeight="1" x14ac:dyDescent="0.2"/>
    <row r="32" s="1" customFormat="1" ht="16.5" customHeight="1" x14ac:dyDescent="0.2"/>
    <row r="33" spans="2:10" ht="16.5" customHeight="1" x14ac:dyDescent="0.2"/>
    <row r="34" spans="2:10" ht="16.5" customHeight="1" x14ac:dyDescent="0.2"/>
    <row r="35" spans="2:10" ht="16.5" customHeight="1" x14ac:dyDescent="0.2"/>
    <row r="36" spans="2:10" ht="16.5" customHeight="1" x14ac:dyDescent="0.2"/>
    <row r="37" spans="2:10" ht="16.5" customHeight="1" x14ac:dyDescent="0.2"/>
    <row r="38" spans="2:10" ht="16.5" customHeight="1" x14ac:dyDescent="0.2"/>
    <row r="39" spans="2:10" ht="16.5" customHeight="1" x14ac:dyDescent="0.2"/>
    <row r="40" spans="2:10" ht="16.5" customHeight="1" x14ac:dyDescent="0.2"/>
    <row r="41" spans="2:10" ht="16.5" customHeight="1" x14ac:dyDescent="0.2"/>
    <row r="42" spans="2:10" ht="16.5" customHeight="1" x14ac:dyDescent="0.2"/>
    <row r="43" spans="2:10" ht="16.5" customHeight="1" x14ac:dyDescent="0.2"/>
    <row r="44" spans="2:10" ht="16.5" customHeight="1" x14ac:dyDescent="0.2"/>
    <row r="45" spans="2:10" ht="29.25" customHeight="1" thickBot="1" x14ac:dyDescent="0.25">
      <c r="B45" s="2"/>
      <c r="C45" s="2"/>
      <c r="D45" s="2"/>
      <c r="E45" s="2"/>
      <c r="F45" s="2"/>
      <c r="G45" s="2"/>
      <c r="H45" s="2"/>
      <c r="I45" s="2"/>
      <c r="J45" s="3" t="s">
        <v>0</v>
      </c>
    </row>
    <row r="46" spans="2:10" ht="29.25" customHeight="1" thickBot="1" x14ac:dyDescent="0.25">
      <c r="B46" s="4" t="s">
        <v>1</v>
      </c>
      <c r="C46" s="5"/>
      <c r="D46" s="5"/>
      <c r="E46" s="6" t="s">
        <v>2</v>
      </c>
      <c r="F46" s="7" t="s">
        <v>527</v>
      </c>
      <c r="G46" s="8" t="s">
        <v>528</v>
      </c>
      <c r="H46" s="8" t="s">
        <v>529</v>
      </c>
      <c r="I46" s="8" t="s">
        <v>530</v>
      </c>
      <c r="J46" s="9" t="s">
        <v>531</v>
      </c>
    </row>
    <row r="47" spans="2:10" ht="57.75" customHeight="1" x14ac:dyDescent="0.2">
      <c r="B47" s="10"/>
      <c r="C47" s="1126" t="s">
        <v>3</v>
      </c>
      <c r="D47" s="1126"/>
      <c r="E47" s="1127"/>
      <c r="F47" s="11">
        <v>7.15</v>
      </c>
      <c r="G47" s="12">
        <v>9.7799999999999994</v>
      </c>
      <c r="H47" s="12">
        <v>14.6</v>
      </c>
      <c r="I47" s="12">
        <v>14.32</v>
      </c>
      <c r="J47" s="13">
        <v>16.190000000000001</v>
      </c>
    </row>
    <row r="48" spans="2:10" ht="57.75" customHeight="1" x14ac:dyDescent="0.2">
      <c r="B48" s="14"/>
      <c r="C48" s="1128" t="s">
        <v>4</v>
      </c>
      <c r="D48" s="1128"/>
      <c r="E48" s="1129"/>
      <c r="F48" s="15">
        <v>5.76</v>
      </c>
      <c r="G48" s="16">
        <v>4.3899999999999997</v>
      </c>
      <c r="H48" s="16">
        <v>6.12</v>
      </c>
      <c r="I48" s="16">
        <v>6.74</v>
      </c>
      <c r="J48" s="17">
        <v>6.18</v>
      </c>
    </row>
    <row r="49" spans="2:10" ht="57.75" customHeight="1" thickBot="1" x14ac:dyDescent="0.25">
      <c r="B49" s="18"/>
      <c r="C49" s="1130" t="s">
        <v>5</v>
      </c>
      <c r="D49" s="1130"/>
      <c r="E49" s="1131"/>
      <c r="F49" s="19">
        <v>3.67</v>
      </c>
      <c r="G49" s="20">
        <v>1.6</v>
      </c>
      <c r="H49" s="20">
        <v>7.11</v>
      </c>
      <c r="I49" s="20">
        <v>0.24</v>
      </c>
      <c r="J49" s="21">
        <v>1.77</v>
      </c>
    </row>
    <row r="50" spans="2:10" ht="13.2" x14ac:dyDescent="0.2"/>
  </sheetData>
  <sheetProtection algorithmName="SHA-512" hashValue="0sTKgpVUFZOiOFbvwEKwpVDoLSsHW8bTAkBKz1mc064ciqR9CmlgNY+sE33Z7eS3BIVvPMcTq2TIFB5kFD2cQQ==" saltValue="5ilCMas3GpmmA1UlFPDSCA=="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4" orientation="landscape" horizontalDpi="300" verticalDpi="300" r:id="rId1"/>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中村　友哉</cp:lastModifiedBy>
  <cp:lastPrinted>2025-03-10T06:51:39Z</cp:lastPrinted>
  <dcterms:created xsi:type="dcterms:W3CDTF">2025-02-19T03:25:34Z</dcterms:created>
  <dcterms:modified xsi:type="dcterms:W3CDTF">2025-09-19T04:58:52Z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efa4170-0d19-0005-0004-bc88714345d2_Enabled">
    <vt:lpwstr>true</vt:lpwstr>
  </property>
  <property fmtid="{D5CDD505-2E9C-101B-9397-08002B2CF9AE}" pid="3" name="MSIP_Label_defa4170-0d19-0005-0004-bc88714345d2_SetDate">
    <vt:lpwstr>2025-03-12T05:05:58Z</vt:lpwstr>
  </property>
  <property fmtid="{D5CDD505-2E9C-101B-9397-08002B2CF9AE}" pid="4" name="MSIP_Label_defa4170-0d19-0005-0004-bc88714345d2_Method">
    <vt:lpwstr>Standard</vt:lpwstr>
  </property>
  <property fmtid="{D5CDD505-2E9C-101B-9397-08002B2CF9AE}" pid="5" name="MSIP_Label_defa4170-0d19-0005-0004-bc88714345d2_Name">
    <vt:lpwstr>defa4170-0d19-0005-0004-bc88714345d2</vt:lpwstr>
  </property>
  <property fmtid="{D5CDD505-2E9C-101B-9397-08002B2CF9AE}" pid="6" name="MSIP_Label_defa4170-0d19-0005-0004-bc88714345d2_SiteId">
    <vt:lpwstr>b2780992-d269-476d-aabc-6006d8220b75</vt:lpwstr>
  </property>
  <property fmtid="{D5CDD505-2E9C-101B-9397-08002B2CF9AE}" pid="7" name="MSIP_Label_defa4170-0d19-0005-0004-bc88714345d2_ActionId">
    <vt:lpwstr>23111a3b-bc3e-4a1c-bf23-cc3de11eb31d</vt:lpwstr>
  </property>
  <property fmtid="{D5CDD505-2E9C-101B-9397-08002B2CF9AE}" pid="8" name="MSIP_Label_defa4170-0d19-0005-0004-bc88714345d2_ContentBits">
    <vt:lpwstr>0</vt:lpwstr>
  </property>
  <property fmtid="{D5CDD505-2E9C-101B-9397-08002B2CF9AE}" pid="9" name="MSIP_Label_defa4170-0d19-0005-0004-bc88714345d2_Tag">
    <vt:lpwstr>10, 3, 0, 1</vt:lpwstr>
  </property>
</Properties>
</file>