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9F8E4E1F-A058-46B8-AC3D-D9DC69DB61D2}" xr6:coauthVersionLast="47" xr6:coauthVersionMax="47" xr10:uidLastSave="{00000000-0000-0000-0000-000000000000}"/>
  <bookViews>
    <workbookView xWindow="-110" yWindow="-110" windowWidth="19420" windowHeight="10300" tabRatio="85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C36" i="10"/>
  <c r="CO35" i="10"/>
  <c r="BE35" i="10"/>
  <c r="BE34" i="10"/>
  <c r="C34" i="10"/>
  <c r="C35" i="10" s="1"/>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W34" i="10" l="1"/>
  <c r="BW35" i="10" l="1"/>
  <c r="BW36" i="10" s="1"/>
  <c r="BW37" i="10" s="1"/>
  <c r="BW38" i="10" s="1"/>
  <c r="BW39" i="10" s="1"/>
  <c r="CO34" i="10" l="1"/>
</calcChain>
</file>

<file path=xl/sharedStrings.xml><?xml version="1.0" encoding="utf-8"?>
<sst xmlns="http://schemas.openxmlformats.org/spreadsheetml/2006/main" count="1101" uniqueCount="574">
  <si>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</si>
  <si>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</si>
  <si>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</si>
  <si>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</si>
  <si>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</si>
  <si>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</si>
  <si>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</si>
  <si>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</si>
  <si>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</si>
  <si>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</si>
  <si>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</si>
  <si>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</si>
  <si>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</si>
  <si>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</si>
  <si>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</si>
  <si>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</si>
  <si>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</si>
  <si>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</si>
  <si>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</si>
  <si>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</si>
  <si>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</si>
  <si>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</si>
  <si>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</si>
  <si>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</si>
  <si>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</si>
  <si>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</si>
  <si>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</si>
  <si>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</si>
  <si>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</si>
  <si>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</si>
  <si>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</si>
  <si>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</si>
  <si>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</si>
  <si>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</si>
  <si>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</si>
  <si>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</si>
  <si>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</si>
  <si>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</si>
  <si>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</si>
  <si>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</si>
  <si>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</si>
  <si>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</si>
  <si>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</si>
  <si>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</si>
  <si>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</si>
  <si>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</si>
  <si>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</si>
  <si>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</si>
  <si>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</si>
  <si>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</si>
  <si>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</si>
  <si>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</si>
  <si>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</si>
  <si>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</si>
  <si>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</si>
  <si>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</si>
  <si>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</si>
  <si>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</si>
  <si>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</si>
  <si>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</si>
  <si>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</si>
  <si>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</si>
  <si>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</si>
  <si>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</si>
  <si>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</si>
  <si>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</si>
  <si>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</si>
  <si>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</si>
  <si>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</si>
  <si>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</si>
  <si>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</si>
  <si>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</si>
  <si>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</si>
  <si>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</si>
  <si>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</si>
  <si>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</si>
  <si>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</si>
  <si>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</si>
  <si>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</si>
  <si>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</si>
  <si>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</si>
  <si>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施行時特例市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</si>
  <si>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</si>
  <si>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</si>
  <si>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</si>
  <si>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</si>
  <si>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</si>
  <si>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</si>
  <si>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</si>
  <si>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</si>
  <si>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</si>
  <si>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</si>
  <si>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</si>
  <si>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</si>
  <si>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岸和田市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</si>
  <si>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</si>
  <si>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</si>
  <si>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</si>
  <si>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</si>
  <si>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</si>
  <si>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</si>
  <si>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</si>
  <si>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</si>
  <si>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</si>
  <si>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</si>
  <si>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</si>
  <si>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</si>
  <si>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</si>
  <si>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</si>
  <si>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</si>
  <si>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</si>
  <si>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</si>
  <si>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</si>
  <si>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</si>
  <si>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</si>
  <si>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</si>
  <si>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</si>
  <si>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</si>
  <si>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</si>
  <si>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</si>
  <si>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</si>
  <si>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</si>
  <si>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</si>
  <si>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</si>
  <si>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</si>
  <si>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</si>
  <si>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</si>
  <si>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</si>
  <si>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</si>
  <si>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</si>
  <si>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</si>
  <si>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</si>
  <si>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</si>
  <si>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</si>
  <si>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</si>
  <si>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</si>
  <si>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</si>
  <si>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</si>
  <si>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</si>
  <si>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</si>
  <si>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</si>
  <si>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</si>
  <si>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</si>
  <si>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</si>
  <si>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-1.0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</si>
  <si>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</si>
  <si>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</si>
  <si>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</si>
  <si>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</si>
  <si>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</si>
  <si>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</si>
  <si>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</si>
  <si>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</si>
  <si>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</si>
  <si>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</si>
  <si>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</si>
  <si>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</si>
  <si>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</si>
  <si>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</si>
  <si>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</si>
  <si>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</si>
  <si>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</si>
  <si>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</si>
  <si>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</si>
  <si>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</si>
  <si>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</si>
  <si>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</si>
  <si>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</si>
  <si>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</si>
  <si>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</si>
  <si>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</si>
  <si>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</si>
  <si>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</si>
  <si>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</si>
  <si>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</si>
  <si>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</si>
  <si>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</si>
  <si>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</si>
  <si>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</si>
  <si>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</si>
  <si>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</si>
  <si>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</si>
  <si>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</si>
  <si>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</si>
  <si>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</si>
  <si>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</si>
  <si>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</si>
  <si>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</si>
  <si>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</si>
  <si>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</si>
  <si>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</si>
  <si>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</si>
  <si>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</si>
  <si>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</si>
  <si>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</si>
  <si>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</si>
  <si>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</si>
  <si>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</si>
  <si>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</si>
  <si>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</si>
  <si>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</si>
  <si>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</si>
  <si>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</si>
  <si>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大阪府岸和田市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</si>
  <si>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</si>
  <si>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</si>
  <si>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</si>
  <si>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</si>
  <si>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</si>
  <si>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</si>
  <si>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</si>
  <si>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</si>
  <si>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</si>
  <si>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</si>
  <si>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</si>
  <si>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</si>
  <si>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</si>
  <si>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</si>
  <si>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</si>
  <si>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</si>
  <si>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</si>
  <si>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</si>
  <si>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</si>
  <si>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</si>
  <si>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</si>
  <si>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</si>
  <si>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</si>
  <si>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</si>
  <si>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</si>
  <si>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</si>
  <si>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</si>
  <si>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</si>
  <si>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</si>
  <si>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</si>
  <si>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</si>
  <si>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</si>
  <si>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</si>
  <si>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</si>
  <si>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</si>
  <si>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</si>
  <si>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</si>
  <si>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</si>
  <si>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</si>
  <si>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</si>
  <si>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</si>
  <si>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</si>
  <si>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</si>
  <si>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</si>
  <si>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</si>
  <si>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</si>
  <si>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</si>
  <si>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</si>
  <si>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</si>
  <si>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</si>
  <si>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</si>
  <si>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</si>
  <si>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</si>
  <si>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</si>
  <si>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</si>
  <si>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</si>
  <si>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</si>
  <si>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</si>
  <si>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</si>
  <si>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</si>
  <si>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</si>
  <si>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</si>
  <si>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</si>
  <si>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</si>
  <si>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</si>
  <si>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</si>
  <si>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</si>
  <si>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</si>
  <si>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</si>
  <si>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</si>
  <si>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</si>
  <si>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</si>
  <si>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</si>
  <si>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</si>
  <si>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</si>
  <si>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</si>
  <si>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</si>
  <si>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</si>
  <si>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</si>
  <si>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</si>
  <si>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</si>
  <si>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</si>
  <si>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</si>
  <si>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</si>
  <si>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</si>
  <si>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</si>
  <si>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</si>
  <si>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</si>
  <si>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</si>
  <si>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</si>
  <si>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</si>
  <si>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</si>
  <si>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</si>
  <si>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</si>
  <si>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</si>
  <si>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</si>
  <si>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</si>
  <si>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</si>
  <si>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</si>
  <si>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</si>
  <si>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</si>
  <si>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</si>
  <si>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</si>
  <si>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</si>
  <si>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</si>
  <si>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</si>
  <si>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</si>
  <si>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</si>
  <si>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</si>
  <si>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</si>
  <si>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</si>
  <si>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</si>
  <si>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</si>
  <si>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</si>
  <si>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</si>
  <si>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</si>
  <si>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</si>
  <si>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</si>
  <si>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</si>
  <si>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</si>
  <si>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</si>
  <si>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</si>
  <si>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</si>
  <si>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</si>
  <si>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</si>
  <si>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</si>
  <si>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</si>
  <si>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</si>
  <si>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</si>
  <si>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</si>
  <si>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</si>
  <si>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</si>
  <si>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</si>
  <si>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</si>
  <si>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</si>
  <si>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</si>
  <si>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</si>
  <si>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</si>
  <si>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</si>
  <si>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</si>
  <si>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</si>
  <si>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</si>
  <si>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</si>
  <si>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</si>
  <si>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</si>
  <si>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</si>
  <si>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</si>
  <si>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</si>
  <si>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</si>
  <si>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</si>
  <si>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大阪府岸和田市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</si>
  <si>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</si>
  <si>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</si>
  <si>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</si>
  <si>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</si>
  <si>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</si>
  <si>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</si>
  <si>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</si>
  <si>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</si>
  <si>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</si>
  <si>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</si>
  <si>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</si>
  <si>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</si>
  <si>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</si>
  <si>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</si>
  <si>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</si>
  <si>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</si>
  <si>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</si>
  <si>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</si>
  <si>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</si>
  <si>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</si>
  <si>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</si>
  <si>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</si>
  <si>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</si>
  <si>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</si>
  <si>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</si>
  <si>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</si>
  <si>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</si>
  <si>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</si>
  <si>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</si>
  <si>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</si>
  <si>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</si>
  <si>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</si>
  <si>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</si>
  <si>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</si>
  <si>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</si>
  <si>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</si>
  <si>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</si>
  <si>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自転車競技事業特別会計</t>
    <phoneticPr fontId="5"/>
  </si>
  <si>
    <t>上水道事業会計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</si>
  <si>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</si>
  <si>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</si>
  <si>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</si>
  <si>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</si>
  <si>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</si>
  <si>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</si>
  <si>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</si>
  <si>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</si>
  <si>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</si>
  <si>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</si>
  <si>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</si>
  <si>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</si>
  <si>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</si>
  <si>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</si>
  <si>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</si>
  <si>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</si>
  <si>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</si>
  <si>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</si>
  <si>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</si>
  <si>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</si>
  <si>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</si>
  <si>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</si>
  <si>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</si>
  <si>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</si>
  <si>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</si>
  <si>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</si>
  <si>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</si>
  <si>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</si>
  <si>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</si>
  <si>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</si>
  <si>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</si>
  <si>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</si>
  <si>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</si>
  <si>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</si>
  <si>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</si>
  <si>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</si>
  <si>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</si>
  <si>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</si>
  <si>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</si>
  <si>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</si>
  <si>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</si>
  <si>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</si>
  <si>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</si>
  <si>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</si>
  <si>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</si>
  <si>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</si>
  <si>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</si>
  <si>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</si>
  <si>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</si>
  <si>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</si>
  <si>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</si>
  <si>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</si>
  <si>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</si>
  <si>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</si>
  <si>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</si>
  <si>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</si>
  <si>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</si>
  <si>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</si>
  <si>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</si>
  <si>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</si>
  <si>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</si>
  <si>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</si>
  <si>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</si>
  <si>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</si>
  <si>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</si>
  <si>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</si>
  <si>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</si>
  <si>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</si>
  <si>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</si>
  <si>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</si>
  <si>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</si>
  <si>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</si>
  <si>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</si>
  <si>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</si>
  <si>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</si>
  <si>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</si>
  <si>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</si>
  <si>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</si>
  <si>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</si>
  <si>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</si>
  <si>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</si>
  <si>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</si>
  <si>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</si>
  <si>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</si>
  <si>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</si>
  <si>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</si>
  <si>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</si>
  <si>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</si>
  <si>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</si>
  <si>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</si>
  <si>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</si>
  <si>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</si>
  <si>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</si>
  <si>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</si>
  <si>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</si>
  <si>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</si>
  <si>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</si>
  <si>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</si>
  <si>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</si>
  <si>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</si>
  <si>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</si>
  <si>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</si>
  <si>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</si>
  <si>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</si>
  <si>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</si>
  <si>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</si>
  <si>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</si>
  <si>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</si>
  <si>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</si>
  <si>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</si>
  <si>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</si>
  <si>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</si>
  <si>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</si>
  <si>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</si>
  <si>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</si>
  <si>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</si>
  <si>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</si>
  <si>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</si>
  <si>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</si>
  <si>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</si>
  <si>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</si>
  <si>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</si>
  <si>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</si>
  <si>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</si>
  <si>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</si>
  <si>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</si>
  <si>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</si>
  <si>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</si>
  <si>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</si>
  <si>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</si>
  <si>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</si>
  <si>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</si>
  <si>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</si>
  <si>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</si>
  <si>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</si>
  <si>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</si>
  <si>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</si>
  <si>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</si>
  <si>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2.96</t>
  </si>
  <si>
    <t>▲ 0.66</t>
  </si>
  <si>
    <t>病院事業会計</t>
  </si>
  <si>
    <t>▲ 1.29</t>
  </si>
  <si>
    <t>上水道事業会計</t>
  </si>
  <si>
    <t>一般会計</t>
  </si>
  <si>
    <t>介護保険事業特別会計</t>
  </si>
  <si>
    <t>後期高齢者医療特別会計</t>
  </si>
  <si>
    <t>自転車競技事業特別会計</t>
  </si>
  <si>
    <t>国民健康保険事業特別会計</t>
  </si>
  <si>
    <t>▲ 0.31</t>
  </si>
  <si>
    <t>土地取得事業特別会計</t>
  </si>
  <si>
    <t>その他会計（赤字）</t>
  </si>
  <si>
    <t>その他会計（黒字）</t>
  </si>
  <si>
    <t>R01</t>
    <phoneticPr fontId="5"/>
  </si>
  <si>
    <t>R02</t>
    <phoneticPr fontId="5"/>
  </si>
  <si>
    <t>R03</t>
    <phoneticPr fontId="5"/>
  </si>
  <si>
    <t>R04</t>
    <phoneticPr fontId="5"/>
  </si>
  <si>
    <t>R05</t>
    <phoneticPr fontId="5"/>
  </si>
  <si>
    <t>岸和田市貝塚市清掃施設組合（一般会計）</t>
  </si>
  <si>
    <t>大阪府都市競艇企業団（ﾓｰﾀｰﾎﾞｰﾄ競走事業会計）</t>
    <rPh sb="0" eb="3">
      <t>オオサカフ</t>
    </rPh>
    <rPh sb="3" eb="5">
      <t>トシ</t>
    </rPh>
    <rPh sb="5" eb="7">
      <t>キョウテイ</t>
    </rPh>
    <rPh sb="7" eb="9">
      <t>キギョウ</t>
    </rPh>
    <rPh sb="9" eb="10">
      <t>ダン</t>
    </rPh>
    <rPh sb="18" eb="20">
      <t>キョウソウ</t>
    </rPh>
    <rPh sb="20" eb="22">
      <t>ジギョウ</t>
    </rPh>
    <rPh sb="22" eb="24">
      <t>カイケイ</t>
    </rPh>
    <rPh sb="24" eb="25">
      <t>）</t>
    </rPh>
    <phoneticPr fontId="22"/>
  </si>
  <si>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22"/>
  </si>
  <si>
    <t>大阪府後期高齢者医療広域連合（後期高齢者医療特別会計）</t>
    <rPh sb="15" eb="17">
      <t>コウキ</t>
    </rPh>
    <rPh sb="17" eb="20">
      <t>コウレイシャ</t>
    </rPh>
    <rPh sb="20" eb="22">
      <t>イリョウ</t>
    </rPh>
    <rPh sb="22" eb="24">
      <t>トクベツ</t>
    </rPh>
    <rPh sb="24" eb="26">
      <t>カイケイ</t>
    </rPh>
    <phoneticPr fontId="22"/>
  </si>
  <si>
    <t>大阪広域水道企業団（水道事業会計）</t>
    <rPh sb="2" eb="4">
      <t>コウイキ</t>
    </rPh>
    <rPh sb="4" eb="6">
      <t>スイドウ</t>
    </rPh>
    <rPh sb="6" eb="8">
      <t>キギョウ</t>
    </rPh>
    <rPh sb="8" eb="9">
      <t>ダン</t>
    </rPh>
    <rPh sb="12" eb="14">
      <t>ジギョウ</t>
    </rPh>
    <rPh sb="14" eb="16">
      <t>カイケイ</t>
    </rPh>
    <phoneticPr fontId="2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</si>
  <si>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6">
      <t>ゴト</t>
    </rPh>
    <rPh sb="16" eb="17">
      <t>ギョウ</t>
    </rPh>
    <rPh sb="17" eb="19">
      <t>カイケイ</t>
    </rPh>
    <phoneticPr fontId="22"/>
  </si>
  <si>
    <t>岸和田市公園緑化協会</t>
    <rPh sb="0" eb="4">
      <t>キシワダシ</t>
    </rPh>
    <rPh sb="4" eb="6">
      <t>コウエン</t>
    </rPh>
    <rPh sb="6" eb="8">
      <t>リョッカ</t>
    </rPh>
    <rPh sb="8" eb="10">
      <t>キョウカイ</t>
    </rPh>
    <phoneticPr fontId="2"/>
  </si>
  <si>
    <t>岸和田市ふるさと応援基金</t>
  </si>
  <si>
    <t>岸和田市産業振興基金</t>
  </si>
  <si>
    <t>教育基金</t>
    <rPh sb="0" eb="4">
      <t>キョウイクキキン</t>
    </rPh>
    <phoneticPr fontId="2"/>
  </si>
  <si>
    <t>公共公益施設整備基金</t>
  </si>
  <si>
    <t>岸和田市庁舎建設基金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</si>
  <si>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</si>
  <si>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</si>
  <si>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新規発行を抑制してきた結果、将来負担比率が低下している。一方で、有形固定資産減価償却率は類似団体内平均値よりも高く、上昇傾向にあるが、主な要因としては、認定こども園・幼稚園・保育所の有形固定資産減価償却率が81.0％であること、橋りょう・トンネルの有形固定資産減価償却率が79.0％であることなどが挙げられる。公共施設等総合管理計画に基づき、今後、公共施設等の適切な整備と維持管理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</si>
  <si>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</si>
  <si>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</si>
  <si>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</si>
  <si>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</si>
  <si>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</si>
  <si>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</si>
  <si>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内平均値と比較して高いものの、将来負担比率は低くなっている。これは、地方債の新規発行を抑制してきたためである。将来負担比率が低下傾向にあるため、実質公債費比率についても、今後も低下傾向が続くものと想定される。</t>
    <rPh sb="103" eb="105">
      <t>ケイコウ</t>
    </rPh>
    <rPh sb="106" eb="107">
      <t>ツヅ</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</si>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</sst>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A4731B8-7CC3-49BB-BD47-24E055644BE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46035</c:v>
                </c:pt>
                <c:pt idx="1">
                  <c:v>43261</c:v>
                </c:pt>
                <c:pt idx="2">
                  <c:v>40626</c:v>
                </c:pt>
                <c:pt idx="3">
                  <c:v>46133</c:v>
                </c:pt>
                <c:pt idx="4">
                  <c:v>49174</c:v>
                </c:pt>
              </c:numCache>
            </c:numRef>
          </c:val>
          <c:smooth val="0"/>
          <c:extLst>
            <c:ext xmlns:c16="http://schemas.microsoft.com/office/drawing/2014/chart" uri="{C3380CC4-5D6E-409C-BE32-E72D297353CC}">
              <c16:uniqueId val="{00000000-96F1-4044-A352-C6D800EFDF8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11497</c:v>
                </c:pt>
                <c:pt idx="1">
                  <c:v>16949</c:v>
                </c:pt>
                <c:pt idx="2">
                  <c:v>14150</c:v>
                </c:pt>
                <c:pt idx="3">
                  <c:v>21754</c:v>
                </c:pt>
                <c:pt idx="4">
                  <c:v>31619</c:v>
                </c:pt>
              </c:numCache>
            </c:numRef>
          </c:val>
          <c:smooth val="0"/>
          <c:extLst>
            <c:ext xmlns:c16="http://schemas.microsoft.com/office/drawing/2014/chart" uri="{C3380CC4-5D6E-409C-BE32-E72D297353CC}">
              <c16:uniqueId val="{00000001-96F1-4044-A352-C6D800EFDF8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0.71</c:v>
                </c:pt>
                <c:pt idx="1">
                  <c:v>1.86</c:v>
                </c:pt>
                <c:pt idx="2">
                  <c:v>5.0599999999999996</c:v>
                </c:pt>
                <c:pt idx="3">
                  <c:v>2.2000000000000002</c:v>
                </c:pt>
                <c:pt idx="4">
                  <c:v>2.95</c:v>
                </c:pt>
              </c:numCache>
            </c:numRef>
          </c:val>
          <c:extLst>
            <c:ext xmlns:c16="http://schemas.microsoft.com/office/drawing/2014/chart" uri="{C3380CC4-5D6E-409C-BE32-E72D297353CC}">
              <c16:uniqueId val="{00000000-7189-4948-B7B6-901A15AAFC5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6.5</c:v>
                </c:pt>
                <c:pt idx="1">
                  <c:v>6.73</c:v>
                </c:pt>
                <c:pt idx="2">
                  <c:v>11.38</c:v>
                </c:pt>
                <c:pt idx="3">
                  <c:v>11.6</c:v>
                </c:pt>
                <c:pt idx="4">
                  <c:v>9.99</c:v>
                </c:pt>
              </c:numCache>
            </c:numRef>
          </c:val>
          <c:extLst>
            <c:ext xmlns:c16="http://schemas.microsoft.com/office/drawing/2014/chart" uri="{C3380CC4-5D6E-409C-BE32-E72D297353CC}">
              <c16:uniqueId val="{00000001-7189-4948-B7B6-901A15AAFC5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0.76</c:v>
                </c:pt>
                <c:pt idx="1">
                  <c:v>1.1599999999999999</c:v>
                </c:pt>
                <c:pt idx="2">
                  <c:v>7.22</c:v>
                </c:pt>
                <c:pt idx="3">
                  <c:v>-2.96</c:v>
                </c:pt>
                <c:pt idx="4">
                  <c:v>-0.66</c:v>
                </c:pt>
              </c:numCache>
            </c:numRef>
          </c:val>
          <c:smooth val="0"/>
          <c:extLst>
            <c:ext xmlns:c16="http://schemas.microsoft.com/office/drawing/2014/chart" uri="{C3380CC4-5D6E-409C-BE32-E72D297353CC}">
              <c16:uniqueId val="{00000002-7189-4948-B7B6-901A15AAFC5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0.16</c:v>
                </c:pt>
                <c:pt idx="2">
                  <c:v>#N/A</c:v>
                </c:pt>
                <c:pt idx="3">
                  <c:v>0.17</c:v>
                </c:pt>
                <c:pt idx="4">
                  <c:v>#N/A</c:v>
                </c:pt>
                <c:pt idx="5">
                  <c:v>0.05</c:v>
                </c:pt>
                <c:pt idx="6">
                  <c:v>#N/A</c:v>
                </c:pt>
                <c:pt idx="7">
                  <c:v>0</c:v>
                </c:pt>
                <c:pt idx="8">
                  <c:v>#N/A</c:v>
                </c:pt>
                <c:pt idx="9">
                  <c:v>0</c:v>
                </c:pt>
              </c:numCache>
            </c:numRef>
          </c:val>
          <c:extLst>
            <c:ext xmlns:c16="http://schemas.microsoft.com/office/drawing/2014/chart" uri="{C3380CC4-5D6E-409C-BE32-E72D297353CC}">
              <c16:uniqueId val="{00000000-6F50-47CD-ADAC-D203812DB0E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F50-47CD-ADAC-D203812DB0E7}"/>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6F50-47CD-ADAC-D203812DB0E7}"/>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0.31</c:v>
                </c:pt>
                <c:pt idx="1">
                  <c:v>#N/A</c:v>
                </c:pt>
                <c:pt idx="2">
                  <c:v>#N/A</c:v>
                </c:pt>
                <c:pt idx="3">
                  <c:v>0.7</c:v>
                </c:pt>
                <c:pt idx="4">
                  <c:v>#N/A</c:v>
                </c:pt>
                <c:pt idx="5">
                  <c:v>0.52</c:v>
                </c:pt>
                <c:pt idx="6">
                  <c:v>#N/A</c:v>
                </c:pt>
                <c:pt idx="7">
                  <c:v>0.44</c:v>
                </c:pt>
                <c:pt idx="8">
                  <c:v>#N/A</c:v>
                </c:pt>
                <c:pt idx="9">
                  <c:v>7.0000000000000007E-2</c:v>
                </c:pt>
              </c:numCache>
            </c:numRef>
          </c:val>
          <c:extLst>
            <c:ext xmlns:c16="http://schemas.microsoft.com/office/drawing/2014/chart" uri="{C3380CC4-5D6E-409C-BE32-E72D297353CC}">
              <c16:uniqueId val="{00000003-6F50-47CD-ADAC-D203812DB0E7}"/>
            </c:ext>
          </c:extLst>
        </c:ser>
        <c:ser>
          <c:idx val="4"/>
          <c:order val="4"/>
          <c:tx>
            <c:strRef>
              <c:f>データシート!$A$31</c:f>
              <c:strCache>
                <c:ptCount val="1"/>
                <c:pt idx="0">
                  <c:v>自転車競技事業特別会計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0.04</c:v>
                </c:pt>
                <c:pt idx="4">
                  <c:v>#N/A</c:v>
                </c:pt>
                <c:pt idx="5">
                  <c:v>0.06</c:v>
                </c:pt>
                <c:pt idx="6">
                  <c:v>#N/A</c:v>
                </c:pt>
                <c:pt idx="7">
                  <c:v>0.05</c:v>
                </c:pt>
                <c:pt idx="8">
                  <c:v>#N/A</c:v>
                </c:pt>
                <c:pt idx="9">
                  <c:v>0.08</c:v>
                </c:pt>
              </c:numCache>
            </c:numRef>
          </c:val>
          <c:extLst>
            <c:ext xmlns:c16="http://schemas.microsoft.com/office/drawing/2014/chart" uri="{C3380CC4-5D6E-409C-BE32-E72D297353CC}">
              <c16:uniqueId val="{00000004-6F50-47CD-ADAC-D203812DB0E7}"/>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7.0000000000000007E-2</c:v>
                </c:pt>
                <c:pt idx="2">
                  <c:v>#N/A</c:v>
                </c:pt>
                <c:pt idx="3">
                  <c:v>7.0000000000000007E-2</c:v>
                </c:pt>
                <c:pt idx="4">
                  <c:v>#N/A</c:v>
                </c:pt>
                <c:pt idx="5">
                  <c:v>0.06</c:v>
                </c:pt>
                <c:pt idx="6">
                  <c:v>#N/A</c:v>
                </c:pt>
                <c:pt idx="7">
                  <c:v>0.08</c:v>
                </c:pt>
                <c:pt idx="8">
                  <c:v>#N/A</c:v>
                </c:pt>
                <c:pt idx="9">
                  <c:v>0.09</c:v>
                </c:pt>
              </c:numCache>
            </c:numRef>
          </c:val>
          <c:extLst>
            <c:ext xmlns:c16="http://schemas.microsoft.com/office/drawing/2014/chart" uri="{C3380CC4-5D6E-409C-BE32-E72D297353CC}">
              <c16:uniqueId val="{00000005-6F50-47CD-ADAC-D203812DB0E7}"/>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0.79</c:v>
                </c:pt>
                <c:pt idx="2">
                  <c:v>#N/A</c:v>
                </c:pt>
                <c:pt idx="3">
                  <c:v>1.1100000000000001</c:v>
                </c:pt>
                <c:pt idx="4">
                  <c:v>#N/A</c:v>
                </c:pt>
                <c:pt idx="5">
                  <c:v>0.86</c:v>
                </c:pt>
                <c:pt idx="6">
                  <c:v>#N/A</c:v>
                </c:pt>
                <c:pt idx="7">
                  <c:v>0.52</c:v>
                </c:pt>
                <c:pt idx="8">
                  <c:v>#N/A</c:v>
                </c:pt>
                <c:pt idx="9">
                  <c:v>0.2</c:v>
                </c:pt>
              </c:numCache>
            </c:numRef>
          </c:val>
          <c:extLst>
            <c:ext xmlns:c16="http://schemas.microsoft.com/office/drawing/2014/chart" uri="{C3380CC4-5D6E-409C-BE32-E72D297353CC}">
              <c16:uniqueId val="{00000006-6F50-47CD-ADAC-D203812DB0E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c:v>
                </c:pt>
                <c:pt idx="2">
                  <c:v>#N/A</c:v>
                </c:pt>
                <c:pt idx="3">
                  <c:v>1.85</c:v>
                </c:pt>
                <c:pt idx="4">
                  <c:v>#N/A</c:v>
                </c:pt>
                <c:pt idx="5">
                  <c:v>5.0599999999999996</c:v>
                </c:pt>
                <c:pt idx="6">
                  <c:v>#N/A</c:v>
                </c:pt>
                <c:pt idx="7">
                  <c:v>2.19</c:v>
                </c:pt>
                <c:pt idx="8">
                  <c:v>#N/A</c:v>
                </c:pt>
                <c:pt idx="9">
                  <c:v>2.94</c:v>
                </c:pt>
              </c:numCache>
            </c:numRef>
          </c:val>
          <c:extLst>
            <c:ext xmlns:c16="http://schemas.microsoft.com/office/drawing/2014/chart" uri="{C3380CC4-5D6E-409C-BE32-E72D297353CC}">
              <c16:uniqueId val="{00000007-6F50-47CD-ADAC-D203812DB0E7}"/>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2.02</c:v>
                </c:pt>
                <c:pt idx="2">
                  <c:v>#N/A</c:v>
                </c:pt>
                <c:pt idx="3">
                  <c:v>2.41</c:v>
                </c:pt>
                <c:pt idx="4">
                  <c:v>#N/A</c:v>
                </c:pt>
                <c:pt idx="5">
                  <c:v>2.97</c:v>
                </c:pt>
                <c:pt idx="6">
                  <c:v>#N/A</c:v>
                </c:pt>
                <c:pt idx="7">
                  <c:v>3.31</c:v>
                </c:pt>
                <c:pt idx="8">
                  <c:v>#N/A</c:v>
                </c:pt>
                <c:pt idx="9">
                  <c:v>5.62</c:v>
                </c:pt>
              </c:numCache>
            </c:numRef>
          </c:val>
          <c:extLst>
            <c:ext xmlns:c16="http://schemas.microsoft.com/office/drawing/2014/chart" uri="{C3380CC4-5D6E-409C-BE32-E72D297353CC}">
              <c16:uniqueId val="{00000008-6F50-47CD-ADAC-D203812DB0E7}"/>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1.29</c:v>
                </c:pt>
                <c:pt idx="1">
                  <c:v>#N/A</c:v>
                </c:pt>
                <c:pt idx="2">
                  <c:v>#N/A</c:v>
                </c:pt>
                <c:pt idx="3">
                  <c:v>0.04</c:v>
                </c:pt>
                <c:pt idx="4">
                  <c:v>#N/A</c:v>
                </c:pt>
                <c:pt idx="5">
                  <c:v>3.88</c:v>
                </c:pt>
                <c:pt idx="6">
                  <c:v>#N/A</c:v>
                </c:pt>
                <c:pt idx="7">
                  <c:v>6.75</c:v>
                </c:pt>
                <c:pt idx="8">
                  <c:v>#N/A</c:v>
                </c:pt>
                <c:pt idx="9">
                  <c:v>6.77</c:v>
                </c:pt>
              </c:numCache>
            </c:numRef>
          </c:val>
          <c:extLst>
            <c:ext xmlns:c16="http://schemas.microsoft.com/office/drawing/2014/chart" uri="{C3380CC4-5D6E-409C-BE32-E72D297353CC}">
              <c16:uniqueId val="{00000009-6F50-47CD-ADAC-D203812DB0E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8264</c:v>
                </c:pt>
                <c:pt idx="5">
                  <c:v>8181</c:v>
                </c:pt>
                <c:pt idx="8">
                  <c:v>7790</c:v>
                </c:pt>
                <c:pt idx="11">
                  <c:v>7634</c:v>
                </c:pt>
                <c:pt idx="14">
                  <c:v>7382</c:v>
                </c:pt>
              </c:numCache>
            </c:numRef>
          </c:val>
          <c:extLst>
            <c:ext xmlns:c16="http://schemas.microsoft.com/office/drawing/2014/chart" uri="{C3380CC4-5D6E-409C-BE32-E72D297353CC}">
              <c16:uniqueId val="{00000000-8C77-4594-A6A2-44ED9618E3F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C77-4594-A6A2-44ED9618E3F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51</c:v>
                </c:pt>
                <c:pt idx="3">
                  <c:v>51</c:v>
                </c:pt>
                <c:pt idx="6">
                  <c:v>51</c:v>
                </c:pt>
                <c:pt idx="9">
                  <c:v>51</c:v>
                </c:pt>
                <c:pt idx="12">
                  <c:v>0</c:v>
                </c:pt>
              </c:numCache>
            </c:numRef>
          </c:val>
          <c:extLst>
            <c:ext xmlns:c16="http://schemas.microsoft.com/office/drawing/2014/chart" uri="{C3380CC4-5D6E-409C-BE32-E72D297353CC}">
              <c16:uniqueId val="{00000002-8C77-4594-A6A2-44ED9618E3F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728</c:v>
                </c:pt>
                <c:pt idx="3">
                  <c:v>446</c:v>
                </c:pt>
                <c:pt idx="6">
                  <c:v>262</c:v>
                </c:pt>
                <c:pt idx="9">
                  <c:v>77</c:v>
                </c:pt>
                <c:pt idx="12">
                  <c:v>130</c:v>
                </c:pt>
              </c:numCache>
            </c:numRef>
          </c:val>
          <c:extLst>
            <c:ext xmlns:c16="http://schemas.microsoft.com/office/drawing/2014/chart" uri="{C3380CC4-5D6E-409C-BE32-E72D297353CC}">
              <c16:uniqueId val="{00000003-8C77-4594-A6A2-44ED9618E3F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2646</c:v>
                </c:pt>
                <c:pt idx="3">
                  <c:v>2651</c:v>
                </c:pt>
                <c:pt idx="6">
                  <c:v>2608</c:v>
                </c:pt>
                <c:pt idx="9">
                  <c:v>2586</c:v>
                </c:pt>
                <c:pt idx="12">
                  <c:v>2502</c:v>
                </c:pt>
              </c:numCache>
            </c:numRef>
          </c:val>
          <c:extLst>
            <c:ext xmlns:c16="http://schemas.microsoft.com/office/drawing/2014/chart" uri="{C3380CC4-5D6E-409C-BE32-E72D297353CC}">
              <c16:uniqueId val="{00000004-8C77-4594-A6A2-44ED9618E3F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77-4594-A6A2-44ED9618E3F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C77-4594-A6A2-44ED9618E3F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7426</c:v>
                </c:pt>
                <c:pt idx="3">
                  <c:v>7273</c:v>
                </c:pt>
                <c:pt idx="6">
                  <c:v>6696</c:v>
                </c:pt>
                <c:pt idx="9">
                  <c:v>7824</c:v>
                </c:pt>
                <c:pt idx="12">
                  <c:v>5644</c:v>
                </c:pt>
              </c:numCache>
            </c:numRef>
          </c:val>
          <c:extLst>
            <c:ext xmlns:c16="http://schemas.microsoft.com/office/drawing/2014/chart" uri="{C3380CC4-5D6E-409C-BE32-E72D297353CC}">
              <c16:uniqueId val="{00000007-8C77-4594-A6A2-44ED9618E3F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2587</c:v>
                </c:pt>
                <c:pt idx="2">
                  <c:v>#N/A</c:v>
                </c:pt>
                <c:pt idx="3">
                  <c:v>#N/A</c:v>
                </c:pt>
                <c:pt idx="4">
                  <c:v>2240</c:v>
                </c:pt>
                <c:pt idx="5">
                  <c:v>#N/A</c:v>
                </c:pt>
                <c:pt idx="6">
                  <c:v>#N/A</c:v>
                </c:pt>
                <c:pt idx="7">
                  <c:v>1827</c:v>
                </c:pt>
                <c:pt idx="8">
                  <c:v>#N/A</c:v>
                </c:pt>
                <c:pt idx="9">
                  <c:v>#N/A</c:v>
                </c:pt>
                <c:pt idx="10">
                  <c:v>2904</c:v>
                </c:pt>
                <c:pt idx="11">
                  <c:v>#N/A</c:v>
                </c:pt>
                <c:pt idx="12">
                  <c:v>#N/A</c:v>
                </c:pt>
                <c:pt idx="13">
                  <c:v>894</c:v>
                </c:pt>
                <c:pt idx="14">
                  <c:v>#N/A</c:v>
                </c:pt>
              </c:numCache>
            </c:numRef>
          </c:val>
          <c:smooth val="0"/>
          <c:extLst>
            <c:ext xmlns:c16="http://schemas.microsoft.com/office/drawing/2014/chart" uri="{C3380CC4-5D6E-409C-BE32-E72D297353CC}">
              <c16:uniqueId val="{00000008-8C77-4594-A6A2-44ED9618E3F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73280</c:v>
                </c:pt>
                <c:pt idx="5">
                  <c:v>71586</c:v>
                </c:pt>
                <c:pt idx="8">
                  <c:v>69406</c:v>
                </c:pt>
                <c:pt idx="11">
                  <c:v>66592</c:v>
                </c:pt>
                <c:pt idx="14">
                  <c:v>63508</c:v>
                </c:pt>
              </c:numCache>
            </c:numRef>
          </c:val>
          <c:extLst>
            <c:ext xmlns:c16="http://schemas.microsoft.com/office/drawing/2014/chart" uri="{C3380CC4-5D6E-409C-BE32-E72D297353CC}">
              <c16:uniqueId val="{00000000-A804-4B0E-A056-74F90BBFBC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10894</c:v>
                </c:pt>
                <c:pt idx="5">
                  <c:v>10720</c:v>
                </c:pt>
                <c:pt idx="8">
                  <c:v>11172</c:v>
                </c:pt>
                <c:pt idx="11">
                  <c:v>11622</c:v>
                </c:pt>
                <c:pt idx="14">
                  <c:v>11300</c:v>
                </c:pt>
              </c:numCache>
            </c:numRef>
          </c:val>
          <c:extLst>
            <c:ext xmlns:c16="http://schemas.microsoft.com/office/drawing/2014/chart" uri="{C3380CC4-5D6E-409C-BE32-E72D297353CC}">
              <c16:uniqueId val="{00000001-A804-4B0E-A056-74F90BBFBC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9513</c:v>
                </c:pt>
                <c:pt idx="5">
                  <c:v>11040</c:v>
                </c:pt>
                <c:pt idx="8">
                  <c:v>16659</c:v>
                </c:pt>
                <c:pt idx="11">
                  <c:v>18793</c:v>
                </c:pt>
                <c:pt idx="14">
                  <c:v>19438</c:v>
                </c:pt>
              </c:numCache>
            </c:numRef>
          </c:val>
          <c:extLst>
            <c:ext xmlns:c16="http://schemas.microsoft.com/office/drawing/2014/chart" uri="{C3380CC4-5D6E-409C-BE32-E72D297353CC}">
              <c16:uniqueId val="{00000002-A804-4B0E-A056-74F90BBFBC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04-4B0E-A056-74F90BBFBC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04-4B0E-A056-74F90BBFBC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04-4B0E-A056-74F90BBFBC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9278</c:v>
                </c:pt>
                <c:pt idx="3">
                  <c:v>8967</c:v>
                </c:pt>
                <c:pt idx="6">
                  <c:v>9270</c:v>
                </c:pt>
                <c:pt idx="9">
                  <c:v>8992</c:v>
                </c:pt>
                <c:pt idx="12">
                  <c:v>9384</c:v>
                </c:pt>
              </c:numCache>
            </c:numRef>
          </c:val>
          <c:extLst>
            <c:ext xmlns:c16="http://schemas.microsoft.com/office/drawing/2014/chart" uri="{C3380CC4-5D6E-409C-BE32-E72D297353CC}">
              <c16:uniqueId val="{00000006-A804-4B0E-A056-74F90BBFBC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1757</c:v>
                </c:pt>
                <c:pt idx="3">
                  <c:v>1841</c:v>
                </c:pt>
                <c:pt idx="6">
                  <c:v>2005</c:v>
                </c:pt>
                <c:pt idx="9">
                  <c:v>2714</c:v>
                </c:pt>
                <c:pt idx="12">
                  <c:v>3212</c:v>
                </c:pt>
              </c:numCache>
            </c:numRef>
          </c:val>
          <c:extLst>
            <c:ext xmlns:c16="http://schemas.microsoft.com/office/drawing/2014/chart" uri="{C3380CC4-5D6E-409C-BE32-E72D297353CC}">
              <c16:uniqueId val="{00000007-A804-4B0E-A056-74F90BBFBC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26898</c:v>
                </c:pt>
                <c:pt idx="3">
                  <c:v>24488</c:v>
                </c:pt>
                <c:pt idx="6">
                  <c:v>22823</c:v>
                </c:pt>
                <c:pt idx="9">
                  <c:v>21534</c:v>
                </c:pt>
                <c:pt idx="12">
                  <c:v>19681</c:v>
                </c:pt>
              </c:numCache>
            </c:numRef>
          </c:val>
          <c:extLst>
            <c:ext xmlns:c16="http://schemas.microsoft.com/office/drawing/2014/chart" uri="{C3380CC4-5D6E-409C-BE32-E72D297353CC}">
              <c16:uniqueId val="{00000008-A804-4B0E-A056-74F90BBFBC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148</c:v>
                </c:pt>
                <c:pt idx="3">
                  <c:v>100</c:v>
                </c:pt>
                <c:pt idx="6">
                  <c:v>51</c:v>
                </c:pt>
                <c:pt idx="9">
                  <c:v>0</c:v>
                </c:pt>
                <c:pt idx="12">
                  <c:v>0</c:v>
                </c:pt>
              </c:numCache>
            </c:numRef>
          </c:val>
          <c:extLst>
            <c:ext xmlns:c16="http://schemas.microsoft.com/office/drawing/2014/chart" uri="{C3380CC4-5D6E-409C-BE32-E72D297353CC}">
              <c16:uniqueId val="{00000009-A804-4B0E-A056-74F90BBFBC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65672</c:v>
                </c:pt>
                <c:pt idx="3">
                  <c:v>62223</c:v>
                </c:pt>
                <c:pt idx="6">
                  <c:v>58262</c:v>
                </c:pt>
                <c:pt idx="9">
                  <c:v>53433</c:v>
                </c:pt>
                <c:pt idx="12">
                  <c:v>51206</c:v>
                </c:pt>
              </c:numCache>
            </c:numRef>
          </c:val>
          <c:extLst>
            <c:ext xmlns:c16="http://schemas.microsoft.com/office/drawing/2014/chart" uri="{C3380CC4-5D6E-409C-BE32-E72D297353CC}">
              <c16:uniqueId val="{0000000A-A804-4B0E-A056-74F90BBFBC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10065</c:v>
                </c:pt>
                <c:pt idx="2">
                  <c:v>#N/A</c:v>
                </c:pt>
                <c:pt idx="3">
                  <c:v>#N/A</c:v>
                </c:pt>
                <c:pt idx="4">
                  <c:v>4272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804-4B0E-A056-74F90BBFBC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5120</c:v>
                </c:pt>
                <c:pt idx="1">
                  <c:v>5120</c:v>
                </c:pt>
                <c:pt idx="2">
                  <c:v>4474</c:v>
                </c:pt>
              </c:numCache>
            </c:numRef>
          </c:val>
          <c:extLst>
            <c:ext xmlns:c16="http://schemas.microsoft.com/office/drawing/2014/chart" uri="{C3380CC4-5D6E-409C-BE32-E72D297353CC}">
              <c16:uniqueId val="{00000000-8CB7-4645-AA57-91484B35578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718</c:v>
                </c:pt>
                <c:pt idx="1">
                  <c:v>1918</c:v>
                </c:pt>
                <c:pt idx="2">
                  <c:v>2739</c:v>
                </c:pt>
              </c:numCache>
            </c:numRef>
          </c:val>
          <c:extLst>
            <c:ext xmlns:c16="http://schemas.microsoft.com/office/drawing/2014/chart" uri="{C3380CC4-5D6E-409C-BE32-E72D297353CC}">
              <c16:uniqueId val="{00000001-8CB7-4645-AA57-91484B35578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7380</c:v>
                </c:pt>
                <c:pt idx="1">
                  <c:v>7835</c:v>
                </c:pt>
                <c:pt idx="2">
                  <c:v>7958</c:v>
                </c:pt>
              </c:numCache>
            </c:numRef>
          </c:val>
          <c:extLst>
            <c:ext xmlns:c16="http://schemas.microsoft.com/office/drawing/2014/chart" uri="{C3380CC4-5D6E-409C-BE32-E72D297353CC}">
              <c16:uniqueId val="{00000002-8CB7-4645-AA57-91484B35578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{4102CF38-1761-4CD6-B171-960500710376}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096-4CF4-B1CC-62164074C4A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{B9F021F1-EB68-4C5D-93E2-AA278FBBFBB8}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096-4CF4-B1CC-62164074C4A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{72072F70-973C-49AE-B822-0F91358E4FFF}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096-4CF4-B1CC-62164074C4A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{99CCC689-9E26-416C-84C5-4137E371D178}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096-4CF4-B1CC-62164074C4A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{65A47CEE-6ED8-4738-BECC-558472169A3E}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096-4CF4-B1CC-62164074C4A3}"/>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{AE8FACD7-9727-4B04-8AE0-BC8B3D667804}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096-4CF4-B1CC-62164074C4A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{D62B16ED-A1F8-40E6-A91B-E87FC3A4F0DF}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096-4CF4-B1CC-62164074C4A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{BE0CF4C7-140A-40A9-8199-3E0CD6B4C315}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096-4CF4-B1CC-62164074C4A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{AB842ED2-280A-4238-B7BF-537FA522307B}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096-4CF4-B1CC-62164074C4A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69.8</c:v>
                </c:pt>
                <c:pt idx="8">
                  <c:v>71</c:v>
                </c:pt>
                <c:pt idx="16">
                  <c:v>72.3</c:v>
                </c:pt>
                <c:pt idx="24">
                  <c:v>73.400000000000006</c:v>
                </c:pt>
                <c:pt idx="32">
                  <c:v>74.3</c:v>
                </c:pt>
              </c:numCache>
            </c:numRef>
          </c:xVal>
          <c:yVal>
            <c:numRef>
              <c:f>公会計指標分析・財政指標組合せ分析表!$BP$51:$DC$51</c:f>
              <c:numCache>
                <c:formatCode>#,##0.0;"▲ "#,##0.0</c:formatCode>
                <c:ptCount val="40"/>
                <c:pt idx="0">
                  <c:v>28.1</c:v>
                </c:pt>
                <c:pt idx="8">
                  <c:v>11.6</c:v>
                </c:pt>
              </c:numCache>
            </c:numRef>
          </c:yVal>
          <c:smooth val="0"/>
          <c:extLst>
            <c:ext xmlns:c16="http://schemas.microsoft.com/office/drawing/2014/chart" uri="{C3380CC4-5D6E-409C-BE32-E72D297353CC}">
              <c16:uniqueId val="{00000009-1096-4CF4-B1CC-62164074C4A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{AF4AEE54-D65C-4585-A869-920D4B699F06}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096-4CF4-B1CC-62164074C4A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{DB134D0F-C364-494C-BB85-4B1F8CA79763}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096-4CF4-B1CC-62164074C4A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{CCEB4A5A-98B3-4880-9E1D-BBB62DE5240F}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096-4CF4-B1CC-62164074C4A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{06762C14-BF28-40CF-A157-1B4C69AE024F}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096-4CF4-B1CC-62164074C4A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{A8D9D88E-4096-4AE6-A3CA-EF9826DAEF56}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096-4CF4-B1CC-62164074C4A3}"/>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{0B26D511-56C2-4899-8D0E-972CD67E3845}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096-4CF4-B1CC-62164074C4A3}"/>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{34EE2B4B-2C42-4928-86D9-4B534117118E}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096-4CF4-B1CC-62164074C4A3}"/>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{820281A5-3921-491E-92AF-A3428CD98A27}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096-4CF4-B1CC-62164074C4A3}"/>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{57805BFA-41F0-4EFA-8DBC-6F1548307C50}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096-4CF4-B1CC-62164074C4A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61.9</c:v>
                </c:pt>
                <c:pt idx="16">
                  <c:v>62.5</c:v>
                </c:pt>
                <c:pt idx="24">
                  <c:v>63.5</c:v>
                </c:pt>
                <c:pt idx="32">
                  <c:v>63.8</c:v>
                </c:pt>
              </c:numCache>
            </c:numRef>
          </c:xVal>
          <c:yVal>
            <c:numRef>
              <c:f>公会計指標分析・財政指標組合せ分析表!$BP$55:$DC$55</c:f>
              <c:numCache>
                <c:formatCode>#,##0.0;"▲ "#,##0.0</c:formatCode>
                <c:ptCount val="40"/>
                <c:pt idx="0">
                  <c:v>19</c:v>
                </c:pt>
                <c:pt idx="8">
                  <c:v>18</c:v>
                </c:pt>
                <c:pt idx="16">
                  <c:v>13.1</c:v>
                </c:pt>
                <c:pt idx="24">
                  <c:v>10.9</c:v>
                </c:pt>
                <c:pt idx="32">
                  <c:v>13.6</c:v>
                </c:pt>
              </c:numCache>
            </c:numRef>
          </c:yVal>
          <c:smooth val="0"/>
          <c:extLst>
            <c:ext xmlns:c16="http://schemas.microsoft.com/office/drawing/2014/chart" uri="{C3380CC4-5D6E-409C-BE32-E72D297353CC}">
              <c16:uniqueId val="{00000013-1096-4CF4-B1CC-62164074C4A3}"/>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{B0584CAE-4DF3-4FAB-BD45-F581524256DD}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DA5F-4FB7-B0CC-CAE8E3D5797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{523575CF-2A08-48C0-809D-3AB3B9A06AB6}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A5F-4FB7-B0CC-CAE8E3D5797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{2AA302AC-1C62-4696-B000-36D80277927F}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A5F-4FB7-B0CC-CAE8E3D5797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{3751A99B-2E4A-4A48-83FE-B722C2101307}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A5F-4FB7-B0CC-CAE8E3D5797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{040F9982-7A7F-4D45-988B-0C34D6524137}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A5F-4FB7-B0CC-CAE8E3D5797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{12059D75-84CE-427A-92FD-7577D0A3A4B8}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DA5F-4FB7-B0CC-CAE8E3D5797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{26B3E745-5489-4BCA-9333-AB68D44FA174}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DA5F-4FB7-B0CC-CAE8E3D5797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{D444155E-9A56-4CFA-8952-0C64A9AF4B0F}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DA5F-4FB7-B0CC-CAE8E3D5797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{4EA197EE-5DF7-497F-8FB8-ED4CA2494FC9}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DA5F-4FB7-B0CC-CAE8E3D5797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8.8000000000000007</c:v>
                </c:pt>
                <c:pt idx="8">
                  <c:v>7.2</c:v>
                </c:pt>
                <c:pt idx="16">
                  <c:v>6</c:v>
                </c:pt>
                <c:pt idx="24">
                  <c:v>6.1</c:v>
                </c:pt>
                <c:pt idx="32">
                  <c:v>4.8</c:v>
                </c:pt>
              </c:numCache>
            </c:numRef>
          </c:xVal>
          <c:yVal>
            <c:numRef>
              <c:f>公会計指標分析・財政指標組合せ分析表!$BP$73:$DC$73</c:f>
              <c:numCache>
                <c:formatCode>#,##0.0;"▲ "#,##0.0</c:formatCode>
                <c:ptCount val="40"/>
                <c:pt idx="0">
                  <c:v>28.1</c:v>
                </c:pt>
                <c:pt idx="8">
                  <c:v>11.6</c:v>
                </c:pt>
              </c:numCache>
            </c:numRef>
          </c:yVal>
          <c:smooth val="0"/>
          <c:extLst>
            <c:ext xmlns:c16="http://schemas.microsoft.com/office/drawing/2014/chart" uri="{C3380CC4-5D6E-409C-BE32-E72D297353CC}">
              <c16:uniqueId val="{00000009-DA5F-4FB7-B0CC-CAE8E3D5797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9.1815780046263229E-3"/>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{1102AF2D-ECCA-463E-87D2-90EFD8C18671}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DA5F-4FB7-B0CC-CAE8E3D5797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{BE62842A-E3B9-41FD-92EE-5D2FCDC2188F}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A5F-4FB7-B0CC-CAE8E3D5797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{1B1E87E8-331D-4E48-B99A-D43D95B24E77}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A5F-4FB7-B0CC-CAE8E3D5797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{450A56F8-8618-44E1-85A3-A97C0FF3FD95}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A5F-4FB7-B0CC-CAE8E3D5797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{9CE512C4-D298-464F-911F-44111C21FA76}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A5F-4FB7-B0CC-CAE8E3D57973}"/>
                </c:ext>
              </c:extLst>
            </c:dLbl>
            <c:dLbl>
              <c:idx val="8"/>
              <c:layout>
                <c:manualLayout>
                  <c:x val="0"/>
                  <c:y val="-9.1815780046263628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{11AA0214-38A9-43D8-9D86-3A0E2BECE335}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DA5F-4FB7-B0CC-CAE8E3D5797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{8A3BF2DC-5623-414B-AB73-EC1E0DCC386B}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DA5F-4FB7-B0CC-CAE8E3D5797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{E1309408-3ED1-411F-B9DC-9D768D258BA1}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DA5F-4FB7-B0CC-CAE8E3D5797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{54B41D16-1D3D-4B1B-82D6-C94723514432}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DA5F-4FB7-B0CC-CAE8E3D5797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3.5</c:v>
                </c:pt>
                <c:pt idx="16">
                  <c:v>3.6</c:v>
                </c:pt>
                <c:pt idx="24">
                  <c:v>4</c:v>
                </c:pt>
                <c:pt idx="32">
                  <c:v>4.3</c:v>
                </c:pt>
              </c:numCache>
            </c:numRef>
          </c:xVal>
          <c:yVal>
            <c:numRef>
              <c:f>公会計指標分析・財政指標組合せ分析表!$BP$77:$DC$77</c:f>
              <c:numCache>
                <c:formatCode>#,##0.0;"▲ "#,##0.0</c:formatCode>
                <c:ptCount val="40"/>
                <c:pt idx="0">
                  <c:v>19</c:v>
                </c:pt>
                <c:pt idx="8">
                  <c:v>18</c:v>
                </c:pt>
                <c:pt idx="16">
                  <c:v>13.1</c:v>
                </c:pt>
                <c:pt idx="24">
                  <c:v>10.9</c:v>
                </c:pt>
                <c:pt idx="32">
                  <c:v>13.6</c:v>
                </c:pt>
              </c:numCache>
            </c:numRef>
          </c:yVal>
          <c:smooth val="0"/>
          <c:extLst>
            <c:ext xmlns:c16="http://schemas.microsoft.com/office/drawing/2014/chart" uri="{C3380CC4-5D6E-409C-BE32-E72D297353CC}">
              <c16:uniqueId val="{00000013-DA5F-4FB7-B0CC-CAE8E3D57973}"/>
            </c:ext>
          </c:extLst>
        </c:ser>
        <c:dLbls>
          <c:showLegendKey val="0"/>
          <c:showVal val="1"/>
          <c:showCatName val="0"/>
          <c:showSerName val="0"/>
          <c:showPercent val="0"/>
          <c:showBubbleSize val="0"/>
        </c:dLbls>
        <c:axId val="84219776"/>
        <c:axId val="84234240"/>
      </c:scatterChart>
      <c:valAx>
        <c:axId val="84219776"/>
        <c:scaling>
          <c:orientation val="maxMin"/>
          <c:max val="10"/>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過去の集中的な大規模建設投資の財源として発行した地方債に係る元利償還金が大きな割合を占めているが、徐々に償還が終了している</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。昨年は一時的に元利償還金が増加したものの、今後は減少傾向となる。</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また、組合等が起こした地方債の元利償還金に対する負担金等においても、岸和田市貝塚市清掃施設組合の新設移転の財源として発行した地方債の償還が順次終了していることから減少傾向にある。</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今後も、地方債の新規発行を抑制し、実質公債費比率の改善を図っていく。</a:t>
          </a:r>
          <a:endParaRPr lang="ja-JP" altLang="ja-JP" sz="11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過去の集中的な大規模建設投資の財源として発行した地方債の残高が将来負担比率を押し上げていたが、事業の精査を行い地方債の新規発行を抑制していることによる地方債現在高の減並びに財政調整基金及び減債基金の積立てによる充当可能基金の増により、ストックベースでは着実に改善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今後も行財政改革を進めるとともに公債費等義務的経費の削減に努め、引き続き将来負担比率の改善を図っていく。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大阪府岸和田市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年度決算剰余金を岸和田市減債基金に約</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億円編入したこと等により、令和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年度末の基金全体の残高は約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151.7</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億円となり、前年度と比べ約</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億円の増加となった。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健全で規律ある財政運営を行うことにより、継続して適切に市民サービスを提供していくため、令和２年４月１日に「岸和田市健全な財政運営に関する条例」を施行した。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同条例の規定に基づき、財政調整基金を留保し、今後予定されている大規模事業、公共施設の老朽化対策などの資金需要に備え、残高確保に努めていく。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岸和田市ふるさと応援基金：募ったふるさと寄附金を積立、寄附者の希望する各種まちづくり事業に充てるため。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岸和田市庁舎建設基金：新庁舎の整備資金に充てるため。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公共公益施設整備基金：公共公益施設の整備資金に充てるため。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岸和田市産業振興基金：中小企業の事業活動の支援、産業集積の形成及び活性化、雇用拡大、就労支援その他の産業振興を図るために必要な事業に要する経費に充てるため。</a:t>
          </a:r>
          <a:endParaRPr kumimoji="0" lang="en-US" altLang="ja-JP" sz="1300" b="0" i="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教育基金：本市教育振興を図るために必要な事業に要する経費に充てるため。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岸和田市ふるさと応援基金：寄附者の希望する各種まちづくり事業に約</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億円充当した一方で、ふるさと寄附金を約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5.4</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億円積み立てたことによる増加</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岸和田市庁舎建設基金：新庁舎整備計画の着実な推進のため、</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億円積み立てたことによる増加</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今後、事業化が見込まれている庁舎建設、幼保再編、小中学校適正配置等に備え、資金計画に基づき、積立、目的に応じた取崩を実施する。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年度見込み</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岸和田市庁舎建設基金：約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教育基金：約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他会計への貸付支出により、約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急激な収支悪化で基金の枯渇が見込まれたことにより、平成</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年度から行財政再建プランの取組みを進めてきた。その効果により、令和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年度には、残高約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44.7</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億円を確保し、令和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月策定の「令和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年度岸和田市財政計画」では、令和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年度までは、残高が増加する見込みとなっている。しかし、令和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年度以降は、収支悪化による残高減少が見込まれている。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年度についても残高の増加が見込まれるものの、未だ府内他市と比べて低い水準</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に</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留まっていることから、府内市平均（政令市を除く）まで引き上げることを目標とし、残高確保に努める。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年度決算剰余金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億円を編入したことによ</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a:solidFill>
                <a:sysClr val="windowText" lastClr="000000"/>
              </a:solidFill>
              <a:effectLst/>
              <a:latin typeface="ＭＳ ゴシック" panose="020B0609070205080204" pitchFamily="49" charset="-128"/>
              <a:ea typeface="ＭＳ ゴシック" panose="020B0609070205080204" pitchFamily="49" charset="-128"/>
              <a:cs typeface="+mn-cs"/>
            </a:rPr>
            <a:t>　「岸和田市健全な財政運営に関する条例」、同規則において、財政調整基金等残高比率（財政調整基金残高</a:t>
          </a:r>
          <a:r>
            <a:rPr kumimoji="1" lang="en-US" altLang="ja-JP" sz="1300" b="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b="0">
              <a:solidFill>
                <a:sysClr val="windowText" lastClr="000000"/>
              </a:solidFill>
              <a:effectLst/>
              <a:latin typeface="ＭＳ ゴシック" panose="020B0609070205080204" pitchFamily="49" charset="-128"/>
              <a:ea typeface="ＭＳ ゴシック" panose="020B0609070205080204" pitchFamily="49" charset="-128"/>
              <a:cs typeface="+mn-cs"/>
            </a:rPr>
            <a:t>減債基金残高）を財政指標の一つとし、抵触基準を設け、また、岸和田市財政計画において、目標値を定めている。市債の償還に必要な財源を確保し、将来にわたる財政の健全な運営に資するため、目標値の達成・維持に努め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FCEEC35-5942-4885-8B4C-9C811D093E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FC4B807-78C6-4D17-8D7E-BCD8A7153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705E2AA3-4121-40A2-91AD-9BA36E838A26}"/>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EB6A0C57-1808-4A18-AA01-BDE3053526F2}"/>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81200B43-CFA7-428C-9958-78FF607E2034}"/>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27FD88CE-1F46-49B6-93EC-70B05AC71A60}"/>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2263C6A9-83CA-4643-99C5-C00DEE518149}"/>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0BB9AA90-BD51-4905-A5DF-1FF8D36455B7}"/>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6B972C83-BF39-4DFC-8A49-25C4154DD950}"/>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76C66339-F843-4740-8BF6-A22A2C43A75A}"/>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4439FCC5-284C-4222-9875-72297ABC14F8}"/>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814BC581-458B-44E9-B538-A05B9EA5A634}"/>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EEBCD93F-0AA2-4194-B615-60111D514C82}"/>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BD48C387-1229-4894-8097-27E01B989BE4}"/>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C646F514-D14C-4EF7-986B-384AD3732552}"/>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37D191C6-5E33-4D31-83BF-5FB81634FC28}"/>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D3D1DDD5-D25A-4A70-ADCC-E58694F9C901}"/>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B4036B60-84D2-454D-96BA-3766CA485829}"/>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0FAE2F6D-199C-44C2-8C07-A77BAD991DF7}"/>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D656A2CC-F320-4DB2-BC77-B7D09505B6FA}"/>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CBC1FB56-4674-492B-B528-8F0C5A634B1E}"/>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8F6A82E3-0280-426A-A055-D4C10140AF56}"/>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E758AEBD-F759-443A-8A61-93652E59B8ED}"/>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94A43B1E-CDA5-4B77-8B4E-C562DF72D450}"/>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92244DC2-23C4-401B-B576-F07E347DA367}"/>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96A2B293-BA0A-4F71-9AFA-750FF037D77F}"/>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A2814FB9-AF78-41F4-811A-494F1254B822}"/>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BDBB4AB6-8222-4203-9325-2E8C0648C404}"/>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310A4C56-231E-4E4D-A2AC-229E67D9DAB8}"/>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4F24423B-718C-4A00-AED8-FB253623FF36}"/>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22E3EF00-04E5-4968-8870-256B5B734206}"/>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F07A043C-C261-4E55-A421-FCB1AB8C55EC}"/>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B650150B-F0F8-4042-AB57-6E854B158ACE}"/>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55BE4A72-238C-4E4D-A9A2-E513FAD0CCB2}"/>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C8F0BC17-E25C-45D0-A9A9-02F43B0198DD}"/>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9B554900-E62D-48D1-A363-4DB723BC7F7D}"/>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DBFDC144-3AC4-483B-98D9-8C56DF47014D}"/>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1428EA91-E8F4-406C-838C-F08387D9662A}"/>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11180E31-1C8A-42F6-9616-E594E1F60199}"/>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B61F0FFD-47B9-462C-9B27-C49A06C87C8B}"/>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B02C921C-C378-46DC-9118-6744C275565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0BF35FC6-7D09-4820-9092-792C205E9088}"/>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D8AFCEED-9629-4816-A513-795020C1C0D7}"/>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CF8CC571-1E2A-4B74-A32C-F21270746D3F}"/>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304C2045-1B4B-44FF-9504-1DD7D9881EDC}"/>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0B295F10-9280-453F-9B44-0BEB15B3009A}"/>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82018D3A-B7F4-4EC2-A31E-2293DDEFEA2C}"/>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170966D5-BA4B-4AFF-AA2A-9CB5F7A9CF71}"/>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D3E6E801-B9A8-400B-AFA0-A12D3E2B664D}"/>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EB9B8891-E161-4376-AEDE-27149365FA41}"/>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1FC1817D-55BE-4B39-A930-77DB12DC8EF0}"/>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9DC64230-38A5-4B35-9557-62F72F152932}"/>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44400F2C-D381-4F95-B268-E94F6AB77B1B}"/>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当市では、令和４年度に改訂した公共施設等総合管理計画において、公共施設（建築物系）の延べ床面積を</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削減するという目標を引き続き掲げて、公共施設の再編検討及び適正保全を進めている。有形固定資産減価償却率については、上昇傾向にあり、類似団体内平均値より高い水準である。今後も、前述の計画に基づく取り組みを進めることにより、有形固定資産減価償却率の改善を図っ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860B01DE-49C9-40F9-93A4-5160B4FE76BD}"/>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03949730-2F5A-4A37-AE6A-89F50761F23D}"/>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88B54FFF-4F14-4352-A468-DA01D43FE20A}"/>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8" name="直線コネクタ 57">
          <a:extLst>
            <a:ext uri="{FF2B5EF4-FFF2-40B4-BE49-F238E27FC236}">
              <a16:creationId xmlns:a16="http://schemas.microsoft.com/office/drawing/2014/main" id="{7E884786-3CB0-4235-B55D-A4F7AAD4FCBF}"/>
            </a:ext>
          </a:extLst>
        </xdr:cNvPr>
        <xdr:cNvCxnSpPr/>
      </xdr:nvCxnSpPr>
      <xdr:spPr>
        <a:xfrm>
          <a:off x="1152525" y="64865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9" name="テキスト ボックス 58">
          <a:extLst>
            <a:ext uri="{FF2B5EF4-FFF2-40B4-BE49-F238E27FC236}">
              <a16:creationId xmlns:a16="http://schemas.microsoft.com/office/drawing/2014/main" id="{FD5B253B-1E67-4B24-A280-84E3B9A84BFF}"/>
            </a:ext>
          </a:extLst>
        </xdr:cNvPr>
        <xdr:cNvSpPr txBox="1"/>
      </xdr:nvSpPr>
      <xdr:spPr>
        <a:xfrm>
          <a:off x="786781" y="639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0" name="直線コネクタ 59">
          <a:extLst>
            <a:ext uri="{FF2B5EF4-FFF2-40B4-BE49-F238E27FC236}">
              <a16:creationId xmlns:a16="http://schemas.microsoft.com/office/drawing/2014/main" id="{29F6DB93-8A77-46FA-94E0-901A0A3F0FE3}"/>
            </a:ext>
          </a:extLst>
        </xdr:cNvPr>
        <xdr:cNvCxnSpPr/>
      </xdr:nvCxnSpPr>
      <xdr:spPr>
        <a:xfrm>
          <a:off x="1152525" y="60737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1" name="テキスト ボックス 60">
          <a:extLst>
            <a:ext uri="{FF2B5EF4-FFF2-40B4-BE49-F238E27FC236}">
              <a16:creationId xmlns:a16="http://schemas.microsoft.com/office/drawing/2014/main" id="{B597432A-ACBC-43CC-AD8C-F43015B2E2F6}"/>
            </a:ext>
          </a:extLst>
        </xdr:cNvPr>
        <xdr:cNvSpPr txBox="1"/>
      </xdr:nvSpPr>
      <xdr:spPr>
        <a:xfrm>
          <a:off x="786781" y="59799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2" name="直線コネクタ 61">
          <a:extLst>
            <a:ext uri="{FF2B5EF4-FFF2-40B4-BE49-F238E27FC236}">
              <a16:creationId xmlns:a16="http://schemas.microsoft.com/office/drawing/2014/main" id="{4ABE5A39-54AB-475D-ADA4-7767B43C874E}"/>
            </a:ext>
          </a:extLst>
        </xdr:cNvPr>
        <xdr:cNvCxnSpPr/>
      </xdr:nvCxnSpPr>
      <xdr:spPr>
        <a:xfrm>
          <a:off x="1152525" y="56546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3" name="テキスト ボックス 62">
          <a:extLst>
            <a:ext uri="{FF2B5EF4-FFF2-40B4-BE49-F238E27FC236}">
              <a16:creationId xmlns:a16="http://schemas.microsoft.com/office/drawing/2014/main" id="{9C1F491F-9851-4F53-9CCA-ED7D0FD855EB}"/>
            </a:ext>
          </a:extLst>
        </xdr:cNvPr>
        <xdr:cNvSpPr txBox="1"/>
      </xdr:nvSpPr>
      <xdr:spPr>
        <a:xfrm>
          <a:off x="786781" y="55672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4" name="直線コネクタ 63">
          <a:extLst>
            <a:ext uri="{FF2B5EF4-FFF2-40B4-BE49-F238E27FC236}">
              <a16:creationId xmlns:a16="http://schemas.microsoft.com/office/drawing/2014/main" id="{FFE8ABC7-20AA-494E-90C8-FB6700F6C85E}"/>
            </a:ext>
          </a:extLst>
        </xdr:cNvPr>
        <xdr:cNvCxnSpPr/>
      </xdr:nvCxnSpPr>
      <xdr:spPr>
        <a:xfrm>
          <a:off x="1152525" y="52419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5" name="テキスト ボックス 64">
          <a:extLst>
            <a:ext uri="{FF2B5EF4-FFF2-40B4-BE49-F238E27FC236}">
              <a16:creationId xmlns:a16="http://schemas.microsoft.com/office/drawing/2014/main" id="{0B0F6410-29DA-48B2-BAB3-82C4E4410E2C}"/>
            </a:ext>
          </a:extLst>
        </xdr:cNvPr>
        <xdr:cNvSpPr txBox="1"/>
      </xdr:nvSpPr>
      <xdr:spPr>
        <a:xfrm>
          <a:off x="786781" y="51481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2C877B8E-361F-4CC5-958F-BE502D269B6D}"/>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BA1DD01D-7F14-4574-A4C1-C90934D3CE32}"/>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7DD2E844-8994-46AD-B876-340D482D02B9}"/>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53213</xdr:rowOff>
    </xdr:from>
    <xdr:to>
      <xdr:col>23</xdr:col>
      <xdr:colOff>85090</xdr:colOff>
      <xdr:row>33</xdr:row>
      <xdr:rowOff>34925</xdr:rowOff>
    </xdr:to>
    <xdr:cxnSp macro="">
      <xdr:nvCxnSpPr>
        <xdr:cNvPr id="69" name="直線コネクタ 68">
          <a:extLst>
            <a:ext uri="{FF2B5EF4-FFF2-40B4-BE49-F238E27FC236}">
              <a16:creationId xmlns:a16="http://schemas.microsoft.com/office/drawing/2014/main" id="{54923C33-B254-450F-9FF6-AADE75065481}"/>
            </a:ext>
          </a:extLst>
        </xdr:cNvPr>
        <xdr:cNvCxnSpPr/>
      </xdr:nvCxnSpPr>
      <xdr:spPr>
        <a:xfrm flipV="1">
          <a:off x="4300220" y="5304663"/>
          <a:ext cx="1270" cy="97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38752</xdr:rowOff>
    </xdr:from>
    <xdr:ext cx="405111" cy="259045"/>
    <xdr:sp macro="" textlink="">
      <xdr:nvSpPr>
        <xdr:cNvPr id="70" name="有形固定資産減価償却率最小値テキスト">
          <a:extLst>
            <a:ext uri="{FF2B5EF4-FFF2-40B4-BE49-F238E27FC236}">
              <a16:creationId xmlns:a16="http://schemas.microsoft.com/office/drawing/2014/main" id="{1EE2B63B-44F9-476B-B464-32C27FAE77A0}"/>
            </a:ext>
          </a:extLst>
        </xdr:cNvPr>
        <xdr:cNvSpPr txBox="1"/>
      </xdr:nvSpPr>
      <xdr:spPr>
        <a:xfrm>
          <a:off x="4352925" y="6280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34925</xdr:rowOff>
    </xdr:from>
    <xdr:to>
      <xdr:col>23</xdr:col>
      <xdr:colOff>174625</xdr:colOff>
      <xdr:row>33</xdr:row>
      <xdr:rowOff>34925</xdr:rowOff>
    </xdr:to>
    <xdr:cxnSp macro="">
      <xdr:nvCxnSpPr>
        <xdr:cNvPr id="71" name="直線コネクタ 70">
          <a:extLst>
            <a:ext uri="{FF2B5EF4-FFF2-40B4-BE49-F238E27FC236}">
              <a16:creationId xmlns:a16="http://schemas.microsoft.com/office/drawing/2014/main" id="{DD63EECC-9C0E-4B9A-AD7D-BCC9439013C9}"/>
            </a:ext>
          </a:extLst>
        </xdr:cNvPr>
        <xdr:cNvCxnSpPr/>
      </xdr:nvCxnSpPr>
      <xdr:spPr>
        <a:xfrm>
          <a:off x="4213225" y="62769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171340</xdr:rowOff>
    </xdr:from>
    <xdr:ext cx="405111" cy="259045"/>
    <xdr:sp macro="" textlink="">
      <xdr:nvSpPr>
        <xdr:cNvPr id="72" name="有形固定資産減価償却率最大値テキスト">
          <a:extLst>
            <a:ext uri="{FF2B5EF4-FFF2-40B4-BE49-F238E27FC236}">
              <a16:creationId xmlns:a16="http://schemas.microsoft.com/office/drawing/2014/main" id="{ABBFAF29-FBB6-43F0-94CF-A0FDD2F5340A}"/>
            </a:ext>
          </a:extLst>
        </xdr:cNvPr>
        <xdr:cNvSpPr txBox="1"/>
      </xdr:nvSpPr>
      <xdr:spPr>
        <a:xfrm>
          <a:off x="4352925" y="5086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53213</xdr:rowOff>
    </xdr:from>
    <xdr:to>
      <xdr:col>23</xdr:col>
      <xdr:colOff>174625</xdr:colOff>
      <xdr:row>27</xdr:row>
      <xdr:rowOff>53213</xdr:rowOff>
    </xdr:to>
    <xdr:cxnSp macro="">
      <xdr:nvCxnSpPr>
        <xdr:cNvPr id="73" name="直線コネクタ 72">
          <a:extLst>
            <a:ext uri="{FF2B5EF4-FFF2-40B4-BE49-F238E27FC236}">
              <a16:creationId xmlns:a16="http://schemas.microsoft.com/office/drawing/2014/main" id="{2EBC6F5E-F8A9-4ABF-9287-42BCDDDEB4BE}"/>
            </a:ext>
          </a:extLst>
        </xdr:cNvPr>
        <xdr:cNvCxnSpPr/>
      </xdr:nvCxnSpPr>
      <xdr:spPr>
        <a:xfrm>
          <a:off x="4213225" y="530466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37736</xdr:rowOff>
    </xdr:from>
    <xdr:ext cx="405111" cy="259045"/>
    <xdr:sp macro="" textlink="">
      <xdr:nvSpPr>
        <xdr:cNvPr id="74" name="有形固定資産減価償却率平均値テキスト">
          <a:extLst>
            <a:ext uri="{FF2B5EF4-FFF2-40B4-BE49-F238E27FC236}">
              <a16:creationId xmlns:a16="http://schemas.microsoft.com/office/drawing/2014/main" id="{DA56CE8B-40C9-4B9B-9C0B-D5CFB15B67DB}"/>
            </a:ext>
          </a:extLst>
        </xdr:cNvPr>
        <xdr:cNvSpPr txBox="1"/>
      </xdr:nvSpPr>
      <xdr:spPr>
        <a:xfrm>
          <a:off x="4352925" y="56193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14859</xdr:rowOff>
    </xdr:from>
    <xdr:to>
      <xdr:col>23</xdr:col>
      <xdr:colOff>136525</xdr:colOff>
      <xdr:row>30</xdr:row>
      <xdr:rowOff>116459</xdr:rowOff>
    </xdr:to>
    <xdr:sp macro="" textlink="">
      <xdr:nvSpPr>
        <xdr:cNvPr id="75" name="フローチャート: 判断 74">
          <a:extLst>
            <a:ext uri="{FF2B5EF4-FFF2-40B4-BE49-F238E27FC236}">
              <a16:creationId xmlns:a16="http://schemas.microsoft.com/office/drawing/2014/main" id="{15097BA6-1E1E-4C91-91E1-38431B3F2BE1}"/>
            </a:ext>
          </a:extLst>
        </xdr:cNvPr>
        <xdr:cNvSpPr/>
      </xdr:nvSpPr>
      <xdr:spPr>
        <a:xfrm>
          <a:off x="4251325" y="57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1905</xdr:rowOff>
    </xdr:from>
    <xdr:to>
      <xdr:col>19</xdr:col>
      <xdr:colOff>187325</xdr:colOff>
      <xdr:row>30</xdr:row>
      <xdr:rowOff>103505</xdr:rowOff>
    </xdr:to>
    <xdr:sp macro="" textlink="">
      <xdr:nvSpPr>
        <xdr:cNvPr id="76" name="フローチャート: 判断 75">
          <a:extLst>
            <a:ext uri="{FF2B5EF4-FFF2-40B4-BE49-F238E27FC236}">
              <a16:creationId xmlns:a16="http://schemas.microsoft.com/office/drawing/2014/main" id="{05F026A0-813B-451D-89B2-69E814A4E223}"/>
            </a:ext>
          </a:extLst>
        </xdr:cNvPr>
        <xdr:cNvSpPr/>
      </xdr:nvSpPr>
      <xdr:spPr>
        <a:xfrm>
          <a:off x="3616325" y="574865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130175</xdr:rowOff>
    </xdr:from>
    <xdr:to>
      <xdr:col>15</xdr:col>
      <xdr:colOff>187325</xdr:colOff>
      <xdr:row>30</xdr:row>
      <xdr:rowOff>60325</xdr:rowOff>
    </xdr:to>
    <xdr:sp macro="" textlink="">
      <xdr:nvSpPr>
        <xdr:cNvPr id="77" name="フローチャート: 判断 76">
          <a:extLst>
            <a:ext uri="{FF2B5EF4-FFF2-40B4-BE49-F238E27FC236}">
              <a16:creationId xmlns:a16="http://schemas.microsoft.com/office/drawing/2014/main" id="{3E05EC45-4A7D-464F-8FB3-1D599CD0BB76}"/>
            </a:ext>
          </a:extLst>
        </xdr:cNvPr>
        <xdr:cNvSpPr/>
      </xdr:nvSpPr>
      <xdr:spPr>
        <a:xfrm>
          <a:off x="2930525" y="57118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104267</xdr:rowOff>
    </xdr:from>
    <xdr:to>
      <xdr:col>11</xdr:col>
      <xdr:colOff>187325</xdr:colOff>
      <xdr:row>30</xdr:row>
      <xdr:rowOff>34417</xdr:rowOff>
    </xdr:to>
    <xdr:sp macro="" textlink="">
      <xdr:nvSpPr>
        <xdr:cNvPr id="78" name="フローチャート: 判断 77">
          <a:extLst>
            <a:ext uri="{FF2B5EF4-FFF2-40B4-BE49-F238E27FC236}">
              <a16:creationId xmlns:a16="http://schemas.microsoft.com/office/drawing/2014/main" id="{E1256B7B-FD80-4734-B642-C49F89A0FE43}"/>
            </a:ext>
          </a:extLst>
        </xdr:cNvPr>
        <xdr:cNvSpPr/>
      </xdr:nvSpPr>
      <xdr:spPr>
        <a:xfrm>
          <a:off x="2244725" y="568591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79" name="フローチャート: 判断 78">
          <a:extLst>
            <a:ext uri="{FF2B5EF4-FFF2-40B4-BE49-F238E27FC236}">
              <a16:creationId xmlns:a16="http://schemas.microsoft.com/office/drawing/2014/main" id="{A67FAA96-E8D4-4212-B861-9C8D3FA908F4}"/>
            </a:ext>
          </a:extLst>
        </xdr:cNvPr>
        <xdr:cNvSpPr/>
      </xdr:nvSpPr>
      <xdr:spPr>
        <a:xfrm>
          <a:off x="1558925" y="564273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231816AA-57ED-4BDE-81E3-C0B90D7F03DC}"/>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BE9F1AAF-BE7B-4039-B40E-48366D61FAA0}"/>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E8BD4407-601B-4B57-8112-31066D6C4866}"/>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133E1B7C-76C1-4817-9D2D-A4847162931E}"/>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9EB3F8C-AEFD-46E4-98DE-CB7D2ACFBF0B}"/>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125349</xdr:rowOff>
    </xdr:from>
    <xdr:to>
      <xdr:col>23</xdr:col>
      <xdr:colOff>136525</xdr:colOff>
      <xdr:row>33</xdr:row>
      <xdr:rowOff>55499</xdr:rowOff>
    </xdr:to>
    <xdr:sp macro="" textlink="">
      <xdr:nvSpPr>
        <xdr:cNvPr id="85" name="楕円 84">
          <a:extLst>
            <a:ext uri="{FF2B5EF4-FFF2-40B4-BE49-F238E27FC236}">
              <a16:creationId xmlns:a16="http://schemas.microsoft.com/office/drawing/2014/main" id="{BF69AE83-98A9-4FCB-B7C8-48EE02825BA2}"/>
            </a:ext>
          </a:extLst>
        </xdr:cNvPr>
        <xdr:cNvSpPr/>
      </xdr:nvSpPr>
      <xdr:spPr>
        <a:xfrm>
          <a:off x="4251325" y="620229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40276</xdr:rowOff>
    </xdr:from>
    <xdr:ext cx="405111" cy="259045"/>
    <xdr:sp macro="" textlink="">
      <xdr:nvSpPr>
        <xdr:cNvPr id="86" name="有形固定資産減価償却率該当値テキスト">
          <a:extLst>
            <a:ext uri="{FF2B5EF4-FFF2-40B4-BE49-F238E27FC236}">
              <a16:creationId xmlns:a16="http://schemas.microsoft.com/office/drawing/2014/main" id="{4789C056-E459-4AF5-9FD4-9DDD019B55F5}"/>
            </a:ext>
          </a:extLst>
        </xdr:cNvPr>
        <xdr:cNvSpPr txBox="1"/>
      </xdr:nvSpPr>
      <xdr:spPr>
        <a:xfrm>
          <a:off x="4352925" y="611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86487</xdr:rowOff>
    </xdr:from>
    <xdr:to>
      <xdr:col>19</xdr:col>
      <xdr:colOff>187325</xdr:colOff>
      <xdr:row>33</xdr:row>
      <xdr:rowOff>16637</xdr:rowOff>
    </xdr:to>
    <xdr:sp macro="" textlink="">
      <xdr:nvSpPr>
        <xdr:cNvPr id="87" name="楕円 86">
          <a:extLst>
            <a:ext uri="{FF2B5EF4-FFF2-40B4-BE49-F238E27FC236}">
              <a16:creationId xmlns:a16="http://schemas.microsoft.com/office/drawing/2014/main" id="{61336CBB-9E15-4252-A60A-90F33114E06A}"/>
            </a:ext>
          </a:extLst>
        </xdr:cNvPr>
        <xdr:cNvSpPr/>
      </xdr:nvSpPr>
      <xdr:spPr>
        <a:xfrm>
          <a:off x="3616325" y="616343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137287</xdr:rowOff>
    </xdr:from>
    <xdr:to>
      <xdr:col>23</xdr:col>
      <xdr:colOff>85725</xdr:colOff>
      <xdr:row>33</xdr:row>
      <xdr:rowOff>4699</xdr:rowOff>
    </xdr:to>
    <xdr:cxnSp macro="">
      <xdr:nvCxnSpPr>
        <xdr:cNvPr id="88" name="直線コネクタ 87">
          <a:extLst>
            <a:ext uri="{FF2B5EF4-FFF2-40B4-BE49-F238E27FC236}">
              <a16:creationId xmlns:a16="http://schemas.microsoft.com/office/drawing/2014/main" id="{E13B53D0-122D-4AED-90D4-F4BD12FBE7A8}"/>
            </a:ext>
          </a:extLst>
        </xdr:cNvPr>
        <xdr:cNvCxnSpPr/>
      </xdr:nvCxnSpPr>
      <xdr:spPr>
        <a:xfrm>
          <a:off x="3667125" y="6214237"/>
          <a:ext cx="635000" cy="3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38989</xdr:rowOff>
    </xdr:from>
    <xdr:to>
      <xdr:col>15</xdr:col>
      <xdr:colOff>187325</xdr:colOff>
      <xdr:row>32</xdr:row>
      <xdr:rowOff>140589</xdr:rowOff>
    </xdr:to>
    <xdr:sp macro="" textlink="">
      <xdr:nvSpPr>
        <xdr:cNvPr id="89" name="楕円 88">
          <a:extLst>
            <a:ext uri="{FF2B5EF4-FFF2-40B4-BE49-F238E27FC236}">
              <a16:creationId xmlns:a16="http://schemas.microsoft.com/office/drawing/2014/main" id="{0C753837-4118-4D72-ABE8-0A925ACCB820}"/>
            </a:ext>
          </a:extLst>
        </xdr:cNvPr>
        <xdr:cNvSpPr/>
      </xdr:nvSpPr>
      <xdr:spPr>
        <a:xfrm>
          <a:off x="2930525" y="61159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89789</xdr:rowOff>
    </xdr:from>
    <xdr:to>
      <xdr:col>19</xdr:col>
      <xdr:colOff>136525</xdr:colOff>
      <xdr:row>32</xdr:row>
      <xdr:rowOff>137287</xdr:rowOff>
    </xdr:to>
    <xdr:cxnSp macro="">
      <xdr:nvCxnSpPr>
        <xdr:cNvPr id="90" name="直線コネクタ 89">
          <a:extLst>
            <a:ext uri="{FF2B5EF4-FFF2-40B4-BE49-F238E27FC236}">
              <a16:creationId xmlns:a16="http://schemas.microsoft.com/office/drawing/2014/main" id="{4BC90185-0CEB-4E3A-9C87-00C8BBBAA371}"/>
            </a:ext>
          </a:extLst>
        </xdr:cNvPr>
        <xdr:cNvCxnSpPr/>
      </xdr:nvCxnSpPr>
      <xdr:spPr>
        <a:xfrm>
          <a:off x="2981325" y="6166739"/>
          <a:ext cx="6858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154305</xdr:rowOff>
    </xdr:from>
    <xdr:to>
      <xdr:col>11</xdr:col>
      <xdr:colOff>187325</xdr:colOff>
      <xdr:row>32</xdr:row>
      <xdr:rowOff>84455</xdr:rowOff>
    </xdr:to>
    <xdr:sp macro="" textlink="">
      <xdr:nvSpPr>
        <xdr:cNvPr id="91" name="楕円 90">
          <a:extLst>
            <a:ext uri="{FF2B5EF4-FFF2-40B4-BE49-F238E27FC236}">
              <a16:creationId xmlns:a16="http://schemas.microsoft.com/office/drawing/2014/main" id="{DFB0FA3A-C385-4644-84EC-B8AE4521B9D8}"/>
            </a:ext>
          </a:extLst>
        </xdr:cNvPr>
        <xdr:cNvSpPr/>
      </xdr:nvSpPr>
      <xdr:spPr>
        <a:xfrm>
          <a:off x="2244725" y="60661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33655</xdr:rowOff>
    </xdr:from>
    <xdr:to>
      <xdr:col>15</xdr:col>
      <xdr:colOff>136525</xdr:colOff>
      <xdr:row>32</xdr:row>
      <xdr:rowOff>89789</xdr:rowOff>
    </xdr:to>
    <xdr:cxnSp macro="">
      <xdr:nvCxnSpPr>
        <xdr:cNvPr id="92" name="直線コネクタ 91">
          <a:extLst>
            <a:ext uri="{FF2B5EF4-FFF2-40B4-BE49-F238E27FC236}">
              <a16:creationId xmlns:a16="http://schemas.microsoft.com/office/drawing/2014/main" id="{79456C00-1717-4C59-B6F7-0C7B8A8EAC86}"/>
            </a:ext>
          </a:extLst>
        </xdr:cNvPr>
        <xdr:cNvCxnSpPr/>
      </xdr:nvCxnSpPr>
      <xdr:spPr>
        <a:xfrm>
          <a:off x="2295525" y="6110605"/>
          <a:ext cx="6858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102489</xdr:rowOff>
    </xdr:from>
    <xdr:to>
      <xdr:col>7</xdr:col>
      <xdr:colOff>187325</xdr:colOff>
      <xdr:row>32</xdr:row>
      <xdr:rowOff>32639</xdr:rowOff>
    </xdr:to>
    <xdr:sp macro="" textlink="">
      <xdr:nvSpPr>
        <xdr:cNvPr id="93" name="楕円 92">
          <a:extLst>
            <a:ext uri="{FF2B5EF4-FFF2-40B4-BE49-F238E27FC236}">
              <a16:creationId xmlns:a16="http://schemas.microsoft.com/office/drawing/2014/main" id="{88D22C6D-7253-40B2-B43F-6B9DBEC6E320}"/>
            </a:ext>
          </a:extLst>
        </xdr:cNvPr>
        <xdr:cNvSpPr/>
      </xdr:nvSpPr>
      <xdr:spPr>
        <a:xfrm>
          <a:off x="1558925" y="60143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153289</xdr:rowOff>
    </xdr:from>
    <xdr:to>
      <xdr:col>11</xdr:col>
      <xdr:colOff>136525</xdr:colOff>
      <xdr:row>32</xdr:row>
      <xdr:rowOff>33655</xdr:rowOff>
    </xdr:to>
    <xdr:cxnSp macro="">
      <xdr:nvCxnSpPr>
        <xdr:cNvPr id="94" name="直線コネクタ 93">
          <a:extLst>
            <a:ext uri="{FF2B5EF4-FFF2-40B4-BE49-F238E27FC236}">
              <a16:creationId xmlns:a16="http://schemas.microsoft.com/office/drawing/2014/main" id="{83342046-A290-4504-B586-05AC3BC85F61}"/>
            </a:ext>
          </a:extLst>
        </xdr:cNvPr>
        <xdr:cNvCxnSpPr/>
      </xdr:nvCxnSpPr>
      <xdr:spPr>
        <a:xfrm>
          <a:off x="1609725" y="6065139"/>
          <a:ext cx="685800" cy="4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120032</xdr:rowOff>
    </xdr:from>
    <xdr:ext cx="405111" cy="259045"/>
    <xdr:sp macro="" textlink="">
      <xdr:nvSpPr>
        <xdr:cNvPr id="95" name="n_1aveValue有形固定資産減価償却率">
          <a:extLst>
            <a:ext uri="{FF2B5EF4-FFF2-40B4-BE49-F238E27FC236}">
              <a16:creationId xmlns:a16="http://schemas.microsoft.com/office/drawing/2014/main" id="{F509612C-2831-4862-BC07-6CA57CBE96F2}"/>
            </a:ext>
          </a:extLst>
        </xdr:cNvPr>
        <xdr:cNvSpPr txBox="1"/>
      </xdr:nvSpPr>
      <xdr:spPr>
        <a:xfrm>
          <a:off x="3470919" y="553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76852</xdr:rowOff>
    </xdr:from>
    <xdr:ext cx="405111" cy="259045"/>
    <xdr:sp macro="" textlink="">
      <xdr:nvSpPr>
        <xdr:cNvPr id="96" name="n_2aveValue有形固定資産減価償却率">
          <a:extLst>
            <a:ext uri="{FF2B5EF4-FFF2-40B4-BE49-F238E27FC236}">
              <a16:creationId xmlns:a16="http://schemas.microsoft.com/office/drawing/2014/main" id="{82E53252-D516-4CD5-ABC3-7B6DFE6E4D0A}"/>
            </a:ext>
          </a:extLst>
        </xdr:cNvPr>
        <xdr:cNvSpPr txBox="1"/>
      </xdr:nvSpPr>
      <xdr:spPr>
        <a:xfrm>
          <a:off x="2797819" y="5493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50944</xdr:rowOff>
    </xdr:from>
    <xdr:ext cx="405111" cy="259045"/>
    <xdr:sp macro="" textlink="">
      <xdr:nvSpPr>
        <xdr:cNvPr id="97" name="n_3aveValue有形固定資産減価償却率">
          <a:extLst>
            <a:ext uri="{FF2B5EF4-FFF2-40B4-BE49-F238E27FC236}">
              <a16:creationId xmlns:a16="http://schemas.microsoft.com/office/drawing/2014/main" id="{789F33F4-B683-40FF-8A77-A4A3660FD31C}"/>
            </a:ext>
          </a:extLst>
        </xdr:cNvPr>
        <xdr:cNvSpPr txBox="1"/>
      </xdr:nvSpPr>
      <xdr:spPr>
        <a:xfrm>
          <a:off x="2112019" y="5467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7764</xdr:rowOff>
    </xdr:from>
    <xdr:ext cx="405111" cy="259045"/>
    <xdr:sp macro="" textlink="">
      <xdr:nvSpPr>
        <xdr:cNvPr id="98" name="n_4aveValue有形固定資産減価償却率">
          <a:extLst>
            <a:ext uri="{FF2B5EF4-FFF2-40B4-BE49-F238E27FC236}">
              <a16:creationId xmlns:a16="http://schemas.microsoft.com/office/drawing/2014/main" id="{BED01407-E97A-491F-AF01-D1E3A47A5DAB}"/>
            </a:ext>
          </a:extLst>
        </xdr:cNvPr>
        <xdr:cNvSpPr txBox="1"/>
      </xdr:nvSpPr>
      <xdr:spPr>
        <a:xfrm>
          <a:off x="1426219" y="542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7764</xdr:rowOff>
    </xdr:from>
    <xdr:ext cx="405111" cy="259045"/>
    <xdr:sp macro="" textlink="">
      <xdr:nvSpPr>
        <xdr:cNvPr id="99" name="n_1mainValue有形固定資産減価償却率">
          <a:extLst>
            <a:ext uri="{FF2B5EF4-FFF2-40B4-BE49-F238E27FC236}">
              <a16:creationId xmlns:a16="http://schemas.microsoft.com/office/drawing/2014/main" id="{6A3D51E4-7045-4EA3-90DB-C9B037F2B656}"/>
            </a:ext>
          </a:extLst>
        </xdr:cNvPr>
        <xdr:cNvSpPr txBox="1"/>
      </xdr:nvSpPr>
      <xdr:spPr>
        <a:xfrm>
          <a:off x="3470919" y="624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131716</xdr:rowOff>
    </xdr:from>
    <xdr:ext cx="405111" cy="259045"/>
    <xdr:sp macro="" textlink="">
      <xdr:nvSpPr>
        <xdr:cNvPr id="100" name="n_2mainValue有形固定資産減価償却率">
          <a:extLst>
            <a:ext uri="{FF2B5EF4-FFF2-40B4-BE49-F238E27FC236}">
              <a16:creationId xmlns:a16="http://schemas.microsoft.com/office/drawing/2014/main" id="{9357474F-7F1D-4B7E-BCE1-AA5783D8E1A2}"/>
            </a:ext>
          </a:extLst>
        </xdr:cNvPr>
        <xdr:cNvSpPr txBox="1"/>
      </xdr:nvSpPr>
      <xdr:spPr>
        <a:xfrm>
          <a:off x="2797819" y="6208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75582</xdr:rowOff>
    </xdr:from>
    <xdr:ext cx="405111" cy="259045"/>
    <xdr:sp macro="" textlink="">
      <xdr:nvSpPr>
        <xdr:cNvPr id="101" name="n_3mainValue有形固定資産減価償却率">
          <a:extLst>
            <a:ext uri="{FF2B5EF4-FFF2-40B4-BE49-F238E27FC236}">
              <a16:creationId xmlns:a16="http://schemas.microsoft.com/office/drawing/2014/main" id="{9FFCFD0A-3218-4890-AB0C-77ABF7CFF5AD}"/>
            </a:ext>
          </a:extLst>
        </xdr:cNvPr>
        <xdr:cNvSpPr txBox="1"/>
      </xdr:nvSpPr>
      <xdr:spPr>
        <a:xfrm>
          <a:off x="2112019" y="6152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23766</xdr:rowOff>
    </xdr:from>
    <xdr:ext cx="405111" cy="259045"/>
    <xdr:sp macro="" textlink="">
      <xdr:nvSpPr>
        <xdr:cNvPr id="102" name="n_4mainValue有形固定資産減価償却率">
          <a:extLst>
            <a:ext uri="{FF2B5EF4-FFF2-40B4-BE49-F238E27FC236}">
              <a16:creationId xmlns:a16="http://schemas.microsoft.com/office/drawing/2014/main" id="{538DAF78-A578-4148-B846-D47C7B761E2A}"/>
            </a:ext>
          </a:extLst>
        </xdr:cNvPr>
        <xdr:cNvSpPr txBox="1"/>
      </xdr:nvSpPr>
      <xdr:spPr>
        <a:xfrm>
          <a:off x="1426219" y="610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D3FF4AC3-BCA3-419A-A78B-F30B5BDFB453}"/>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69C042AC-E52F-4335-90AE-E20A8E8D035E}"/>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81E0D304-9D5F-4487-B12D-8F293622CCD5}"/>
            </a:ext>
          </a:extLst>
        </xdr:cNvPr>
        <xdr:cNvSpPr/>
      </xdr:nvSpPr>
      <xdr:spPr>
        <a:xfrm>
          <a:off x="12443365" y="4490496"/>
          <a:ext cx="862519"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4EDE2D5E-5E47-46BB-9A33-69E14315A858}"/>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72615A84-1F41-445F-893E-4C18D3BFE077}"/>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1DE2DAEC-01D6-4DE8-B489-A8721AD0D081}"/>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193005AA-4042-43B7-847B-75EAFE07EE8A}"/>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5BEEB3B4-5E78-4D44-B056-3DFACCD10248}"/>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B977905F-3E3F-4281-8F59-A93BA71FF535}"/>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CF1A2606-8CEC-4FE3-A21B-FC48E6AD8326}"/>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6536288-19D7-4099-BCD3-AC9F63DBDBD4}"/>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6237C785-45CB-4584-B3FC-E1AF6ACE3436}"/>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FDA0302F-3D01-4905-87E2-A6F0B907073F}"/>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初頭の集中的な大規模建設投資に係る既発債は、徐々に償還が終了し、将来負担額は減少傾向にあるものの、地方債負担は依然として大きい。しかしながら、債務償還比率は類似団体内平均値と比べると低くなっている。公債費については、元利償還のピークは過ぎたが、 今後も新発債の発行抑制を続け、債務償還比率の改善を図っていく。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774031FC-7311-498B-B7CD-B8219CC8A3D1}"/>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F15C22E4-951D-49B6-95F5-D31A093E835B}"/>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EAE5A602-72A7-4DA0-ADFC-B883B8C79375}"/>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19" name="直線コネクタ 118">
          <a:extLst>
            <a:ext uri="{FF2B5EF4-FFF2-40B4-BE49-F238E27FC236}">
              <a16:creationId xmlns:a16="http://schemas.microsoft.com/office/drawing/2014/main" id="{B7D05E4E-91CA-4A17-AB58-3E6455989D4D}"/>
            </a:ext>
          </a:extLst>
        </xdr:cNvPr>
        <xdr:cNvCxnSpPr/>
      </xdr:nvCxnSpPr>
      <xdr:spPr>
        <a:xfrm>
          <a:off x="10194925" y="64865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33</xdr:row>
      <xdr:rowOff>157024</xdr:rowOff>
    </xdr:from>
    <xdr:ext cx="410689" cy="225703"/>
    <xdr:sp macro="" textlink="">
      <xdr:nvSpPr>
        <xdr:cNvPr id="120" name="テキスト ボックス 119">
          <a:extLst>
            <a:ext uri="{FF2B5EF4-FFF2-40B4-BE49-F238E27FC236}">
              <a16:creationId xmlns:a16="http://schemas.microsoft.com/office/drawing/2014/main" id="{349194CB-8CC6-455A-809C-9549848CA497}"/>
            </a:ext>
          </a:extLst>
        </xdr:cNvPr>
        <xdr:cNvSpPr txBox="1"/>
      </xdr:nvSpPr>
      <xdr:spPr>
        <a:xfrm>
          <a:off x="9758836" y="63990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1" name="直線コネクタ 120">
          <a:extLst>
            <a:ext uri="{FF2B5EF4-FFF2-40B4-BE49-F238E27FC236}">
              <a16:creationId xmlns:a16="http://schemas.microsoft.com/office/drawing/2014/main" id="{69BD4357-9FEE-40E6-9E86-3C7E73B6E6A6}"/>
            </a:ext>
          </a:extLst>
        </xdr:cNvPr>
        <xdr:cNvCxnSpPr/>
      </xdr:nvCxnSpPr>
      <xdr:spPr>
        <a:xfrm>
          <a:off x="10194925" y="60737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68124</xdr:rowOff>
    </xdr:from>
    <xdr:ext cx="410689" cy="225703"/>
    <xdr:sp macro="" textlink="">
      <xdr:nvSpPr>
        <xdr:cNvPr id="122" name="テキスト ボックス 121">
          <a:extLst>
            <a:ext uri="{FF2B5EF4-FFF2-40B4-BE49-F238E27FC236}">
              <a16:creationId xmlns:a16="http://schemas.microsoft.com/office/drawing/2014/main" id="{BFBB16C0-1D55-4692-ADD1-181797359AE3}"/>
            </a:ext>
          </a:extLst>
        </xdr:cNvPr>
        <xdr:cNvSpPr txBox="1"/>
      </xdr:nvSpPr>
      <xdr:spPr>
        <a:xfrm>
          <a:off x="9758836" y="59799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3" name="直線コネクタ 122">
          <a:extLst>
            <a:ext uri="{FF2B5EF4-FFF2-40B4-BE49-F238E27FC236}">
              <a16:creationId xmlns:a16="http://schemas.microsoft.com/office/drawing/2014/main" id="{428FB0B5-06E3-4F28-9673-F2F7F522B5FD}"/>
            </a:ext>
          </a:extLst>
        </xdr:cNvPr>
        <xdr:cNvCxnSpPr/>
      </xdr:nvCxnSpPr>
      <xdr:spPr>
        <a:xfrm>
          <a:off x="10194925" y="56546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24" name="テキスト ボックス 123">
          <a:extLst>
            <a:ext uri="{FF2B5EF4-FFF2-40B4-BE49-F238E27FC236}">
              <a16:creationId xmlns:a16="http://schemas.microsoft.com/office/drawing/2014/main" id="{23DBDD21-3909-49C8-A997-A5AD513E0DA2}"/>
            </a:ext>
          </a:extLst>
        </xdr:cNvPr>
        <xdr:cNvSpPr txBox="1"/>
      </xdr:nvSpPr>
      <xdr:spPr>
        <a:xfrm>
          <a:off x="9758836" y="55672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25" name="直線コネクタ 124">
          <a:extLst>
            <a:ext uri="{FF2B5EF4-FFF2-40B4-BE49-F238E27FC236}">
              <a16:creationId xmlns:a16="http://schemas.microsoft.com/office/drawing/2014/main" id="{A442C94B-A00D-4040-A6E8-FF778D102FFD}"/>
            </a:ext>
          </a:extLst>
        </xdr:cNvPr>
        <xdr:cNvCxnSpPr/>
      </xdr:nvCxnSpPr>
      <xdr:spPr>
        <a:xfrm>
          <a:off x="10194925" y="52419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61774</xdr:rowOff>
    </xdr:from>
    <xdr:ext cx="410689" cy="225703"/>
    <xdr:sp macro="" textlink="">
      <xdr:nvSpPr>
        <xdr:cNvPr id="126" name="テキスト ボックス 125">
          <a:extLst>
            <a:ext uri="{FF2B5EF4-FFF2-40B4-BE49-F238E27FC236}">
              <a16:creationId xmlns:a16="http://schemas.microsoft.com/office/drawing/2014/main" id="{7CA37F0E-F520-4F9E-9347-601BADDF2CEF}"/>
            </a:ext>
          </a:extLst>
        </xdr:cNvPr>
        <xdr:cNvSpPr txBox="1"/>
      </xdr:nvSpPr>
      <xdr:spPr>
        <a:xfrm>
          <a:off x="9758836" y="51481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9DB89ABB-A0A6-4EB5-AD1B-F4DE0F1CBB08}"/>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8" name="テキスト ボックス 127">
          <a:extLst>
            <a:ext uri="{FF2B5EF4-FFF2-40B4-BE49-F238E27FC236}">
              <a16:creationId xmlns:a16="http://schemas.microsoft.com/office/drawing/2014/main" id="{1D16A608-FF11-4C58-BB42-9873163BB9BB}"/>
            </a:ext>
          </a:extLst>
        </xdr:cNvPr>
        <xdr:cNvSpPr txBox="1"/>
      </xdr:nvSpPr>
      <xdr:spPr>
        <a:xfrm>
          <a:off x="9861428" y="47353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9" name="債務償還比率グラフ枠">
          <a:extLst>
            <a:ext uri="{FF2B5EF4-FFF2-40B4-BE49-F238E27FC236}">
              <a16:creationId xmlns:a16="http://schemas.microsoft.com/office/drawing/2014/main" id="{72544A83-7340-4825-9784-4F5270601EAA}"/>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52806</xdr:rowOff>
    </xdr:from>
    <xdr:to>
      <xdr:col>76</xdr:col>
      <xdr:colOff>21589</xdr:colOff>
      <xdr:row>34</xdr:row>
      <xdr:rowOff>48717</xdr:rowOff>
    </xdr:to>
    <xdr:cxnSp macro="">
      <xdr:nvCxnSpPr>
        <xdr:cNvPr id="130" name="直線コネクタ 129">
          <a:extLst>
            <a:ext uri="{FF2B5EF4-FFF2-40B4-BE49-F238E27FC236}">
              <a16:creationId xmlns:a16="http://schemas.microsoft.com/office/drawing/2014/main" id="{C641257B-486D-4DE1-B516-F56006E9ED48}"/>
            </a:ext>
          </a:extLst>
        </xdr:cNvPr>
        <xdr:cNvCxnSpPr/>
      </xdr:nvCxnSpPr>
      <xdr:spPr>
        <a:xfrm flipV="1">
          <a:off x="13323570" y="5139156"/>
          <a:ext cx="1269" cy="131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52544</xdr:rowOff>
    </xdr:from>
    <xdr:ext cx="469744" cy="259045"/>
    <xdr:sp macro="" textlink="">
      <xdr:nvSpPr>
        <xdr:cNvPr id="131" name="債務償還比率最小値テキスト">
          <a:extLst>
            <a:ext uri="{FF2B5EF4-FFF2-40B4-BE49-F238E27FC236}">
              <a16:creationId xmlns:a16="http://schemas.microsoft.com/office/drawing/2014/main" id="{8010421C-CAC8-48AF-94C8-88731935F360}"/>
            </a:ext>
          </a:extLst>
        </xdr:cNvPr>
        <xdr:cNvSpPr txBox="1"/>
      </xdr:nvSpPr>
      <xdr:spPr>
        <a:xfrm>
          <a:off x="13376275" y="6459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48717</xdr:rowOff>
    </xdr:from>
    <xdr:to>
      <xdr:col>76</xdr:col>
      <xdr:colOff>111125</xdr:colOff>
      <xdr:row>34</xdr:row>
      <xdr:rowOff>48717</xdr:rowOff>
    </xdr:to>
    <xdr:cxnSp macro="">
      <xdr:nvCxnSpPr>
        <xdr:cNvPr id="132" name="直線コネクタ 131">
          <a:extLst>
            <a:ext uri="{FF2B5EF4-FFF2-40B4-BE49-F238E27FC236}">
              <a16:creationId xmlns:a16="http://schemas.microsoft.com/office/drawing/2014/main" id="{387D90C3-0D20-4217-85CE-DBCD2B338655}"/>
            </a:ext>
          </a:extLst>
        </xdr:cNvPr>
        <xdr:cNvCxnSpPr/>
      </xdr:nvCxnSpPr>
      <xdr:spPr>
        <a:xfrm>
          <a:off x="13255625" y="64558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170933</xdr:rowOff>
    </xdr:from>
    <xdr:ext cx="469744" cy="259045"/>
    <xdr:sp macro="" textlink="">
      <xdr:nvSpPr>
        <xdr:cNvPr id="133" name="債務償還比率最大値テキスト">
          <a:extLst>
            <a:ext uri="{FF2B5EF4-FFF2-40B4-BE49-F238E27FC236}">
              <a16:creationId xmlns:a16="http://schemas.microsoft.com/office/drawing/2014/main" id="{268CEECD-B80E-4494-BD7A-1EAA22D1EF9A}"/>
            </a:ext>
          </a:extLst>
        </xdr:cNvPr>
        <xdr:cNvSpPr txBox="1"/>
      </xdr:nvSpPr>
      <xdr:spPr>
        <a:xfrm>
          <a:off x="13376275" y="492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52806</xdr:rowOff>
    </xdr:from>
    <xdr:to>
      <xdr:col>76</xdr:col>
      <xdr:colOff>111125</xdr:colOff>
      <xdr:row>26</xdr:row>
      <xdr:rowOff>52806</xdr:rowOff>
    </xdr:to>
    <xdr:cxnSp macro="">
      <xdr:nvCxnSpPr>
        <xdr:cNvPr id="134" name="直線コネクタ 133">
          <a:extLst>
            <a:ext uri="{FF2B5EF4-FFF2-40B4-BE49-F238E27FC236}">
              <a16:creationId xmlns:a16="http://schemas.microsoft.com/office/drawing/2014/main" id="{34EE8EFC-C4F7-42A7-BF12-2CE4BD01152E}"/>
            </a:ext>
          </a:extLst>
        </xdr:cNvPr>
        <xdr:cNvCxnSpPr/>
      </xdr:nvCxnSpPr>
      <xdr:spPr>
        <a:xfrm>
          <a:off x="13255625" y="51391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70362</xdr:rowOff>
    </xdr:from>
    <xdr:ext cx="469744" cy="259045"/>
    <xdr:sp macro="" textlink="">
      <xdr:nvSpPr>
        <xdr:cNvPr id="135" name="債務償還比率平均値テキスト">
          <a:extLst>
            <a:ext uri="{FF2B5EF4-FFF2-40B4-BE49-F238E27FC236}">
              <a16:creationId xmlns:a16="http://schemas.microsoft.com/office/drawing/2014/main" id="{A440B412-4338-4BA7-87D4-6AF2333C74BC}"/>
            </a:ext>
          </a:extLst>
        </xdr:cNvPr>
        <xdr:cNvSpPr txBox="1"/>
      </xdr:nvSpPr>
      <xdr:spPr>
        <a:xfrm>
          <a:off x="13376275" y="5817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91935</xdr:rowOff>
    </xdr:from>
    <xdr:to>
      <xdr:col>76</xdr:col>
      <xdr:colOff>73025</xdr:colOff>
      <xdr:row>31</xdr:row>
      <xdr:rowOff>22085</xdr:rowOff>
    </xdr:to>
    <xdr:sp macro="" textlink="">
      <xdr:nvSpPr>
        <xdr:cNvPr id="136" name="フローチャート: 判断 135">
          <a:extLst>
            <a:ext uri="{FF2B5EF4-FFF2-40B4-BE49-F238E27FC236}">
              <a16:creationId xmlns:a16="http://schemas.microsoft.com/office/drawing/2014/main" id="{1CA5BFF8-C4D9-47D4-8FA9-958752624D8E}"/>
            </a:ext>
          </a:extLst>
        </xdr:cNvPr>
        <xdr:cNvSpPr/>
      </xdr:nvSpPr>
      <xdr:spPr>
        <a:xfrm>
          <a:off x="13293725" y="583868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49619</xdr:rowOff>
    </xdr:from>
    <xdr:to>
      <xdr:col>72</xdr:col>
      <xdr:colOff>123825</xdr:colOff>
      <xdr:row>30</xdr:row>
      <xdr:rowOff>151219</xdr:rowOff>
    </xdr:to>
    <xdr:sp macro="" textlink="">
      <xdr:nvSpPr>
        <xdr:cNvPr id="137" name="フローチャート: 判断 136">
          <a:extLst>
            <a:ext uri="{FF2B5EF4-FFF2-40B4-BE49-F238E27FC236}">
              <a16:creationId xmlns:a16="http://schemas.microsoft.com/office/drawing/2014/main" id="{53F21C52-703D-42A8-940E-374ECE61315A}"/>
            </a:ext>
          </a:extLst>
        </xdr:cNvPr>
        <xdr:cNvSpPr/>
      </xdr:nvSpPr>
      <xdr:spPr>
        <a:xfrm>
          <a:off x="12639675" y="5796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102972</xdr:rowOff>
    </xdr:from>
    <xdr:to>
      <xdr:col>68</xdr:col>
      <xdr:colOff>123825</xdr:colOff>
      <xdr:row>30</xdr:row>
      <xdr:rowOff>33122</xdr:rowOff>
    </xdr:to>
    <xdr:sp macro="" textlink="">
      <xdr:nvSpPr>
        <xdr:cNvPr id="138" name="フローチャート: 判断 137">
          <a:extLst>
            <a:ext uri="{FF2B5EF4-FFF2-40B4-BE49-F238E27FC236}">
              <a16:creationId xmlns:a16="http://schemas.microsoft.com/office/drawing/2014/main" id="{BE771BE2-4826-4C0C-91C8-2CCBDB604FC2}"/>
            </a:ext>
          </a:extLst>
        </xdr:cNvPr>
        <xdr:cNvSpPr/>
      </xdr:nvSpPr>
      <xdr:spPr>
        <a:xfrm>
          <a:off x="11953875" y="56846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49593</xdr:rowOff>
    </xdr:from>
    <xdr:to>
      <xdr:col>64</xdr:col>
      <xdr:colOff>123825</xdr:colOff>
      <xdr:row>31</xdr:row>
      <xdr:rowOff>151193</xdr:rowOff>
    </xdr:to>
    <xdr:sp macro="" textlink="">
      <xdr:nvSpPr>
        <xdr:cNvPr id="139" name="フローチャート: 判断 138">
          <a:extLst>
            <a:ext uri="{FF2B5EF4-FFF2-40B4-BE49-F238E27FC236}">
              <a16:creationId xmlns:a16="http://schemas.microsoft.com/office/drawing/2014/main" id="{CF1C4618-0615-45B1-8606-E406F0111ABE}"/>
            </a:ext>
          </a:extLst>
        </xdr:cNvPr>
        <xdr:cNvSpPr/>
      </xdr:nvSpPr>
      <xdr:spPr>
        <a:xfrm>
          <a:off x="11268075" y="596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117602</xdr:rowOff>
    </xdr:from>
    <xdr:to>
      <xdr:col>60</xdr:col>
      <xdr:colOff>123825</xdr:colOff>
      <xdr:row>32</xdr:row>
      <xdr:rowOff>47752</xdr:rowOff>
    </xdr:to>
    <xdr:sp macro="" textlink="">
      <xdr:nvSpPr>
        <xdr:cNvPr id="140" name="フローチャート: 判断 139">
          <a:extLst>
            <a:ext uri="{FF2B5EF4-FFF2-40B4-BE49-F238E27FC236}">
              <a16:creationId xmlns:a16="http://schemas.microsoft.com/office/drawing/2014/main" id="{9651CE33-F4B7-48F7-96A0-02B8B0113470}"/>
            </a:ext>
          </a:extLst>
        </xdr:cNvPr>
        <xdr:cNvSpPr/>
      </xdr:nvSpPr>
      <xdr:spPr>
        <a:xfrm>
          <a:off x="10582275" y="602945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47381E6-5266-4975-A4AB-108BFB40DC79}"/>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DB4BCE70-7F3C-4307-A3A1-1D166F276B3D}"/>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CFB45457-63C4-449B-9B40-5CDD88D4A645}"/>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57B23FB-F3BC-4C7D-9A9D-91A0534C1FF9}"/>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5EF58B-AC57-4D23-A659-4CE589442CB3}"/>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27381</xdr:rowOff>
    </xdr:from>
    <xdr:to>
      <xdr:col>76</xdr:col>
      <xdr:colOff>73025</xdr:colOff>
      <xdr:row>30</xdr:row>
      <xdr:rowOff>128981</xdr:rowOff>
    </xdr:to>
    <xdr:sp macro="" textlink="">
      <xdr:nvSpPr>
        <xdr:cNvPr id="146" name="楕円 145">
          <a:extLst>
            <a:ext uri="{FF2B5EF4-FFF2-40B4-BE49-F238E27FC236}">
              <a16:creationId xmlns:a16="http://schemas.microsoft.com/office/drawing/2014/main" id="{9648D44C-9440-45BA-9263-E3D83E744D20}"/>
            </a:ext>
          </a:extLst>
        </xdr:cNvPr>
        <xdr:cNvSpPr/>
      </xdr:nvSpPr>
      <xdr:spPr>
        <a:xfrm>
          <a:off x="13293725" y="57741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50258</xdr:rowOff>
    </xdr:from>
    <xdr:ext cx="469744" cy="259045"/>
    <xdr:sp macro="" textlink="">
      <xdr:nvSpPr>
        <xdr:cNvPr id="147" name="債務償還比率該当値テキスト">
          <a:extLst>
            <a:ext uri="{FF2B5EF4-FFF2-40B4-BE49-F238E27FC236}">
              <a16:creationId xmlns:a16="http://schemas.microsoft.com/office/drawing/2014/main" id="{984C7C88-AC23-4D1B-A3DF-1188622F9435}"/>
            </a:ext>
          </a:extLst>
        </xdr:cNvPr>
        <xdr:cNvSpPr txBox="1"/>
      </xdr:nvSpPr>
      <xdr:spPr>
        <a:xfrm>
          <a:off x="13376275" y="563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170980</xdr:rowOff>
    </xdr:from>
    <xdr:to>
      <xdr:col>72</xdr:col>
      <xdr:colOff>123825</xdr:colOff>
      <xdr:row>30</xdr:row>
      <xdr:rowOff>101130</xdr:rowOff>
    </xdr:to>
    <xdr:sp macro="" textlink="">
      <xdr:nvSpPr>
        <xdr:cNvPr id="148" name="楕円 147">
          <a:extLst>
            <a:ext uri="{FF2B5EF4-FFF2-40B4-BE49-F238E27FC236}">
              <a16:creationId xmlns:a16="http://schemas.microsoft.com/office/drawing/2014/main" id="{554EBA75-ACF6-485C-B604-97C2ABBD3BB0}"/>
            </a:ext>
          </a:extLst>
        </xdr:cNvPr>
        <xdr:cNvSpPr/>
      </xdr:nvSpPr>
      <xdr:spPr>
        <a:xfrm>
          <a:off x="12639675" y="574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50330</xdr:rowOff>
    </xdr:from>
    <xdr:to>
      <xdr:col>76</xdr:col>
      <xdr:colOff>22225</xdr:colOff>
      <xdr:row>30</xdr:row>
      <xdr:rowOff>78181</xdr:rowOff>
    </xdr:to>
    <xdr:cxnSp macro="">
      <xdr:nvCxnSpPr>
        <xdr:cNvPr id="149" name="直線コネクタ 148">
          <a:extLst>
            <a:ext uri="{FF2B5EF4-FFF2-40B4-BE49-F238E27FC236}">
              <a16:creationId xmlns:a16="http://schemas.microsoft.com/office/drawing/2014/main" id="{1C50738B-3294-4F02-B53B-5E2AB4FC9481}"/>
            </a:ext>
          </a:extLst>
        </xdr:cNvPr>
        <xdr:cNvCxnSpPr/>
      </xdr:nvCxnSpPr>
      <xdr:spPr>
        <a:xfrm>
          <a:off x="12690475" y="5797080"/>
          <a:ext cx="635000" cy="27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134709</xdr:rowOff>
    </xdr:from>
    <xdr:to>
      <xdr:col>68</xdr:col>
      <xdr:colOff>123825</xdr:colOff>
      <xdr:row>30</xdr:row>
      <xdr:rowOff>64859</xdr:rowOff>
    </xdr:to>
    <xdr:sp macro="" textlink="">
      <xdr:nvSpPr>
        <xdr:cNvPr id="150" name="楕円 149">
          <a:extLst>
            <a:ext uri="{FF2B5EF4-FFF2-40B4-BE49-F238E27FC236}">
              <a16:creationId xmlns:a16="http://schemas.microsoft.com/office/drawing/2014/main" id="{6955F375-8089-41ED-BA22-285302E2253E}"/>
            </a:ext>
          </a:extLst>
        </xdr:cNvPr>
        <xdr:cNvSpPr/>
      </xdr:nvSpPr>
      <xdr:spPr>
        <a:xfrm>
          <a:off x="11953875" y="57163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14059</xdr:rowOff>
    </xdr:from>
    <xdr:to>
      <xdr:col>72</xdr:col>
      <xdr:colOff>73025</xdr:colOff>
      <xdr:row>30</xdr:row>
      <xdr:rowOff>50330</xdr:rowOff>
    </xdr:to>
    <xdr:cxnSp macro="">
      <xdr:nvCxnSpPr>
        <xdr:cNvPr id="151" name="直線コネクタ 150">
          <a:extLst>
            <a:ext uri="{FF2B5EF4-FFF2-40B4-BE49-F238E27FC236}">
              <a16:creationId xmlns:a16="http://schemas.microsoft.com/office/drawing/2014/main" id="{E12EB79A-7FD5-4D63-B476-347161207E34}"/>
            </a:ext>
          </a:extLst>
        </xdr:cNvPr>
        <xdr:cNvCxnSpPr/>
      </xdr:nvCxnSpPr>
      <xdr:spPr>
        <a:xfrm>
          <a:off x="12004675" y="5760809"/>
          <a:ext cx="685800" cy="36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69863</xdr:rowOff>
    </xdr:from>
    <xdr:to>
      <xdr:col>64</xdr:col>
      <xdr:colOff>123825</xdr:colOff>
      <xdr:row>33</xdr:row>
      <xdr:rowOff>13</xdr:rowOff>
    </xdr:to>
    <xdr:sp macro="" textlink="">
      <xdr:nvSpPr>
        <xdr:cNvPr id="152" name="楕円 151">
          <a:extLst>
            <a:ext uri="{FF2B5EF4-FFF2-40B4-BE49-F238E27FC236}">
              <a16:creationId xmlns:a16="http://schemas.microsoft.com/office/drawing/2014/main" id="{FDB819ED-3514-4A36-A7D6-6B8C5E414D04}"/>
            </a:ext>
          </a:extLst>
        </xdr:cNvPr>
        <xdr:cNvSpPr/>
      </xdr:nvSpPr>
      <xdr:spPr>
        <a:xfrm>
          <a:off x="11268075" y="61468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14059</xdr:rowOff>
    </xdr:from>
    <xdr:to>
      <xdr:col>68</xdr:col>
      <xdr:colOff>73025</xdr:colOff>
      <xdr:row>32</xdr:row>
      <xdr:rowOff>120663</xdr:rowOff>
    </xdr:to>
    <xdr:cxnSp macro="">
      <xdr:nvCxnSpPr>
        <xdr:cNvPr id="153" name="直線コネクタ 152">
          <a:extLst>
            <a:ext uri="{FF2B5EF4-FFF2-40B4-BE49-F238E27FC236}">
              <a16:creationId xmlns:a16="http://schemas.microsoft.com/office/drawing/2014/main" id="{B0F80D5E-4B9C-4031-903B-17D0AA068A05}"/>
            </a:ext>
          </a:extLst>
        </xdr:cNvPr>
        <xdr:cNvCxnSpPr/>
      </xdr:nvCxnSpPr>
      <xdr:spPr>
        <a:xfrm flipV="1">
          <a:off x="11318875" y="5760809"/>
          <a:ext cx="685800" cy="43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6121</xdr:rowOff>
    </xdr:from>
    <xdr:to>
      <xdr:col>60</xdr:col>
      <xdr:colOff>123825</xdr:colOff>
      <xdr:row>34</xdr:row>
      <xdr:rowOff>107721</xdr:rowOff>
    </xdr:to>
    <xdr:sp macro="" textlink="">
      <xdr:nvSpPr>
        <xdr:cNvPr id="154" name="楕円 153">
          <a:extLst>
            <a:ext uri="{FF2B5EF4-FFF2-40B4-BE49-F238E27FC236}">
              <a16:creationId xmlns:a16="http://schemas.microsoft.com/office/drawing/2014/main" id="{1199CA83-7C64-49CF-ADAC-6DB1008FE906}"/>
            </a:ext>
          </a:extLst>
        </xdr:cNvPr>
        <xdr:cNvSpPr/>
      </xdr:nvSpPr>
      <xdr:spPr>
        <a:xfrm>
          <a:off x="10582275" y="641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120663</xdr:rowOff>
    </xdr:from>
    <xdr:to>
      <xdr:col>64</xdr:col>
      <xdr:colOff>73025</xdr:colOff>
      <xdr:row>34</xdr:row>
      <xdr:rowOff>56921</xdr:rowOff>
    </xdr:to>
    <xdr:cxnSp macro="">
      <xdr:nvCxnSpPr>
        <xdr:cNvPr id="155" name="直線コネクタ 154">
          <a:extLst>
            <a:ext uri="{FF2B5EF4-FFF2-40B4-BE49-F238E27FC236}">
              <a16:creationId xmlns:a16="http://schemas.microsoft.com/office/drawing/2014/main" id="{263444AB-E3CC-42F0-91AB-FDB0CD8D3FF8}"/>
            </a:ext>
          </a:extLst>
        </xdr:cNvPr>
        <xdr:cNvCxnSpPr/>
      </xdr:nvCxnSpPr>
      <xdr:spPr>
        <a:xfrm flipV="1">
          <a:off x="10633075" y="6197613"/>
          <a:ext cx="685800" cy="26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142346</xdr:rowOff>
    </xdr:from>
    <xdr:ext cx="469744" cy="259045"/>
    <xdr:sp macro="" textlink="">
      <xdr:nvSpPr>
        <xdr:cNvPr id="156" name="n_1aveValue債務償還比率">
          <a:extLst>
            <a:ext uri="{FF2B5EF4-FFF2-40B4-BE49-F238E27FC236}">
              <a16:creationId xmlns:a16="http://schemas.microsoft.com/office/drawing/2014/main" id="{2894AE6D-07CA-4AC9-B941-5501B296FE26}"/>
            </a:ext>
          </a:extLst>
        </xdr:cNvPr>
        <xdr:cNvSpPr txBox="1"/>
      </xdr:nvSpPr>
      <xdr:spPr>
        <a:xfrm>
          <a:off x="12461952" y="588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49649</xdr:rowOff>
    </xdr:from>
    <xdr:ext cx="469744" cy="259045"/>
    <xdr:sp macro="" textlink="">
      <xdr:nvSpPr>
        <xdr:cNvPr id="157" name="n_2aveValue債務償還比率">
          <a:extLst>
            <a:ext uri="{FF2B5EF4-FFF2-40B4-BE49-F238E27FC236}">
              <a16:creationId xmlns:a16="http://schemas.microsoft.com/office/drawing/2014/main" id="{06C8BFD0-B739-40A7-B3DF-ECF502E7C3D7}"/>
            </a:ext>
          </a:extLst>
        </xdr:cNvPr>
        <xdr:cNvSpPr txBox="1"/>
      </xdr:nvSpPr>
      <xdr:spPr>
        <a:xfrm>
          <a:off x="11788852" y="5466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167720</xdr:rowOff>
    </xdr:from>
    <xdr:ext cx="469744" cy="259045"/>
    <xdr:sp macro="" textlink="">
      <xdr:nvSpPr>
        <xdr:cNvPr id="158" name="n_3aveValue債務償還比率">
          <a:extLst>
            <a:ext uri="{FF2B5EF4-FFF2-40B4-BE49-F238E27FC236}">
              <a16:creationId xmlns:a16="http://schemas.microsoft.com/office/drawing/2014/main" id="{25816C65-8CE1-4AE9-8C58-FD99D831C0A3}"/>
            </a:ext>
          </a:extLst>
        </xdr:cNvPr>
        <xdr:cNvSpPr txBox="1"/>
      </xdr:nvSpPr>
      <xdr:spPr>
        <a:xfrm>
          <a:off x="11103052" y="574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64279</xdr:rowOff>
    </xdr:from>
    <xdr:ext cx="469744" cy="259045"/>
    <xdr:sp macro="" textlink="">
      <xdr:nvSpPr>
        <xdr:cNvPr id="159" name="n_4aveValue債務償還比率">
          <a:extLst>
            <a:ext uri="{FF2B5EF4-FFF2-40B4-BE49-F238E27FC236}">
              <a16:creationId xmlns:a16="http://schemas.microsoft.com/office/drawing/2014/main" id="{0450F521-E10E-4856-89AF-46ABA41E37D4}"/>
            </a:ext>
          </a:extLst>
        </xdr:cNvPr>
        <xdr:cNvSpPr txBox="1"/>
      </xdr:nvSpPr>
      <xdr:spPr>
        <a:xfrm>
          <a:off x="10417252" y="581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117657</xdr:rowOff>
    </xdr:from>
    <xdr:ext cx="469744" cy="259045"/>
    <xdr:sp macro="" textlink="">
      <xdr:nvSpPr>
        <xdr:cNvPr id="160" name="n_1mainValue債務償還比率">
          <a:extLst>
            <a:ext uri="{FF2B5EF4-FFF2-40B4-BE49-F238E27FC236}">
              <a16:creationId xmlns:a16="http://schemas.microsoft.com/office/drawing/2014/main" id="{335E236A-949A-4EDB-96C8-B8C89FDBADF4}"/>
            </a:ext>
          </a:extLst>
        </xdr:cNvPr>
        <xdr:cNvSpPr txBox="1"/>
      </xdr:nvSpPr>
      <xdr:spPr>
        <a:xfrm>
          <a:off x="12461952" y="553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55986</xdr:rowOff>
    </xdr:from>
    <xdr:ext cx="469744" cy="259045"/>
    <xdr:sp macro="" textlink="">
      <xdr:nvSpPr>
        <xdr:cNvPr id="161" name="n_2mainValue債務償還比率">
          <a:extLst>
            <a:ext uri="{FF2B5EF4-FFF2-40B4-BE49-F238E27FC236}">
              <a16:creationId xmlns:a16="http://schemas.microsoft.com/office/drawing/2014/main" id="{EB264E17-B9F5-482C-9498-41E087A781A8}"/>
            </a:ext>
          </a:extLst>
        </xdr:cNvPr>
        <xdr:cNvSpPr txBox="1"/>
      </xdr:nvSpPr>
      <xdr:spPr>
        <a:xfrm>
          <a:off x="11788852" y="580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162590</xdr:rowOff>
    </xdr:from>
    <xdr:ext cx="469744" cy="259045"/>
    <xdr:sp macro="" textlink="">
      <xdr:nvSpPr>
        <xdr:cNvPr id="162" name="n_3mainValue債務償還比率">
          <a:extLst>
            <a:ext uri="{FF2B5EF4-FFF2-40B4-BE49-F238E27FC236}">
              <a16:creationId xmlns:a16="http://schemas.microsoft.com/office/drawing/2014/main" id="{19F718D7-6CDB-4713-9ADB-957EA4494DFE}"/>
            </a:ext>
          </a:extLst>
        </xdr:cNvPr>
        <xdr:cNvSpPr txBox="1"/>
      </xdr:nvSpPr>
      <xdr:spPr>
        <a:xfrm>
          <a:off x="11103052" y="623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98848</xdr:rowOff>
    </xdr:from>
    <xdr:ext cx="469744" cy="259045"/>
    <xdr:sp macro="" textlink="">
      <xdr:nvSpPr>
        <xdr:cNvPr id="163" name="n_4mainValue債務償還比率">
          <a:extLst>
            <a:ext uri="{FF2B5EF4-FFF2-40B4-BE49-F238E27FC236}">
              <a16:creationId xmlns:a16="http://schemas.microsoft.com/office/drawing/2014/main" id="{15F55977-A7B9-4A35-B5DA-CA15B3FE1AE6}"/>
            </a:ext>
          </a:extLst>
        </xdr:cNvPr>
        <xdr:cNvSpPr txBox="1"/>
      </xdr:nvSpPr>
      <xdr:spPr>
        <a:xfrm>
          <a:off x="10417252" y="650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a:extLst>
            <a:ext uri="{FF2B5EF4-FFF2-40B4-BE49-F238E27FC236}">
              <a16:creationId xmlns:a16="http://schemas.microsoft.com/office/drawing/2014/main" id="{305BE950-B021-4463-8FB2-59F32D16D266}"/>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a:extLst>
            <a:ext uri="{FF2B5EF4-FFF2-40B4-BE49-F238E27FC236}">
              <a16:creationId xmlns:a16="http://schemas.microsoft.com/office/drawing/2014/main" id="{6CB4CBD7-1423-4ED7-B167-FEFB1B91646C}"/>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a:extLst>
            <a:ext uri="{FF2B5EF4-FFF2-40B4-BE49-F238E27FC236}">
              <a16:creationId xmlns:a16="http://schemas.microsoft.com/office/drawing/2014/main" id="{15C24811-54BE-4FA3-9618-415238C59F0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a:extLst>
            <a:ext uri="{FF2B5EF4-FFF2-40B4-BE49-F238E27FC236}">
              <a16:creationId xmlns:a16="http://schemas.microsoft.com/office/drawing/2014/main" id="{33909A56-7BA3-4B00-BED3-39FA92ADED8B}"/>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a:extLst>
            <a:ext uri="{FF2B5EF4-FFF2-40B4-BE49-F238E27FC236}">
              <a16:creationId xmlns:a16="http://schemas.microsoft.com/office/drawing/2014/main" id="{AC9C395C-4E9F-46C4-859E-0E0FD57ECA59}"/>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a:extLst>
            <a:ext uri="{FF2B5EF4-FFF2-40B4-BE49-F238E27FC236}">
              <a16:creationId xmlns:a16="http://schemas.microsoft.com/office/drawing/2014/main" id="{BAF9604E-051A-4A77-B67A-3AD0EEA5853E}"/>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C684894-23D3-47F8-AB5F-E765D874BD0E}"/>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E2043DD-7E62-49A0-8A72-184EE5110840}"/>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623AE5E-C42F-4459-BA92-7A00F9686A3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1779943-2942-40FA-BEFD-7BE315E28B71}"/>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C754836-93EE-4945-A340-2EAB319D101B}"/>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B0A502E-1C21-49F8-9C7B-0F0FD7793CF7}"/>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78A5835-F23E-4698-9055-B9082980AF0C}"/>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9CDF5E7-EAD1-4DF6-806A-C629A9B8252B}"/>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5575EE1-AEAF-45F4-85E9-C4F3C546F992}"/>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3FF87AE-644F-41C9-89B5-C9743D38F38C}"/>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459B623-8D68-4E09-9DDE-80180F744E70}"/>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BB9F691-9681-451A-AD79-EBB97FB1DAF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F4DCEEA-4D91-4B60-B378-3AB1E64836F6}"/>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363D6E-F651-482B-B582-F53C65C14575}"/>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0C4A123-56F8-4FB8-AAE2-F96DCEEDB62A}"/>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2DC6DC3-0223-4482-A3EC-7726D9AE7A6F}"/>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D2734A7-8ADF-43B3-AFC5-269F811F2553}"/>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56B2BBE-F3A8-4A70-B184-EE9B4EF049A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3CCC20A-20B7-4CBF-B2F8-0E10E05AE146}"/>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B086BB5-3E69-4004-8D65-E3257C720453}"/>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BD08F3D-B55C-4C1A-8FD4-C3C940348685}"/>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7DC71DC-9E0F-49D4-B043-87841345F8D7}"/>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7101E03-C5A0-4788-B828-1F6921FB7E5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0964DDA-A2E4-412D-875A-05E592AFAEA0}"/>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474D7D3-B71B-442E-9519-D4FD15204037}"/>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AC4FF39-84B9-4435-8EA4-30EFEE93DC8B}"/>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61D20DA-CA9C-4F8E-B75C-37C338EE99C0}"/>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D7A4E1C-AFCA-4E39-A81D-E3EF78EBD1DA}"/>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7D4F003-FE49-4AD7-864E-9E58E1594FD7}"/>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1D73C4E-03BA-4750-8BB2-09559B88020A}"/>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0018A35-2BCC-4FFA-B8E6-5467E803857E}"/>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76D807A-4EB9-452D-ADFE-674B67B355B2}"/>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2A1F3D1-8F6A-428F-8CDF-A1BD7EA4A5CA}"/>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8C20607-B6F0-4F4F-9ED5-9F963502E2C4}"/>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784BC1B-93F7-4E9A-B8BA-54A7CA2D9EC1}"/>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73219DB-15AA-477B-8BF9-5C08397D38CF}"/>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3ABE9F7-8422-4ADE-BE09-AD8E78C8F0B2}"/>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2A8DA4F-37DE-4458-9646-D7637E7169E5}"/>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DF49E4B-790C-4C1E-A032-AA5AECC5DFEB}"/>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754287D-D59C-4B4E-A2CE-6BE96214C668}"/>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2823227-0C39-468C-85DB-CBA9535333F1}"/>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D869B2F-82BD-4DC8-95EC-15816537FE3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51165C92-5DED-4F53-B19E-98A4DFD0A194}"/>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FE169C6A-7CF2-47D6-81DA-A73C0CBD2A84}"/>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82EB8D98-1EB0-4A74-B21D-5AE8EA54BDB3}"/>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ADC1D323-232F-4C89-8E1A-F3085F2BF6BD}"/>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73F746B9-8B8E-4BCD-AF3E-AB1BF09A9154}"/>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BC395B78-C186-4060-B9D8-C94CAF1CAEEE}"/>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1FB5180B-D1CA-463A-A5E2-F8CC0CC8206B}"/>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2381EF2D-6F3A-4A66-9536-499DB8E31800}"/>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88D5CF76-2775-40B5-9B30-0D7024F1A159}"/>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48A8A055-B6BF-4B94-87BC-07AE052D68FE}"/>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FA44AB28-C225-428A-8E9C-46A727E8DD3C}"/>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73914</xdr:rowOff>
    </xdr:from>
    <xdr:to>
      <xdr:col>24</xdr:col>
      <xdr:colOff>62865</xdr:colOff>
      <xdr:row>40</xdr:row>
      <xdr:rowOff>135636</xdr:rowOff>
    </xdr:to>
    <xdr:cxnSp macro="">
      <xdr:nvCxnSpPr>
        <xdr:cNvPr id="55" name="直線コネクタ 54">
          <a:extLst>
            <a:ext uri="{FF2B5EF4-FFF2-40B4-BE49-F238E27FC236}">
              <a16:creationId xmlns:a16="http://schemas.microsoft.com/office/drawing/2014/main" id="{23908888-C92D-4AB2-AE7E-21C2E64A2EC6}"/>
            </a:ext>
          </a:extLst>
        </xdr:cNvPr>
        <xdr:cNvCxnSpPr/>
      </xdr:nvCxnSpPr>
      <xdr:spPr>
        <a:xfrm flipV="1">
          <a:off x="4177665" y="5528564"/>
          <a:ext cx="0" cy="121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139463</xdr:rowOff>
    </xdr:from>
    <xdr:ext cx="405111" cy="259045"/>
    <xdr:sp macro="" textlink="">
      <xdr:nvSpPr>
        <xdr:cNvPr id="56" name="【道路】&#10;有形固定資産減価償却率最小値テキスト">
          <a:extLst>
            <a:ext uri="{FF2B5EF4-FFF2-40B4-BE49-F238E27FC236}">
              <a16:creationId xmlns:a16="http://schemas.microsoft.com/office/drawing/2014/main" id="{1267A196-5E8C-48BB-B58C-AFE9A4046217}"/>
            </a:ext>
          </a:extLst>
        </xdr:cNvPr>
        <xdr:cNvSpPr txBox="1"/>
      </xdr:nvSpPr>
      <xdr:spPr>
        <a:xfrm>
          <a:off x="4216400" y="674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135636</xdr:rowOff>
    </xdr:from>
    <xdr:to>
      <xdr:col>24</xdr:col>
      <xdr:colOff>152400</xdr:colOff>
      <xdr:row>40</xdr:row>
      <xdr:rowOff>135636</xdr:rowOff>
    </xdr:to>
    <xdr:cxnSp macro="">
      <xdr:nvCxnSpPr>
        <xdr:cNvPr id="57" name="直線コネクタ 56">
          <a:extLst>
            <a:ext uri="{FF2B5EF4-FFF2-40B4-BE49-F238E27FC236}">
              <a16:creationId xmlns:a16="http://schemas.microsoft.com/office/drawing/2014/main" id="{427FAB02-1A44-4F64-96A9-EBA655EFA509}"/>
            </a:ext>
          </a:extLst>
        </xdr:cNvPr>
        <xdr:cNvCxnSpPr/>
      </xdr:nvCxnSpPr>
      <xdr:spPr>
        <a:xfrm>
          <a:off x="4108450" y="67459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20591</xdr:rowOff>
    </xdr:from>
    <xdr:ext cx="405111" cy="259045"/>
    <xdr:sp macro="" textlink="">
      <xdr:nvSpPr>
        <xdr:cNvPr id="58" name="【道路】&#10;有形固定資産減価償却率最大値テキスト">
          <a:extLst>
            <a:ext uri="{FF2B5EF4-FFF2-40B4-BE49-F238E27FC236}">
              <a16:creationId xmlns:a16="http://schemas.microsoft.com/office/drawing/2014/main" id="{FA1FB60B-5CC6-4BA4-9E22-E1471D5CC459}"/>
            </a:ext>
          </a:extLst>
        </xdr:cNvPr>
        <xdr:cNvSpPr txBox="1"/>
      </xdr:nvSpPr>
      <xdr:spPr>
        <a:xfrm>
          <a:off x="4216400" y="5310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73914</xdr:rowOff>
    </xdr:from>
    <xdr:to>
      <xdr:col>24</xdr:col>
      <xdr:colOff>152400</xdr:colOff>
      <xdr:row>33</xdr:row>
      <xdr:rowOff>73914</xdr:rowOff>
    </xdr:to>
    <xdr:cxnSp macro="">
      <xdr:nvCxnSpPr>
        <xdr:cNvPr id="59" name="直線コネクタ 58">
          <a:extLst>
            <a:ext uri="{FF2B5EF4-FFF2-40B4-BE49-F238E27FC236}">
              <a16:creationId xmlns:a16="http://schemas.microsoft.com/office/drawing/2014/main" id="{BC0CE008-14F3-490B-AACA-E9FE6EECB85B}"/>
            </a:ext>
          </a:extLst>
        </xdr:cNvPr>
        <xdr:cNvCxnSpPr/>
      </xdr:nvCxnSpPr>
      <xdr:spPr>
        <a:xfrm>
          <a:off x="4108450" y="5528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16273</xdr:rowOff>
    </xdr:from>
    <xdr:ext cx="405111" cy="259045"/>
    <xdr:sp macro="" textlink="">
      <xdr:nvSpPr>
        <xdr:cNvPr id="60" name="【道路】&#10;有形固定資産減価償却率平均値テキスト">
          <a:extLst>
            <a:ext uri="{FF2B5EF4-FFF2-40B4-BE49-F238E27FC236}">
              <a16:creationId xmlns:a16="http://schemas.microsoft.com/office/drawing/2014/main" id="{26DFD7A5-6944-4957-A0CE-3979F1396747}"/>
            </a:ext>
          </a:extLst>
        </xdr:cNvPr>
        <xdr:cNvSpPr txBox="1"/>
      </xdr:nvSpPr>
      <xdr:spPr>
        <a:xfrm>
          <a:off x="4216400" y="59662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164846</xdr:rowOff>
    </xdr:from>
    <xdr:to>
      <xdr:col>24</xdr:col>
      <xdr:colOff>114300</xdr:colOff>
      <xdr:row>37</xdr:row>
      <xdr:rowOff>94996</xdr:rowOff>
    </xdr:to>
    <xdr:sp macro="" textlink="">
      <xdr:nvSpPr>
        <xdr:cNvPr id="61" name="フローチャート: 判断 60">
          <a:extLst>
            <a:ext uri="{FF2B5EF4-FFF2-40B4-BE49-F238E27FC236}">
              <a16:creationId xmlns:a16="http://schemas.microsoft.com/office/drawing/2014/main" id="{BFF581F6-C8F2-4B9C-AB26-075EF8B0C5D3}"/>
            </a:ext>
          </a:extLst>
        </xdr:cNvPr>
        <xdr:cNvSpPr/>
      </xdr:nvSpPr>
      <xdr:spPr>
        <a:xfrm>
          <a:off x="412750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153416</xdr:rowOff>
    </xdr:from>
    <xdr:to>
      <xdr:col>20</xdr:col>
      <xdr:colOff>38100</xdr:colOff>
      <xdr:row>37</xdr:row>
      <xdr:rowOff>83566</xdr:rowOff>
    </xdr:to>
    <xdr:sp macro="" textlink="">
      <xdr:nvSpPr>
        <xdr:cNvPr id="62" name="フローチャート: 判断 61">
          <a:extLst>
            <a:ext uri="{FF2B5EF4-FFF2-40B4-BE49-F238E27FC236}">
              <a16:creationId xmlns:a16="http://schemas.microsoft.com/office/drawing/2014/main" id="{D113041C-196C-438E-AE8C-5C2698B9E12A}"/>
            </a:ext>
          </a:extLst>
        </xdr:cNvPr>
        <xdr:cNvSpPr/>
      </xdr:nvSpPr>
      <xdr:spPr>
        <a:xfrm>
          <a:off x="3384550" y="610336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119126</xdr:rowOff>
    </xdr:from>
    <xdr:to>
      <xdr:col>15</xdr:col>
      <xdr:colOff>101600</xdr:colOff>
      <xdr:row>37</xdr:row>
      <xdr:rowOff>49276</xdr:rowOff>
    </xdr:to>
    <xdr:sp macro="" textlink="">
      <xdr:nvSpPr>
        <xdr:cNvPr id="63" name="フローチャート: 判断 62">
          <a:extLst>
            <a:ext uri="{FF2B5EF4-FFF2-40B4-BE49-F238E27FC236}">
              <a16:creationId xmlns:a16="http://schemas.microsoft.com/office/drawing/2014/main" id="{F08F5A16-5A45-432D-B19A-881832F62BF1}"/>
            </a:ext>
          </a:extLst>
        </xdr:cNvPr>
        <xdr:cNvSpPr/>
      </xdr:nvSpPr>
      <xdr:spPr>
        <a:xfrm>
          <a:off x="2571750" y="60690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98552</xdr:rowOff>
    </xdr:from>
    <xdr:to>
      <xdr:col>10</xdr:col>
      <xdr:colOff>165100</xdr:colOff>
      <xdr:row>37</xdr:row>
      <xdr:rowOff>28702</xdr:rowOff>
    </xdr:to>
    <xdr:sp macro="" textlink="">
      <xdr:nvSpPr>
        <xdr:cNvPr id="64" name="フローチャート: 判断 63">
          <a:extLst>
            <a:ext uri="{FF2B5EF4-FFF2-40B4-BE49-F238E27FC236}">
              <a16:creationId xmlns:a16="http://schemas.microsoft.com/office/drawing/2014/main" id="{96C3BBB6-3027-4BEB-B0F2-D72FB70563E1}"/>
            </a:ext>
          </a:extLst>
        </xdr:cNvPr>
        <xdr:cNvSpPr/>
      </xdr:nvSpPr>
      <xdr:spPr>
        <a:xfrm>
          <a:off x="1778000" y="604850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75692</xdr:rowOff>
    </xdr:from>
    <xdr:to>
      <xdr:col>6</xdr:col>
      <xdr:colOff>38100</xdr:colOff>
      <xdr:row>37</xdr:row>
      <xdr:rowOff>5842</xdr:rowOff>
    </xdr:to>
    <xdr:sp macro="" textlink="">
      <xdr:nvSpPr>
        <xdr:cNvPr id="65" name="フローチャート: 判断 64">
          <a:extLst>
            <a:ext uri="{FF2B5EF4-FFF2-40B4-BE49-F238E27FC236}">
              <a16:creationId xmlns:a16="http://schemas.microsoft.com/office/drawing/2014/main" id="{19ADA5D5-E2F9-4FB7-A74B-0ECE04451B53}"/>
            </a:ext>
          </a:extLst>
        </xdr:cNvPr>
        <xdr:cNvSpPr/>
      </xdr:nvSpPr>
      <xdr:spPr>
        <a:xfrm>
          <a:off x="984250" y="602564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C2DADB3-D313-4A0F-B7BD-7CC086F798D4}"/>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E7EFFA3A-DEC5-4DED-B095-AD4A45BCF351}"/>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E5E067E-3465-4473-8A8A-C2D277A510D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48DC2FC-4289-411D-9743-42F65F29919F}"/>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B7C359E-E30D-4F81-83E6-39CC733B741F}"/>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32258</xdr:rowOff>
    </xdr:from>
    <xdr:to>
      <xdr:col>24</xdr:col>
      <xdr:colOff>114300</xdr:colOff>
      <xdr:row>37</xdr:row>
      <xdr:rowOff>133858</xdr:rowOff>
    </xdr:to>
    <xdr:sp macro="" textlink="">
      <xdr:nvSpPr>
        <xdr:cNvPr id="71" name="楕円 70">
          <a:extLst>
            <a:ext uri="{FF2B5EF4-FFF2-40B4-BE49-F238E27FC236}">
              <a16:creationId xmlns:a16="http://schemas.microsoft.com/office/drawing/2014/main" id="{D774D1A8-890B-4E1C-971E-138B078406B2}"/>
            </a:ext>
          </a:extLst>
        </xdr:cNvPr>
        <xdr:cNvSpPr/>
      </xdr:nvSpPr>
      <xdr:spPr>
        <a:xfrm>
          <a:off x="4127500" y="61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10685</xdr:rowOff>
    </xdr:from>
    <xdr:ext cx="405111" cy="259045"/>
    <xdr:sp macro="" textlink="">
      <xdr:nvSpPr>
        <xdr:cNvPr id="72" name="【道路】&#10;有形固定資産減価償却率該当値テキスト">
          <a:extLst>
            <a:ext uri="{FF2B5EF4-FFF2-40B4-BE49-F238E27FC236}">
              <a16:creationId xmlns:a16="http://schemas.microsoft.com/office/drawing/2014/main" id="{889B430D-F851-4E9E-A2ED-429FB11269EB}"/>
            </a:ext>
          </a:extLst>
        </xdr:cNvPr>
        <xdr:cNvSpPr txBox="1"/>
      </xdr:nvSpPr>
      <xdr:spPr>
        <a:xfrm>
          <a:off x="4216400"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167132</xdr:rowOff>
    </xdr:from>
    <xdr:to>
      <xdr:col>20</xdr:col>
      <xdr:colOff>38100</xdr:colOff>
      <xdr:row>37</xdr:row>
      <xdr:rowOff>97282</xdr:rowOff>
    </xdr:to>
    <xdr:sp macro="" textlink="">
      <xdr:nvSpPr>
        <xdr:cNvPr id="73" name="楕円 72">
          <a:extLst>
            <a:ext uri="{FF2B5EF4-FFF2-40B4-BE49-F238E27FC236}">
              <a16:creationId xmlns:a16="http://schemas.microsoft.com/office/drawing/2014/main" id="{E5C3C9D4-6D16-4220-81F4-C1DE70D004B4}"/>
            </a:ext>
          </a:extLst>
        </xdr:cNvPr>
        <xdr:cNvSpPr/>
      </xdr:nvSpPr>
      <xdr:spPr>
        <a:xfrm>
          <a:off x="3384550" y="611708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46482</xdr:rowOff>
    </xdr:from>
    <xdr:to>
      <xdr:col>24</xdr:col>
      <xdr:colOff>63500</xdr:colOff>
      <xdr:row>37</xdr:row>
      <xdr:rowOff>83058</xdr:rowOff>
    </xdr:to>
    <xdr:cxnSp macro="">
      <xdr:nvCxnSpPr>
        <xdr:cNvPr id="74" name="直線コネクタ 73">
          <a:extLst>
            <a:ext uri="{FF2B5EF4-FFF2-40B4-BE49-F238E27FC236}">
              <a16:creationId xmlns:a16="http://schemas.microsoft.com/office/drawing/2014/main" id="{A56D0E1A-6F14-45C1-875D-D51C423DCA55}"/>
            </a:ext>
          </a:extLst>
        </xdr:cNvPr>
        <xdr:cNvCxnSpPr/>
      </xdr:nvCxnSpPr>
      <xdr:spPr>
        <a:xfrm>
          <a:off x="3429000" y="6161532"/>
          <a:ext cx="7493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130556</xdr:rowOff>
    </xdr:from>
    <xdr:to>
      <xdr:col>15</xdr:col>
      <xdr:colOff>101600</xdr:colOff>
      <xdr:row>37</xdr:row>
      <xdr:rowOff>60706</xdr:rowOff>
    </xdr:to>
    <xdr:sp macro="" textlink="">
      <xdr:nvSpPr>
        <xdr:cNvPr id="75" name="楕円 74">
          <a:extLst>
            <a:ext uri="{FF2B5EF4-FFF2-40B4-BE49-F238E27FC236}">
              <a16:creationId xmlns:a16="http://schemas.microsoft.com/office/drawing/2014/main" id="{4474D7A4-2EE8-47F7-B856-D214D5B87F3C}"/>
            </a:ext>
          </a:extLst>
        </xdr:cNvPr>
        <xdr:cNvSpPr/>
      </xdr:nvSpPr>
      <xdr:spPr>
        <a:xfrm>
          <a:off x="2571750" y="60805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9906</xdr:rowOff>
    </xdr:from>
    <xdr:to>
      <xdr:col>19</xdr:col>
      <xdr:colOff>177800</xdr:colOff>
      <xdr:row>37</xdr:row>
      <xdr:rowOff>46482</xdr:rowOff>
    </xdr:to>
    <xdr:cxnSp macro="">
      <xdr:nvCxnSpPr>
        <xdr:cNvPr id="76" name="直線コネクタ 75">
          <a:extLst>
            <a:ext uri="{FF2B5EF4-FFF2-40B4-BE49-F238E27FC236}">
              <a16:creationId xmlns:a16="http://schemas.microsoft.com/office/drawing/2014/main" id="{105AF95A-8EB4-42FC-90B9-EEAFE061B39A}"/>
            </a:ext>
          </a:extLst>
        </xdr:cNvPr>
        <xdr:cNvCxnSpPr/>
      </xdr:nvCxnSpPr>
      <xdr:spPr>
        <a:xfrm>
          <a:off x="2622550" y="6124956"/>
          <a:ext cx="8064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107696</xdr:rowOff>
    </xdr:from>
    <xdr:to>
      <xdr:col>10</xdr:col>
      <xdr:colOff>165100</xdr:colOff>
      <xdr:row>37</xdr:row>
      <xdr:rowOff>37846</xdr:rowOff>
    </xdr:to>
    <xdr:sp macro="" textlink="">
      <xdr:nvSpPr>
        <xdr:cNvPr id="77" name="楕円 76">
          <a:extLst>
            <a:ext uri="{FF2B5EF4-FFF2-40B4-BE49-F238E27FC236}">
              <a16:creationId xmlns:a16="http://schemas.microsoft.com/office/drawing/2014/main" id="{5EA72404-8AE7-4359-A7BD-9097CC40184A}"/>
            </a:ext>
          </a:extLst>
        </xdr:cNvPr>
        <xdr:cNvSpPr/>
      </xdr:nvSpPr>
      <xdr:spPr>
        <a:xfrm>
          <a:off x="1778000" y="6057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158496</xdr:rowOff>
    </xdr:from>
    <xdr:to>
      <xdr:col>15</xdr:col>
      <xdr:colOff>50800</xdr:colOff>
      <xdr:row>37</xdr:row>
      <xdr:rowOff>9906</xdr:rowOff>
    </xdr:to>
    <xdr:cxnSp macro="">
      <xdr:nvCxnSpPr>
        <xdr:cNvPr id="78" name="直線コネクタ 77">
          <a:extLst>
            <a:ext uri="{FF2B5EF4-FFF2-40B4-BE49-F238E27FC236}">
              <a16:creationId xmlns:a16="http://schemas.microsoft.com/office/drawing/2014/main" id="{0EBE64DB-C193-49C6-BB0A-73020064AC06}"/>
            </a:ext>
          </a:extLst>
        </xdr:cNvPr>
        <xdr:cNvCxnSpPr/>
      </xdr:nvCxnSpPr>
      <xdr:spPr>
        <a:xfrm>
          <a:off x="1828800" y="6108446"/>
          <a:ext cx="7937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61976</xdr:rowOff>
    </xdr:from>
    <xdr:to>
      <xdr:col>6</xdr:col>
      <xdr:colOff>38100</xdr:colOff>
      <xdr:row>36</xdr:row>
      <xdr:rowOff>163576</xdr:rowOff>
    </xdr:to>
    <xdr:sp macro="" textlink="">
      <xdr:nvSpPr>
        <xdr:cNvPr id="79" name="楕円 78">
          <a:extLst>
            <a:ext uri="{FF2B5EF4-FFF2-40B4-BE49-F238E27FC236}">
              <a16:creationId xmlns:a16="http://schemas.microsoft.com/office/drawing/2014/main" id="{7E242306-9256-40C3-B256-1BACCBF7FF4A}"/>
            </a:ext>
          </a:extLst>
        </xdr:cNvPr>
        <xdr:cNvSpPr/>
      </xdr:nvSpPr>
      <xdr:spPr>
        <a:xfrm>
          <a:off x="984250" y="601192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112776</xdr:rowOff>
    </xdr:from>
    <xdr:to>
      <xdr:col>10</xdr:col>
      <xdr:colOff>114300</xdr:colOff>
      <xdr:row>36</xdr:row>
      <xdr:rowOff>158496</xdr:rowOff>
    </xdr:to>
    <xdr:cxnSp macro="">
      <xdr:nvCxnSpPr>
        <xdr:cNvPr id="80" name="直線コネクタ 79">
          <a:extLst>
            <a:ext uri="{FF2B5EF4-FFF2-40B4-BE49-F238E27FC236}">
              <a16:creationId xmlns:a16="http://schemas.microsoft.com/office/drawing/2014/main" id="{F0232762-6896-4F13-8A6D-95F50D361665}"/>
            </a:ext>
          </a:extLst>
        </xdr:cNvPr>
        <xdr:cNvCxnSpPr/>
      </xdr:nvCxnSpPr>
      <xdr:spPr>
        <a:xfrm>
          <a:off x="1028700" y="6062726"/>
          <a:ext cx="8001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100093</xdr:rowOff>
    </xdr:from>
    <xdr:ext cx="405111" cy="259045"/>
    <xdr:sp macro="" textlink="">
      <xdr:nvSpPr>
        <xdr:cNvPr id="81" name="n_1aveValue【道路】&#10;有形固定資産減価償却率">
          <a:extLst>
            <a:ext uri="{FF2B5EF4-FFF2-40B4-BE49-F238E27FC236}">
              <a16:creationId xmlns:a16="http://schemas.microsoft.com/office/drawing/2014/main" id="{40769039-8C13-4EA6-A5E5-1B3A25DBE765}"/>
            </a:ext>
          </a:extLst>
        </xdr:cNvPr>
        <xdr:cNvSpPr txBox="1"/>
      </xdr:nvSpPr>
      <xdr:spPr>
        <a:xfrm>
          <a:off x="3239144" y="5884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65803</xdr:rowOff>
    </xdr:from>
    <xdr:ext cx="405111" cy="259045"/>
    <xdr:sp macro="" textlink="">
      <xdr:nvSpPr>
        <xdr:cNvPr id="82" name="n_2aveValue【道路】&#10;有形固定資産減価償却率">
          <a:extLst>
            <a:ext uri="{FF2B5EF4-FFF2-40B4-BE49-F238E27FC236}">
              <a16:creationId xmlns:a16="http://schemas.microsoft.com/office/drawing/2014/main" id="{A79B34F9-3139-4B73-999D-2BC0E85CF7C6}"/>
            </a:ext>
          </a:extLst>
        </xdr:cNvPr>
        <xdr:cNvSpPr txBox="1"/>
      </xdr:nvSpPr>
      <xdr:spPr>
        <a:xfrm>
          <a:off x="2439044" y="5850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45229</xdr:rowOff>
    </xdr:from>
    <xdr:ext cx="405111" cy="259045"/>
    <xdr:sp macro="" textlink="">
      <xdr:nvSpPr>
        <xdr:cNvPr id="83" name="n_3aveValue【道路】&#10;有形固定資産減価償却率">
          <a:extLst>
            <a:ext uri="{FF2B5EF4-FFF2-40B4-BE49-F238E27FC236}">
              <a16:creationId xmlns:a16="http://schemas.microsoft.com/office/drawing/2014/main" id="{468A2BF3-97C1-49DE-84C9-FB1268E37ED4}"/>
            </a:ext>
          </a:extLst>
        </xdr:cNvPr>
        <xdr:cNvSpPr txBox="1"/>
      </xdr:nvSpPr>
      <xdr:spPr>
        <a:xfrm>
          <a:off x="1645294" y="5830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168419</xdr:rowOff>
    </xdr:from>
    <xdr:ext cx="405111" cy="259045"/>
    <xdr:sp macro="" textlink="">
      <xdr:nvSpPr>
        <xdr:cNvPr id="84" name="n_4aveValue【道路】&#10;有形固定資産減価償却率">
          <a:extLst>
            <a:ext uri="{FF2B5EF4-FFF2-40B4-BE49-F238E27FC236}">
              <a16:creationId xmlns:a16="http://schemas.microsoft.com/office/drawing/2014/main" id="{9BC37D8F-6B7F-4604-863C-4ECF1B35A98D}"/>
            </a:ext>
          </a:extLst>
        </xdr:cNvPr>
        <xdr:cNvSpPr txBox="1"/>
      </xdr:nvSpPr>
      <xdr:spPr>
        <a:xfrm>
          <a:off x="851544" y="611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88409</xdr:rowOff>
    </xdr:from>
    <xdr:ext cx="405111" cy="259045"/>
    <xdr:sp macro="" textlink="">
      <xdr:nvSpPr>
        <xdr:cNvPr id="85" name="n_1mainValue【道路】&#10;有形固定資産減価償却率">
          <a:extLst>
            <a:ext uri="{FF2B5EF4-FFF2-40B4-BE49-F238E27FC236}">
              <a16:creationId xmlns:a16="http://schemas.microsoft.com/office/drawing/2014/main" id="{394E9CCB-F9F6-47E1-8FCD-D272166BFE5F}"/>
            </a:ext>
          </a:extLst>
        </xdr:cNvPr>
        <xdr:cNvSpPr txBox="1"/>
      </xdr:nvSpPr>
      <xdr:spPr>
        <a:xfrm>
          <a:off x="3239144" y="620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51833</xdr:rowOff>
    </xdr:from>
    <xdr:ext cx="405111" cy="259045"/>
    <xdr:sp macro="" textlink="">
      <xdr:nvSpPr>
        <xdr:cNvPr id="86" name="n_2mainValue【道路】&#10;有形固定資産減価償却率">
          <a:extLst>
            <a:ext uri="{FF2B5EF4-FFF2-40B4-BE49-F238E27FC236}">
              <a16:creationId xmlns:a16="http://schemas.microsoft.com/office/drawing/2014/main" id="{37F9CDFD-AC87-42B7-83A0-2AB7DBCF2130}"/>
            </a:ext>
          </a:extLst>
        </xdr:cNvPr>
        <xdr:cNvSpPr txBox="1"/>
      </xdr:nvSpPr>
      <xdr:spPr>
        <a:xfrm>
          <a:off x="2439044" y="6166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7" name="n_3mainValue【道路】&#10;有形固定資産減価償却率">
          <a:extLst>
            <a:ext uri="{FF2B5EF4-FFF2-40B4-BE49-F238E27FC236}">
              <a16:creationId xmlns:a16="http://schemas.microsoft.com/office/drawing/2014/main" id="{3B6E98C8-E059-4CF1-98CF-185D130E4C16}"/>
            </a:ext>
          </a:extLst>
        </xdr:cNvPr>
        <xdr:cNvSpPr txBox="1"/>
      </xdr:nvSpPr>
      <xdr:spPr>
        <a:xfrm>
          <a:off x="1645294" y="6144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8653</xdr:rowOff>
    </xdr:from>
    <xdr:ext cx="405111" cy="259045"/>
    <xdr:sp macro="" textlink="">
      <xdr:nvSpPr>
        <xdr:cNvPr id="88" name="n_4mainValue【道路】&#10;有形固定資産減価償却率">
          <a:extLst>
            <a:ext uri="{FF2B5EF4-FFF2-40B4-BE49-F238E27FC236}">
              <a16:creationId xmlns:a16="http://schemas.microsoft.com/office/drawing/2014/main" id="{174C35C9-75E9-47CF-BF21-7BA47DE27136}"/>
            </a:ext>
          </a:extLst>
        </xdr:cNvPr>
        <xdr:cNvSpPr txBox="1"/>
      </xdr:nvSpPr>
      <xdr:spPr>
        <a:xfrm>
          <a:off x="851544" y="5793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4B033C70-AFEE-402C-A359-2CE3E736DBA1}"/>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6EE38676-2658-442F-988D-F071D1F1A386}"/>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2C6AAB34-192E-4C0D-AC65-4CF4E754C517}"/>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FE8F256-355E-4291-B732-7DBEC6E15B41}"/>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F799D90D-6911-4708-AA6B-5FBD2F4E1D12}"/>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8373F51-2A55-43B0-968B-46BD58712449}"/>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513E2166-CD3D-4D88-9BF4-DEFC26D57D82}"/>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8862518F-9920-4C81-A555-2DA20B7EAADC}"/>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353C12B2-D8E5-49FC-8BF0-E75F2254E8BB}"/>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89730D66-F0D2-404C-8457-A889E484457C}"/>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A00C5632-2EB4-4A48-A737-25C83E13E0CF}"/>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54FCC3A1-C76C-408D-A9DE-392185C6527E}"/>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1A6D0D54-91C2-4DB8-99FC-A9160F450334}"/>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2" name="テキスト ボックス 101">
          <a:extLst>
            <a:ext uri="{FF2B5EF4-FFF2-40B4-BE49-F238E27FC236}">
              <a16:creationId xmlns:a16="http://schemas.microsoft.com/office/drawing/2014/main" id="{DEE08D13-A6E4-47AD-8668-D024380B9063}"/>
            </a:ext>
          </a:extLst>
        </xdr:cNvPr>
        <xdr:cNvSpPr txBox="1"/>
      </xdr:nvSpPr>
      <xdr:spPr>
        <a:xfrm>
          <a:off x="5482151" y="6328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3E8B80AE-BC0F-4EEC-AEE5-CD9D24522D86}"/>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A8722A24-DF90-4FA6-B96D-03F985FEE78E}"/>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3C395422-4C09-48F2-81CC-983C2208AA49}"/>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2727DD36-DEE3-4E87-8BE2-EE1D8ED41DC4}"/>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388D461E-EBB4-449A-899D-EF334DFCF36F}"/>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AEF92A86-3DC9-49B7-BD22-F9979141B38D}"/>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41FCED1C-9911-4DD6-9816-3A2C6B8C0484}"/>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35098</xdr:rowOff>
    </xdr:from>
    <xdr:to>
      <xdr:col>54</xdr:col>
      <xdr:colOff>189865</xdr:colOff>
      <xdr:row>41</xdr:row>
      <xdr:rowOff>28468</xdr:rowOff>
    </xdr:to>
    <xdr:cxnSp macro="">
      <xdr:nvCxnSpPr>
        <xdr:cNvPr id="110" name="直線コネクタ 109">
          <a:extLst>
            <a:ext uri="{FF2B5EF4-FFF2-40B4-BE49-F238E27FC236}">
              <a16:creationId xmlns:a16="http://schemas.microsoft.com/office/drawing/2014/main" id="{7821355E-9081-44DF-8E67-A24636E50395}"/>
            </a:ext>
          </a:extLst>
        </xdr:cNvPr>
        <xdr:cNvCxnSpPr/>
      </xdr:nvCxnSpPr>
      <xdr:spPr>
        <a:xfrm flipV="1">
          <a:off x="9429115" y="5489748"/>
          <a:ext cx="0" cy="13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32295</xdr:rowOff>
    </xdr:from>
    <xdr:ext cx="469744" cy="259045"/>
    <xdr:sp macro="" textlink="">
      <xdr:nvSpPr>
        <xdr:cNvPr id="111" name="【道路】&#10;一人当たり延長最小値テキスト">
          <a:extLst>
            <a:ext uri="{FF2B5EF4-FFF2-40B4-BE49-F238E27FC236}">
              <a16:creationId xmlns:a16="http://schemas.microsoft.com/office/drawing/2014/main" id="{33E29CC2-FE89-4B4E-B3A0-1E8103967BFF}"/>
            </a:ext>
          </a:extLst>
        </xdr:cNvPr>
        <xdr:cNvSpPr txBox="1"/>
      </xdr:nvSpPr>
      <xdr:spPr>
        <a:xfrm>
          <a:off x="9467850" y="680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28468</xdr:rowOff>
    </xdr:from>
    <xdr:to>
      <xdr:col>55</xdr:col>
      <xdr:colOff>88900</xdr:colOff>
      <xdr:row>41</xdr:row>
      <xdr:rowOff>28468</xdr:rowOff>
    </xdr:to>
    <xdr:cxnSp macro="">
      <xdr:nvCxnSpPr>
        <xdr:cNvPr id="112" name="直線コネクタ 111">
          <a:extLst>
            <a:ext uri="{FF2B5EF4-FFF2-40B4-BE49-F238E27FC236}">
              <a16:creationId xmlns:a16="http://schemas.microsoft.com/office/drawing/2014/main" id="{F98163DE-17E0-445A-A242-F362303F80CF}"/>
            </a:ext>
          </a:extLst>
        </xdr:cNvPr>
        <xdr:cNvCxnSpPr/>
      </xdr:nvCxnSpPr>
      <xdr:spPr>
        <a:xfrm>
          <a:off x="9359900" y="68039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153225</xdr:rowOff>
    </xdr:from>
    <xdr:ext cx="534377" cy="259045"/>
    <xdr:sp macro="" textlink="">
      <xdr:nvSpPr>
        <xdr:cNvPr id="113" name="【道路】&#10;一人当たり延長最大値テキスト">
          <a:extLst>
            <a:ext uri="{FF2B5EF4-FFF2-40B4-BE49-F238E27FC236}">
              <a16:creationId xmlns:a16="http://schemas.microsoft.com/office/drawing/2014/main" id="{8236472B-30A8-4A9A-A63C-9E05D7992E1F}"/>
            </a:ext>
          </a:extLst>
        </xdr:cNvPr>
        <xdr:cNvSpPr txBox="1"/>
      </xdr:nvSpPr>
      <xdr:spPr>
        <a:xfrm>
          <a:off x="9467850" y="5277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35098</xdr:rowOff>
    </xdr:from>
    <xdr:to>
      <xdr:col>55</xdr:col>
      <xdr:colOff>88900</xdr:colOff>
      <xdr:row>33</xdr:row>
      <xdr:rowOff>35098</xdr:rowOff>
    </xdr:to>
    <xdr:cxnSp macro="">
      <xdr:nvCxnSpPr>
        <xdr:cNvPr id="114" name="直線コネクタ 113">
          <a:extLst>
            <a:ext uri="{FF2B5EF4-FFF2-40B4-BE49-F238E27FC236}">
              <a16:creationId xmlns:a16="http://schemas.microsoft.com/office/drawing/2014/main" id="{2443CB1D-6F4C-4BD9-86A3-E314D620F188}"/>
            </a:ext>
          </a:extLst>
        </xdr:cNvPr>
        <xdr:cNvCxnSpPr/>
      </xdr:nvCxnSpPr>
      <xdr:spPr>
        <a:xfrm>
          <a:off x="9359900" y="54897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134368</xdr:rowOff>
    </xdr:from>
    <xdr:ext cx="469744" cy="259045"/>
    <xdr:sp macro="" textlink="">
      <xdr:nvSpPr>
        <xdr:cNvPr id="115" name="【道路】&#10;一人当たり延長平均値テキスト">
          <a:extLst>
            <a:ext uri="{FF2B5EF4-FFF2-40B4-BE49-F238E27FC236}">
              <a16:creationId xmlns:a16="http://schemas.microsoft.com/office/drawing/2014/main" id="{CB32D96B-E140-4385-A415-090D05DB3F99}"/>
            </a:ext>
          </a:extLst>
        </xdr:cNvPr>
        <xdr:cNvSpPr txBox="1"/>
      </xdr:nvSpPr>
      <xdr:spPr>
        <a:xfrm>
          <a:off x="9467850" y="6414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111491</xdr:rowOff>
    </xdr:from>
    <xdr:to>
      <xdr:col>55</xdr:col>
      <xdr:colOff>50800</xdr:colOff>
      <xdr:row>40</xdr:row>
      <xdr:rowOff>41641</xdr:rowOff>
    </xdr:to>
    <xdr:sp macro="" textlink="">
      <xdr:nvSpPr>
        <xdr:cNvPr id="116" name="フローチャート: 判断 115">
          <a:extLst>
            <a:ext uri="{FF2B5EF4-FFF2-40B4-BE49-F238E27FC236}">
              <a16:creationId xmlns:a16="http://schemas.microsoft.com/office/drawing/2014/main" id="{B85FE8B1-8B52-456C-B355-57B08393EEA5}"/>
            </a:ext>
          </a:extLst>
        </xdr:cNvPr>
        <xdr:cNvSpPr/>
      </xdr:nvSpPr>
      <xdr:spPr>
        <a:xfrm>
          <a:off x="9398000" y="655674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112999</xdr:rowOff>
    </xdr:from>
    <xdr:to>
      <xdr:col>50</xdr:col>
      <xdr:colOff>165100</xdr:colOff>
      <xdr:row>40</xdr:row>
      <xdr:rowOff>43149</xdr:rowOff>
    </xdr:to>
    <xdr:sp macro="" textlink="">
      <xdr:nvSpPr>
        <xdr:cNvPr id="117" name="フローチャート: 判断 116">
          <a:extLst>
            <a:ext uri="{FF2B5EF4-FFF2-40B4-BE49-F238E27FC236}">
              <a16:creationId xmlns:a16="http://schemas.microsoft.com/office/drawing/2014/main" id="{2F389C2A-13FD-43A8-8892-63247DCEC532}"/>
            </a:ext>
          </a:extLst>
        </xdr:cNvPr>
        <xdr:cNvSpPr/>
      </xdr:nvSpPr>
      <xdr:spPr>
        <a:xfrm>
          <a:off x="8636000" y="65582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112451</xdr:rowOff>
    </xdr:from>
    <xdr:to>
      <xdr:col>46</xdr:col>
      <xdr:colOff>38100</xdr:colOff>
      <xdr:row>40</xdr:row>
      <xdr:rowOff>42601</xdr:rowOff>
    </xdr:to>
    <xdr:sp macro="" textlink="">
      <xdr:nvSpPr>
        <xdr:cNvPr id="118" name="フローチャート: 判断 117">
          <a:extLst>
            <a:ext uri="{FF2B5EF4-FFF2-40B4-BE49-F238E27FC236}">
              <a16:creationId xmlns:a16="http://schemas.microsoft.com/office/drawing/2014/main" id="{BD08271B-99A5-40DE-BF17-08C8599C31F2}"/>
            </a:ext>
          </a:extLst>
        </xdr:cNvPr>
        <xdr:cNvSpPr/>
      </xdr:nvSpPr>
      <xdr:spPr>
        <a:xfrm>
          <a:off x="7842250" y="65577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118577</xdr:rowOff>
    </xdr:from>
    <xdr:to>
      <xdr:col>41</xdr:col>
      <xdr:colOff>101600</xdr:colOff>
      <xdr:row>40</xdr:row>
      <xdr:rowOff>48727</xdr:rowOff>
    </xdr:to>
    <xdr:sp macro="" textlink="">
      <xdr:nvSpPr>
        <xdr:cNvPr id="119" name="フローチャート: 判断 118">
          <a:extLst>
            <a:ext uri="{FF2B5EF4-FFF2-40B4-BE49-F238E27FC236}">
              <a16:creationId xmlns:a16="http://schemas.microsoft.com/office/drawing/2014/main" id="{B1A5C5E9-C790-425A-B26A-CCA0168A24C0}"/>
            </a:ext>
          </a:extLst>
        </xdr:cNvPr>
        <xdr:cNvSpPr/>
      </xdr:nvSpPr>
      <xdr:spPr>
        <a:xfrm>
          <a:off x="7029450" y="65638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126030</xdr:rowOff>
    </xdr:from>
    <xdr:to>
      <xdr:col>36</xdr:col>
      <xdr:colOff>165100</xdr:colOff>
      <xdr:row>40</xdr:row>
      <xdr:rowOff>56180</xdr:rowOff>
    </xdr:to>
    <xdr:sp macro="" textlink="">
      <xdr:nvSpPr>
        <xdr:cNvPr id="120" name="フローチャート: 判断 119">
          <a:extLst>
            <a:ext uri="{FF2B5EF4-FFF2-40B4-BE49-F238E27FC236}">
              <a16:creationId xmlns:a16="http://schemas.microsoft.com/office/drawing/2014/main" id="{CFCFCF31-A278-4099-A96F-EC7121766EC2}"/>
            </a:ext>
          </a:extLst>
        </xdr:cNvPr>
        <xdr:cNvSpPr/>
      </xdr:nvSpPr>
      <xdr:spPr>
        <a:xfrm>
          <a:off x="6235700" y="6571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D1CFD51E-0DB1-4656-AB64-4F1189EC4CCA}"/>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BB246C7A-21E9-496F-AB3A-DFAC46A1BDEF}"/>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B2744EF-4BB9-4C16-9F99-BD73AE9751D8}"/>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DA0776C-E2C8-416E-A216-40033814E2BB}"/>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4C7155C0-56C3-41C7-9B8F-1FE243C1FFEE}"/>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75098</xdr:rowOff>
    </xdr:from>
    <xdr:to>
      <xdr:col>55</xdr:col>
      <xdr:colOff>50800</xdr:colOff>
      <xdr:row>41</xdr:row>
      <xdr:rowOff>5248</xdr:rowOff>
    </xdr:to>
    <xdr:sp macro="" textlink="">
      <xdr:nvSpPr>
        <xdr:cNvPr id="126" name="楕円 125">
          <a:extLst>
            <a:ext uri="{FF2B5EF4-FFF2-40B4-BE49-F238E27FC236}">
              <a16:creationId xmlns:a16="http://schemas.microsoft.com/office/drawing/2014/main" id="{430CB9DA-6597-4F01-92D4-5AA90B18368E}"/>
            </a:ext>
          </a:extLst>
        </xdr:cNvPr>
        <xdr:cNvSpPr/>
      </xdr:nvSpPr>
      <xdr:spPr>
        <a:xfrm>
          <a:off x="9398000" y="668544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161475</xdr:rowOff>
    </xdr:from>
    <xdr:ext cx="469744" cy="259045"/>
    <xdr:sp macro="" textlink="">
      <xdr:nvSpPr>
        <xdr:cNvPr id="127" name="【道路】&#10;一人当たり延長該当値テキスト">
          <a:extLst>
            <a:ext uri="{FF2B5EF4-FFF2-40B4-BE49-F238E27FC236}">
              <a16:creationId xmlns:a16="http://schemas.microsoft.com/office/drawing/2014/main" id="{5DCA2DA2-794C-4D0F-AE6D-E4B3A98CF7EC}"/>
            </a:ext>
          </a:extLst>
        </xdr:cNvPr>
        <xdr:cNvSpPr txBox="1"/>
      </xdr:nvSpPr>
      <xdr:spPr>
        <a:xfrm>
          <a:off x="9467850" y="660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76835</xdr:rowOff>
    </xdr:from>
    <xdr:to>
      <xdr:col>50</xdr:col>
      <xdr:colOff>165100</xdr:colOff>
      <xdr:row>41</xdr:row>
      <xdr:rowOff>6985</xdr:rowOff>
    </xdr:to>
    <xdr:sp macro="" textlink="">
      <xdr:nvSpPr>
        <xdr:cNvPr id="128" name="楕円 127">
          <a:extLst>
            <a:ext uri="{FF2B5EF4-FFF2-40B4-BE49-F238E27FC236}">
              <a16:creationId xmlns:a16="http://schemas.microsoft.com/office/drawing/2014/main" id="{2968E12C-FC6E-4641-B25D-85D84FBF98EA}"/>
            </a:ext>
          </a:extLst>
        </xdr:cNvPr>
        <xdr:cNvSpPr/>
      </xdr:nvSpPr>
      <xdr:spPr>
        <a:xfrm>
          <a:off x="8636000" y="66871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125898</xdr:rowOff>
    </xdr:from>
    <xdr:to>
      <xdr:col>55</xdr:col>
      <xdr:colOff>0</xdr:colOff>
      <xdr:row>40</xdr:row>
      <xdr:rowOff>127635</xdr:rowOff>
    </xdr:to>
    <xdr:cxnSp macro="">
      <xdr:nvCxnSpPr>
        <xdr:cNvPr id="129" name="直線コネクタ 128">
          <a:extLst>
            <a:ext uri="{FF2B5EF4-FFF2-40B4-BE49-F238E27FC236}">
              <a16:creationId xmlns:a16="http://schemas.microsoft.com/office/drawing/2014/main" id="{04D9C7C5-488B-45B0-A40D-51659E79A628}"/>
            </a:ext>
          </a:extLst>
        </xdr:cNvPr>
        <xdr:cNvCxnSpPr/>
      </xdr:nvCxnSpPr>
      <xdr:spPr>
        <a:xfrm flipV="1">
          <a:off x="8686800" y="6736248"/>
          <a:ext cx="74295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78801</xdr:rowOff>
    </xdr:from>
    <xdr:to>
      <xdr:col>46</xdr:col>
      <xdr:colOff>38100</xdr:colOff>
      <xdr:row>41</xdr:row>
      <xdr:rowOff>8951</xdr:rowOff>
    </xdr:to>
    <xdr:sp macro="" textlink="">
      <xdr:nvSpPr>
        <xdr:cNvPr id="130" name="楕円 129">
          <a:extLst>
            <a:ext uri="{FF2B5EF4-FFF2-40B4-BE49-F238E27FC236}">
              <a16:creationId xmlns:a16="http://schemas.microsoft.com/office/drawing/2014/main" id="{EE17C3EE-58D7-40B8-B0CA-A0FE0A8BDC07}"/>
            </a:ext>
          </a:extLst>
        </xdr:cNvPr>
        <xdr:cNvSpPr/>
      </xdr:nvSpPr>
      <xdr:spPr>
        <a:xfrm>
          <a:off x="7842250" y="668915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127635</xdr:rowOff>
    </xdr:from>
    <xdr:to>
      <xdr:col>50</xdr:col>
      <xdr:colOff>114300</xdr:colOff>
      <xdr:row>40</xdr:row>
      <xdr:rowOff>129601</xdr:rowOff>
    </xdr:to>
    <xdr:cxnSp macro="">
      <xdr:nvCxnSpPr>
        <xdr:cNvPr id="131" name="直線コネクタ 130">
          <a:extLst>
            <a:ext uri="{FF2B5EF4-FFF2-40B4-BE49-F238E27FC236}">
              <a16:creationId xmlns:a16="http://schemas.microsoft.com/office/drawing/2014/main" id="{79309AD0-8627-4189-8A69-E11F1D52116D}"/>
            </a:ext>
          </a:extLst>
        </xdr:cNvPr>
        <xdr:cNvCxnSpPr/>
      </xdr:nvCxnSpPr>
      <xdr:spPr>
        <a:xfrm flipV="1">
          <a:off x="7886700" y="6737985"/>
          <a:ext cx="8001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81452</xdr:rowOff>
    </xdr:from>
    <xdr:to>
      <xdr:col>41</xdr:col>
      <xdr:colOff>101600</xdr:colOff>
      <xdr:row>41</xdr:row>
      <xdr:rowOff>11602</xdr:rowOff>
    </xdr:to>
    <xdr:sp macro="" textlink="">
      <xdr:nvSpPr>
        <xdr:cNvPr id="132" name="楕円 131">
          <a:extLst>
            <a:ext uri="{FF2B5EF4-FFF2-40B4-BE49-F238E27FC236}">
              <a16:creationId xmlns:a16="http://schemas.microsoft.com/office/drawing/2014/main" id="{D9F53B47-FDC4-4053-B0C4-FC5349F42861}"/>
            </a:ext>
          </a:extLst>
        </xdr:cNvPr>
        <xdr:cNvSpPr/>
      </xdr:nvSpPr>
      <xdr:spPr>
        <a:xfrm>
          <a:off x="7029450" y="66918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129601</xdr:rowOff>
    </xdr:from>
    <xdr:to>
      <xdr:col>45</xdr:col>
      <xdr:colOff>177800</xdr:colOff>
      <xdr:row>40</xdr:row>
      <xdr:rowOff>132252</xdr:rowOff>
    </xdr:to>
    <xdr:cxnSp macro="">
      <xdr:nvCxnSpPr>
        <xdr:cNvPr id="133" name="直線コネクタ 132">
          <a:extLst>
            <a:ext uri="{FF2B5EF4-FFF2-40B4-BE49-F238E27FC236}">
              <a16:creationId xmlns:a16="http://schemas.microsoft.com/office/drawing/2014/main" id="{106BA2F3-6A65-44C0-810F-9AA7DBC79453}"/>
            </a:ext>
          </a:extLst>
        </xdr:cNvPr>
        <xdr:cNvCxnSpPr/>
      </xdr:nvCxnSpPr>
      <xdr:spPr>
        <a:xfrm flipV="1">
          <a:off x="7080250" y="6739951"/>
          <a:ext cx="80645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82504</xdr:rowOff>
    </xdr:from>
    <xdr:to>
      <xdr:col>36</xdr:col>
      <xdr:colOff>165100</xdr:colOff>
      <xdr:row>41</xdr:row>
      <xdr:rowOff>12654</xdr:rowOff>
    </xdr:to>
    <xdr:sp macro="" textlink="">
      <xdr:nvSpPr>
        <xdr:cNvPr id="134" name="楕円 133">
          <a:extLst>
            <a:ext uri="{FF2B5EF4-FFF2-40B4-BE49-F238E27FC236}">
              <a16:creationId xmlns:a16="http://schemas.microsoft.com/office/drawing/2014/main" id="{3CC35BCA-73B6-4E41-A717-037ED111E856}"/>
            </a:ext>
          </a:extLst>
        </xdr:cNvPr>
        <xdr:cNvSpPr/>
      </xdr:nvSpPr>
      <xdr:spPr>
        <a:xfrm>
          <a:off x="6235700" y="66928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132252</xdr:rowOff>
    </xdr:from>
    <xdr:to>
      <xdr:col>41</xdr:col>
      <xdr:colOff>50800</xdr:colOff>
      <xdr:row>40</xdr:row>
      <xdr:rowOff>133304</xdr:rowOff>
    </xdr:to>
    <xdr:cxnSp macro="">
      <xdr:nvCxnSpPr>
        <xdr:cNvPr id="135" name="直線コネクタ 134">
          <a:extLst>
            <a:ext uri="{FF2B5EF4-FFF2-40B4-BE49-F238E27FC236}">
              <a16:creationId xmlns:a16="http://schemas.microsoft.com/office/drawing/2014/main" id="{26A0577A-BAFC-45AA-8FD3-8ADB9F27B3DA}"/>
            </a:ext>
          </a:extLst>
        </xdr:cNvPr>
        <xdr:cNvCxnSpPr/>
      </xdr:nvCxnSpPr>
      <xdr:spPr>
        <a:xfrm flipV="1">
          <a:off x="6286500" y="6742602"/>
          <a:ext cx="793750" cy="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59676</xdr:rowOff>
    </xdr:from>
    <xdr:ext cx="469744" cy="259045"/>
    <xdr:sp macro="" textlink="">
      <xdr:nvSpPr>
        <xdr:cNvPr id="136" name="n_1aveValue【道路】&#10;一人当たり延長">
          <a:extLst>
            <a:ext uri="{FF2B5EF4-FFF2-40B4-BE49-F238E27FC236}">
              <a16:creationId xmlns:a16="http://schemas.microsoft.com/office/drawing/2014/main" id="{1F8BAC49-8643-4E74-A72D-FED3AB64FA1C}"/>
            </a:ext>
          </a:extLst>
        </xdr:cNvPr>
        <xdr:cNvSpPr txBox="1"/>
      </xdr:nvSpPr>
      <xdr:spPr>
        <a:xfrm>
          <a:off x="8458277" y="63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59128</xdr:rowOff>
    </xdr:from>
    <xdr:ext cx="469744" cy="259045"/>
    <xdr:sp macro="" textlink="">
      <xdr:nvSpPr>
        <xdr:cNvPr id="137" name="n_2aveValue【道路】&#10;一人当たり延長">
          <a:extLst>
            <a:ext uri="{FF2B5EF4-FFF2-40B4-BE49-F238E27FC236}">
              <a16:creationId xmlns:a16="http://schemas.microsoft.com/office/drawing/2014/main" id="{1D0CAEB9-7E5F-4008-B57D-13D4C00F213A}"/>
            </a:ext>
          </a:extLst>
        </xdr:cNvPr>
        <xdr:cNvSpPr txBox="1"/>
      </xdr:nvSpPr>
      <xdr:spPr>
        <a:xfrm>
          <a:off x="7677227" y="6339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65254</xdr:rowOff>
    </xdr:from>
    <xdr:ext cx="469744" cy="259045"/>
    <xdr:sp macro="" textlink="">
      <xdr:nvSpPr>
        <xdr:cNvPr id="138" name="n_3aveValue【道路】&#10;一人当たり延長">
          <a:extLst>
            <a:ext uri="{FF2B5EF4-FFF2-40B4-BE49-F238E27FC236}">
              <a16:creationId xmlns:a16="http://schemas.microsoft.com/office/drawing/2014/main" id="{7C831634-0854-4B71-AC7D-6B370EFF56CD}"/>
            </a:ext>
          </a:extLst>
        </xdr:cNvPr>
        <xdr:cNvSpPr txBox="1"/>
      </xdr:nvSpPr>
      <xdr:spPr>
        <a:xfrm>
          <a:off x="6864427" y="6345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72707</xdr:rowOff>
    </xdr:from>
    <xdr:ext cx="469744" cy="259045"/>
    <xdr:sp macro="" textlink="">
      <xdr:nvSpPr>
        <xdr:cNvPr id="139" name="n_4aveValue【道路】&#10;一人当たり延長">
          <a:extLst>
            <a:ext uri="{FF2B5EF4-FFF2-40B4-BE49-F238E27FC236}">
              <a16:creationId xmlns:a16="http://schemas.microsoft.com/office/drawing/2014/main" id="{31343F41-9BD4-4C2D-A1A8-6C35A0444C52}"/>
            </a:ext>
          </a:extLst>
        </xdr:cNvPr>
        <xdr:cNvSpPr txBox="1"/>
      </xdr:nvSpPr>
      <xdr:spPr>
        <a:xfrm>
          <a:off x="6070677" y="635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169562</xdr:rowOff>
    </xdr:from>
    <xdr:ext cx="469744" cy="259045"/>
    <xdr:sp macro="" textlink="">
      <xdr:nvSpPr>
        <xdr:cNvPr id="140" name="n_1mainValue【道路】&#10;一人当たり延長">
          <a:extLst>
            <a:ext uri="{FF2B5EF4-FFF2-40B4-BE49-F238E27FC236}">
              <a16:creationId xmlns:a16="http://schemas.microsoft.com/office/drawing/2014/main" id="{AF27B914-0F5F-4739-A3E4-6C0778C5884F}"/>
            </a:ext>
          </a:extLst>
        </xdr:cNvPr>
        <xdr:cNvSpPr txBox="1"/>
      </xdr:nvSpPr>
      <xdr:spPr>
        <a:xfrm>
          <a:off x="8458277" y="6773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78</xdr:rowOff>
    </xdr:from>
    <xdr:ext cx="469744" cy="259045"/>
    <xdr:sp macro="" textlink="">
      <xdr:nvSpPr>
        <xdr:cNvPr id="141" name="n_2mainValue【道路】&#10;一人当たり延長">
          <a:extLst>
            <a:ext uri="{FF2B5EF4-FFF2-40B4-BE49-F238E27FC236}">
              <a16:creationId xmlns:a16="http://schemas.microsoft.com/office/drawing/2014/main" id="{532EE2EA-FB34-401F-B8C7-962710CC5F49}"/>
            </a:ext>
          </a:extLst>
        </xdr:cNvPr>
        <xdr:cNvSpPr txBox="1"/>
      </xdr:nvSpPr>
      <xdr:spPr>
        <a:xfrm>
          <a:off x="7677227" y="677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2729</xdr:rowOff>
    </xdr:from>
    <xdr:ext cx="469744" cy="259045"/>
    <xdr:sp macro="" textlink="">
      <xdr:nvSpPr>
        <xdr:cNvPr id="142" name="n_3mainValue【道路】&#10;一人当たり延長">
          <a:extLst>
            <a:ext uri="{FF2B5EF4-FFF2-40B4-BE49-F238E27FC236}">
              <a16:creationId xmlns:a16="http://schemas.microsoft.com/office/drawing/2014/main" id="{7EBA820D-9A25-4E44-973D-B181179797F6}"/>
            </a:ext>
          </a:extLst>
        </xdr:cNvPr>
        <xdr:cNvSpPr txBox="1"/>
      </xdr:nvSpPr>
      <xdr:spPr>
        <a:xfrm>
          <a:off x="6864427" y="6778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3781</xdr:rowOff>
    </xdr:from>
    <xdr:ext cx="469744" cy="259045"/>
    <xdr:sp macro="" textlink="">
      <xdr:nvSpPr>
        <xdr:cNvPr id="143" name="n_4mainValue【道路】&#10;一人当たり延長">
          <a:extLst>
            <a:ext uri="{FF2B5EF4-FFF2-40B4-BE49-F238E27FC236}">
              <a16:creationId xmlns:a16="http://schemas.microsoft.com/office/drawing/2014/main" id="{C41D9679-5370-4039-98EC-163FE9E1670E}"/>
            </a:ext>
          </a:extLst>
        </xdr:cNvPr>
        <xdr:cNvSpPr txBox="1"/>
      </xdr:nvSpPr>
      <xdr:spPr>
        <a:xfrm>
          <a:off x="6070677" y="6779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978499D2-DE7B-45B3-ACED-882B2BB1730E}"/>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4A449E3B-3E06-442E-982F-ED12CF4C91B3}"/>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B78F6D2F-AD6D-461A-A9BA-F78ED2C496DA}"/>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D88E3CE1-EB01-4F18-89CE-0D269BBF3206}"/>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4131F688-4505-4935-8841-F1E07C36F0C8}"/>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642825B3-40B4-4659-8186-604FF910F035}"/>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3F32B71E-B58D-43EF-A0D5-0FCE9C556CEF}"/>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2D1C3757-CA07-4F6A-8DFF-1DB0CC57B0FE}"/>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9AB0A3F5-B0C6-4387-BF4E-302E619BD447}"/>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59CD2EF1-4FF5-46F9-A910-64FD125AF17C}"/>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C3714CA5-EEDA-44E2-A652-5DE919661E1F}"/>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5" name="直線コネクタ 154">
          <a:extLst>
            <a:ext uri="{FF2B5EF4-FFF2-40B4-BE49-F238E27FC236}">
              <a16:creationId xmlns:a16="http://schemas.microsoft.com/office/drawing/2014/main" id="{E55C23B1-3525-48F6-B3EC-AD54EB54F31E}"/>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6" name="テキスト ボックス 155">
          <a:extLst>
            <a:ext uri="{FF2B5EF4-FFF2-40B4-BE49-F238E27FC236}">
              <a16:creationId xmlns:a16="http://schemas.microsoft.com/office/drawing/2014/main" id="{99AA1A08-CF39-4CFA-B552-92EDEDF1AC51}"/>
            </a:ext>
          </a:extLst>
        </xdr:cNvPr>
        <xdr:cNvSpPr txBox="1"/>
      </xdr:nvSpPr>
      <xdr:spPr>
        <a:xfrm>
          <a:off x="27577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7" name="直線コネクタ 156">
          <a:extLst>
            <a:ext uri="{FF2B5EF4-FFF2-40B4-BE49-F238E27FC236}">
              <a16:creationId xmlns:a16="http://schemas.microsoft.com/office/drawing/2014/main" id="{26469CF2-6F18-4934-BD52-683AC51AB199}"/>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8" name="テキスト ボックス 157">
          <a:extLst>
            <a:ext uri="{FF2B5EF4-FFF2-40B4-BE49-F238E27FC236}">
              <a16:creationId xmlns:a16="http://schemas.microsoft.com/office/drawing/2014/main" id="{AA613538-ED72-499B-8BF2-83EA07549FC9}"/>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9" name="直線コネクタ 158">
          <a:extLst>
            <a:ext uri="{FF2B5EF4-FFF2-40B4-BE49-F238E27FC236}">
              <a16:creationId xmlns:a16="http://schemas.microsoft.com/office/drawing/2014/main" id="{DCF42506-9CD2-4A34-A675-78E8FC41BF96}"/>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0" name="テキスト ボックス 159">
          <a:extLst>
            <a:ext uri="{FF2B5EF4-FFF2-40B4-BE49-F238E27FC236}">
              <a16:creationId xmlns:a16="http://schemas.microsoft.com/office/drawing/2014/main" id="{4217A217-1823-4C1C-B352-D9917C1195F2}"/>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1" name="直線コネクタ 160">
          <a:extLst>
            <a:ext uri="{FF2B5EF4-FFF2-40B4-BE49-F238E27FC236}">
              <a16:creationId xmlns:a16="http://schemas.microsoft.com/office/drawing/2014/main" id="{0892EEB2-FBAF-4214-B345-6B158111BF5C}"/>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2" name="テキスト ボックス 161">
          <a:extLst>
            <a:ext uri="{FF2B5EF4-FFF2-40B4-BE49-F238E27FC236}">
              <a16:creationId xmlns:a16="http://schemas.microsoft.com/office/drawing/2014/main" id="{24DF9002-44CA-45F5-980B-58935A82C93E}"/>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3" name="直線コネクタ 162">
          <a:extLst>
            <a:ext uri="{FF2B5EF4-FFF2-40B4-BE49-F238E27FC236}">
              <a16:creationId xmlns:a16="http://schemas.microsoft.com/office/drawing/2014/main" id="{AE446343-A1EC-490E-8107-1A816DFF4EF4}"/>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4" name="テキスト ボックス 163">
          <a:extLst>
            <a:ext uri="{FF2B5EF4-FFF2-40B4-BE49-F238E27FC236}">
              <a16:creationId xmlns:a16="http://schemas.microsoft.com/office/drawing/2014/main" id="{856206A6-B655-46F4-9499-49E247FD4E64}"/>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5" name="直線コネクタ 164">
          <a:extLst>
            <a:ext uri="{FF2B5EF4-FFF2-40B4-BE49-F238E27FC236}">
              <a16:creationId xmlns:a16="http://schemas.microsoft.com/office/drawing/2014/main" id="{2820E50F-0875-45DE-8DB3-ADB8F5147194}"/>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6" name="テキスト ボックス 165">
          <a:extLst>
            <a:ext uri="{FF2B5EF4-FFF2-40B4-BE49-F238E27FC236}">
              <a16:creationId xmlns:a16="http://schemas.microsoft.com/office/drawing/2014/main" id="{2EB8AC0A-727B-46AC-8CAC-C76C4FCF3155}"/>
            </a:ext>
          </a:extLst>
        </xdr:cNvPr>
        <xdr:cNvSpPr txBox="1"/>
      </xdr:nvSpPr>
      <xdr:spPr>
        <a:xfrm>
          <a:off x="38496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8A28C17C-640F-4D7A-8BAE-3715896D853C}"/>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82AC41F6-8DF6-45E2-A6B7-1D72CE921433}"/>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37556</xdr:rowOff>
    </xdr:from>
    <xdr:to>
      <xdr:col>24</xdr:col>
      <xdr:colOff>62865</xdr:colOff>
      <xdr:row>63</xdr:row>
      <xdr:rowOff>65315</xdr:rowOff>
    </xdr:to>
    <xdr:cxnSp macro="">
      <xdr:nvCxnSpPr>
        <xdr:cNvPr id="169" name="直線コネクタ 168">
          <a:extLst>
            <a:ext uri="{FF2B5EF4-FFF2-40B4-BE49-F238E27FC236}">
              <a16:creationId xmlns:a16="http://schemas.microsoft.com/office/drawing/2014/main" id="{0EA22C16-CA4B-494A-893D-E97AF8E5F3FA}"/>
            </a:ext>
          </a:extLst>
        </xdr:cNvPr>
        <xdr:cNvCxnSpPr/>
      </xdr:nvCxnSpPr>
      <xdr:spPr>
        <a:xfrm flipV="1">
          <a:off x="4177665" y="9289506"/>
          <a:ext cx="0" cy="1183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69142</xdr:rowOff>
    </xdr:from>
    <xdr:ext cx="405111" cy="259045"/>
    <xdr:sp macro="" textlink="">
      <xdr:nvSpPr>
        <xdr:cNvPr id="170" name="【橋りょう・トンネル】&#10;有形固定資産減価償却率最小値テキスト">
          <a:extLst>
            <a:ext uri="{FF2B5EF4-FFF2-40B4-BE49-F238E27FC236}">
              <a16:creationId xmlns:a16="http://schemas.microsoft.com/office/drawing/2014/main" id="{5F5078A1-67AE-44A8-A53F-A1929B745532}"/>
            </a:ext>
          </a:extLst>
        </xdr:cNvPr>
        <xdr:cNvSpPr txBox="1"/>
      </xdr:nvSpPr>
      <xdr:spPr>
        <a:xfrm>
          <a:off x="4216400" y="1047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65315</xdr:rowOff>
    </xdr:from>
    <xdr:to>
      <xdr:col>24</xdr:col>
      <xdr:colOff>152400</xdr:colOff>
      <xdr:row>63</xdr:row>
      <xdr:rowOff>65315</xdr:rowOff>
    </xdr:to>
    <xdr:cxnSp macro="">
      <xdr:nvCxnSpPr>
        <xdr:cNvPr id="171" name="直線コネクタ 170">
          <a:extLst>
            <a:ext uri="{FF2B5EF4-FFF2-40B4-BE49-F238E27FC236}">
              <a16:creationId xmlns:a16="http://schemas.microsoft.com/office/drawing/2014/main" id="{448223E8-7A1E-47DA-B750-D1B7DFAF39FA}"/>
            </a:ext>
          </a:extLst>
        </xdr:cNvPr>
        <xdr:cNvCxnSpPr/>
      </xdr:nvCxnSpPr>
      <xdr:spPr>
        <a:xfrm>
          <a:off x="4108450" y="104729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155683</xdr:rowOff>
    </xdr:from>
    <xdr:ext cx="405111" cy="259045"/>
    <xdr:sp macro="" textlink="">
      <xdr:nvSpPr>
        <xdr:cNvPr id="172" name="【橋りょう・トンネル】&#10;有形固定資産減価償却率最大値テキスト">
          <a:extLst>
            <a:ext uri="{FF2B5EF4-FFF2-40B4-BE49-F238E27FC236}">
              <a16:creationId xmlns:a16="http://schemas.microsoft.com/office/drawing/2014/main" id="{B953811B-90E3-42BA-9096-E88ED44D085E}"/>
            </a:ext>
          </a:extLst>
        </xdr:cNvPr>
        <xdr:cNvSpPr txBox="1"/>
      </xdr:nvSpPr>
      <xdr:spPr>
        <a:xfrm>
          <a:off x="4216400" y="9077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37556</xdr:rowOff>
    </xdr:from>
    <xdr:to>
      <xdr:col>24</xdr:col>
      <xdr:colOff>152400</xdr:colOff>
      <xdr:row>56</xdr:row>
      <xdr:rowOff>37556</xdr:rowOff>
    </xdr:to>
    <xdr:cxnSp macro="">
      <xdr:nvCxnSpPr>
        <xdr:cNvPr id="173" name="直線コネクタ 172">
          <a:extLst>
            <a:ext uri="{FF2B5EF4-FFF2-40B4-BE49-F238E27FC236}">
              <a16:creationId xmlns:a16="http://schemas.microsoft.com/office/drawing/2014/main" id="{13CC62AD-BC75-4D16-8271-DB865667FC1A}"/>
            </a:ext>
          </a:extLst>
        </xdr:cNvPr>
        <xdr:cNvCxnSpPr/>
      </xdr:nvCxnSpPr>
      <xdr:spPr>
        <a:xfrm>
          <a:off x="4108450" y="92895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40657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5C96D08F-39EA-406A-A417-4BB6DAE9E74E}"/>
            </a:ext>
          </a:extLst>
        </xdr:cNvPr>
        <xdr:cNvSpPr txBox="1"/>
      </xdr:nvSpPr>
      <xdr:spPr>
        <a:xfrm>
          <a:off x="4216400" y="9953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75" name="フローチャート: 判断 174">
          <a:extLst>
            <a:ext uri="{FF2B5EF4-FFF2-40B4-BE49-F238E27FC236}">
              <a16:creationId xmlns:a16="http://schemas.microsoft.com/office/drawing/2014/main" id="{6CC59460-6CCE-4048-990B-F7CFAA349229}"/>
            </a:ext>
          </a:extLst>
        </xdr:cNvPr>
        <xdr:cNvSpPr/>
      </xdr:nvSpPr>
      <xdr:spPr>
        <a:xfrm>
          <a:off x="41275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171269</xdr:rowOff>
    </xdr:from>
    <xdr:to>
      <xdr:col>20</xdr:col>
      <xdr:colOff>38100</xdr:colOff>
      <xdr:row>61</xdr:row>
      <xdr:rowOff>101419</xdr:rowOff>
    </xdr:to>
    <xdr:sp macro="" textlink="">
      <xdr:nvSpPr>
        <xdr:cNvPr id="176" name="フローチャート: 判断 175">
          <a:extLst>
            <a:ext uri="{FF2B5EF4-FFF2-40B4-BE49-F238E27FC236}">
              <a16:creationId xmlns:a16="http://schemas.microsoft.com/office/drawing/2014/main" id="{B66A0326-E59E-4D91-A4D6-853DF8F973B3}"/>
            </a:ext>
          </a:extLst>
        </xdr:cNvPr>
        <xdr:cNvSpPr/>
      </xdr:nvSpPr>
      <xdr:spPr>
        <a:xfrm>
          <a:off x="3384550" y="1007726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77" name="フローチャート: 判断 176">
          <a:extLst>
            <a:ext uri="{FF2B5EF4-FFF2-40B4-BE49-F238E27FC236}">
              <a16:creationId xmlns:a16="http://schemas.microsoft.com/office/drawing/2014/main" id="{97C4064D-ABB1-4A4C-A4D4-77489563D6F8}"/>
            </a:ext>
          </a:extLst>
        </xdr:cNvPr>
        <xdr:cNvSpPr/>
      </xdr:nvSpPr>
      <xdr:spPr>
        <a:xfrm>
          <a:off x="2571750" y="1006239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125549</xdr:rowOff>
    </xdr:from>
    <xdr:to>
      <xdr:col>10</xdr:col>
      <xdr:colOff>165100</xdr:colOff>
      <xdr:row>61</xdr:row>
      <xdr:rowOff>55699</xdr:rowOff>
    </xdr:to>
    <xdr:sp macro="" textlink="">
      <xdr:nvSpPr>
        <xdr:cNvPr id="178" name="フローチャート: 判断 177">
          <a:extLst>
            <a:ext uri="{FF2B5EF4-FFF2-40B4-BE49-F238E27FC236}">
              <a16:creationId xmlns:a16="http://schemas.microsoft.com/office/drawing/2014/main" id="{709F2100-10CF-47D6-9E94-7D9BCAD2D5E1}"/>
            </a:ext>
          </a:extLst>
        </xdr:cNvPr>
        <xdr:cNvSpPr/>
      </xdr:nvSpPr>
      <xdr:spPr>
        <a:xfrm>
          <a:off x="1778000" y="1003789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104322</xdr:rowOff>
    </xdr:from>
    <xdr:to>
      <xdr:col>6</xdr:col>
      <xdr:colOff>38100</xdr:colOff>
      <xdr:row>61</xdr:row>
      <xdr:rowOff>34472</xdr:rowOff>
    </xdr:to>
    <xdr:sp macro="" textlink="">
      <xdr:nvSpPr>
        <xdr:cNvPr id="179" name="フローチャート: 判断 178">
          <a:extLst>
            <a:ext uri="{FF2B5EF4-FFF2-40B4-BE49-F238E27FC236}">
              <a16:creationId xmlns:a16="http://schemas.microsoft.com/office/drawing/2014/main" id="{9C3DCF8C-5F55-4C16-BD12-262BE673A83F}"/>
            </a:ext>
          </a:extLst>
        </xdr:cNvPr>
        <xdr:cNvSpPr/>
      </xdr:nvSpPr>
      <xdr:spPr>
        <a:xfrm>
          <a:off x="984250" y="1001667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9C06A88-B027-4806-BF56-360D867E4358}"/>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7EBC88A7-4E25-400B-A369-8990C4C47E4E}"/>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80A938A6-CA1C-4BD5-89C1-325E0021E0F8}"/>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2266213-7ED1-4DD4-8354-DABC27BEC254}"/>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590825F-0E58-4235-9581-B5E3BC257289}"/>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79828</xdr:rowOff>
    </xdr:from>
    <xdr:to>
      <xdr:col>24</xdr:col>
      <xdr:colOff>114300</xdr:colOff>
      <xdr:row>63</xdr:row>
      <xdr:rowOff>9978</xdr:rowOff>
    </xdr:to>
    <xdr:sp macro="" textlink="">
      <xdr:nvSpPr>
        <xdr:cNvPr id="185" name="楕円 184">
          <a:extLst>
            <a:ext uri="{FF2B5EF4-FFF2-40B4-BE49-F238E27FC236}">
              <a16:creationId xmlns:a16="http://schemas.microsoft.com/office/drawing/2014/main" id="{C4716B74-F396-4565-9984-B0ACDAC46FB4}"/>
            </a:ext>
          </a:extLst>
        </xdr:cNvPr>
        <xdr:cNvSpPr/>
      </xdr:nvSpPr>
      <xdr:spPr>
        <a:xfrm>
          <a:off x="4127500" y="103223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166205</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507E00FF-D335-444C-9958-FF75E61CBDE0}"/>
            </a:ext>
          </a:extLst>
        </xdr:cNvPr>
        <xdr:cNvSpPr txBox="1"/>
      </xdr:nvSpPr>
      <xdr:spPr>
        <a:xfrm>
          <a:off x="4216400" y="10243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63500</xdr:rowOff>
    </xdr:from>
    <xdr:to>
      <xdr:col>20</xdr:col>
      <xdr:colOff>38100</xdr:colOff>
      <xdr:row>62</xdr:row>
      <xdr:rowOff>165100</xdr:rowOff>
    </xdr:to>
    <xdr:sp macro="" textlink="">
      <xdr:nvSpPr>
        <xdr:cNvPr id="187" name="楕円 186">
          <a:extLst>
            <a:ext uri="{FF2B5EF4-FFF2-40B4-BE49-F238E27FC236}">
              <a16:creationId xmlns:a16="http://schemas.microsoft.com/office/drawing/2014/main" id="{1314D510-6A49-459E-9CB4-6E06B01CC2C4}"/>
            </a:ext>
          </a:extLst>
        </xdr:cNvPr>
        <xdr:cNvSpPr/>
      </xdr:nvSpPr>
      <xdr:spPr>
        <a:xfrm>
          <a:off x="3384550" y="103060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114300</xdr:rowOff>
    </xdr:from>
    <xdr:to>
      <xdr:col>24</xdr:col>
      <xdr:colOff>63500</xdr:colOff>
      <xdr:row>62</xdr:row>
      <xdr:rowOff>130628</xdr:rowOff>
    </xdr:to>
    <xdr:cxnSp macro="">
      <xdr:nvCxnSpPr>
        <xdr:cNvPr id="188" name="直線コネクタ 187">
          <a:extLst>
            <a:ext uri="{FF2B5EF4-FFF2-40B4-BE49-F238E27FC236}">
              <a16:creationId xmlns:a16="http://schemas.microsoft.com/office/drawing/2014/main" id="{9A1BAF0D-365F-423F-B3A8-C1D8BB8BACF7}"/>
            </a:ext>
          </a:extLst>
        </xdr:cNvPr>
        <xdr:cNvCxnSpPr/>
      </xdr:nvCxnSpPr>
      <xdr:spPr>
        <a:xfrm>
          <a:off x="3429000" y="10356850"/>
          <a:ext cx="7493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52070</xdr:rowOff>
    </xdr:from>
    <xdr:to>
      <xdr:col>15</xdr:col>
      <xdr:colOff>101600</xdr:colOff>
      <xdr:row>62</xdr:row>
      <xdr:rowOff>153670</xdr:rowOff>
    </xdr:to>
    <xdr:sp macro="" textlink="">
      <xdr:nvSpPr>
        <xdr:cNvPr id="189" name="楕円 188">
          <a:extLst>
            <a:ext uri="{FF2B5EF4-FFF2-40B4-BE49-F238E27FC236}">
              <a16:creationId xmlns:a16="http://schemas.microsoft.com/office/drawing/2014/main" id="{38474D5E-15B0-4988-B66F-D5CE95F7E14F}"/>
            </a:ext>
          </a:extLst>
        </xdr:cNvPr>
        <xdr:cNvSpPr/>
      </xdr:nvSpPr>
      <xdr:spPr>
        <a:xfrm>
          <a:off x="257175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102870</xdr:rowOff>
    </xdr:from>
    <xdr:to>
      <xdr:col>19</xdr:col>
      <xdr:colOff>177800</xdr:colOff>
      <xdr:row>62</xdr:row>
      <xdr:rowOff>114300</xdr:rowOff>
    </xdr:to>
    <xdr:cxnSp macro="">
      <xdr:nvCxnSpPr>
        <xdr:cNvPr id="190" name="直線コネクタ 189">
          <a:extLst>
            <a:ext uri="{FF2B5EF4-FFF2-40B4-BE49-F238E27FC236}">
              <a16:creationId xmlns:a16="http://schemas.microsoft.com/office/drawing/2014/main" id="{2B9760A6-7AB8-4407-9D3E-2A11A7049A0A}"/>
            </a:ext>
          </a:extLst>
        </xdr:cNvPr>
        <xdr:cNvCxnSpPr/>
      </xdr:nvCxnSpPr>
      <xdr:spPr>
        <a:xfrm>
          <a:off x="2622550" y="10345420"/>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30843</xdr:rowOff>
    </xdr:from>
    <xdr:to>
      <xdr:col>10</xdr:col>
      <xdr:colOff>165100</xdr:colOff>
      <xdr:row>62</xdr:row>
      <xdr:rowOff>132443</xdr:rowOff>
    </xdr:to>
    <xdr:sp macro="" textlink="">
      <xdr:nvSpPr>
        <xdr:cNvPr id="191" name="楕円 190">
          <a:extLst>
            <a:ext uri="{FF2B5EF4-FFF2-40B4-BE49-F238E27FC236}">
              <a16:creationId xmlns:a16="http://schemas.microsoft.com/office/drawing/2014/main" id="{AFCDE9EF-25D3-4D37-B692-F4662572D31A}"/>
            </a:ext>
          </a:extLst>
        </xdr:cNvPr>
        <xdr:cNvSpPr/>
      </xdr:nvSpPr>
      <xdr:spPr>
        <a:xfrm>
          <a:off x="1778000" y="1027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81643</xdr:rowOff>
    </xdr:from>
    <xdr:to>
      <xdr:col>15</xdr:col>
      <xdr:colOff>50800</xdr:colOff>
      <xdr:row>62</xdr:row>
      <xdr:rowOff>102870</xdr:rowOff>
    </xdr:to>
    <xdr:cxnSp macro="">
      <xdr:nvCxnSpPr>
        <xdr:cNvPr id="192" name="直線コネクタ 191">
          <a:extLst>
            <a:ext uri="{FF2B5EF4-FFF2-40B4-BE49-F238E27FC236}">
              <a16:creationId xmlns:a16="http://schemas.microsoft.com/office/drawing/2014/main" id="{09FB8D99-2EDF-4770-8A4A-5305BE6E7876}"/>
            </a:ext>
          </a:extLst>
        </xdr:cNvPr>
        <xdr:cNvCxnSpPr/>
      </xdr:nvCxnSpPr>
      <xdr:spPr>
        <a:xfrm>
          <a:off x="1828800" y="10324193"/>
          <a:ext cx="79375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7983</xdr:rowOff>
    </xdr:from>
    <xdr:to>
      <xdr:col>6</xdr:col>
      <xdr:colOff>38100</xdr:colOff>
      <xdr:row>62</xdr:row>
      <xdr:rowOff>109583</xdr:rowOff>
    </xdr:to>
    <xdr:sp macro="" textlink="">
      <xdr:nvSpPr>
        <xdr:cNvPr id="193" name="楕円 192">
          <a:extLst>
            <a:ext uri="{FF2B5EF4-FFF2-40B4-BE49-F238E27FC236}">
              <a16:creationId xmlns:a16="http://schemas.microsoft.com/office/drawing/2014/main" id="{5EFDF7FA-6B75-4317-8C40-B1C384E6E800}"/>
            </a:ext>
          </a:extLst>
        </xdr:cNvPr>
        <xdr:cNvSpPr/>
      </xdr:nvSpPr>
      <xdr:spPr>
        <a:xfrm>
          <a:off x="984250" y="1025053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58783</xdr:rowOff>
    </xdr:from>
    <xdr:to>
      <xdr:col>10</xdr:col>
      <xdr:colOff>114300</xdr:colOff>
      <xdr:row>62</xdr:row>
      <xdr:rowOff>81643</xdr:rowOff>
    </xdr:to>
    <xdr:cxnSp macro="">
      <xdr:nvCxnSpPr>
        <xdr:cNvPr id="194" name="直線コネクタ 193">
          <a:extLst>
            <a:ext uri="{FF2B5EF4-FFF2-40B4-BE49-F238E27FC236}">
              <a16:creationId xmlns:a16="http://schemas.microsoft.com/office/drawing/2014/main" id="{337ED0E2-15B2-4B83-BAF0-F35486AC8A18}"/>
            </a:ext>
          </a:extLst>
        </xdr:cNvPr>
        <xdr:cNvCxnSpPr/>
      </xdr:nvCxnSpPr>
      <xdr:spPr>
        <a:xfrm>
          <a:off x="1028700" y="10301333"/>
          <a:ext cx="8001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117946</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59F03EE3-991D-4737-94F8-AEA49FA55D03}"/>
            </a:ext>
          </a:extLst>
        </xdr:cNvPr>
        <xdr:cNvSpPr txBox="1"/>
      </xdr:nvSpPr>
      <xdr:spPr>
        <a:xfrm>
          <a:off x="3239144" y="9865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96718</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1FCBA796-1BF9-4912-9232-8FA184BD728F}"/>
            </a:ext>
          </a:extLst>
        </xdr:cNvPr>
        <xdr:cNvSpPr txBox="1"/>
      </xdr:nvSpPr>
      <xdr:spPr>
        <a:xfrm>
          <a:off x="2439044" y="984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72226</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475D367A-8235-492B-A2F1-CD0524B577F0}"/>
            </a:ext>
          </a:extLst>
        </xdr:cNvPr>
        <xdr:cNvSpPr txBox="1"/>
      </xdr:nvSpPr>
      <xdr:spPr>
        <a:xfrm>
          <a:off x="1645294" y="9819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50999</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EC4FA554-03FC-4FBB-A32E-9D4BF13AF20D}"/>
            </a:ext>
          </a:extLst>
        </xdr:cNvPr>
        <xdr:cNvSpPr txBox="1"/>
      </xdr:nvSpPr>
      <xdr:spPr>
        <a:xfrm>
          <a:off x="851544" y="9798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156227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2428C386-90F6-4CD4-BDB7-A95628F84916}"/>
            </a:ext>
          </a:extLst>
        </xdr:cNvPr>
        <xdr:cNvSpPr txBox="1"/>
      </xdr:nvSpPr>
      <xdr:spPr>
        <a:xfrm>
          <a:off x="3239144" y="10398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144797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32F4A402-D40C-409E-B592-E3A2B1590436}"/>
            </a:ext>
          </a:extLst>
        </xdr:cNvPr>
        <xdr:cNvSpPr txBox="1"/>
      </xdr:nvSpPr>
      <xdr:spPr>
        <a:xfrm>
          <a:off x="2439044" y="10387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123570</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5A96944E-65F2-4039-947B-EE97E8112580}"/>
            </a:ext>
          </a:extLst>
        </xdr:cNvPr>
        <xdr:cNvSpPr txBox="1"/>
      </xdr:nvSpPr>
      <xdr:spPr>
        <a:xfrm>
          <a:off x="1645294" y="10366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100710</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7F915318-EE3B-45D3-91E6-6C8E5BD3EC48}"/>
            </a:ext>
          </a:extLst>
        </xdr:cNvPr>
        <xdr:cNvSpPr txBox="1"/>
      </xdr:nvSpPr>
      <xdr:spPr>
        <a:xfrm>
          <a:off x="851544" y="10343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31EB1A24-09F2-4BCD-90B8-F60C940F2A79}"/>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A9E9622A-F4A3-410B-9662-2D63AD66C817}"/>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E04EA58F-2669-43C4-AE0D-FD205E812915}"/>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3971A2E7-C8EE-44A9-A9F0-D1F94BA2D7A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2957F5F1-8230-4535-AB49-506528EF7B6D}"/>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B0133577-CE24-473D-B774-C2C90E334B0E}"/>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368DC3B0-4A31-435E-98A5-81285E5CE548}"/>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125027E8-E6FC-4919-BCCE-C98B7BE552B9}"/>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9AC77587-FBB0-4230-A7A2-DE0F12A4873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9F0268AA-8E68-4D8B-961B-5EB7C854C39E}"/>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3" name="直線コネクタ 212">
          <a:extLst>
            <a:ext uri="{FF2B5EF4-FFF2-40B4-BE49-F238E27FC236}">
              <a16:creationId xmlns:a16="http://schemas.microsoft.com/office/drawing/2014/main" id="{7D1BB0C6-1114-467C-8E7E-43DDD115AA5E}"/>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4" name="テキスト ボックス 213">
          <a:extLst>
            <a:ext uri="{FF2B5EF4-FFF2-40B4-BE49-F238E27FC236}">
              <a16:creationId xmlns:a16="http://schemas.microsoft.com/office/drawing/2014/main" id="{34DE203A-446B-4C81-B09B-552CFB6E60CF}"/>
            </a:ext>
          </a:extLst>
        </xdr:cNvPr>
        <xdr:cNvSpPr txBox="1"/>
      </xdr:nvSpPr>
      <xdr:spPr>
        <a:xfrm>
          <a:off x="5726564" y="104368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5" name="直線コネクタ 214">
          <a:extLst>
            <a:ext uri="{FF2B5EF4-FFF2-40B4-BE49-F238E27FC236}">
              <a16:creationId xmlns:a16="http://schemas.microsoft.com/office/drawing/2014/main" id="{5EFFB86E-1DA0-4BE9-957C-F4B5423AE996}"/>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6" name="テキスト ボックス 215">
          <a:extLst>
            <a:ext uri="{FF2B5EF4-FFF2-40B4-BE49-F238E27FC236}">
              <a16:creationId xmlns:a16="http://schemas.microsoft.com/office/drawing/2014/main" id="{A91F4F21-7FAC-4F44-95F0-F23703D17F01}"/>
            </a:ext>
          </a:extLst>
        </xdr:cNvPr>
        <xdr:cNvSpPr txBox="1"/>
      </xdr:nvSpPr>
      <xdr:spPr>
        <a:xfrm>
          <a:off x="5418031" y="9998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7" name="直線コネクタ 216">
          <a:extLst>
            <a:ext uri="{FF2B5EF4-FFF2-40B4-BE49-F238E27FC236}">
              <a16:creationId xmlns:a16="http://schemas.microsoft.com/office/drawing/2014/main" id="{F11FD139-8379-477B-B18F-47E577227D48}"/>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18" name="テキスト ボックス 217">
          <a:extLst>
            <a:ext uri="{FF2B5EF4-FFF2-40B4-BE49-F238E27FC236}">
              <a16:creationId xmlns:a16="http://schemas.microsoft.com/office/drawing/2014/main" id="{C9DEFEE5-1AE3-4A0D-82F0-06C60DB6C4D5}"/>
            </a:ext>
          </a:extLst>
        </xdr:cNvPr>
        <xdr:cNvSpPr txBox="1"/>
      </xdr:nvSpPr>
      <xdr:spPr>
        <a:xfrm>
          <a:off x="5418031" y="956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9" name="直線コネクタ 218">
          <a:extLst>
            <a:ext uri="{FF2B5EF4-FFF2-40B4-BE49-F238E27FC236}">
              <a16:creationId xmlns:a16="http://schemas.microsoft.com/office/drawing/2014/main" id="{C1B9C0CE-0243-4085-AE74-E1F7933DA918}"/>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0" name="テキスト ボックス 219">
          <a:extLst>
            <a:ext uri="{FF2B5EF4-FFF2-40B4-BE49-F238E27FC236}">
              <a16:creationId xmlns:a16="http://schemas.microsoft.com/office/drawing/2014/main" id="{DB34A75F-9BF1-4CF8-B7E0-155E6B747523}"/>
            </a:ext>
          </a:extLst>
        </xdr:cNvPr>
        <xdr:cNvSpPr txBox="1"/>
      </xdr:nvSpPr>
      <xdr:spPr>
        <a:xfrm>
          <a:off x="5418031" y="9116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1" name="直線コネクタ 220">
          <a:extLst>
            <a:ext uri="{FF2B5EF4-FFF2-40B4-BE49-F238E27FC236}">
              <a16:creationId xmlns:a16="http://schemas.microsoft.com/office/drawing/2014/main" id="{2B49C305-186D-4473-B473-E2ED8910AF8C}"/>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2" name="テキスト ボックス 221">
          <a:extLst>
            <a:ext uri="{FF2B5EF4-FFF2-40B4-BE49-F238E27FC236}">
              <a16:creationId xmlns:a16="http://schemas.microsoft.com/office/drawing/2014/main" id="{493EC1DF-B52F-490E-9838-1B30B146A274}"/>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3" name="【橋りょう・トンネル】&#10;一人当たり有形固定資産（償却資産）額グラフ枠">
          <a:extLst>
            <a:ext uri="{FF2B5EF4-FFF2-40B4-BE49-F238E27FC236}">
              <a16:creationId xmlns:a16="http://schemas.microsoft.com/office/drawing/2014/main" id="{35CDB149-23B1-4044-A8A3-3A1E0107A3FD}"/>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117075</xdr:rowOff>
    </xdr:from>
    <xdr:to>
      <xdr:col>54</xdr:col>
      <xdr:colOff>189865</xdr:colOff>
      <xdr:row>63</xdr:row>
      <xdr:rowOff>148942</xdr:rowOff>
    </xdr:to>
    <xdr:cxnSp macro="">
      <xdr:nvCxnSpPr>
        <xdr:cNvPr id="224" name="直線コネクタ 223">
          <a:extLst>
            <a:ext uri="{FF2B5EF4-FFF2-40B4-BE49-F238E27FC236}">
              <a16:creationId xmlns:a16="http://schemas.microsoft.com/office/drawing/2014/main" id="{2584EEBA-13DA-4F9F-B25F-42AF888076D5}"/>
            </a:ext>
          </a:extLst>
        </xdr:cNvPr>
        <xdr:cNvCxnSpPr/>
      </xdr:nvCxnSpPr>
      <xdr:spPr>
        <a:xfrm flipV="1">
          <a:off x="9429115" y="9534125"/>
          <a:ext cx="0" cy="1022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152769</xdr:rowOff>
    </xdr:from>
    <xdr:ext cx="469744" cy="259045"/>
    <xdr:sp macro="" textlink="">
      <xdr:nvSpPr>
        <xdr:cNvPr id="225" name="【橋りょう・トンネル】&#10;一人当たり有形固定資産（償却資産）額最小値テキスト">
          <a:extLst>
            <a:ext uri="{FF2B5EF4-FFF2-40B4-BE49-F238E27FC236}">
              <a16:creationId xmlns:a16="http://schemas.microsoft.com/office/drawing/2014/main" id="{EEA40607-E353-43E6-9B97-EE5466EEA11B}"/>
            </a:ext>
          </a:extLst>
        </xdr:cNvPr>
        <xdr:cNvSpPr txBox="1"/>
      </xdr:nvSpPr>
      <xdr:spPr>
        <a:xfrm>
          <a:off x="9467850" y="1056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148942</xdr:rowOff>
    </xdr:from>
    <xdr:to>
      <xdr:col>55</xdr:col>
      <xdr:colOff>88900</xdr:colOff>
      <xdr:row>63</xdr:row>
      <xdr:rowOff>148942</xdr:rowOff>
    </xdr:to>
    <xdr:cxnSp macro="">
      <xdr:nvCxnSpPr>
        <xdr:cNvPr id="226" name="直線コネクタ 225">
          <a:extLst>
            <a:ext uri="{FF2B5EF4-FFF2-40B4-BE49-F238E27FC236}">
              <a16:creationId xmlns:a16="http://schemas.microsoft.com/office/drawing/2014/main" id="{346FE368-6866-411A-9859-ABED969308F1}"/>
            </a:ext>
          </a:extLst>
        </xdr:cNvPr>
        <xdr:cNvCxnSpPr/>
      </xdr:nvCxnSpPr>
      <xdr:spPr>
        <a:xfrm>
          <a:off x="9359900" y="105565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63752</xdr:rowOff>
    </xdr:from>
    <xdr:ext cx="599010" cy="259045"/>
    <xdr:sp macro="" textlink="">
      <xdr:nvSpPr>
        <xdr:cNvPr id="227" name="【橋りょう・トンネル】&#10;一人当たり有形固定資産（償却資産）額最大値テキスト">
          <a:extLst>
            <a:ext uri="{FF2B5EF4-FFF2-40B4-BE49-F238E27FC236}">
              <a16:creationId xmlns:a16="http://schemas.microsoft.com/office/drawing/2014/main" id="{8C28FC80-BBE5-4284-90A0-EF37CBC404D3}"/>
            </a:ext>
          </a:extLst>
        </xdr:cNvPr>
        <xdr:cNvSpPr txBox="1"/>
      </xdr:nvSpPr>
      <xdr:spPr>
        <a:xfrm>
          <a:off x="9467850" y="9315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117075</xdr:rowOff>
    </xdr:from>
    <xdr:to>
      <xdr:col>55</xdr:col>
      <xdr:colOff>88900</xdr:colOff>
      <xdr:row>57</xdr:row>
      <xdr:rowOff>117075</xdr:rowOff>
    </xdr:to>
    <xdr:cxnSp macro="">
      <xdr:nvCxnSpPr>
        <xdr:cNvPr id="228" name="直線コネクタ 227">
          <a:extLst>
            <a:ext uri="{FF2B5EF4-FFF2-40B4-BE49-F238E27FC236}">
              <a16:creationId xmlns:a16="http://schemas.microsoft.com/office/drawing/2014/main" id="{991B18C2-F3E1-4B18-B72D-9C2664C4BD27}"/>
            </a:ext>
          </a:extLst>
        </xdr:cNvPr>
        <xdr:cNvCxnSpPr/>
      </xdr:nvCxnSpPr>
      <xdr:spPr>
        <a:xfrm>
          <a:off x="9359900" y="95341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108359</xdr:rowOff>
    </xdr:from>
    <xdr:ext cx="534377" cy="259045"/>
    <xdr:sp macro="" textlink="">
      <xdr:nvSpPr>
        <xdr:cNvPr id="229" name="【橋りょう・トンネル】&#10;一人当たり有形固定資産（償却資産）額平均値テキスト">
          <a:extLst>
            <a:ext uri="{FF2B5EF4-FFF2-40B4-BE49-F238E27FC236}">
              <a16:creationId xmlns:a16="http://schemas.microsoft.com/office/drawing/2014/main" id="{EAB801F8-7FC9-430B-B7A1-B7DAA6BA40DB}"/>
            </a:ext>
          </a:extLst>
        </xdr:cNvPr>
        <xdr:cNvSpPr txBox="1"/>
      </xdr:nvSpPr>
      <xdr:spPr>
        <a:xfrm>
          <a:off x="9467850" y="100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85482</xdr:rowOff>
    </xdr:from>
    <xdr:to>
      <xdr:col>55</xdr:col>
      <xdr:colOff>50800</xdr:colOff>
      <xdr:row>62</xdr:row>
      <xdr:rowOff>15632</xdr:rowOff>
    </xdr:to>
    <xdr:sp macro="" textlink="">
      <xdr:nvSpPr>
        <xdr:cNvPr id="230" name="フローチャート: 判断 229">
          <a:extLst>
            <a:ext uri="{FF2B5EF4-FFF2-40B4-BE49-F238E27FC236}">
              <a16:creationId xmlns:a16="http://schemas.microsoft.com/office/drawing/2014/main" id="{9D26CCBC-FD99-49B7-B214-7162A3A22551}"/>
            </a:ext>
          </a:extLst>
        </xdr:cNvPr>
        <xdr:cNvSpPr/>
      </xdr:nvSpPr>
      <xdr:spPr>
        <a:xfrm>
          <a:off x="9398000" y="1016293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89071</xdr:rowOff>
    </xdr:from>
    <xdr:to>
      <xdr:col>50</xdr:col>
      <xdr:colOff>165100</xdr:colOff>
      <xdr:row>62</xdr:row>
      <xdr:rowOff>19221</xdr:rowOff>
    </xdr:to>
    <xdr:sp macro="" textlink="">
      <xdr:nvSpPr>
        <xdr:cNvPr id="231" name="フローチャート: 判断 230">
          <a:extLst>
            <a:ext uri="{FF2B5EF4-FFF2-40B4-BE49-F238E27FC236}">
              <a16:creationId xmlns:a16="http://schemas.microsoft.com/office/drawing/2014/main" id="{EC5399BE-71DE-4751-B1B0-8FFA3346207C}"/>
            </a:ext>
          </a:extLst>
        </xdr:cNvPr>
        <xdr:cNvSpPr/>
      </xdr:nvSpPr>
      <xdr:spPr>
        <a:xfrm>
          <a:off x="8636000" y="1016652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91878</xdr:rowOff>
    </xdr:from>
    <xdr:to>
      <xdr:col>46</xdr:col>
      <xdr:colOff>38100</xdr:colOff>
      <xdr:row>62</xdr:row>
      <xdr:rowOff>22028</xdr:rowOff>
    </xdr:to>
    <xdr:sp macro="" textlink="">
      <xdr:nvSpPr>
        <xdr:cNvPr id="232" name="フローチャート: 判断 231">
          <a:extLst>
            <a:ext uri="{FF2B5EF4-FFF2-40B4-BE49-F238E27FC236}">
              <a16:creationId xmlns:a16="http://schemas.microsoft.com/office/drawing/2014/main" id="{C4B8A4CD-46CD-4F52-8B44-7360E8A09CA0}"/>
            </a:ext>
          </a:extLst>
        </xdr:cNvPr>
        <xdr:cNvSpPr/>
      </xdr:nvSpPr>
      <xdr:spPr>
        <a:xfrm>
          <a:off x="7842250" y="1016932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94951</xdr:rowOff>
    </xdr:from>
    <xdr:to>
      <xdr:col>41</xdr:col>
      <xdr:colOff>101600</xdr:colOff>
      <xdr:row>62</xdr:row>
      <xdr:rowOff>25101</xdr:rowOff>
    </xdr:to>
    <xdr:sp macro="" textlink="">
      <xdr:nvSpPr>
        <xdr:cNvPr id="233" name="フローチャート: 判断 232">
          <a:extLst>
            <a:ext uri="{FF2B5EF4-FFF2-40B4-BE49-F238E27FC236}">
              <a16:creationId xmlns:a16="http://schemas.microsoft.com/office/drawing/2014/main" id="{83FEE91C-E624-49D5-A17D-FACC8A367A43}"/>
            </a:ext>
          </a:extLst>
        </xdr:cNvPr>
        <xdr:cNvSpPr/>
      </xdr:nvSpPr>
      <xdr:spPr>
        <a:xfrm>
          <a:off x="7029450" y="101724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120865</xdr:rowOff>
    </xdr:from>
    <xdr:to>
      <xdr:col>36</xdr:col>
      <xdr:colOff>165100</xdr:colOff>
      <xdr:row>62</xdr:row>
      <xdr:rowOff>51015</xdr:rowOff>
    </xdr:to>
    <xdr:sp macro="" textlink="">
      <xdr:nvSpPr>
        <xdr:cNvPr id="234" name="フローチャート: 判断 233">
          <a:extLst>
            <a:ext uri="{FF2B5EF4-FFF2-40B4-BE49-F238E27FC236}">
              <a16:creationId xmlns:a16="http://schemas.microsoft.com/office/drawing/2014/main" id="{AC1DA888-623E-4C77-80F8-DEE9F785F654}"/>
            </a:ext>
          </a:extLst>
        </xdr:cNvPr>
        <xdr:cNvSpPr/>
      </xdr:nvSpPr>
      <xdr:spPr>
        <a:xfrm>
          <a:off x="6235700" y="101983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14B98AC2-4A6A-476F-B875-A045EAD25A7B}"/>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4573C6E9-5452-4183-AE57-E09637D1BEFA}"/>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457DAC89-7198-41E4-AB0B-1F708A457ADA}"/>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99D60E28-6B5F-4E3B-A584-115AC5FFF711}"/>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F36A8CA-DB3D-4F9F-8F80-F1C0F2501203}"/>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134439</xdr:rowOff>
    </xdr:from>
    <xdr:to>
      <xdr:col>55</xdr:col>
      <xdr:colOff>50800</xdr:colOff>
      <xdr:row>63</xdr:row>
      <xdr:rowOff>64589</xdr:rowOff>
    </xdr:to>
    <xdr:sp macro="" textlink="">
      <xdr:nvSpPr>
        <xdr:cNvPr id="240" name="楕円 239">
          <a:extLst>
            <a:ext uri="{FF2B5EF4-FFF2-40B4-BE49-F238E27FC236}">
              <a16:creationId xmlns:a16="http://schemas.microsoft.com/office/drawing/2014/main" id="{6C7D8E82-88FC-42FD-805B-D65AF8C95A83}"/>
            </a:ext>
          </a:extLst>
        </xdr:cNvPr>
        <xdr:cNvSpPr/>
      </xdr:nvSpPr>
      <xdr:spPr>
        <a:xfrm>
          <a:off x="9398000" y="103769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112866</xdr:rowOff>
    </xdr:from>
    <xdr:ext cx="534377" cy="259045"/>
    <xdr:sp macro="" textlink="">
      <xdr:nvSpPr>
        <xdr:cNvPr id="241" name="【橋りょう・トンネル】&#10;一人当たり有形固定資産（償却資産）額該当値テキスト">
          <a:extLst>
            <a:ext uri="{FF2B5EF4-FFF2-40B4-BE49-F238E27FC236}">
              <a16:creationId xmlns:a16="http://schemas.microsoft.com/office/drawing/2014/main" id="{BBB7E861-8EB2-4186-AA8A-297DD149BFD4}"/>
            </a:ext>
          </a:extLst>
        </xdr:cNvPr>
        <xdr:cNvSpPr txBox="1"/>
      </xdr:nvSpPr>
      <xdr:spPr>
        <a:xfrm>
          <a:off x="9467850" y="10355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136254</xdr:rowOff>
    </xdr:from>
    <xdr:to>
      <xdr:col>50</xdr:col>
      <xdr:colOff>165100</xdr:colOff>
      <xdr:row>63</xdr:row>
      <xdr:rowOff>66404</xdr:rowOff>
    </xdr:to>
    <xdr:sp macro="" textlink="">
      <xdr:nvSpPr>
        <xdr:cNvPr id="242" name="楕円 241">
          <a:extLst>
            <a:ext uri="{FF2B5EF4-FFF2-40B4-BE49-F238E27FC236}">
              <a16:creationId xmlns:a16="http://schemas.microsoft.com/office/drawing/2014/main" id="{6C46D445-81B2-4DBA-BB41-EE7CEB577AF5}"/>
            </a:ext>
          </a:extLst>
        </xdr:cNvPr>
        <xdr:cNvSpPr/>
      </xdr:nvSpPr>
      <xdr:spPr>
        <a:xfrm>
          <a:off x="8636000" y="1037880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13789</xdr:rowOff>
    </xdr:from>
    <xdr:to>
      <xdr:col>55</xdr:col>
      <xdr:colOff>0</xdr:colOff>
      <xdr:row>63</xdr:row>
      <xdr:rowOff>15604</xdr:rowOff>
    </xdr:to>
    <xdr:cxnSp macro="">
      <xdr:nvCxnSpPr>
        <xdr:cNvPr id="243" name="直線コネクタ 242">
          <a:extLst>
            <a:ext uri="{FF2B5EF4-FFF2-40B4-BE49-F238E27FC236}">
              <a16:creationId xmlns:a16="http://schemas.microsoft.com/office/drawing/2014/main" id="{1C9F9FD5-0218-4590-9F78-E7A693021DE4}"/>
            </a:ext>
          </a:extLst>
        </xdr:cNvPr>
        <xdr:cNvCxnSpPr/>
      </xdr:nvCxnSpPr>
      <xdr:spPr>
        <a:xfrm flipV="1">
          <a:off x="8686800" y="10421439"/>
          <a:ext cx="742950" cy="1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138430</xdr:rowOff>
    </xdr:from>
    <xdr:to>
      <xdr:col>46</xdr:col>
      <xdr:colOff>38100</xdr:colOff>
      <xdr:row>63</xdr:row>
      <xdr:rowOff>68580</xdr:rowOff>
    </xdr:to>
    <xdr:sp macro="" textlink="">
      <xdr:nvSpPr>
        <xdr:cNvPr id="244" name="楕円 243">
          <a:extLst>
            <a:ext uri="{FF2B5EF4-FFF2-40B4-BE49-F238E27FC236}">
              <a16:creationId xmlns:a16="http://schemas.microsoft.com/office/drawing/2014/main" id="{1D7766E7-2984-478F-92CE-E51DAFAEA4C5}"/>
            </a:ext>
          </a:extLst>
        </xdr:cNvPr>
        <xdr:cNvSpPr/>
      </xdr:nvSpPr>
      <xdr:spPr>
        <a:xfrm>
          <a:off x="7842250" y="103809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15604</xdr:rowOff>
    </xdr:from>
    <xdr:to>
      <xdr:col>50</xdr:col>
      <xdr:colOff>114300</xdr:colOff>
      <xdr:row>63</xdr:row>
      <xdr:rowOff>17780</xdr:rowOff>
    </xdr:to>
    <xdr:cxnSp macro="">
      <xdr:nvCxnSpPr>
        <xdr:cNvPr id="245" name="直線コネクタ 244">
          <a:extLst>
            <a:ext uri="{FF2B5EF4-FFF2-40B4-BE49-F238E27FC236}">
              <a16:creationId xmlns:a16="http://schemas.microsoft.com/office/drawing/2014/main" id="{E9C3EC76-FE34-4148-9906-A4719D0EA7B9}"/>
            </a:ext>
          </a:extLst>
        </xdr:cNvPr>
        <xdr:cNvCxnSpPr/>
      </xdr:nvCxnSpPr>
      <xdr:spPr>
        <a:xfrm flipV="1">
          <a:off x="7886700" y="10423254"/>
          <a:ext cx="8001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139930</xdr:rowOff>
    </xdr:from>
    <xdr:to>
      <xdr:col>41</xdr:col>
      <xdr:colOff>101600</xdr:colOff>
      <xdr:row>63</xdr:row>
      <xdr:rowOff>70080</xdr:rowOff>
    </xdr:to>
    <xdr:sp macro="" textlink="">
      <xdr:nvSpPr>
        <xdr:cNvPr id="246" name="楕円 245">
          <a:extLst>
            <a:ext uri="{FF2B5EF4-FFF2-40B4-BE49-F238E27FC236}">
              <a16:creationId xmlns:a16="http://schemas.microsoft.com/office/drawing/2014/main" id="{90AC0260-A431-4FD4-8ABF-818614A175E3}"/>
            </a:ext>
          </a:extLst>
        </xdr:cNvPr>
        <xdr:cNvSpPr/>
      </xdr:nvSpPr>
      <xdr:spPr>
        <a:xfrm>
          <a:off x="7029450" y="103824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17780</xdr:rowOff>
    </xdr:from>
    <xdr:to>
      <xdr:col>45</xdr:col>
      <xdr:colOff>177800</xdr:colOff>
      <xdr:row>63</xdr:row>
      <xdr:rowOff>19280</xdr:rowOff>
    </xdr:to>
    <xdr:cxnSp macro="">
      <xdr:nvCxnSpPr>
        <xdr:cNvPr id="247" name="直線コネクタ 246">
          <a:extLst>
            <a:ext uri="{FF2B5EF4-FFF2-40B4-BE49-F238E27FC236}">
              <a16:creationId xmlns:a16="http://schemas.microsoft.com/office/drawing/2014/main" id="{2F4D3F4B-D31D-4D44-9F67-5ED957320E93}"/>
            </a:ext>
          </a:extLst>
        </xdr:cNvPr>
        <xdr:cNvCxnSpPr/>
      </xdr:nvCxnSpPr>
      <xdr:spPr>
        <a:xfrm flipV="1">
          <a:off x="7080250" y="10425430"/>
          <a:ext cx="806450" cy="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137168</xdr:rowOff>
    </xdr:from>
    <xdr:to>
      <xdr:col>36</xdr:col>
      <xdr:colOff>165100</xdr:colOff>
      <xdr:row>63</xdr:row>
      <xdr:rowOff>67318</xdr:rowOff>
    </xdr:to>
    <xdr:sp macro="" textlink="">
      <xdr:nvSpPr>
        <xdr:cNvPr id="248" name="楕円 247">
          <a:extLst>
            <a:ext uri="{FF2B5EF4-FFF2-40B4-BE49-F238E27FC236}">
              <a16:creationId xmlns:a16="http://schemas.microsoft.com/office/drawing/2014/main" id="{EA10BCB1-7D0C-4D20-BCCA-21016C3EF418}"/>
            </a:ext>
          </a:extLst>
        </xdr:cNvPr>
        <xdr:cNvSpPr/>
      </xdr:nvSpPr>
      <xdr:spPr>
        <a:xfrm>
          <a:off x="6235700" y="103797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16518</xdr:rowOff>
    </xdr:from>
    <xdr:to>
      <xdr:col>41</xdr:col>
      <xdr:colOff>50800</xdr:colOff>
      <xdr:row>63</xdr:row>
      <xdr:rowOff>19280</xdr:rowOff>
    </xdr:to>
    <xdr:cxnSp macro="">
      <xdr:nvCxnSpPr>
        <xdr:cNvPr id="249" name="直線コネクタ 248">
          <a:extLst>
            <a:ext uri="{FF2B5EF4-FFF2-40B4-BE49-F238E27FC236}">
              <a16:creationId xmlns:a16="http://schemas.microsoft.com/office/drawing/2014/main" id="{43365B10-2362-4D32-8E8A-BEFA9151B0ED}"/>
            </a:ext>
          </a:extLst>
        </xdr:cNvPr>
        <xdr:cNvCxnSpPr/>
      </xdr:nvCxnSpPr>
      <xdr:spPr>
        <a:xfrm>
          <a:off x="6286500" y="10424168"/>
          <a:ext cx="793750" cy="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35748</xdr:rowOff>
    </xdr:from>
    <xdr:ext cx="534377" cy="259045"/>
    <xdr:sp macro="" textlink="">
      <xdr:nvSpPr>
        <xdr:cNvPr id="250" name="n_1aveValue【橋りょう・トンネル】&#10;一人当たり有形固定資産（償却資産）額">
          <a:extLst>
            <a:ext uri="{FF2B5EF4-FFF2-40B4-BE49-F238E27FC236}">
              <a16:creationId xmlns:a16="http://schemas.microsoft.com/office/drawing/2014/main" id="{2E9CD2A3-EEC7-4896-A403-39D8F19C1489}"/>
            </a:ext>
          </a:extLst>
        </xdr:cNvPr>
        <xdr:cNvSpPr txBox="1"/>
      </xdr:nvSpPr>
      <xdr:spPr>
        <a:xfrm>
          <a:off x="8425961" y="994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38555</xdr:rowOff>
    </xdr:from>
    <xdr:ext cx="534377" cy="259045"/>
    <xdr:sp macro="" textlink="">
      <xdr:nvSpPr>
        <xdr:cNvPr id="251" name="n_2aveValue【橋りょう・トンネル】&#10;一人当たり有形固定資産（償却資産）額">
          <a:extLst>
            <a:ext uri="{FF2B5EF4-FFF2-40B4-BE49-F238E27FC236}">
              <a16:creationId xmlns:a16="http://schemas.microsoft.com/office/drawing/2014/main" id="{0E689E6B-A771-41B0-A58D-4CD5DE800337}"/>
            </a:ext>
          </a:extLst>
        </xdr:cNvPr>
        <xdr:cNvSpPr txBox="1"/>
      </xdr:nvSpPr>
      <xdr:spPr>
        <a:xfrm>
          <a:off x="7644911" y="9950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41628</xdr:rowOff>
    </xdr:from>
    <xdr:ext cx="534377" cy="259045"/>
    <xdr:sp macro="" textlink="">
      <xdr:nvSpPr>
        <xdr:cNvPr id="252" name="n_3aveValue【橋りょう・トンネル】&#10;一人当たり有形固定資産（償却資産）額">
          <a:extLst>
            <a:ext uri="{FF2B5EF4-FFF2-40B4-BE49-F238E27FC236}">
              <a16:creationId xmlns:a16="http://schemas.microsoft.com/office/drawing/2014/main" id="{A7438118-EF4F-44AE-8DA8-9E2DB51A3144}"/>
            </a:ext>
          </a:extLst>
        </xdr:cNvPr>
        <xdr:cNvSpPr txBox="1"/>
      </xdr:nvSpPr>
      <xdr:spPr>
        <a:xfrm>
          <a:off x="6851161" y="995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67542</xdr:rowOff>
    </xdr:from>
    <xdr:ext cx="534377" cy="259045"/>
    <xdr:sp macro="" textlink="">
      <xdr:nvSpPr>
        <xdr:cNvPr id="253" name="n_4aveValue【橋りょう・トンネル】&#10;一人当たり有形固定資産（償却資産）額">
          <a:extLst>
            <a:ext uri="{FF2B5EF4-FFF2-40B4-BE49-F238E27FC236}">
              <a16:creationId xmlns:a16="http://schemas.microsoft.com/office/drawing/2014/main" id="{BBE94224-5809-49E0-B70F-50CCE78E0704}"/>
            </a:ext>
          </a:extLst>
        </xdr:cNvPr>
        <xdr:cNvSpPr txBox="1"/>
      </xdr:nvSpPr>
      <xdr:spPr>
        <a:xfrm>
          <a:off x="6038361" y="99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57531</xdr:rowOff>
    </xdr:from>
    <xdr:ext cx="534377" cy="259045"/>
    <xdr:sp macro="" textlink="">
      <xdr:nvSpPr>
        <xdr:cNvPr id="254" name="n_1mainValue【橋りょう・トンネル】&#10;一人当たり有形固定資産（償却資産）額">
          <a:extLst>
            <a:ext uri="{FF2B5EF4-FFF2-40B4-BE49-F238E27FC236}">
              <a16:creationId xmlns:a16="http://schemas.microsoft.com/office/drawing/2014/main" id="{92C9EEBE-183A-47EC-9C95-0B023982B43C}"/>
            </a:ext>
          </a:extLst>
        </xdr:cNvPr>
        <xdr:cNvSpPr txBox="1"/>
      </xdr:nvSpPr>
      <xdr:spPr>
        <a:xfrm>
          <a:off x="8425961" y="1046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59707</xdr:rowOff>
    </xdr:from>
    <xdr:ext cx="534377" cy="259045"/>
    <xdr:sp macro="" textlink="">
      <xdr:nvSpPr>
        <xdr:cNvPr id="255" name="n_2mainValue【橋りょう・トンネル】&#10;一人当たり有形固定資産（償却資産）額">
          <a:extLst>
            <a:ext uri="{FF2B5EF4-FFF2-40B4-BE49-F238E27FC236}">
              <a16:creationId xmlns:a16="http://schemas.microsoft.com/office/drawing/2014/main" id="{E044B7CB-101C-4F78-9D8C-1CE1285D4017}"/>
            </a:ext>
          </a:extLst>
        </xdr:cNvPr>
        <xdr:cNvSpPr txBox="1"/>
      </xdr:nvSpPr>
      <xdr:spPr>
        <a:xfrm>
          <a:off x="7644911" y="10467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61207</xdr:rowOff>
    </xdr:from>
    <xdr:ext cx="534377" cy="259045"/>
    <xdr:sp macro="" textlink="">
      <xdr:nvSpPr>
        <xdr:cNvPr id="256" name="n_3mainValue【橋りょう・トンネル】&#10;一人当たり有形固定資産（償却資産）額">
          <a:extLst>
            <a:ext uri="{FF2B5EF4-FFF2-40B4-BE49-F238E27FC236}">
              <a16:creationId xmlns:a16="http://schemas.microsoft.com/office/drawing/2014/main" id="{C9E7F49D-876A-4572-A43B-892F69B98F30}"/>
            </a:ext>
          </a:extLst>
        </xdr:cNvPr>
        <xdr:cNvSpPr txBox="1"/>
      </xdr:nvSpPr>
      <xdr:spPr>
        <a:xfrm>
          <a:off x="6851161" y="1046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58445</xdr:rowOff>
    </xdr:from>
    <xdr:ext cx="534377" cy="259045"/>
    <xdr:sp macro="" textlink="">
      <xdr:nvSpPr>
        <xdr:cNvPr id="257" name="n_4mainValue【橋りょう・トンネル】&#10;一人当たり有形固定資産（償却資産）額">
          <a:extLst>
            <a:ext uri="{FF2B5EF4-FFF2-40B4-BE49-F238E27FC236}">
              <a16:creationId xmlns:a16="http://schemas.microsoft.com/office/drawing/2014/main" id="{A5391D41-0742-4D71-B25A-620E540241CA}"/>
            </a:ext>
          </a:extLst>
        </xdr:cNvPr>
        <xdr:cNvSpPr txBox="1"/>
      </xdr:nvSpPr>
      <xdr:spPr>
        <a:xfrm>
          <a:off x="6038361" y="10466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8" name="正方形/長方形 257">
          <a:extLst>
            <a:ext uri="{FF2B5EF4-FFF2-40B4-BE49-F238E27FC236}">
              <a16:creationId xmlns:a16="http://schemas.microsoft.com/office/drawing/2014/main" id="{3FB6C7E3-90AC-4A9D-BB88-BB32E463325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9" name="正方形/長方形 258">
          <a:extLst>
            <a:ext uri="{FF2B5EF4-FFF2-40B4-BE49-F238E27FC236}">
              <a16:creationId xmlns:a16="http://schemas.microsoft.com/office/drawing/2014/main" id="{C03F3D28-1DB9-419B-ACA3-B2A81209CA96}"/>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0" name="正方形/長方形 259">
          <a:extLst>
            <a:ext uri="{FF2B5EF4-FFF2-40B4-BE49-F238E27FC236}">
              <a16:creationId xmlns:a16="http://schemas.microsoft.com/office/drawing/2014/main" id="{B755E4A5-FE5D-44FF-B5B1-3066C6CB2DC1}"/>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1" name="正方形/長方形 260">
          <a:extLst>
            <a:ext uri="{FF2B5EF4-FFF2-40B4-BE49-F238E27FC236}">
              <a16:creationId xmlns:a16="http://schemas.microsoft.com/office/drawing/2014/main" id="{0D64F498-4D47-41A8-9A0E-BDC2CA92CBF8}"/>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2" name="正方形/長方形 261">
          <a:extLst>
            <a:ext uri="{FF2B5EF4-FFF2-40B4-BE49-F238E27FC236}">
              <a16:creationId xmlns:a16="http://schemas.microsoft.com/office/drawing/2014/main" id="{1A83CBB6-0F0A-4DBD-8FA4-D59B2429ED34}"/>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3" name="正方形/長方形 262">
          <a:extLst>
            <a:ext uri="{FF2B5EF4-FFF2-40B4-BE49-F238E27FC236}">
              <a16:creationId xmlns:a16="http://schemas.microsoft.com/office/drawing/2014/main" id="{3AD2CE19-C193-4F7C-8755-6AD57C891CA9}"/>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4" name="正方形/長方形 263">
          <a:extLst>
            <a:ext uri="{FF2B5EF4-FFF2-40B4-BE49-F238E27FC236}">
              <a16:creationId xmlns:a16="http://schemas.microsoft.com/office/drawing/2014/main" id="{718F9EB6-887D-4486-8B7C-F40A5B912895}"/>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5" name="正方形/長方形 264">
          <a:extLst>
            <a:ext uri="{FF2B5EF4-FFF2-40B4-BE49-F238E27FC236}">
              <a16:creationId xmlns:a16="http://schemas.microsoft.com/office/drawing/2014/main" id="{01CB4080-FCB8-40B9-9D65-0BF2EBE646BC}"/>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6" name="テキスト ボックス 265">
          <a:extLst>
            <a:ext uri="{FF2B5EF4-FFF2-40B4-BE49-F238E27FC236}">
              <a16:creationId xmlns:a16="http://schemas.microsoft.com/office/drawing/2014/main" id="{E0743DF8-012D-40AB-A9D0-197F5B246C5B}"/>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7" name="直線コネクタ 266">
          <a:extLst>
            <a:ext uri="{FF2B5EF4-FFF2-40B4-BE49-F238E27FC236}">
              <a16:creationId xmlns:a16="http://schemas.microsoft.com/office/drawing/2014/main" id="{EF19B296-F6AB-42EB-896A-6FA84641676A}"/>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8" name="テキスト ボックス 267">
          <a:extLst>
            <a:ext uri="{FF2B5EF4-FFF2-40B4-BE49-F238E27FC236}">
              <a16:creationId xmlns:a16="http://schemas.microsoft.com/office/drawing/2014/main" id="{C6A7391B-611A-4279-AEB4-44E6C5C4AB74}"/>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9" name="直線コネクタ 268">
          <a:extLst>
            <a:ext uri="{FF2B5EF4-FFF2-40B4-BE49-F238E27FC236}">
              <a16:creationId xmlns:a16="http://schemas.microsoft.com/office/drawing/2014/main" id="{4183F435-390A-4C04-A5B8-7B19B6365753}"/>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0" name="テキスト ボックス 269">
          <a:extLst>
            <a:ext uri="{FF2B5EF4-FFF2-40B4-BE49-F238E27FC236}">
              <a16:creationId xmlns:a16="http://schemas.microsoft.com/office/drawing/2014/main" id="{455A5C66-0325-4E7B-AE02-6362FEC733FD}"/>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1" name="直線コネクタ 270">
          <a:extLst>
            <a:ext uri="{FF2B5EF4-FFF2-40B4-BE49-F238E27FC236}">
              <a16:creationId xmlns:a16="http://schemas.microsoft.com/office/drawing/2014/main" id="{23501165-4E29-49FB-8EB0-7F139A884A99}"/>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2" name="テキスト ボックス 271">
          <a:extLst>
            <a:ext uri="{FF2B5EF4-FFF2-40B4-BE49-F238E27FC236}">
              <a16:creationId xmlns:a16="http://schemas.microsoft.com/office/drawing/2014/main" id="{4327DF4A-96EE-4624-9AA7-49CF77B20F05}"/>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3" name="直線コネクタ 272">
          <a:extLst>
            <a:ext uri="{FF2B5EF4-FFF2-40B4-BE49-F238E27FC236}">
              <a16:creationId xmlns:a16="http://schemas.microsoft.com/office/drawing/2014/main" id="{D5E9A4BC-455F-433C-B393-DF21C025A340}"/>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4" name="テキスト ボックス 273">
          <a:extLst>
            <a:ext uri="{FF2B5EF4-FFF2-40B4-BE49-F238E27FC236}">
              <a16:creationId xmlns:a16="http://schemas.microsoft.com/office/drawing/2014/main" id="{4111E4BD-8F3F-4555-AFE2-DBD5CA252531}"/>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5" name="直線コネクタ 274">
          <a:extLst>
            <a:ext uri="{FF2B5EF4-FFF2-40B4-BE49-F238E27FC236}">
              <a16:creationId xmlns:a16="http://schemas.microsoft.com/office/drawing/2014/main" id="{83AC234A-8067-404E-8B06-D157B982D44A}"/>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6" name="テキスト ボックス 275">
          <a:extLst>
            <a:ext uri="{FF2B5EF4-FFF2-40B4-BE49-F238E27FC236}">
              <a16:creationId xmlns:a16="http://schemas.microsoft.com/office/drawing/2014/main" id="{A1DDF321-F926-4224-B675-4735B872F37D}"/>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7" name="直線コネクタ 276">
          <a:extLst>
            <a:ext uri="{FF2B5EF4-FFF2-40B4-BE49-F238E27FC236}">
              <a16:creationId xmlns:a16="http://schemas.microsoft.com/office/drawing/2014/main" id="{A2A6D784-7105-4D9E-8D9E-10F01114FF2A}"/>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8" name="テキスト ボックス 277">
          <a:extLst>
            <a:ext uri="{FF2B5EF4-FFF2-40B4-BE49-F238E27FC236}">
              <a16:creationId xmlns:a16="http://schemas.microsoft.com/office/drawing/2014/main" id="{07E06A70-3D94-45AB-AF04-A15A329F7010}"/>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9" name="【公営住宅】&#10;有形固定資産減価償却率グラフ枠">
          <a:extLst>
            <a:ext uri="{FF2B5EF4-FFF2-40B4-BE49-F238E27FC236}">
              <a16:creationId xmlns:a16="http://schemas.microsoft.com/office/drawing/2014/main" id="{330FDFF0-AC80-43EE-8484-0DEF4D425D7A}"/>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90678</xdr:rowOff>
    </xdr:from>
    <xdr:to>
      <xdr:col>24</xdr:col>
      <xdr:colOff>62865</xdr:colOff>
      <xdr:row>85</xdr:row>
      <xdr:rowOff>156972</xdr:rowOff>
    </xdr:to>
    <xdr:cxnSp macro="">
      <xdr:nvCxnSpPr>
        <xdr:cNvPr id="280" name="直線コネクタ 279">
          <a:extLst>
            <a:ext uri="{FF2B5EF4-FFF2-40B4-BE49-F238E27FC236}">
              <a16:creationId xmlns:a16="http://schemas.microsoft.com/office/drawing/2014/main" id="{DBE6EA05-DE81-4085-9DA0-430B73EC8618}"/>
            </a:ext>
          </a:extLst>
        </xdr:cNvPr>
        <xdr:cNvCxnSpPr/>
      </xdr:nvCxnSpPr>
      <xdr:spPr>
        <a:xfrm flipV="1">
          <a:off x="4177665" y="12974828"/>
          <a:ext cx="0" cy="12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160799</xdr:rowOff>
    </xdr:from>
    <xdr:ext cx="405111" cy="259045"/>
    <xdr:sp macro="" textlink="">
      <xdr:nvSpPr>
        <xdr:cNvPr id="281" name="【公営住宅】&#10;有形固定資産減価償却率最小値テキスト">
          <a:extLst>
            <a:ext uri="{FF2B5EF4-FFF2-40B4-BE49-F238E27FC236}">
              <a16:creationId xmlns:a16="http://schemas.microsoft.com/office/drawing/2014/main" id="{9C539AC6-65BB-443C-9111-AFBB529E14AC}"/>
            </a:ext>
          </a:extLst>
        </xdr:cNvPr>
        <xdr:cNvSpPr txBox="1"/>
      </xdr:nvSpPr>
      <xdr:spPr>
        <a:xfrm>
          <a:off x="4216400" y="1420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156972</xdr:rowOff>
    </xdr:from>
    <xdr:to>
      <xdr:col>24</xdr:col>
      <xdr:colOff>152400</xdr:colOff>
      <xdr:row>85</xdr:row>
      <xdr:rowOff>156972</xdr:rowOff>
    </xdr:to>
    <xdr:cxnSp macro="">
      <xdr:nvCxnSpPr>
        <xdr:cNvPr id="282" name="直線コネクタ 281">
          <a:extLst>
            <a:ext uri="{FF2B5EF4-FFF2-40B4-BE49-F238E27FC236}">
              <a16:creationId xmlns:a16="http://schemas.microsoft.com/office/drawing/2014/main" id="{57BC293B-7A66-44E6-B660-17E5530FABC6}"/>
            </a:ext>
          </a:extLst>
        </xdr:cNvPr>
        <xdr:cNvCxnSpPr/>
      </xdr:nvCxnSpPr>
      <xdr:spPr>
        <a:xfrm>
          <a:off x="4108450" y="141968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37355</xdr:rowOff>
    </xdr:from>
    <xdr:ext cx="405111" cy="259045"/>
    <xdr:sp macro="" textlink="">
      <xdr:nvSpPr>
        <xdr:cNvPr id="283" name="【公営住宅】&#10;有形固定資産減価償却率最大値テキスト">
          <a:extLst>
            <a:ext uri="{FF2B5EF4-FFF2-40B4-BE49-F238E27FC236}">
              <a16:creationId xmlns:a16="http://schemas.microsoft.com/office/drawing/2014/main" id="{4DA7B560-3346-4583-A0E6-FCD474A69A27}"/>
            </a:ext>
          </a:extLst>
        </xdr:cNvPr>
        <xdr:cNvSpPr txBox="1"/>
      </xdr:nvSpPr>
      <xdr:spPr>
        <a:xfrm>
          <a:off x="4216400" y="12756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90678</xdr:rowOff>
    </xdr:from>
    <xdr:to>
      <xdr:col>24</xdr:col>
      <xdr:colOff>152400</xdr:colOff>
      <xdr:row>78</xdr:row>
      <xdr:rowOff>90678</xdr:rowOff>
    </xdr:to>
    <xdr:cxnSp macro="">
      <xdr:nvCxnSpPr>
        <xdr:cNvPr id="284" name="直線コネクタ 283">
          <a:extLst>
            <a:ext uri="{FF2B5EF4-FFF2-40B4-BE49-F238E27FC236}">
              <a16:creationId xmlns:a16="http://schemas.microsoft.com/office/drawing/2014/main" id="{50F306B2-F6E0-4B53-9F21-013EE53572B1}"/>
            </a:ext>
          </a:extLst>
        </xdr:cNvPr>
        <xdr:cNvCxnSpPr/>
      </xdr:nvCxnSpPr>
      <xdr:spPr>
        <a:xfrm>
          <a:off x="4108450" y="129748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93742</xdr:rowOff>
    </xdr:from>
    <xdr:ext cx="405111" cy="259045"/>
    <xdr:sp macro="" textlink="">
      <xdr:nvSpPr>
        <xdr:cNvPr id="285" name="【公営住宅】&#10;有形固定資産減価償却率平均値テキスト">
          <a:extLst>
            <a:ext uri="{FF2B5EF4-FFF2-40B4-BE49-F238E27FC236}">
              <a16:creationId xmlns:a16="http://schemas.microsoft.com/office/drawing/2014/main" id="{98779912-8FA6-4B1A-BE9B-737B41A1C391}"/>
            </a:ext>
          </a:extLst>
        </xdr:cNvPr>
        <xdr:cNvSpPr txBox="1"/>
      </xdr:nvSpPr>
      <xdr:spPr>
        <a:xfrm>
          <a:off x="4216400" y="134731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115315</xdr:rowOff>
    </xdr:from>
    <xdr:to>
      <xdr:col>24</xdr:col>
      <xdr:colOff>114300</xdr:colOff>
      <xdr:row>82</xdr:row>
      <xdr:rowOff>45465</xdr:rowOff>
    </xdr:to>
    <xdr:sp macro="" textlink="">
      <xdr:nvSpPr>
        <xdr:cNvPr id="286" name="フローチャート: 判断 285">
          <a:extLst>
            <a:ext uri="{FF2B5EF4-FFF2-40B4-BE49-F238E27FC236}">
              <a16:creationId xmlns:a16="http://schemas.microsoft.com/office/drawing/2014/main" id="{8B4E6F05-2F09-4C22-ACFE-DC7F81BFE270}"/>
            </a:ext>
          </a:extLst>
        </xdr:cNvPr>
        <xdr:cNvSpPr/>
      </xdr:nvSpPr>
      <xdr:spPr>
        <a:xfrm>
          <a:off x="4127500" y="134947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94742</xdr:rowOff>
    </xdr:from>
    <xdr:to>
      <xdr:col>20</xdr:col>
      <xdr:colOff>38100</xdr:colOff>
      <xdr:row>82</xdr:row>
      <xdr:rowOff>24892</xdr:rowOff>
    </xdr:to>
    <xdr:sp macro="" textlink="">
      <xdr:nvSpPr>
        <xdr:cNvPr id="287" name="フローチャート: 判断 286">
          <a:extLst>
            <a:ext uri="{FF2B5EF4-FFF2-40B4-BE49-F238E27FC236}">
              <a16:creationId xmlns:a16="http://schemas.microsoft.com/office/drawing/2014/main" id="{7F340238-A4FD-4111-8EF0-ABDB7BD9FB14}"/>
            </a:ext>
          </a:extLst>
        </xdr:cNvPr>
        <xdr:cNvSpPr/>
      </xdr:nvSpPr>
      <xdr:spPr>
        <a:xfrm>
          <a:off x="3384550" y="134741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8" name="フローチャート: 判断 287">
          <a:extLst>
            <a:ext uri="{FF2B5EF4-FFF2-40B4-BE49-F238E27FC236}">
              <a16:creationId xmlns:a16="http://schemas.microsoft.com/office/drawing/2014/main" id="{8F334EA2-0E4F-4C70-A65B-C75060F05732}"/>
            </a:ext>
          </a:extLst>
        </xdr:cNvPr>
        <xdr:cNvSpPr/>
      </xdr:nvSpPr>
      <xdr:spPr>
        <a:xfrm>
          <a:off x="2571750" y="13465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49022</xdr:rowOff>
    </xdr:from>
    <xdr:to>
      <xdr:col>10</xdr:col>
      <xdr:colOff>165100</xdr:colOff>
      <xdr:row>81</xdr:row>
      <xdr:rowOff>150622</xdr:rowOff>
    </xdr:to>
    <xdr:sp macro="" textlink="">
      <xdr:nvSpPr>
        <xdr:cNvPr id="289" name="フローチャート: 判断 288">
          <a:extLst>
            <a:ext uri="{FF2B5EF4-FFF2-40B4-BE49-F238E27FC236}">
              <a16:creationId xmlns:a16="http://schemas.microsoft.com/office/drawing/2014/main" id="{6AAE357D-6AFA-40DE-B301-F59FD6E41259}"/>
            </a:ext>
          </a:extLst>
        </xdr:cNvPr>
        <xdr:cNvSpPr/>
      </xdr:nvSpPr>
      <xdr:spPr>
        <a:xfrm>
          <a:off x="1778000" y="134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7874</xdr:rowOff>
    </xdr:from>
    <xdr:to>
      <xdr:col>6</xdr:col>
      <xdr:colOff>38100</xdr:colOff>
      <xdr:row>81</xdr:row>
      <xdr:rowOff>109474</xdr:rowOff>
    </xdr:to>
    <xdr:sp macro="" textlink="">
      <xdr:nvSpPr>
        <xdr:cNvPr id="290" name="フローチャート: 判断 289">
          <a:extLst>
            <a:ext uri="{FF2B5EF4-FFF2-40B4-BE49-F238E27FC236}">
              <a16:creationId xmlns:a16="http://schemas.microsoft.com/office/drawing/2014/main" id="{C263C009-62C8-4F1F-9F28-CB05597B1439}"/>
            </a:ext>
          </a:extLst>
        </xdr:cNvPr>
        <xdr:cNvSpPr/>
      </xdr:nvSpPr>
      <xdr:spPr>
        <a:xfrm>
          <a:off x="984250" y="1338732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8776570C-CF8A-41E5-ABE0-F125A3463411}"/>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B105D513-A8D5-4AAA-8364-CD91CE6C6051}"/>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28C2CD9A-0830-429F-AE5C-D330CD3DFECD}"/>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E4140965-4F70-491B-B328-88B82D613831}"/>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EE293B58-4DA2-4B2D-9CD9-AD2675E0BF36}"/>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26163</xdr:rowOff>
    </xdr:from>
    <xdr:to>
      <xdr:col>24</xdr:col>
      <xdr:colOff>114300</xdr:colOff>
      <xdr:row>81</xdr:row>
      <xdr:rowOff>127763</xdr:rowOff>
    </xdr:to>
    <xdr:sp macro="" textlink="">
      <xdr:nvSpPr>
        <xdr:cNvPr id="296" name="楕円 295">
          <a:extLst>
            <a:ext uri="{FF2B5EF4-FFF2-40B4-BE49-F238E27FC236}">
              <a16:creationId xmlns:a16="http://schemas.microsoft.com/office/drawing/2014/main" id="{217AFCF5-DA29-4E5E-A6E6-1CA489EDD387}"/>
            </a:ext>
          </a:extLst>
        </xdr:cNvPr>
        <xdr:cNvSpPr/>
      </xdr:nvSpPr>
      <xdr:spPr>
        <a:xfrm>
          <a:off x="4127500" y="13405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49040</xdr:rowOff>
    </xdr:from>
    <xdr:ext cx="405111" cy="259045"/>
    <xdr:sp macro="" textlink="">
      <xdr:nvSpPr>
        <xdr:cNvPr id="297" name="【公営住宅】&#10;有形固定資産減価償却率該当値テキスト">
          <a:extLst>
            <a:ext uri="{FF2B5EF4-FFF2-40B4-BE49-F238E27FC236}">
              <a16:creationId xmlns:a16="http://schemas.microsoft.com/office/drawing/2014/main" id="{A7092792-D830-478B-9C04-C8CB1022701E}"/>
            </a:ext>
          </a:extLst>
        </xdr:cNvPr>
        <xdr:cNvSpPr txBox="1"/>
      </xdr:nvSpPr>
      <xdr:spPr>
        <a:xfrm>
          <a:off x="4216400" y="1326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3302</xdr:rowOff>
    </xdr:from>
    <xdr:to>
      <xdr:col>20</xdr:col>
      <xdr:colOff>38100</xdr:colOff>
      <xdr:row>81</xdr:row>
      <xdr:rowOff>104902</xdr:rowOff>
    </xdr:to>
    <xdr:sp macro="" textlink="">
      <xdr:nvSpPr>
        <xdr:cNvPr id="298" name="楕円 297">
          <a:extLst>
            <a:ext uri="{FF2B5EF4-FFF2-40B4-BE49-F238E27FC236}">
              <a16:creationId xmlns:a16="http://schemas.microsoft.com/office/drawing/2014/main" id="{1E84B999-15BE-4FA2-9652-9BEEC84E5B9A}"/>
            </a:ext>
          </a:extLst>
        </xdr:cNvPr>
        <xdr:cNvSpPr/>
      </xdr:nvSpPr>
      <xdr:spPr>
        <a:xfrm>
          <a:off x="3384550" y="133827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54102</xdr:rowOff>
    </xdr:from>
    <xdr:to>
      <xdr:col>24</xdr:col>
      <xdr:colOff>63500</xdr:colOff>
      <xdr:row>81</xdr:row>
      <xdr:rowOff>76963</xdr:rowOff>
    </xdr:to>
    <xdr:cxnSp macro="">
      <xdr:nvCxnSpPr>
        <xdr:cNvPr id="299" name="直線コネクタ 298">
          <a:extLst>
            <a:ext uri="{FF2B5EF4-FFF2-40B4-BE49-F238E27FC236}">
              <a16:creationId xmlns:a16="http://schemas.microsoft.com/office/drawing/2014/main" id="{059E8B29-9B22-4A1C-8C9D-0E0A878ACE21}"/>
            </a:ext>
          </a:extLst>
        </xdr:cNvPr>
        <xdr:cNvCxnSpPr/>
      </xdr:nvCxnSpPr>
      <xdr:spPr>
        <a:xfrm>
          <a:off x="3429000" y="13433552"/>
          <a:ext cx="7493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145035</xdr:rowOff>
    </xdr:from>
    <xdr:to>
      <xdr:col>15</xdr:col>
      <xdr:colOff>101600</xdr:colOff>
      <xdr:row>81</xdr:row>
      <xdr:rowOff>75185</xdr:rowOff>
    </xdr:to>
    <xdr:sp macro="" textlink="">
      <xdr:nvSpPr>
        <xdr:cNvPr id="300" name="楕円 299">
          <a:extLst>
            <a:ext uri="{FF2B5EF4-FFF2-40B4-BE49-F238E27FC236}">
              <a16:creationId xmlns:a16="http://schemas.microsoft.com/office/drawing/2014/main" id="{488D08FB-F837-47A8-9231-0018EA0A244D}"/>
            </a:ext>
          </a:extLst>
        </xdr:cNvPr>
        <xdr:cNvSpPr/>
      </xdr:nvSpPr>
      <xdr:spPr>
        <a:xfrm>
          <a:off x="2571750" y="133593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24385</xdr:rowOff>
    </xdr:from>
    <xdr:to>
      <xdr:col>19</xdr:col>
      <xdr:colOff>177800</xdr:colOff>
      <xdr:row>81</xdr:row>
      <xdr:rowOff>54102</xdr:rowOff>
    </xdr:to>
    <xdr:cxnSp macro="">
      <xdr:nvCxnSpPr>
        <xdr:cNvPr id="301" name="直線コネクタ 300">
          <a:extLst>
            <a:ext uri="{FF2B5EF4-FFF2-40B4-BE49-F238E27FC236}">
              <a16:creationId xmlns:a16="http://schemas.microsoft.com/office/drawing/2014/main" id="{56EA0A16-5C9B-47F7-BE50-F94670658FAB}"/>
            </a:ext>
          </a:extLst>
        </xdr:cNvPr>
        <xdr:cNvCxnSpPr/>
      </xdr:nvCxnSpPr>
      <xdr:spPr>
        <a:xfrm>
          <a:off x="2622550" y="13403835"/>
          <a:ext cx="806450" cy="29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156463</xdr:rowOff>
    </xdr:from>
    <xdr:to>
      <xdr:col>10</xdr:col>
      <xdr:colOff>165100</xdr:colOff>
      <xdr:row>81</xdr:row>
      <xdr:rowOff>86613</xdr:rowOff>
    </xdr:to>
    <xdr:sp macro="" textlink="">
      <xdr:nvSpPr>
        <xdr:cNvPr id="302" name="楕円 301">
          <a:extLst>
            <a:ext uri="{FF2B5EF4-FFF2-40B4-BE49-F238E27FC236}">
              <a16:creationId xmlns:a16="http://schemas.microsoft.com/office/drawing/2014/main" id="{4A9137A4-BCCE-4C32-A771-23C47F375C00}"/>
            </a:ext>
          </a:extLst>
        </xdr:cNvPr>
        <xdr:cNvSpPr/>
      </xdr:nvSpPr>
      <xdr:spPr>
        <a:xfrm>
          <a:off x="1778000" y="1337081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24385</xdr:rowOff>
    </xdr:from>
    <xdr:to>
      <xdr:col>15</xdr:col>
      <xdr:colOff>50800</xdr:colOff>
      <xdr:row>81</xdr:row>
      <xdr:rowOff>35813</xdr:rowOff>
    </xdr:to>
    <xdr:cxnSp macro="">
      <xdr:nvCxnSpPr>
        <xdr:cNvPr id="303" name="直線コネクタ 302">
          <a:extLst>
            <a:ext uri="{FF2B5EF4-FFF2-40B4-BE49-F238E27FC236}">
              <a16:creationId xmlns:a16="http://schemas.microsoft.com/office/drawing/2014/main" id="{807E18F9-127A-43C0-8850-9D42ADBC5040}"/>
            </a:ext>
          </a:extLst>
        </xdr:cNvPr>
        <xdr:cNvCxnSpPr/>
      </xdr:nvCxnSpPr>
      <xdr:spPr>
        <a:xfrm flipV="1">
          <a:off x="1828800" y="13403835"/>
          <a:ext cx="79375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21589</xdr:rowOff>
    </xdr:from>
    <xdr:to>
      <xdr:col>6</xdr:col>
      <xdr:colOff>38100</xdr:colOff>
      <xdr:row>82</xdr:row>
      <xdr:rowOff>123189</xdr:rowOff>
    </xdr:to>
    <xdr:sp macro="" textlink="">
      <xdr:nvSpPr>
        <xdr:cNvPr id="304" name="楕円 303">
          <a:extLst>
            <a:ext uri="{FF2B5EF4-FFF2-40B4-BE49-F238E27FC236}">
              <a16:creationId xmlns:a16="http://schemas.microsoft.com/office/drawing/2014/main" id="{98C478DF-BA60-4411-AC17-2E52F812581B}"/>
            </a:ext>
          </a:extLst>
        </xdr:cNvPr>
        <xdr:cNvSpPr/>
      </xdr:nvSpPr>
      <xdr:spPr>
        <a:xfrm>
          <a:off x="984250" y="135661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35813</xdr:rowOff>
    </xdr:from>
    <xdr:to>
      <xdr:col>10</xdr:col>
      <xdr:colOff>114300</xdr:colOff>
      <xdr:row>82</xdr:row>
      <xdr:rowOff>72389</xdr:rowOff>
    </xdr:to>
    <xdr:cxnSp macro="">
      <xdr:nvCxnSpPr>
        <xdr:cNvPr id="305" name="直線コネクタ 304">
          <a:extLst>
            <a:ext uri="{FF2B5EF4-FFF2-40B4-BE49-F238E27FC236}">
              <a16:creationId xmlns:a16="http://schemas.microsoft.com/office/drawing/2014/main" id="{853E4BC5-F0AE-4FFC-8904-F15999B6DD67}"/>
            </a:ext>
          </a:extLst>
        </xdr:cNvPr>
        <xdr:cNvCxnSpPr/>
      </xdr:nvCxnSpPr>
      <xdr:spPr>
        <a:xfrm flipV="1">
          <a:off x="1028700" y="13415263"/>
          <a:ext cx="800100" cy="20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16019</xdr:rowOff>
    </xdr:from>
    <xdr:ext cx="405111" cy="259045"/>
    <xdr:sp macro="" textlink="">
      <xdr:nvSpPr>
        <xdr:cNvPr id="306" name="n_1aveValue【公営住宅】&#10;有形固定資産減価償却率">
          <a:extLst>
            <a:ext uri="{FF2B5EF4-FFF2-40B4-BE49-F238E27FC236}">
              <a16:creationId xmlns:a16="http://schemas.microsoft.com/office/drawing/2014/main" id="{D8A251A7-D20B-4827-B736-91DDE63CBA70}"/>
            </a:ext>
          </a:extLst>
        </xdr:cNvPr>
        <xdr:cNvSpPr txBox="1"/>
      </xdr:nvSpPr>
      <xdr:spPr>
        <a:xfrm>
          <a:off x="3239144" y="13560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7" name="n_2aveValue【公営住宅】&#10;有形固定資産減価償却率">
          <a:extLst>
            <a:ext uri="{FF2B5EF4-FFF2-40B4-BE49-F238E27FC236}">
              <a16:creationId xmlns:a16="http://schemas.microsoft.com/office/drawing/2014/main" id="{6CC48D8B-CF6D-4513-A955-CA24E0662B9B}"/>
            </a:ext>
          </a:extLst>
        </xdr:cNvPr>
        <xdr:cNvSpPr txBox="1"/>
      </xdr:nvSpPr>
      <xdr:spPr>
        <a:xfrm>
          <a:off x="2439044" y="13551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141749</xdr:rowOff>
    </xdr:from>
    <xdr:ext cx="405111" cy="259045"/>
    <xdr:sp macro="" textlink="">
      <xdr:nvSpPr>
        <xdr:cNvPr id="308" name="n_3aveValue【公営住宅】&#10;有形固定資産減価償却率">
          <a:extLst>
            <a:ext uri="{FF2B5EF4-FFF2-40B4-BE49-F238E27FC236}">
              <a16:creationId xmlns:a16="http://schemas.microsoft.com/office/drawing/2014/main" id="{D87EEDA4-148D-4D62-A0D7-11BD22524B7E}"/>
            </a:ext>
          </a:extLst>
        </xdr:cNvPr>
        <xdr:cNvSpPr txBox="1"/>
      </xdr:nvSpPr>
      <xdr:spPr>
        <a:xfrm>
          <a:off x="1645294" y="1352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126001</xdr:rowOff>
    </xdr:from>
    <xdr:ext cx="405111" cy="259045"/>
    <xdr:sp macro="" textlink="">
      <xdr:nvSpPr>
        <xdr:cNvPr id="309" name="n_4aveValue【公営住宅】&#10;有形固定資産減価償却率">
          <a:extLst>
            <a:ext uri="{FF2B5EF4-FFF2-40B4-BE49-F238E27FC236}">
              <a16:creationId xmlns:a16="http://schemas.microsoft.com/office/drawing/2014/main" id="{9CD45ACA-4C17-4ABD-8BDF-B07F961EA58E}"/>
            </a:ext>
          </a:extLst>
        </xdr:cNvPr>
        <xdr:cNvSpPr txBox="1"/>
      </xdr:nvSpPr>
      <xdr:spPr>
        <a:xfrm>
          <a:off x="851544" y="1317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121429</xdr:rowOff>
    </xdr:from>
    <xdr:ext cx="405111" cy="259045"/>
    <xdr:sp macro="" textlink="">
      <xdr:nvSpPr>
        <xdr:cNvPr id="310" name="n_1mainValue【公営住宅】&#10;有形固定資産減価償却率">
          <a:extLst>
            <a:ext uri="{FF2B5EF4-FFF2-40B4-BE49-F238E27FC236}">
              <a16:creationId xmlns:a16="http://schemas.microsoft.com/office/drawing/2014/main" id="{7DCF312D-312B-4F89-AA9B-280D162A6B79}"/>
            </a:ext>
          </a:extLst>
        </xdr:cNvPr>
        <xdr:cNvSpPr txBox="1"/>
      </xdr:nvSpPr>
      <xdr:spPr>
        <a:xfrm>
          <a:off x="3239144" y="13170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91712</xdr:rowOff>
    </xdr:from>
    <xdr:ext cx="405111" cy="259045"/>
    <xdr:sp macro="" textlink="">
      <xdr:nvSpPr>
        <xdr:cNvPr id="311" name="n_2mainValue【公営住宅】&#10;有形固定資産減価償却率">
          <a:extLst>
            <a:ext uri="{FF2B5EF4-FFF2-40B4-BE49-F238E27FC236}">
              <a16:creationId xmlns:a16="http://schemas.microsoft.com/office/drawing/2014/main" id="{95BD1D87-B636-4963-9217-318CDF06ACCF}"/>
            </a:ext>
          </a:extLst>
        </xdr:cNvPr>
        <xdr:cNvSpPr txBox="1"/>
      </xdr:nvSpPr>
      <xdr:spPr>
        <a:xfrm>
          <a:off x="2439044" y="1314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103140</xdr:rowOff>
    </xdr:from>
    <xdr:ext cx="405111" cy="259045"/>
    <xdr:sp macro="" textlink="">
      <xdr:nvSpPr>
        <xdr:cNvPr id="312" name="n_3mainValue【公営住宅】&#10;有形固定資産減価償却率">
          <a:extLst>
            <a:ext uri="{FF2B5EF4-FFF2-40B4-BE49-F238E27FC236}">
              <a16:creationId xmlns:a16="http://schemas.microsoft.com/office/drawing/2014/main" id="{7F2C2C53-3F8A-4036-8AAE-6B7A30C937F8}"/>
            </a:ext>
          </a:extLst>
        </xdr:cNvPr>
        <xdr:cNvSpPr txBox="1"/>
      </xdr:nvSpPr>
      <xdr:spPr>
        <a:xfrm>
          <a:off x="1645294" y="13152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114316</xdr:rowOff>
    </xdr:from>
    <xdr:ext cx="405111" cy="259045"/>
    <xdr:sp macro="" textlink="">
      <xdr:nvSpPr>
        <xdr:cNvPr id="313" name="n_4mainValue【公営住宅】&#10;有形固定資産減価償却率">
          <a:extLst>
            <a:ext uri="{FF2B5EF4-FFF2-40B4-BE49-F238E27FC236}">
              <a16:creationId xmlns:a16="http://schemas.microsoft.com/office/drawing/2014/main" id="{41D0131B-6E0A-406F-BFBB-CAC2622A39D3}"/>
            </a:ext>
          </a:extLst>
        </xdr:cNvPr>
        <xdr:cNvSpPr txBox="1"/>
      </xdr:nvSpPr>
      <xdr:spPr>
        <a:xfrm>
          <a:off x="851544" y="13658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4" name="正方形/長方形 313">
          <a:extLst>
            <a:ext uri="{FF2B5EF4-FFF2-40B4-BE49-F238E27FC236}">
              <a16:creationId xmlns:a16="http://schemas.microsoft.com/office/drawing/2014/main" id="{D64093E2-3F3A-4ADC-A02B-7D23EB4D6FE9}"/>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5" name="正方形/長方形 314">
          <a:extLst>
            <a:ext uri="{FF2B5EF4-FFF2-40B4-BE49-F238E27FC236}">
              <a16:creationId xmlns:a16="http://schemas.microsoft.com/office/drawing/2014/main" id="{3DFA593A-5455-4CE5-A5B3-EEB2B50AC36E}"/>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6" name="正方形/長方形 315">
          <a:extLst>
            <a:ext uri="{FF2B5EF4-FFF2-40B4-BE49-F238E27FC236}">
              <a16:creationId xmlns:a16="http://schemas.microsoft.com/office/drawing/2014/main" id="{4C7BCC4E-1933-4EC3-B05A-BF7F5D41A345}"/>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7" name="正方形/長方形 316">
          <a:extLst>
            <a:ext uri="{FF2B5EF4-FFF2-40B4-BE49-F238E27FC236}">
              <a16:creationId xmlns:a16="http://schemas.microsoft.com/office/drawing/2014/main" id="{06311839-E13D-4527-B290-F098B69685D4}"/>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8" name="正方形/長方形 317">
          <a:extLst>
            <a:ext uri="{FF2B5EF4-FFF2-40B4-BE49-F238E27FC236}">
              <a16:creationId xmlns:a16="http://schemas.microsoft.com/office/drawing/2014/main" id="{4DD68830-1C1E-4AE8-82D2-5F59E6AA7BFE}"/>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9" name="正方形/長方形 318">
          <a:extLst>
            <a:ext uri="{FF2B5EF4-FFF2-40B4-BE49-F238E27FC236}">
              <a16:creationId xmlns:a16="http://schemas.microsoft.com/office/drawing/2014/main" id="{D00A86E0-F522-4376-B9DB-6D05888CE1F7}"/>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0" name="正方形/長方形 319">
          <a:extLst>
            <a:ext uri="{FF2B5EF4-FFF2-40B4-BE49-F238E27FC236}">
              <a16:creationId xmlns:a16="http://schemas.microsoft.com/office/drawing/2014/main" id="{E0BE6D6B-8212-4C41-969D-469F139BCA94}"/>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1" name="正方形/長方形 320">
          <a:extLst>
            <a:ext uri="{FF2B5EF4-FFF2-40B4-BE49-F238E27FC236}">
              <a16:creationId xmlns:a16="http://schemas.microsoft.com/office/drawing/2014/main" id="{8938A3D9-26A7-4020-B688-61D02ED81FB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2" name="テキスト ボックス 321">
          <a:extLst>
            <a:ext uri="{FF2B5EF4-FFF2-40B4-BE49-F238E27FC236}">
              <a16:creationId xmlns:a16="http://schemas.microsoft.com/office/drawing/2014/main" id="{FEF75FCC-494F-41F3-9688-B044C797B850}"/>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3" name="直線コネクタ 322">
          <a:extLst>
            <a:ext uri="{FF2B5EF4-FFF2-40B4-BE49-F238E27FC236}">
              <a16:creationId xmlns:a16="http://schemas.microsoft.com/office/drawing/2014/main" id="{2451C953-B4E1-4939-BC25-588CB297E0EB}"/>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4" name="直線コネクタ 323">
          <a:extLst>
            <a:ext uri="{FF2B5EF4-FFF2-40B4-BE49-F238E27FC236}">
              <a16:creationId xmlns:a16="http://schemas.microsoft.com/office/drawing/2014/main" id="{4715FA78-0B84-4503-81A4-E5E0B8E77A0F}"/>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5" name="テキスト ボックス 324">
          <a:extLst>
            <a:ext uri="{FF2B5EF4-FFF2-40B4-BE49-F238E27FC236}">
              <a16:creationId xmlns:a16="http://schemas.microsoft.com/office/drawing/2014/main" id="{68ADE700-1473-4395-AF9A-15FCF8A2AB36}"/>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6" name="直線コネクタ 325">
          <a:extLst>
            <a:ext uri="{FF2B5EF4-FFF2-40B4-BE49-F238E27FC236}">
              <a16:creationId xmlns:a16="http://schemas.microsoft.com/office/drawing/2014/main" id="{77B14A6B-B84C-4714-8339-2D9F46579A59}"/>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7" name="テキスト ボックス 326">
          <a:extLst>
            <a:ext uri="{FF2B5EF4-FFF2-40B4-BE49-F238E27FC236}">
              <a16:creationId xmlns:a16="http://schemas.microsoft.com/office/drawing/2014/main" id="{FE797476-405B-411D-8026-8DB57EB5DBD8}"/>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8" name="直線コネクタ 327">
          <a:extLst>
            <a:ext uri="{FF2B5EF4-FFF2-40B4-BE49-F238E27FC236}">
              <a16:creationId xmlns:a16="http://schemas.microsoft.com/office/drawing/2014/main" id="{B33EA0F8-58C5-4A01-87C4-A80D8ACC9EF6}"/>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29" name="テキスト ボックス 328">
          <a:extLst>
            <a:ext uri="{FF2B5EF4-FFF2-40B4-BE49-F238E27FC236}">
              <a16:creationId xmlns:a16="http://schemas.microsoft.com/office/drawing/2014/main" id="{FF68D75D-A3CA-4E5A-A582-FF94E2607881}"/>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0" name="直線コネクタ 329">
          <a:extLst>
            <a:ext uri="{FF2B5EF4-FFF2-40B4-BE49-F238E27FC236}">
              <a16:creationId xmlns:a16="http://schemas.microsoft.com/office/drawing/2014/main" id="{018C4E5F-7EA5-4A37-A8AC-A0851C9AA652}"/>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1" name="テキスト ボックス 330">
          <a:extLst>
            <a:ext uri="{FF2B5EF4-FFF2-40B4-BE49-F238E27FC236}">
              <a16:creationId xmlns:a16="http://schemas.microsoft.com/office/drawing/2014/main" id="{D33E4B50-BDA9-42E9-A584-3672EE132DF9}"/>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2" name="直線コネクタ 331">
          <a:extLst>
            <a:ext uri="{FF2B5EF4-FFF2-40B4-BE49-F238E27FC236}">
              <a16:creationId xmlns:a16="http://schemas.microsoft.com/office/drawing/2014/main" id="{4C63A460-83E3-48BF-B1F7-E0AE6A47F951}"/>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3" name="テキスト ボックス 332">
          <a:extLst>
            <a:ext uri="{FF2B5EF4-FFF2-40B4-BE49-F238E27FC236}">
              <a16:creationId xmlns:a16="http://schemas.microsoft.com/office/drawing/2014/main" id="{C6029556-A48F-4585-8D21-3FEA30E4C183}"/>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4" name="直線コネクタ 333">
          <a:extLst>
            <a:ext uri="{FF2B5EF4-FFF2-40B4-BE49-F238E27FC236}">
              <a16:creationId xmlns:a16="http://schemas.microsoft.com/office/drawing/2014/main" id="{7F2B5329-E458-4C41-8BD1-3865EA2CB779}"/>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5" name="テキスト ボックス 334">
          <a:extLst>
            <a:ext uri="{FF2B5EF4-FFF2-40B4-BE49-F238E27FC236}">
              <a16:creationId xmlns:a16="http://schemas.microsoft.com/office/drawing/2014/main" id="{4E8800B0-178D-49A7-9F75-04FA8636F51A}"/>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B3ED25A9-2AAB-4B3F-B87A-2B3E1EB73058}"/>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BFD84DB7-AB56-4C7D-B363-998E89E2CDE3}"/>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2472C55C-9B7F-4B94-9BEB-0DE0BF63BE4A}"/>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8708</xdr:rowOff>
    </xdr:from>
    <xdr:to>
      <xdr:col>54</xdr:col>
      <xdr:colOff>189865</xdr:colOff>
      <xdr:row>86</xdr:row>
      <xdr:rowOff>111579</xdr:rowOff>
    </xdr:to>
    <xdr:cxnSp macro="">
      <xdr:nvCxnSpPr>
        <xdr:cNvPr id="339" name="直線コネクタ 338">
          <a:extLst>
            <a:ext uri="{FF2B5EF4-FFF2-40B4-BE49-F238E27FC236}">
              <a16:creationId xmlns:a16="http://schemas.microsoft.com/office/drawing/2014/main" id="{177DA6E7-3006-4FC9-B31E-57B992A3BA6A}"/>
            </a:ext>
          </a:extLst>
        </xdr:cNvPr>
        <xdr:cNvCxnSpPr/>
      </xdr:nvCxnSpPr>
      <xdr:spPr>
        <a:xfrm flipV="1">
          <a:off x="9429115" y="12892858"/>
          <a:ext cx="0" cy="1423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115406</xdr:rowOff>
    </xdr:from>
    <xdr:ext cx="469744" cy="259045"/>
    <xdr:sp macro="" textlink="">
      <xdr:nvSpPr>
        <xdr:cNvPr id="340" name="【公営住宅】&#10;一人当たり面積最小値テキスト">
          <a:extLst>
            <a:ext uri="{FF2B5EF4-FFF2-40B4-BE49-F238E27FC236}">
              <a16:creationId xmlns:a16="http://schemas.microsoft.com/office/drawing/2014/main" id="{7BD68A64-3324-4291-9734-EC9FC0638B20}"/>
            </a:ext>
          </a:extLst>
        </xdr:cNvPr>
        <xdr:cNvSpPr txBox="1"/>
      </xdr:nvSpPr>
      <xdr:spPr>
        <a:xfrm>
          <a:off x="9467850" y="14320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111579</xdr:rowOff>
    </xdr:from>
    <xdr:to>
      <xdr:col>55</xdr:col>
      <xdr:colOff>88900</xdr:colOff>
      <xdr:row>86</xdr:row>
      <xdr:rowOff>111579</xdr:rowOff>
    </xdr:to>
    <xdr:cxnSp macro="">
      <xdr:nvCxnSpPr>
        <xdr:cNvPr id="341" name="直線コネクタ 340">
          <a:extLst>
            <a:ext uri="{FF2B5EF4-FFF2-40B4-BE49-F238E27FC236}">
              <a16:creationId xmlns:a16="http://schemas.microsoft.com/office/drawing/2014/main" id="{FF21A275-D6C6-45C7-A64A-049252C53902}"/>
            </a:ext>
          </a:extLst>
        </xdr:cNvPr>
        <xdr:cNvCxnSpPr/>
      </xdr:nvCxnSpPr>
      <xdr:spPr>
        <a:xfrm>
          <a:off x="9359900" y="143165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126835</xdr:rowOff>
    </xdr:from>
    <xdr:ext cx="469744" cy="259045"/>
    <xdr:sp macro="" textlink="">
      <xdr:nvSpPr>
        <xdr:cNvPr id="342" name="【公営住宅】&#10;一人当たり面積最大値テキスト">
          <a:extLst>
            <a:ext uri="{FF2B5EF4-FFF2-40B4-BE49-F238E27FC236}">
              <a16:creationId xmlns:a16="http://schemas.microsoft.com/office/drawing/2014/main" id="{15BADA42-1C60-43CF-859D-67B69C7FABC6}"/>
            </a:ext>
          </a:extLst>
        </xdr:cNvPr>
        <xdr:cNvSpPr txBox="1"/>
      </xdr:nvSpPr>
      <xdr:spPr>
        <a:xfrm>
          <a:off x="9467850" y="1268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8708</xdr:rowOff>
    </xdr:from>
    <xdr:to>
      <xdr:col>55</xdr:col>
      <xdr:colOff>88900</xdr:colOff>
      <xdr:row>78</xdr:row>
      <xdr:rowOff>8708</xdr:rowOff>
    </xdr:to>
    <xdr:cxnSp macro="">
      <xdr:nvCxnSpPr>
        <xdr:cNvPr id="343" name="直線コネクタ 342">
          <a:extLst>
            <a:ext uri="{FF2B5EF4-FFF2-40B4-BE49-F238E27FC236}">
              <a16:creationId xmlns:a16="http://schemas.microsoft.com/office/drawing/2014/main" id="{786309D0-E3A0-40B8-86AE-9F11ECDE4987}"/>
            </a:ext>
          </a:extLst>
        </xdr:cNvPr>
        <xdr:cNvCxnSpPr/>
      </xdr:nvCxnSpPr>
      <xdr:spPr>
        <a:xfrm>
          <a:off x="9359900" y="128928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135907</xdr:rowOff>
    </xdr:from>
    <xdr:ext cx="469744" cy="259045"/>
    <xdr:sp macro="" textlink="">
      <xdr:nvSpPr>
        <xdr:cNvPr id="344" name="【公営住宅】&#10;一人当たり面積平均値テキスト">
          <a:extLst>
            <a:ext uri="{FF2B5EF4-FFF2-40B4-BE49-F238E27FC236}">
              <a16:creationId xmlns:a16="http://schemas.microsoft.com/office/drawing/2014/main" id="{093D0EA1-E609-415A-A720-D8E37C1E284B}"/>
            </a:ext>
          </a:extLst>
        </xdr:cNvPr>
        <xdr:cNvSpPr txBox="1"/>
      </xdr:nvSpPr>
      <xdr:spPr>
        <a:xfrm>
          <a:off x="9467850" y="13680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113030</xdr:rowOff>
    </xdr:from>
    <xdr:to>
      <xdr:col>55</xdr:col>
      <xdr:colOff>50800</xdr:colOff>
      <xdr:row>84</xdr:row>
      <xdr:rowOff>43180</xdr:rowOff>
    </xdr:to>
    <xdr:sp macro="" textlink="">
      <xdr:nvSpPr>
        <xdr:cNvPr id="345" name="フローチャート: 判断 344">
          <a:extLst>
            <a:ext uri="{FF2B5EF4-FFF2-40B4-BE49-F238E27FC236}">
              <a16:creationId xmlns:a16="http://schemas.microsoft.com/office/drawing/2014/main" id="{6CDCBD0B-06D9-4BE1-A87F-4A0394E68705}"/>
            </a:ext>
          </a:extLst>
        </xdr:cNvPr>
        <xdr:cNvSpPr/>
      </xdr:nvSpPr>
      <xdr:spPr>
        <a:xfrm>
          <a:off x="9398000" y="138226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111398</xdr:rowOff>
    </xdr:from>
    <xdr:to>
      <xdr:col>50</xdr:col>
      <xdr:colOff>165100</xdr:colOff>
      <xdr:row>84</xdr:row>
      <xdr:rowOff>41548</xdr:rowOff>
    </xdr:to>
    <xdr:sp macro="" textlink="">
      <xdr:nvSpPr>
        <xdr:cNvPr id="346" name="フローチャート: 判断 345">
          <a:extLst>
            <a:ext uri="{FF2B5EF4-FFF2-40B4-BE49-F238E27FC236}">
              <a16:creationId xmlns:a16="http://schemas.microsoft.com/office/drawing/2014/main" id="{5A56ED3B-BD7E-49CB-9AC7-D307071E7CD6}"/>
            </a:ext>
          </a:extLst>
        </xdr:cNvPr>
        <xdr:cNvSpPr/>
      </xdr:nvSpPr>
      <xdr:spPr>
        <a:xfrm>
          <a:off x="8636000" y="138210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47" name="フローチャート: 判断 346">
          <a:extLst>
            <a:ext uri="{FF2B5EF4-FFF2-40B4-BE49-F238E27FC236}">
              <a16:creationId xmlns:a16="http://schemas.microsoft.com/office/drawing/2014/main" id="{E9AA6DCC-773D-4EB0-84CB-73283ECD234A}"/>
            </a:ext>
          </a:extLst>
        </xdr:cNvPr>
        <xdr:cNvSpPr/>
      </xdr:nvSpPr>
      <xdr:spPr>
        <a:xfrm>
          <a:off x="7842250" y="1381941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70576</xdr:rowOff>
    </xdr:from>
    <xdr:to>
      <xdr:col>41</xdr:col>
      <xdr:colOff>101600</xdr:colOff>
      <xdr:row>84</xdr:row>
      <xdr:rowOff>726</xdr:rowOff>
    </xdr:to>
    <xdr:sp macro="" textlink="">
      <xdr:nvSpPr>
        <xdr:cNvPr id="348" name="フローチャート: 判断 347">
          <a:extLst>
            <a:ext uri="{FF2B5EF4-FFF2-40B4-BE49-F238E27FC236}">
              <a16:creationId xmlns:a16="http://schemas.microsoft.com/office/drawing/2014/main" id="{3E80CC82-890A-4CBE-B1B7-C2CEA7DBCC21}"/>
            </a:ext>
          </a:extLst>
        </xdr:cNvPr>
        <xdr:cNvSpPr/>
      </xdr:nvSpPr>
      <xdr:spPr>
        <a:xfrm>
          <a:off x="7029450" y="137802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47716</xdr:rowOff>
    </xdr:from>
    <xdr:to>
      <xdr:col>36</xdr:col>
      <xdr:colOff>165100</xdr:colOff>
      <xdr:row>83</xdr:row>
      <xdr:rowOff>149316</xdr:rowOff>
    </xdr:to>
    <xdr:sp macro="" textlink="">
      <xdr:nvSpPr>
        <xdr:cNvPr id="349" name="フローチャート: 判断 348">
          <a:extLst>
            <a:ext uri="{FF2B5EF4-FFF2-40B4-BE49-F238E27FC236}">
              <a16:creationId xmlns:a16="http://schemas.microsoft.com/office/drawing/2014/main" id="{83E7388B-7D78-47F2-B7ED-87B5A8046020}"/>
            </a:ext>
          </a:extLst>
        </xdr:cNvPr>
        <xdr:cNvSpPr/>
      </xdr:nvSpPr>
      <xdr:spPr>
        <a:xfrm>
          <a:off x="6235700" y="137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A5AF6B9E-C753-4416-9EC8-84E3D95F30AE}"/>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1F88022-C6F3-49B9-86B8-C973CF549EFD}"/>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ECFE5010-E05F-4AC1-AEF5-9BD92A8366DB}"/>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0E0CF2C-68B3-4218-ADCD-0CEFC0235982}"/>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D12DEB3B-029D-40DB-BAEE-165E145145E8}"/>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129358</xdr:rowOff>
    </xdr:from>
    <xdr:to>
      <xdr:col>55</xdr:col>
      <xdr:colOff>50800</xdr:colOff>
      <xdr:row>85</xdr:row>
      <xdr:rowOff>59508</xdr:rowOff>
    </xdr:to>
    <xdr:sp macro="" textlink="">
      <xdr:nvSpPr>
        <xdr:cNvPr id="355" name="楕円 354">
          <a:extLst>
            <a:ext uri="{FF2B5EF4-FFF2-40B4-BE49-F238E27FC236}">
              <a16:creationId xmlns:a16="http://schemas.microsoft.com/office/drawing/2014/main" id="{D3E160BC-A040-4EAF-B40E-ECCDBCC10BBE}"/>
            </a:ext>
          </a:extLst>
        </xdr:cNvPr>
        <xdr:cNvSpPr/>
      </xdr:nvSpPr>
      <xdr:spPr>
        <a:xfrm>
          <a:off x="9398000" y="140041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107785</xdr:rowOff>
    </xdr:from>
    <xdr:ext cx="469744" cy="259045"/>
    <xdr:sp macro="" textlink="">
      <xdr:nvSpPr>
        <xdr:cNvPr id="356" name="【公営住宅】&#10;一人当たり面積該当値テキスト">
          <a:extLst>
            <a:ext uri="{FF2B5EF4-FFF2-40B4-BE49-F238E27FC236}">
              <a16:creationId xmlns:a16="http://schemas.microsoft.com/office/drawing/2014/main" id="{D8A22BCC-E0D2-432F-9FA1-DD131BD3395A}"/>
            </a:ext>
          </a:extLst>
        </xdr:cNvPr>
        <xdr:cNvSpPr txBox="1"/>
      </xdr:nvSpPr>
      <xdr:spPr>
        <a:xfrm>
          <a:off x="9467850" y="1398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127726</xdr:rowOff>
    </xdr:from>
    <xdr:to>
      <xdr:col>50</xdr:col>
      <xdr:colOff>165100</xdr:colOff>
      <xdr:row>85</xdr:row>
      <xdr:rowOff>57876</xdr:rowOff>
    </xdr:to>
    <xdr:sp macro="" textlink="">
      <xdr:nvSpPr>
        <xdr:cNvPr id="357" name="楕円 356">
          <a:extLst>
            <a:ext uri="{FF2B5EF4-FFF2-40B4-BE49-F238E27FC236}">
              <a16:creationId xmlns:a16="http://schemas.microsoft.com/office/drawing/2014/main" id="{EFF61289-14E8-468E-A624-923052445E4D}"/>
            </a:ext>
          </a:extLst>
        </xdr:cNvPr>
        <xdr:cNvSpPr/>
      </xdr:nvSpPr>
      <xdr:spPr>
        <a:xfrm>
          <a:off x="8636000" y="140024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7076</xdr:rowOff>
    </xdr:from>
    <xdr:to>
      <xdr:col>55</xdr:col>
      <xdr:colOff>0</xdr:colOff>
      <xdr:row>85</xdr:row>
      <xdr:rowOff>8708</xdr:rowOff>
    </xdr:to>
    <xdr:cxnSp macro="">
      <xdr:nvCxnSpPr>
        <xdr:cNvPr id="358" name="直線コネクタ 357">
          <a:extLst>
            <a:ext uri="{FF2B5EF4-FFF2-40B4-BE49-F238E27FC236}">
              <a16:creationId xmlns:a16="http://schemas.microsoft.com/office/drawing/2014/main" id="{20CD8389-FC93-4357-A14F-F68719F7AD9F}"/>
            </a:ext>
          </a:extLst>
        </xdr:cNvPr>
        <xdr:cNvCxnSpPr/>
      </xdr:nvCxnSpPr>
      <xdr:spPr>
        <a:xfrm>
          <a:off x="8686800" y="14046926"/>
          <a:ext cx="7429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122827</xdr:rowOff>
    </xdr:from>
    <xdr:to>
      <xdr:col>46</xdr:col>
      <xdr:colOff>38100</xdr:colOff>
      <xdr:row>85</xdr:row>
      <xdr:rowOff>52977</xdr:rowOff>
    </xdr:to>
    <xdr:sp macro="" textlink="">
      <xdr:nvSpPr>
        <xdr:cNvPr id="359" name="楕円 358">
          <a:extLst>
            <a:ext uri="{FF2B5EF4-FFF2-40B4-BE49-F238E27FC236}">
              <a16:creationId xmlns:a16="http://schemas.microsoft.com/office/drawing/2014/main" id="{768B34A7-4001-4C16-A680-3791920A8224}"/>
            </a:ext>
          </a:extLst>
        </xdr:cNvPr>
        <xdr:cNvSpPr/>
      </xdr:nvSpPr>
      <xdr:spPr>
        <a:xfrm>
          <a:off x="7842250" y="1399757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2177</xdr:rowOff>
    </xdr:from>
    <xdr:to>
      <xdr:col>50</xdr:col>
      <xdr:colOff>114300</xdr:colOff>
      <xdr:row>85</xdr:row>
      <xdr:rowOff>7076</xdr:rowOff>
    </xdr:to>
    <xdr:cxnSp macro="">
      <xdr:nvCxnSpPr>
        <xdr:cNvPr id="360" name="直線コネクタ 359">
          <a:extLst>
            <a:ext uri="{FF2B5EF4-FFF2-40B4-BE49-F238E27FC236}">
              <a16:creationId xmlns:a16="http://schemas.microsoft.com/office/drawing/2014/main" id="{ADE04755-1AAA-445B-A3A4-2CD44A02704C}"/>
            </a:ext>
          </a:extLst>
        </xdr:cNvPr>
        <xdr:cNvCxnSpPr/>
      </xdr:nvCxnSpPr>
      <xdr:spPr>
        <a:xfrm>
          <a:off x="7886700" y="14042027"/>
          <a:ext cx="8001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98334</xdr:rowOff>
    </xdr:from>
    <xdr:to>
      <xdr:col>41</xdr:col>
      <xdr:colOff>101600</xdr:colOff>
      <xdr:row>85</xdr:row>
      <xdr:rowOff>28484</xdr:rowOff>
    </xdr:to>
    <xdr:sp macro="" textlink="">
      <xdr:nvSpPr>
        <xdr:cNvPr id="361" name="楕円 360">
          <a:extLst>
            <a:ext uri="{FF2B5EF4-FFF2-40B4-BE49-F238E27FC236}">
              <a16:creationId xmlns:a16="http://schemas.microsoft.com/office/drawing/2014/main" id="{EFA95E82-EFF1-448F-A497-250B3C2308BA}"/>
            </a:ext>
          </a:extLst>
        </xdr:cNvPr>
        <xdr:cNvSpPr/>
      </xdr:nvSpPr>
      <xdr:spPr>
        <a:xfrm>
          <a:off x="7029450" y="139730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149134</xdr:rowOff>
    </xdr:from>
    <xdr:to>
      <xdr:col>45</xdr:col>
      <xdr:colOff>177800</xdr:colOff>
      <xdr:row>85</xdr:row>
      <xdr:rowOff>2177</xdr:rowOff>
    </xdr:to>
    <xdr:cxnSp macro="">
      <xdr:nvCxnSpPr>
        <xdr:cNvPr id="362" name="直線コネクタ 361">
          <a:extLst>
            <a:ext uri="{FF2B5EF4-FFF2-40B4-BE49-F238E27FC236}">
              <a16:creationId xmlns:a16="http://schemas.microsoft.com/office/drawing/2014/main" id="{8F9A8357-6C44-4D83-8B41-0D41E175069E}"/>
            </a:ext>
          </a:extLst>
        </xdr:cNvPr>
        <xdr:cNvCxnSpPr/>
      </xdr:nvCxnSpPr>
      <xdr:spPr>
        <a:xfrm>
          <a:off x="7080250" y="14023884"/>
          <a:ext cx="806450" cy="1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140788</xdr:rowOff>
    </xdr:from>
    <xdr:to>
      <xdr:col>36</xdr:col>
      <xdr:colOff>165100</xdr:colOff>
      <xdr:row>85</xdr:row>
      <xdr:rowOff>70938</xdr:rowOff>
    </xdr:to>
    <xdr:sp macro="" textlink="">
      <xdr:nvSpPr>
        <xdr:cNvPr id="363" name="楕円 362">
          <a:extLst>
            <a:ext uri="{FF2B5EF4-FFF2-40B4-BE49-F238E27FC236}">
              <a16:creationId xmlns:a16="http://schemas.microsoft.com/office/drawing/2014/main" id="{95166A37-3976-429A-B4D1-F05D85C49512}"/>
            </a:ext>
          </a:extLst>
        </xdr:cNvPr>
        <xdr:cNvSpPr/>
      </xdr:nvSpPr>
      <xdr:spPr>
        <a:xfrm>
          <a:off x="6235700" y="140155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149134</xdr:rowOff>
    </xdr:from>
    <xdr:to>
      <xdr:col>41</xdr:col>
      <xdr:colOff>50800</xdr:colOff>
      <xdr:row>85</xdr:row>
      <xdr:rowOff>20138</xdr:rowOff>
    </xdr:to>
    <xdr:cxnSp macro="">
      <xdr:nvCxnSpPr>
        <xdr:cNvPr id="364" name="直線コネクタ 363">
          <a:extLst>
            <a:ext uri="{FF2B5EF4-FFF2-40B4-BE49-F238E27FC236}">
              <a16:creationId xmlns:a16="http://schemas.microsoft.com/office/drawing/2014/main" id="{2F0367C4-F908-4272-A7F3-00B627B9B6A7}"/>
            </a:ext>
          </a:extLst>
        </xdr:cNvPr>
        <xdr:cNvCxnSpPr/>
      </xdr:nvCxnSpPr>
      <xdr:spPr>
        <a:xfrm flipV="1">
          <a:off x="6286500" y="14023884"/>
          <a:ext cx="79375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58075</xdr:rowOff>
    </xdr:from>
    <xdr:ext cx="469744" cy="259045"/>
    <xdr:sp macro="" textlink="">
      <xdr:nvSpPr>
        <xdr:cNvPr id="365" name="n_1aveValue【公営住宅】&#10;一人当たり面積">
          <a:extLst>
            <a:ext uri="{FF2B5EF4-FFF2-40B4-BE49-F238E27FC236}">
              <a16:creationId xmlns:a16="http://schemas.microsoft.com/office/drawing/2014/main" id="{472BAEAD-3D65-4794-ABC7-5069B960F709}"/>
            </a:ext>
          </a:extLst>
        </xdr:cNvPr>
        <xdr:cNvSpPr txBox="1"/>
      </xdr:nvSpPr>
      <xdr:spPr>
        <a:xfrm>
          <a:off x="8458277" y="13602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66" name="n_2aveValue【公営住宅】&#10;一人当たり面積">
          <a:extLst>
            <a:ext uri="{FF2B5EF4-FFF2-40B4-BE49-F238E27FC236}">
              <a16:creationId xmlns:a16="http://schemas.microsoft.com/office/drawing/2014/main" id="{58151BCB-3192-4C03-BF50-69C3DFCE67E4}"/>
            </a:ext>
          </a:extLst>
        </xdr:cNvPr>
        <xdr:cNvSpPr txBox="1"/>
      </xdr:nvSpPr>
      <xdr:spPr>
        <a:xfrm>
          <a:off x="7677227" y="1360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17253</xdr:rowOff>
    </xdr:from>
    <xdr:ext cx="469744" cy="259045"/>
    <xdr:sp macro="" textlink="">
      <xdr:nvSpPr>
        <xdr:cNvPr id="367" name="n_3aveValue【公営住宅】&#10;一人当たり面積">
          <a:extLst>
            <a:ext uri="{FF2B5EF4-FFF2-40B4-BE49-F238E27FC236}">
              <a16:creationId xmlns:a16="http://schemas.microsoft.com/office/drawing/2014/main" id="{F8B14BDF-25E4-426C-899E-8617C9D266B8}"/>
            </a:ext>
          </a:extLst>
        </xdr:cNvPr>
        <xdr:cNvSpPr txBox="1"/>
      </xdr:nvSpPr>
      <xdr:spPr>
        <a:xfrm>
          <a:off x="6864427" y="13561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165843</xdr:rowOff>
    </xdr:from>
    <xdr:ext cx="469744" cy="259045"/>
    <xdr:sp macro="" textlink="">
      <xdr:nvSpPr>
        <xdr:cNvPr id="368" name="n_4aveValue【公営住宅】&#10;一人当たり面積">
          <a:extLst>
            <a:ext uri="{FF2B5EF4-FFF2-40B4-BE49-F238E27FC236}">
              <a16:creationId xmlns:a16="http://schemas.microsoft.com/office/drawing/2014/main" id="{E0BFF15E-0A94-4E35-AA84-FF6CE484C246}"/>
            </a:ext>
          </a:extLst>
        </xdr:cNvPr>
        <xdr:cNvSpPr txBox="1"/>
      </xdr:nvSpPr>
      <xdr:spPr>
        <a:xfrm>
          <a:off x="6070677" y="13545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49003</xdr:rowOff>
    </xdr:from>
    <xdr:ext cx="469744" cy="259045"/>
    <xdr:sp macro="" textlink="">
      <xdr:nvSpPr>
        <xdr:cNvPr id="369" name="n_1mainValue【公営住宅】&#10;一人当たり面積">
          <a:extLst>
            <a:ext uri="{FF2B5EF4-FFF2-40B4-BE49-F238E27FC236}">
              <a16:creationId xmlns:a16="http://schemas.microsoft.com/office/drawing/2014/main" id="{F819A778-052F-4F2A-A2BF-9C894AD99545}"/>
            </a:ext>
          </a:extLst>
        </xdr:cNvPr>
        <xdr:cNvSpPr txBox="1"/>
      </xdr:nvSpPr>
      <xdr:spPr>
        <a:xfrm>
          <a:off x="8458277" y="14088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44104</xdr:rowOff>
    </xdr:from>
    <xdr:ext cx="469744" cy="259045"/>
    <xdr:sp macro="" textlink="">
      <xdr:nvSpPr>
        <xdr:cNvPr id="370" name="n_2mainValue【公営住宅】&#10;一人当たり面積">
          <a:extLst>
            <a:ext uri="{FF2B5EF4-FFF2-40B4-BE49-F238E27FC236}">
              <a16:creationId xmlns:a16="http://schemas.microsoft.com/office/drawing/2014/main" id="{B8535E45-F152-4710-AB7F-F042851CBAC4}"/>
            </a:ext>
          </a:extLst>
        </xdr:cNvPr>
        <xdr:cNvSpPr txBox="1"/>
      </xdr:nvSpPr>
      <xdr:spPr>
        <a:xfrm>
          <a:off x="767722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19611</xdr:rowOff>
    </xdr:from>
    <xdr:ext cx="469744" cy="259045"/>
    <xdr:sp macro="" textlink="">
      <xdr:nvSpPr>
        <xdr:cNvPr id="371" name="n_3mainValue【公営住宅】&#10;一人当たり面積">
          <a:extLst>
            <a:ext uri="{FF2B5EF4-FFF2-40B4-BE49-F238E27FC236}">
              <a16:creationId xmlns:a16="http://schemas.microsoft.com/office/drawing/2014/main" id="{CB20CD1C-A6A4-4C88-A540-5BAA85FB9BE5}"/>
            </a:ext>
          </a:extLst>
        </xdr:cNvPr>
        <xdr:cNvSpPr txBox="1"/>
      </xdr:nvSpPr>
      <xdr:spPr>
        <a:xfrm>
          <a:off x="6864427" y="1405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62065</xdr:rowOff>
    </xdr:from>
    <xdr:ext cx="469744" cy="259045"/>
    <xdr:sp macro="" textlink="">
      <xdr:nvSpPr>
        <xdr:cNvPr id="372" name="n_4mainValue【公営住宅】&#10;一人当たり面積">
          <a:extLst>
            <a:ext uri="{FF2B5EF4-FFF2-40B4-BE49-F238E27FC236}">
              <a16:creationId xmlns:a16="http://schemas.microsoft.com/office/drawing/2014/main" id="{809A7E6F-449D-49CF-821F-0A38FF0FB65F}"/>
            </a:ext>
          </a:extLst>
        </xdr:cNvPr>
        <xdr:cNvSpPr txBox="1"/>
      </xdr:nvSpPr>
      <xdr:spPr>
        <a:xfrm>
          <a:off x="6070677" y="1410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048FCE58-00D7-46DF-A3DE-4B82DC60CC9B}"/>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5BCD01B1-B3CB-486D-A84E-EC997D207FF9}"/>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0C71B370-FFB4-4DBF-ABE1-F3633B368B3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206F275A-3397-4920-8954-77DF0855DC0C}"/>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0792627D-6ECB-437B-B610-71E24B7ED2DC}"/>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29C7FD99-99CF-41C4-8594-A889D0CFE0D8}"/>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3D059FA9-CAB2-4643-B73F-E19AA199170B}"/>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C5300850-CDF6-4BAF-8A1D-6E1C215D8B75}"/>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4C8EB148-DE3A-4FFF-B3FC-CCBDDC5A76DA}"/>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8AE7BEEB-F10A-46EE-AE73-1BB2431785E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BF078E24-98BC-437F-A8A3-557A9AFBECB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48DCA0B2-099A-4B04-AE95-37CC889D425A}"/>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BBE8A0AC-F127-4D1A-95E2-C7DE7FA7671C}"/>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A92E4395-0BD3-4649-9448-61148D0A66B7}"/>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2AFA47CA-BCE2-435F-A010-62100C20624D}"/>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DE6B19BA-2F3E-4040-B726-555FFA4A5EC3}"/>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FA2753D1-14D0-4465-8457-93561AFA4105}"/>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4B47AFB7-E2DF-4AD5-A8F3-AE0E21C0DAE3}"/>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EE4020F1-6ACA-4600-850D-26E9A91833AC}"/>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761BFB5B-24F7-46D4-ADA2-4A733E952CAD}"/>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69E7BABF-A43F-4E12-8830-FD36C3AF41C8}"/>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5B3AFE6C-6259-49C0-9749-F23FAC8F21E5}"/>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BA9272DB-32DA-4926-89F9-16EC0A02667D}"/>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403729CC-EA9D-4A45-9347-7CD0AB7DC672}"/>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5BF37546-767A-4E3A-B5D0-F3C24789101C}"/>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7E3070F5-F77E-4889-85A0-991417AB3756}"/>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F6570E88-2D98-40DA-883C-A39B2E584E75}"/>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0" name="直線コネクタ 399">
          <a:extLst>
            <a:ext uri="{FF2B5EF4-FFF2-40B4-BE49-F238E27FC236}">
              <a16:creationId xmlns:a16="http://schemas.microsoft.com/office/drawing/2014/main" id="{2B0D38D7-92A0-463B-981F-D3660D4E2F90}"/>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1" name="テキスト ボックス 400">
          <a:extLst>
            <a:ext uri="{FF2B5EF4-FFF2-40B4-BE49-F238E27FC236}">
              <a16:creationId xmlns:a16="http://schemas.microsoft.com/office/drawing/2014/main" id="{F44B0119-A814-46B3-94E0-C94E6C24CE74}"/>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2" name="直線コネクタ 401">
          <a:extLst>
            <a:ext uri="{FF2B5EF4-FFF2-40B4-BE49-F238E27FC236}">
              <a16:creationId xmlns:a16="http://schemas.microsoft.com/office/drawing/2014/main" id="{3A8E6BEA-91D1-4470-87B0-1E6152BD9C39}"/>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3" name="テキスト ボックス 402">
          <a:extLst>
            <a:ext uri="{FF2B5EF4-FFF2-40B4-BE49-F238E27FC236}">
              <a16:creationId xmlns:a16="http://schemas.microsoft.com/office/drawing/2014/main" id="{C809DC19-44D8-4820-9295-59DE2B6E8377}"/>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4" name="直線コネクタ 403">
          <a:extLst>
            <a:ext uri="{FF2B5EF4-FFF2-40B4-BE49-F238E27FC236}">
              <a16:creationId xmlns:a16="http://schemas.microsoft.com/office/drawing/2014/main" id="{5CFADFE1-0B50-4CC9-ADA0-A73568DEEB7F}"/>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5" name="テキスト ボックス 404">
          <a:extLst>
            <a:ext uri="{FF2B5EF4-FFF2-40B4-BE49-F238E27FC236}">
              <a16:creationId xmlns:a16="http://schemas.microsoft.com/office/drawing/2014/main" id="{701D80F7-F2A5-43F8-A5BA-5C9BD0BFCEA4}"/>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6" name="直線コネクタ 405">
          <a:extLst>
            <a:ext uri="{FF2B5EF4-FFF2-40B4-BE49-F238E27FC236}">
              <a16:creationId xmlns:a16="http://schemas.microsoft.com/office/drawing/2014/main" id="{D6B9BBC3-D66D-482A-B0C1-FCB6344DFFA3}"/>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7" name="テキスト ボックス 406">
          <a:extLst>
            <a:ext uri="{FF2B5EF4-FFF2-40B4-BE49-F238E27FC236}">
              <a16:creationId xmlns:a16="http://schemas.microsoft.com/office/drawing/2014/main" id="{53A7BE33-5F41-4C50-8A0F-DF3E55F1D1D5}"/>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8" name="直線コネクタ 407">
          <a:extLst>
            <a:ext uri="{FF2B5EF4-FFF2-40B4-BE49-F238E27FC236}">
              <a16:creationId xmlns:a16="http://schemas.microsoft.com/office/drawing/2014/main" id="{1A1CE31F-83BB-4F15-85E2-1B18A33139C6}"/>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09" name="テキスト ボックス 408">
          <a:extLst>
            <a:ext uri="{FF2B5EF4-FFF2-40B4-BE49-F238E27FC236}">
              <a16:creationId xmlns:a16="http://schemas.microsoft.com/office/drawing/2014/main" id="{1A04D737-9523-4829-B34A-12C32C4FAC5D}"/>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93C8D592-F685-449F-A834-B9C3B49E762B}"/>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BE666C3C-CC9E-4492-99D4-A68363A4A360}"/>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認定こども園・幼稚園・保育所】&#10;有形固定資産減価償却率グラフ枠">
          <a:extLst>
            <a:ext uri="{FF2B5EF4-FFF2-40B4-BE49-F238E27FC236}">
              <a16:creationId xmlns:a16="http://schemas.microsoft.com/office/drawing/2014/main" id="{9D9518FD-B375-4EBD-A547-33B57582016A}"/>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133350</xdr:rowOff>
    </xdr:from>
    <xdr:to>
      <xdr:col>85</xdr:col>
      <xdr:colOff>126364</xdr:colOff>
      <xdr:row>41</xdr:row>
      <xdr:rowOff>0</xdr:rowOff>
    </xdr:to>
    <xdr:cxnSp macro="">
      <xdr:nvCxnSpPr>
        <xdr:cNvPr id="413" name="直線コネクタ 412">
          <a:extLst>
            <a:ext uri="{FF2B5EF4-FFF2-40B4-BE49-F238E27FC236}">
              <a16:creationId xmlns:a16="http://schemas.microsoft.com/office/drawing/2014/main" id="{78FC2E46-1D9D-4201-8CD4-D132F1EE362E}"/>
            </a:ext>
          </a:extLst>
        </xdr:cNvPr>
        <xdr:cNvCxnSpPr/>
      </xdr:nvCxnSpPr>
      <xdr:spPr>
        <a:xfrm flipV="1">
          <a:off x="14699614" y="5753100"/>
          <a:ext cx="0" cy="1022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3827</xdr:rowOff>
    </xdr:from>
    <xdr:ext cx="405111" cy="259045"/>
    <xdr:sp macro="" textlink="">
      <xdr:nvSpPr>
        <xdr:cNvPr id="414" name="【認定こども園・幼稚園・保育所】&#10;有形固定資産減価償却率最小値テキスト">
          <a:extLst>
            <a:ext uri="{FF2B5EF4-FFF2-40B4-BE49-F238E27FC236}">
              <a16:creationId xmlns:a16="http://schemas.microsoft.com/office/drawing/2014/main" id="{EC5AD2EB-C2EE-4785-84D4-429A355E638E}"/>
            </a:ext>
          </a:extLst>
        </xdr:cNvPr>
        <xdr:cNvSpPr txBox="1"/>
      </xdr:nvSpPr>
      <xdr:spPr>
        <a:xfrm>
          <a:off x="14738350" y="677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0</xdr:rowOff>
    </xdr:from>
    <xdr:to>
      <xdr:col>86</xdr:col>
      <xdr:colOff>25400</xdr:colOff>
      <xdr:row>41</xdr:row>
      <xdr:rowOff>0</xdr:rowOff>
    </xdr:to>
    <xdr:cxnSp macro="">
      <xdr:nvCxnSpPr>
        <xdr:cNvPr id="415" name="直線コネクタ 414">
          <a:extLst>
            <a:ext uri="{FF2B5EF4-FFF2-40B4-BE49-F238E27FC236}">
              <a16:creationId xmlns:a16="http://schemas.microsoft.com/office/drawing/2014/main" id="{4B8F93AD-FE2E-468E-BF78-31B7BEDE6690}"/>
            </a:ext>
          </a:extLst>
        </xdr:cNvPr>
        <xdr:cNvCxnSpPr/>
      </xdr:nvCxnSpPr>
      <xdr:spPr>
        <a:xfrm>
          <a:off x="14611350" y="6775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80027</xdr:rowOff>
    </xdr:from>
    <xdr:ext cx="405111" cy="259045"/>
    <xdr:sp macro="" textlink="">
      <xdr:nvSpPr>
        <xdr:cNvPr id="416" name="【認定こども園・幼稚園・保育所】&#10;有形固定資産減価償却率最大値テキスト">
          <a:extLst>
            <a:ext uri="{FF2B5EF4-FFF2-40B4-BE49-F238E27FC236}">
              <a16:creationId xmlns:a16="http://schemas.microsoft.com/office/drawing/2014/main" id="{23DA828E-683A-40A5-BE7B-5F52ACFA8568}"/>
            </a:ext>
          </a:extLst>
        </xdr:cNvPr>
        <xdr:cNvSpPr txBox="1"/>
      </xdr:nvSpPr>
      <xdr:spPr>
        <a:xfrm>
          <a:off x="14738350" y="55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133350</xdr:rowOff>
    </xdr:from>
    <xdr:to>
      <xdr:col>86</xdr:col>
      <xdr:colOff>25400</xdr:colOff>
      <xdr:row>34</xdr:row>
      <xdr:rowOff>133350</xdr:rowOff>
    </xdr:to>
    <xdr:cxnSp macro="">
      <xdr:nvCxnSpPr>
        <xdr:cNvPr id="417" name="直線コネクタ 416">
          <a:extLst>
            <a:ext uri="{FF2B5EF4-FFF2-40B4-BE49-F238E27FC236}">
              <a16:creationId xmlns:a16="http://schemas.microsoft.com/office/drawing/2014/main" id="{BBBB80CD-BC0A-401A-B9CF-C11C6B7F9750}"/>
            </a:ext>
          </a:extLst>
        </xdr:cNvPr>
        <xdr:cNvCxnSpPr/>
      </xdr:nvCxnSpPr>
      <xdr:spPr>
        <a:xfrm>
          <a:off x="14611350" y="5753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652</xdr:rowOff>
    </xdr:from>
    <xdr:ext cx="405111" cy="259045"/>
    <xdr:sp macro="" textlink="">
      <xdr:nvSpPr>
        <xdr:cNvPr id="418" name="【認定こども園・幼稚園・保育所】&#10;有形固定資産減価償却率平均値テキスト">
          <a:extLst>
            <a:ext uri="{FF2B5EF4-FFF2-40B4-BE49-F238E27FC236}">
              <a16:creationId xmlns:a16="http://schemas.microsoft.com/office/drawing/2014/main" id="{2D63D541-4EA6-4220-A6BA-077FCDD1521B}"/>
            </a:ext>
          </a:extLst>
        </xdr:cNvPr>
        <xdr:cNvSpPr txBox="1"/>
      </xdr:nvSpPr>
      <xdr:spPr>
        <a:xfrm>
          <a:off x="14738350" y="5950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149225</xdr:rowOff>
    </xdr:from>
    <xdr:to>
      <xdr:col>85</xdr:col>
      <xdr:colOff>177800</xdr:colOff>
      <xdr:row>37</xdr:row>
      <xdr:rowOff>79375</xdr:rowOff>
    </xdr:to>
    <xdr:sp macro="" textlink="">
      <xdr:nvSpPr>
        <xdr:cNvPr id="419" name="フローチャート: 判断 418">
          <a:extLst>
            <a:ext uri="{FF2B5EF4-FFF2-40B4-BE49-F238E27FC236}">
              <a16:creationId xmlns:a16="http://schemas.microsoft.com/office/drawing/2014/main" id="{A1FB64AD-9F23-4902-AAEF-FA452F0D3721}"/>
            </a:ext>
          </a:extLst>
        </xdr:cNvPr>
        <xdr:cNvSpPr/>
      </xdr:nvSpPr>
      <xdr:spPr>
        <a:xfrm>
          <a:off x="14649450" y="60991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168275</xdr:rowOff>
    </xdr:from>
    <xdr:to>
      <xdr:col>81</xdr:col>
      <xdr:colOff>101600</xdr:colOff>
      <xdr:row>37</xdr:row>
      <xdr:rowOff>98425</xdr:rowOff>
    </xdr:to>
    <xdr:sp macro="" textlink="">
      <xdr:nvSpPr>
        <xdr:cNvPr id="420" name="フローチャート: 判断 419">
          <a:extLst>
            <a:ext uri="{FF2B5EF4-FFF2-40B4-BE49-F238E27FC236}">
              <a16:creationId xmlns:a16="http://schemas.microsoft.com/office/drawing/2014/main" id="{2F6EB9A1-2CD8-41E4-B823-A34C9EAF6BDA}"/>
            </a:ext>
          </a:extLst>
        </xdr:cNvPr>
        <xdr:cNvSpPr/>
      </xdr:nvSpPr>
      <xdr:spPr>
        <a:xfrm>
          <a:off x="1388745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635</xdr:rowOff>
    </xdr:from>
    <xdr:to>
      <xdr:col>76</xdr:col>
      <xdr:colOff>165100</xdr:colOff>
      <xdr:row>37</xdr:row>
      <xdr:rowOff>102235</xdr:rowOff>
    </xdr:to>
    <xdr:sp macro="" textlink="">
      <xdr:nvSpPr>
        <xdr:cNvPr id="421" name="フローチャート: 判断 420">
          <a:extLst>
            <a:ext uri="{FF2B5EF4-FFF2-40B4-BE49-F238E27FC236}">
              <a16:creationId xmlns:a16="http://schemas.microsoft.com/office/drawing/2014/main" id="{E8B8E92C-B239-4FC5-AF15-F8530AA6A4D5}"/>
            </a:ext>
          </a:extLst>
        </xdr:cNvPr>
        <xdr:cNvSpPr/>
      </xdr:nvSpPr>
      <xdr:spPr>
        <a:xfrm>
          <a:off x="13093700" y="61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61595</xdr:rowOff>
    </xdr:from>
    <xdr:to>
      <xdr:col>72</xdr:col>
      <xdr:colOff>38100</xdr:colOff>
      <xdr:row>37</xdr:row>
      <xdr:rowOff>163195</xdr:rowOff>
    </xdr:to>
    <xdr:sp macro="" textlink="">
      <xdr:nvSpPr>
        <xdr:cNvPr id="422" name="フローチャート: 判断 421">
          <a:extLst>
            <a:ext uri="{FF2B5EF4-FFF2-40B4-BE49-F238E27FC236}">
              <a16:creationId xmlns:a16="http://schemas.microsoft.com/office/drawing/2014/main" id="{38432D09-DF1C-4DA3-A27E-948260420555}"/>
            </a:ext>
          </a:extLst>
        </xdr:cNvPr>
        <xdr:cNvSpPr/>
      </xdr:nvSpPr>
      <xdr:spPr>
        <a:xfrm>
          <a:off x="12299950" y="6176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84455</xdr:rowOff>
    </xdr:from>
    <xdr:to>
      <xdr:col>67</xdr:col>
      <xdr:colOff>101600</xdr:colOff>
      <xdr:row>38</xdr:row>
      <xdr:rowOff>14605</xdr:rowOff>
    </xdr:to>
    <xdr:sp macro="" textlink="">
      <xdr:nvSpPr>
        <xdr:cNvPr id="423" name="フローチャート: 判断 422">
          <a:extLst>
            <a:ext uri="{FF2B5EF4-FFF2-40B4-BE49-F238E27FC236}">
              <a16:creationId xmlns:a16="http://schemas.microsoft.com/office/drawing/2014/main" id="{2717D988-632D-4DAC-81A4-1A3D9EC3937F}"/>
            </a:ext>
          </a:extLst>
        </xdr:cNvPr>
        <xdr:cNvSpPr/>
      </xdr:nvSpPr>
      <xdr:spPr>
        <a:xfrm>
          <a:off x="11487150" y="6199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D3AF017C-07AD-4814-97FC-5FECFF45A9C9}"/>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7AAEF18C-F846-411D-BE8E-AA5D1B4A14F4}"/>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54C85FC4-F771-4188-A951-CEDA0996C6A2}"/>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9C9C48E4-B1CB-4FBA-A867-BCC477CE5B9E}"/>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5227781F-5724-4EA7-B8F6-8F33F2D3D0D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139700</xdr:rowOff>
    </xdr:from>
    <xdr:to>
      <xdr:col>85</xdr:col>
      <xdr:colOff>177800</xdr:colOff>
      <xdr:row>40</xdr:row>
      <xdr:rowOff>69850</xdr:rowOff>
    </xdr:to>
    <xdr:sp macro="" textlink="">
      <xdr:nvSpPr>
        <xdr:cNvPr id="429" name="楕円 428">
          <a:extLst>
            <a:ext uri="{FF2B5EF4-FFF2-40B4-BE49-F238E27FC236}">
              <a16:creationId xmlns:a16="http://schemas.microsoft.com/office/drawing/2014/main" id="{93F3DC4B-819B-4A0E-819A-D88D2F479BA2}"/>
            </a:ext>
          </a:extLst>
        </xdr:cNvPr>
        <xdr:cNvSpPr/>
      </xdr:nvSpPr>
      <xdr:spPr>
        <a:xfrm>
          <a:off x="14649450" y="65849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118127</xdr:rowOff>
    </xdr:from>
    <xdr:ext cx="405111" cy="259045"/>
    <xdr:sp macro="" textlink="">
      <xdr:nvSpPr>
        <xdr:cNvPr id="430" name="【認定こども園・幼稚園・保育所】&#10;有形固定資産減価償却率該当値テキスト">
          <a:extLst>
            <a:ext uri="{FF2B5EF4-FFF2-40B4-BE49-F238E27FC236}">
              <a16:creationId xmlns:a16="http://schemas.microsoft.com/office/drawing/2014/main" id="{F36DB0BE-8733-447F-886C-5C3E1C52B4C8}"/>
            </a:ext>
          </a:extLst>
        </xdr:cNvPr>
        <xdr:cNvSpPr txBox="1"/>
      </xdr:nvSpPr>
      <xdr:spPr>
        <a:xfrm>
          <a:off x="14738350" y="656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122555</xdr:rowOff>
    </xdr:from>
    <xdr:to>
      <xdr:col>81</xdr:col>
      <xdr:colOff>101600</xdr:colOff>
      <xdr:row>40</xdr:row>
      <xdr:rowOff>52705</xdr:rowOff>
    </xdr:to>
    <xdr:sp macro="" textlink="">
      <xdr:nvSpPr>
        <xdr:cNvPr id="431" name="楕円 430">
          <a:extLst>
            <a:ext uri="{FF2B5EF4-FFF2-40B4-BE49-F238E27FC236}">
              <a16:creationId xmlns:a16="http://schemas.microsoft.com/office/drawing/2014/main" id="{FC87C64F-0A45-4508-B3BA-263EEDE8E662}"/>
            </a:ext>
          </a:extLst>
        </xdr:cNvPr>
        <xdr:cNvSpPr/>
      </xdr:nvSpPr>
      <xdr:spPr>
        <a:xfrm>
          <a:off x="13887450" y="65678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1905</xdr:rowOff>
    </xdr:from>
    <xdr:to>
      <xdr:col>85</xdr:col>
      <xdr:colOff>127000</xdr:colOff>
      <xdr:row>40</xdr:row>
      <xdr:rowOff>19050</xdr:rowOff>
    </xdr:to>
    <xdr:cxnSp macro="">
      <xdr:nvCxnSpPr>
        <xdr:cNvPr id="432" name="直線コネクタ 431">
          <a:extLst>
            <a:ext uri="{FF2B5EF4-FFF2-40B4-BE49-F238E27FC236}">
              <a16:creationId xmlns:a16="http://schemas.microsoft.com/office/drawing/2014/main" id="{F8231714-C337-4EC8-A5F7-AF79A9F9F498}"/>
            </a:ext>
          </a:extLst>
        </xdr:cNvPr>
        <xdr:cNvCxnSpPr/>
      </xdr:nvCxnSpPr>
      <xdr:spPr>
        <a:xfrm>
          <a:off x="13938250" y="6612255"/>
          <a:ext cx="762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103505</xdr:rowOff>
    </xdr:from>
    <xdr:to>
      <xdr:col>76</xdr:col>
      <xdr:colOff>165100</xdr:colOff>
      <xdr:row>40</xdr:row>
      <xdr:rowOff>33655</xdr:rowOff>
    </xdr:to>
    <xdr:sp macro="" textlink="">
      <xdr:nvSpPr>
        <xdr:cNvPr id="433" name="楕円 432">
          <a:extLst>
            <a:ext uri="{FF2B5EF4-FFF2-40B4-BE49-F238E27FC236}">
              <a16:creationId xmlns:a16="http://schemas.microsoft.com/office/drawing/2014/main" id="{46C76133-76C4-435C-858A-7CBEEB26EE41}"/>
            </a:ext>
          </a:extLst>
        </xdr:cNvPr>
        <xdr:cNvSpPr/>
      </xdr:nvSpPr>
      <xdr:spPr>
        <a:xfrm>
          <a:off x="13093700" y="65487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154305</xdr:rowOff>
    </xdr:from>
    <xdr:to>
      <xdr:col>81</xdr:col>
      <xdr:colOff>50800</xdr:colOff>
      <xdr:row>40</xdr:row>
      <xdr:rowOff>1905</xdr:rowOff>
    </xdr:to>
    <xdr:cxnSp macro="">
      <xdr:nvCxnSpPr>
        <xdr:cNvPr id="434" name="直線コネクタ 433">
          <a:extLst>
            <a:ext uri="{FF2B5EF4-FFF2-40B4-BE49-F238E27FC236}">
              <a16:creationId xmlns:a16="http://schemas.microsoft.com/office/drawing/2014/main" id="{E5F936CD-91B0-42B7-B4C6-29E794C84940}"/>
            </a:ext>
          </a:extLst>
        </xdr:cNvPr>
        <xdr:cNvCxnSpPr/>
      </xdr:nvCxnSpPr>
      <xdr:spPr>
        <a:xfrm>
          <a:off x="13144500" y="6599555"/>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74930</xdr:rowOff>
    </xdr:from>
    <xdr:to>
      <xdr:col>72</xdr:col>
      <xdr:colOff>38100</xdr:colOff>
      <xdr:row>40</xdr:row>
      <xdr:rowOff>5080</xdr:rowOff>
    </xdr:to>
    <xdr:sp macro="" textlink="">
      <xdr:nvSpPr>
        <xdr:cNvPr id="435" name="楕円 434">
          <a:extLst>
            <a:ext uri="{FF2B5EF4-FFF2-40B4-BE49-F238E27FC236}">
              <a16:creationId xmlns:a16="http://schemas.microsoft.com/office/drawing/2014/main" id="{59C1A54F-1B48-404B-869E-14961A234723}"/>
            </a:ext>
          </a:extLst>
        </xdr:cNvPr>
        <xdr:cNvSpPr/>
      </xdr:nvSpPr>
      <xdr:spPr>
        <a:xfrm>
          <a:off x="12299950" y="6520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125730</xdr:rowOff>
    </xdr:from>
    <xdr:to>
      <xdr:col>76</xdr:col>
      <xdr:colOff>114300</xdr:colOff>
      <xdr:row>39</xdr:row>
      <xdr:rowOff>154305</xdr:rowOff>
    </xdr:to>
    <xdr:cxnSp macro="">
      <xdr:nvCxnSpPr>
        <xdr:cNvPr id="436" name="直線コネクタ 435">
          <a:extLst>
            <a:ext uri="{FF2B5EF4-FFF2-40B4-BE49-F238E27FC236}">
              <a16:creationId xmlns:a16="http://schemas.microsoft.com/office/drawing/2014/main" id="{73B7558C-1ACC-4C38-9768-671F7AB0B79E}"/>
            </a:ext>
          </a:extLst>
        </xdr:cNvPr>
        <xdr:cNvCxnSpPr/>
      </xdr:nvCxnSpPr>
      <xdr:spPr>
        <a:xfrm>
          <a:off x="12344400" y="6570980"/>
          <a:ext cx="8001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55880</xdr:rowOff>
    </xdr:from>
    <xdr:to>
      <xdr:col>67</xdr:col>
      <xdr:colOff>101600</xdr:colOff>
      <xdr:row>39</xdr:row>
      <xdr:rowOff>157480</xdr:rowOff>
    </xdr:to>
    <xdr:sp macro="" textlink="">
      <xdr:nvSpPr>
        <xdr:cNvPr id="437" name="楕円 436">
          <a:extLst>
            <a:ext uri="{FF2B5EF4-FFF2-40B4-BE49-F238E27FC236}">
              <a16:creationId xmlns:a16="http://schemas.microsoft.com/office/drawing/2014/main" id="{54225CCB-B0AF-4499-89B6-6C795D77E999}"/>
            </a:ext>
          </a:extLst>
        </xdr:cNvPr>
        <xdr:cNvSpPr/>
      </xdr:nvSpPr>
      <xdr:spPr>
        <a:xfrm>
          <a:off x="11487150" y="650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106680</xdr:rowOff>
    </xdr:from>
    <xdr:to>
      <xdr:col>71</xdr:col>
      <xdr:colOff>177800</xdr:colOff>
      <xdr:row>39</xdr:row>
      <xdr:rowOff>125730</xdr:rowOff>
    </xdr:to>
    <xdr:cxnSp macro="">
      <xdr:nvCxnSpPr>
        <xdr:cNvPr id="438" name="直線コネクタ 437">
          <a:extLst>
            <a:ext uri="{FF2B5EF4-FFF2-40B4-BE49-F238E27FC236}">
              <a16:creationId xmlns:a16="http://schemas.microsoft.com/office/drawing/2014/main" id="{B6A24E61-82B7-48AC-AA0F-965B99B498D5}"/>
            </a:ext>
          </a:extLst>
        </xdr:cNvPr>
        <xdr:cNvCxnSpPr/>
      </xdr:nvCxnSpPr>
      <xdr:spPr>
        <a:xfrm>
          <a:off x="11537950" y="6551930"/>
          <a:ext cx="8064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114952</xdr:rowOff>
    </xdr:from>
    <xdr:ext cx="405111" cy="259045"/>
    <xdr:sp macro="" textlink="">
      <xdr:nvSpPr>
        <xdr:cNvPr id="439" name="n_1aveValue【認定こども園・幼稚園・保育所】&#10;有形固定資産減価償却率">
          <a:extLst>
            <a:ext uri="{FF2B5EF4-FFF2-40B4-BE49-F238E27FC236}">
              <a16:creationId xmlns:a16="http://schemas.microsoft.com/office/drawing/2014/main" id="{72DA5EC5-A75D-4DDC-9A6B-2A45DC921450}"/>
            </a:ext>
          </a:extLst>
        </xdr:cNvPr>
        <xdr:cNvSpPr txBox="1"/>
      </xdr:nvSpPr>
      <xdr:spPr>
        <a:xfrm>
          <a:off x="13742044" y="5899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118762</xdr:rowOff>
    </xdr:from>
    <xdr:ext cx="405111" cy="259045"/>
    <xdr:sp macro="" textlink="">
      <xdr:nvSpPr>
        <xdr:cNvPr id="440" name="n_2aveValue【認定こども園・幼稚園・保育所】&#10;有形固定資産減価償却率">
          <a:extLst>
            <a:ext uri="{FF2B5EF4-FFF2-40B4-BE49-F238E27FC236}">
              <a16:creationId xmlns:a16="http://schemas.microsoft.com/office/drawing/2014/main" id="{3A63C618-0B3F-4FBD-9393-90FE7A5C418F}"/>
            </a:ext>
          </a:extLst>
        </xdr:cNvPr>
        <xdr:cNvSpPr txBox="1"/>
      </xdr:nvSpPr>
      <xdr:spPr>
        <a:xfrm>
          <a:off x="12960994" y="590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8272</xdr:rowOff>
    </xdr:from>
    <xdr:ext cx="405111" cy="259045"/>
    <xdr:sp macro="" textlink="">
      <xdr:nvSpPr>
        <xdr:cNvPr id="441" name="n_3aveValue【認定こども園・幼稚園・保育所】&#10;有形固定資産減価償却率">
          <a:extLst>
            <a:ext uri="{FF2B5EF4-FFF2-40B4-BE49-F238E27FC236}">
              <a16:creationId xmlns:a16="http://schemas.microsoft.com/office/drawing/2014/main" id="{9EB86652-A2FE-435D-8EB6-4CBC5779D887}"/>
            </a:ext>
          </a:extLst>
        </xdr:cNvPr>
        <xdr:cNvSpPr txBox="1"/>
      </xdr:nvSpPr>
      <xdr:spPr>
        <a:xfrm>
          <a:off x="12167244" y="5958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31132</xdr:rowOff>
    </xdr:from>
    <xdr:ext cx="405111" cy="259045"/>
    <xdr:sp macro="" textlink="">
      <xdr:nvSpPr>
        <xdr:cNvPr id="442" name="n_4aveValue【認定こども園・幼稚園・保育所】&#10;有形固定資産減価償却率">
          <a:extLst>
            <a:ext uri="{FF2B5EF4-FFF2-40B4-BE49-F238E27FC236}">
              <a16:creationId xmlns:a16="http://schemas.microsoft.com/office/drawing/2014/main" id="{50967A41-6821-4EAF-8D2D-55DECC231BAB}"/>
            </a:ext>
          </a:extLst>
        </xdr:cNvPr>
        <xdr:cNvSpPr txBox="1"/>
      </xdr:nvSpPr>
      <xdr:spPr>
        <a:xfrm>
          <a:off x="11354444" y="5981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43832</xdr:rowOff>
    </xdr:from>
    <xdr:ext cx="405111" cy="259045"/>
    <xdr:sp macro="" textlink="">
      <xdr:nvSpPr>
        <xdr:cNvPr id="443" name="n_1mainValue【認定こども園・幼稚園・保育所】&#10;有形固定資産減価償却率">
          <a:extLst>
            <a:ext uri="{FF2B5EF4-FFF2-40B4-BE49-F238E27FC236}">
              <a16:creationId xmlns:a16="http://schemas.microsoft.com/office/drawing/2014/main" id="{7A133548-12C2-4D7F-86EA-40ACB466D400}"/>
            </a:ext>
          </a:extLst>
        </xdr:cNvPr>
        <xdr:cNvSpPr txBox="1"/>
      </xdr:nvSpPr>
      <xdr:spPr>
        <a:xfrm>
          <a:off x="137420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24782</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1100D130-5E0A-4EE0-8E0B-F2F5B165AE2A}"/>
            </a:ext>
          </a:extLst>
        </xdr:cNvPr>
        <xdr:cNvSpPr txBox="1"/>
      </xdr:nvSpPr>
      <xdr:spPr>
        <a:xfrm>
          <a:off x="1296099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167657</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91B54F65-1784-48CC-B071-BD2E4394CEFF}"/>
            </a:ext>
          </a:extLst>
        </xdr:cNvPr>
        <xdr:cNvSpPr txBox="1"/>
      </xdr:nvSpPr>
      <xdr:spPr>
        <a:xfrm>
          <a:off x="12167244" y="661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148607</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0C6D4BBB-5672-4638-B3DD-478FB6BBB79D}"/>
            </a:ext>
          </a:extLst>
        </xdr:cNvPr>
        <xdr:cNvSpPr txBox="1"/>
      </xdr:nvSpPr>
      <xdr:spPr>
        <a:xfrm>
          <a:off x="11354444" y="6593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FD4F5B51-BF3A-4953-AE86-92D982917F84}"/>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F2C6480E-5053-489C-873D-F999A86D464C}"/>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B9C21C1A-7146-43CA-89A1-704426C668CD}"/>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BA193B9A-215C-4389-80FC-5E31F61C2E1E}"/>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6E4E3369-F530-4579-B29E-893B6B515AD3}"/>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C460EC06-8C85-4A4E-9F7F-929BA8B4CCC0}"/>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1C5165FD-AE8D-4393-BB66-80B94441E232}"/>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D2C0E929-A6A1-47DB-A367-52E165770002}"/>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2AD20A0C-7754-481C-A1A8-9CC9D6D182D2}"/>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4592363A-57C0-42D6-AA93-ED065C66B2B5}"/>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7" name="直線コネクタ 456">
          <a:extLst>
            <a:ext uri="{FF2B5EF4-FFF2-40B4-BE49-F238E27FC236}">
              <a16:creationId xmlns:a16="http://schemas.microsoft.com/office/drawing/2014/main" id="{3DBEF81D-6A3D-4818-ADFF-E09C7FF756F5}"/>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8" name="テキスト ボックス 457">
          <a:extLst>
            <a:ext uri="{FF2B5EF4-FFF2-40B4-BE49-F238E27FC236}">
              <a16:creationId xmlns:a16="http://schemas.microsoft.com/office/drawing/2014/main" id="{751ED102-C726-4966-ACA5-CB45E0048F3D}"/>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9" name="直線コネクタ 458">
          <a:extLst>
            <a:ext uri="{FF2B5EF4-FFF2-40B4-BE49-F238E27FC236}">
              <a16:creationId xmlns:a16="http://schemas.microsoft.com/office/drawing/2014/main" id="{EC23E32F-F4F0-4E98-84B1-6CD7D853A30D}"/>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0" name="テキスト ボックス 459">
          <a:extLst>
            <a:ext uri="{FF2B5EF4-FFF2-40B4-BE49-F238E27FC236}">
              <a16:creationId xmlns:a16="http://schemas.microsoft.com/office/drawing/2014/main" id="{129F5E0F-E45F-4A4C-B7B9-B546EE084635}"/>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1" name="直線コネクタ 460">
          <a:extLst>
            <a:ext uri="{FF2B5EF4-FFF2-40B4-BE49-F238E27FC236}">
              <a16:creationId xmlns:a16="http://schemas.microsoft.com/office/drawing/2014/main" id="{40C49688-590C-4BD1-84BB-173B0B74E037}"/>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2" name="テキスト ボックス 461">
          <a:extLst>
            <a:ext uri="{FF2B5EF4-FFF2-40B4-BE49-F238E27FC236}">
              <a16:creationId xmlns:a16="http://schemas.microsoft.com/office/drawing/2014/main" id="{D903A19F-CCFB-413D-9DFF-FB2D11B220CF}"/>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3" name="直線コネクタ 462">
          <a:extLst>
            <a:ext uri="{FF2B5EF4-FFF2-40B4-BE49-F238E27FC236}">
              <a16:creationId xmlns:a16="http://schemas.microsoft.com/office/drawing/2014/main" id="{A9475919-12DE-4BF4-8BC2-2DFC1379D58F}"/>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4" name="テキスト ボックス 463">
          <a:extLst>
            <a:ext uri="{FF2B5EF4-FFF2-40B4-BE49-F238E27FC236}">
              <a16:creationId xmlns:a16="http://schemas.microsoft.com/office/drawing/2014/main" id="{79E03017-537C-4762-A933-85582CEA7DB8}"/>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5" name="直線コネクタ 464">
          <a:extLst>
            <a:ext uri="{FF2B5EF4-FFF2-40B4-BE49-F238E27FC236}">
              <a16:creationId xmlns:a16="http://schemas.microsoft.com/office/drawing/2014/main" id="{8063E732-0F8A-4127-8A06-B8F709552951}"/>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6" name="テキスト ボックス 465">
          <a:extLst>
            <a:ext uri="{FF2B5EF4-FFF2-40B4-BE49-F238E27FC236}">
              <a16:creationId xmlns:a16="http://schemas.microsoft.com/office/drawing/2014/main" id="{2A50F240-5380-496E-ABAB-119148197AF5}"/>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7" name="【認定こども園・幼稚園・保育所】&#10;一人当たり面積グラフ枠">
          <a:extLst>
            <a:ext uri="{FF2B5EF4-FFF2-40B4-BE49-F238E27FC236}">
              <a16:creationId xmlns:a16="http://schemas.microsoft.com/office/drawing/2014/main" id="{15B47BED-20DF-40D7-ADFC-E737BE90CD1C}"/>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35</xdr:row>
      <xdr:rowOff>92202</xdr:rowOff>
    </xdr:from>
    <xdr:to>
      <xdr:col>116</xdr:col>
      <xdr:colOff>62864</xdr:colOff>
      <xdr:row>41</xdr:row>
      <xdr:rowOff>78486</xdr:rowOff>
    </xdr:to>
    <xdr:cxnSp macro="">
      <xdr:nvCxnSpPr>
        <xdr:cNvPr id="468" name="直線コネクタ 467">
          <a:extLst>
            <a:ext uri="{FF2B5EF4-FFF2-40B4-BE49-F238E27FC236}">
              <a16:creationId xmlns:a16="http://schemas.microsoft.com/office/drawing/2014/main" id="{263A3F33-1CF7-4FD7-BD39-58D7ED0B7A5B}"/>
            </a:ext>
          </a:extLst>
        </xdr:cNvPr>
        <xdr:cNvCxnSpPr/>
      </xdr:nvCxnSpPr>
      <xdr:spPr>
        <a:xfrm flipV="1">
          <a:off x="19951064" y="5877052"/>
          <a:ext cx="0" cy="976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82313</xdr:rowOff>
    </xdr:from>
    <xdr:ext cx="469744" cy="259045"/>
    <xdr:sp macro="" textlink="">
      <xdr:nvSpPr>
        <xdr:cNvPr id="469" name="【認定こども園・幼稚園・保育所】&#10;一人当たり面積最小値テキスト">
          <a:extLst>
            <a:ext uri="{FF2B5EF4-FFF2-40B4-BE49-F238E27FC236}">
              <a16:creationId xmlns:a16="http://schemas.microsoft.com/office/drawing/2014/main" id="{FADBFB5E-D283-48FD-8C4F-6EEC2BDE95D7}"/>
            </a:ext>
          </a:extLst>
        </xdr:cNvPr>
        <xdr:cNvSpPr txBox="1"/>
      </xdr:nvSpPr>
      <xdr:spPr>
        <a:xfrm>
          <a:off x="19989800" y="6857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78486</xdr:rowOff>
    </xdr:from>
    <xdr:to>
      <xdr:col>116</xdr:col>
      <xdr:colOff>152400</xdr:colOff>
      <xdr:row>41</xdr:row>
      <xdr:rowOff>78486</xdr:rowOff>
    </xdr:to>
    <xdr:cxnSp macro="">
      <xdr:nvCxnSpPr>
        <xdr:cNvPr id="470" name="直線コネクタ 469">
          <a:extLst>
            <a:ext uri="{FF2B5EF4-FFF2-40B4-BE49-F238E27FC236}">
              <a16:creationId xmlns:a16="http://schemas.microsoft.com/office/drawing/2014/main" id="{19CE2BF8-B2C9-4790-9450-D1E0D27755A0}"/>
            </a:ext>
          </a:extLst>
        </xdr:cNvPr>
        <xdr:cNvCxnSpPr/>
      </xdr:nvCxnSpPr>
      <xdr:spPr>
        <a:xfrm>
          <a:off x="19881850" y="6853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34</xdr:row>
      <xdr:rowOff>38879</xdr:rowOff>
    </xdr:from>
    <xdr:ext cx="469744" cy="259045"/>
    <xdr:sp macro="" textlink="">
      <xdr:nvSpPr>
        <xdr:cNvPr id="471" name="【認定こども園・幼稚園・保育所】&#10;一人当たり面積最大値テキスト">
          <a:extLst>
            <a:ext uri="{FF2B5EF4-FFF2-40B4-BE49-F238E27FC236}">
              <a16:creationId xmlns:a16="http://schemas.microsoft.com/office/drawing/2014/main" id="{FA145751-AB42-435C-963E-E0C9F88EE677}"/>
            </a:ext>
          </a:extLst>
        </xdr:cNvPr>
        <xdr:cNvSpPr txBox="1"/>
      </xdr:nvSpPr>
      <xdr:spPr>
        <a:xfrm>
          <a:off x="19989800" y="565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35</xdr:row>
      <xdr:rowOff>92202</xdr:rowOff>
    </xdr:from>
    <xdr:to>
      <xdr:col>116</xdr:col>
      <xdr:colOff>152400</xdr:colOff>
      <xdr:row>35</xdr:row>
      <xdr:rowOff>92202</xdr:rowOff>
    </xdr:to>
    <xdr:cxnSp macro="">
      <xdr:nvCxnSpPr>
        <xdr:cNvPr id="472" name="直線コネクタ 471">
          <a:extLst>
            <a:ext uri="{FF2B5EF4-FFF2-40B4-BE49-F238E27FC236}">
              <a16:creationId xmlns:a16="http://schemas.microsoft.com/office/drawing/2014/main" id="{77797CCA-8003-44CF-B8FE-79EC775F9221}"/>
            </a:ext>
          </a:extLst>
        </xdr:cNvPr>
        <xdr:cNvCxnSpPr/>
      </xdr:nvCxnSpPr>
      <xdr:spPr>
        <a:xfrm>
          <a:off x="19881850" y="58770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88409</xdr:rowOff>
    </xdr:from>
    <xdr:ext cx="469744" cy="259045"/>
    <xdr:sp macro="" textlink="">
      <xdr:nvSpPr>
        <xdr:cNvPr id="473" name="【認定こども園・幼稚園・保育所】&#10;一人当たり面積平均値テキスト">
          <a:extLst>
            <a:ext uri="{FF2B5EF4-FFF2-40B4-BE49-F238E27FC236}">
              <a16:creationId xmlns:a16="http://schemas.microsoft.com/office/drawing/2014/main" id="{CAE049B6-674C-4A1F-9EB3-3DC4DAD1F4A6}"/>
            </a:ext>
          </a:extLst>
        </xdr:cNvPr>
        <xdr:cNvSpPr txBox="1"/>
      </xdr:nvSpPr>
      <xdr:spPr>
        <a:xfrm>
          <a:off x="19989800" y="6533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109982</xdr:rowOff>
    </xdr:from>
    <xdr:to>
      <xdr:col>116</xdr:col>
      <xdr:colOff>114300</xdr:colOff>
      <xdr:row>40</xdr:row>
      <xdr:rowOff>40132</xdr:rowOff>
    </xdr:to>
    <xdr:sp macro="" textlink="">
      <xdr:nvSpPr>
        <xdr:cNvPr id="474" name="フローチャート: 判断 473">
          <a:extLst>
            <a:ext uri="{FF2B5EF4-FFF2-40B4-BE49-F238E27FC236}">
              <a16:creationId xmlns:a16="http://schemas.microsoft.com/office/drawing/2014/main" id="{57E47C6D-79D8-40CF-A878-A5FFC299E6E2}"/>
            </a:ext>
          </a:extLst>
        </xdr:cNvPr>
        <xdr:cNvSpPr/>
      </xdr:nvSpPr>
      <xdr:spPr>
        <a:xfrm>
          <a:off x="19900900" y="65552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5" name="フローチャート: 判断 474">
          <a:extLst>
            <a:ext uri="{FF2B5EF4-FFF2-40B4-BE49-F238E27FC236}">
              <a16:creationId xmlns:a16="http://schemas.microsoft.com/office/drawing/2014/main" id="{0ABD7F09-FEFE-44FF-925E-07260F394349}"/>
            </a:ext>
          </a:extLst>
        </xdr:cNvPr>
        <xdr:cNvSpPr/>
      </xdr:nvSpPr>
      <xdr:spPr>
        <a:xfrm>
          <a:off x="19157950" y="6550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76" name="フローチャート: 判断 475">
          <a:extLst>
            <a:ext uri="{FF2B5EF4-FFF2-40B4-BE49-F238E27FC236}">
              <a16:creationId xmlns:a16="http://schemas.microsoft.com/office/drawing/2014/main" id="{142052CB-3A9B-4F93-B6F0-FBF59FCF71F9}"/>
            </a:ext>
          </a:extLst>
        </xdr:cNvPr>
        <xdr:cNvSpPr/>
      </xdr:nvSpPr>
      <xdr:spPr>
        <a:xfrm>
          <a:off x="1834515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64262</xdr:rowOff>
    </xdr:from>
    <xdr:to>
      <xdr:col>102</xdr:col>
      <xdr:colOff>165100</xdr:colOff>
      <xdr:row>39</xdr:row>
      <xdr:rowOff>165862</xdr:rowOff>
    </xdr:to>
    <xdr:sp macro="" textlink="">
      <xdr:nvSpPr>
        <xdr:cNvPr id="477" name="フローチャート: 判断 476">
          <a:extLst>
            <a:ext uri="{FF2B5EF4-FFF2-40B4-BE49-F238E27FC236}">
              <a16:creationId xmlns:a16="http://schemas.microsoft.com/office/drawing/2014/main" id="{0A6BF33F-40FF-4C0F-9B78-EA3066FDBF79}"/>
            </a:ext>
          </a:extLst>
        </xdr:cNvPr>
        <xdr:cNvSpPr/>
      </xdr:nvSpPr>
      <xdr:spPr>
        <a:xfrm>
          <a:off x="17551400" y="6509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68834</xdr:rowOff>
    </xdr:from>
    <xdr:to>
      <xdr:col>98</xdr:col>
      <xdr:colOff>38100</xdr:colOff>
      <xdr:row>39</xdr:row>
      <xdr:rowOff>170434</xdr:rowOff>
    </xdr:to>
    <xdr:sp macro="" textlink="">
      <xdr:nvSpPr>
        <xdr:cNvPr id="478" name="フローチャート: 判断 477">
          <a:extLst>
            <a:ext uri="{FF2B5EF4-FFF2-40B4-BE49-F238E27FC236}">
              <a16:creationId xmlns:a16="http://schemas.microsoft.com/office/drawing/2014/main" id="{E8C4BFFD-B273-4116-B75A-51F4C26A01C9}"/>
            </a:ext>
          </a:extLst>
        </xdr:cNvPr>
        <xdr:cNvSpPr/>
      </xdr:nvSpPr>
      <xdr:spPr>
        <a:xfrm>
          <a:off x="16757650" y="65140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9C92A1C6-DF57-4DAA-BD51-C644549B6BFC}"/>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19272E46-B818-468E-BC94-C2FEDDAF6610}"/>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CC62AC9B-F23E-4E67-83D1-F9D68219AD42}"/>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789E2278-3FFD-4371-B913-F6BF14755D02}"/>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AC55F56D-CA88-4BD5-8AF6-305EB423AB5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128270</xdr:rowOff>
    </xdr:from>
    <xdr:to>
      <xdr:col>116</xdr:col>
      <xdr:colOff>114300</xdr:colOff>
      <xdr:row>38</xdr:row>
      <xdr:rowOff>58420</xdr:rowOff>
    </xdr:to>
    <xdr:sp macro="" textlink="">
      <xdr:nvSpPr>
        <xdr:cNvPr id="484" name="楕円 483">
          <a:extLst>
            <a:ext uri="{FF2B5EF4-FFF2-40B4-BE49-F238E27FC236}">
              <a16:creationId xmlns:a16="http://schemas.microsoft.com/office/drawing/2014/main" id="{B3E564FC-6CE1-4385-89DD-E890767F11F6}"/>
            </a:ext>
          </a:extLst>
        </xdr:cNvPr>
        <xdr:cNvSpPr/>
      </xdr:nvSpPr>
      <xdr:spPr>
        <a:xfrm>
          <a:off x="19900900" y="6243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151147</xdr:rowOff>
    </xdr:from>
    <xdr:ext cx="469744" cy="259045"/>
    <xdr:sp macro="" textlink="">
      <xdr:nvSpPr>
        <xdr:cNvPr id="485" name="【認定こども園・幼稚園・保育所】&#10;一人当たり面積該当値テキスト">
          <a:extLst>
            <a:ext uri="{FF2B5EF4-FFF2-40B4-BE49-F238E27FC236}">
              <a16:creationId xmlns:a16="http://schemas.microsoft.com/office/drawing/2014/main" id="{6A608B55-0EC9-4847-AD01-DD1330E97447}"/>
            </a:ext>
          </a:extLst>
        </xdr:cNvPr>
        <xdr:cNvSpPr txBox="1"/>
      </xdr:nvSpPr>
      <xdr:spPr>
        <a:xfrm>
          <a:off x="19989800" y="6101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132842</xdr:rowOff>
    </xdr:from>
    <xdr:to>
      <xdr:col>112</xdr:col>
      <xdr:colOff>38100</xdr:colOff>
      <xdr:row>38</xdr:row>
      <xdr:rowOff>62992</xdr:rowOff>
    </xdr:to>
    <xdr:sp macro="" textlink="">
      <xdr:nvSpPr>
        <xdr:cNvPr id="486" name="楕円 485">
          <a:extLst>
            <a:ext uri="{FF2B5EF4-FFF2-40B4-BE49-F238E27FC236}">
              <a16:creationId xmlns:a16="http://schemas.microsoft.com/office/drawing/2014/main" id="{8580CB6A-3D48-4EBB-9976-9A0E258940D6}"/>
            </a:ext>
          </a:extLst>
        </xdr:cNvPr>
        <xdr:cNvSpPr/>
      </xdr:nvSpPr>
      <xdr:spPr>
        <a:xfrm>
          <a:off x="19157950" y="624789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7620</xdr:rowOff>
    </xdr:from>
    <xdr:to>
      <xdr:col>116</xdr:col>
      <xdr:colOff>63500</xdr:colOff>
      <xdr:row>38</xdr:row>
      <xdr:rowOff>12192</xdr:rowOff>
    </xdr:to>
    <xdr:cxnSp macro="">
      <xdr:nvCxnSpPr>
        <xdr:cNvPr id="487" name="直線コネクタ 486">
          <a:extLst>
            <a:ext uri="{FF2B5EF4-FFF2-40B4-BE49-F238E27FC236}">
              <a16:creationId xmlns:a16="http://schemas.microsoft.com/office/drawing/2014/main" id="{E9D5F83C-A53F-4F0C-A4BB-270E23B8A081}"/>
            </a:ext>
          </a:extLst>
        </xdr:cNvPr>
        <xdr:cNvCxnSpPr/>
      </xdr:nvCxnSpPr>
      <xdr:spPr>
        <a:xfrm flipV="1">
          <a:off x="19202400" y="6287770"/>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137414</xdr:rowOff>
    </xdr:from>
    <xdr:to>
      <xdr:col>107</xdr:col>
      <xdr:colOff>101600</xdr:colOff>
      <xdr:row>38</xdr:row>
      <xdr:rowOff>67564</xdr:rowOff>
    </xdr:to>
    <xdr:sp macro="" textlink="">
      <xdr:nvSpPr>
        <xdr:cNvPr id="488" name="楕円 487">
          <a:extLst>
            <a:ext uri="{FF2B5EF4-FFF2-40B4-BE49-F238E27FC236}">
              <a16:creationId xmlns:a16="http://schemas.microsoft.com/office/drawing/2014/main" id="{E652E729-15E8-4CD3-BE32-6F3DF216608A}"/>
            </a:ext>
          </a:extLst>
        </xdr:cNvPr>
        <xdr:cNvSpPr/>
      </xdr:nvSpPr>
      <xdr:spPr>
        <a:xfrm>
          <a:off x="18345150" y="62524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12192</xdr:rowOff>
    </xdr:from>
    <xdr:to>
      <xdr:col>111</xdr:col>
      <xdr:colOff>177800</xdr:colOff>
      <xdr:row>38</xdr:row>
      <xdr:rowOff>16764</xdr:rowOff>
    </xdr:to>
    <xdr:cxnSp macro="">
      <xdr:nvCxnSpPr>
        <xdr:cNvPr id="489" name="直線コネクタ 488">
          <a:extLst>
            <a:ext uri="{FF2B5EF4-FFF2-40B4-BE49-F238E27FC236}">
              <a16:creationId xmlns:a16="http://schemas.microsoft.com/office/drawing/2014/main" id="{56391830-72AB-4BFC-8735-5084894D00E6}"/>
            </a:ext>
          </a:extLst>
        </xdr:cNvPr>
        <xdr:cNvCxnSpPr/>
      </xdr:nvCxnSpPr>
      <xdr:spPr>
        <a:xfrm flipV="1">
          <a:off x="18395950" y="6292342"/>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146558</xdr:rowOff>
    </xdr:from>
    <xdr:to>
      <xdr:col>102</xdr:col>
      <xdr:colOff>165100</xdr:colOff>
      <xdr:row>38</xdr:row>
      <xdr:rowOff>76708</xdr:rowOff>
    </xdr:to>
    <xdr:sp macro="" textlink="">
      <xdr:nvSpPr>
        <xdr:cNvPr id="490" name="楕円 489">
          <a:extLst>
            <a:ext uri="{FF2B5EF4-FFF2-40B4-BE49-F238E27FC236}">
              <a16:creationId xmlns:a16="http://schemas.microsoft.com/office/drawing/2014/main" id="{BD5A0424-65DB-42E7-8D9F-F1BD9B54CDEE}"/>
            </a:ext>
          </a:extLst>
        </xdr:cNvPr>
        <xdr:cNvSpPr/>
      </xdr:nvSpPr>
      <xdr:spPr>
        <a:xfrm>
          <a:off x="17551400" y="626160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16764</xdr:rowOff>
    </xdr:from>
    <xdr:to>
      <xdr:col>107</xdr:col>
      <xdr:colOff>50800</xdr:colOff>
      <xdr:row>38</xdr:row>
      <xdr:rowOff>25908</xdr:rowOff>
    </xdr:to>
    <xdr:cxnSp macro="">
      <xdr:nvCxnSpPr>
        <xdr:cNvPr id="491" name="直線コネクタ 490">
          <a:extLst>
            <a:ext uri="{FF2B5EF4-FFF2-40B4-BE49-F238E27FC236}">
              <a16:creationId xmlns:a16="http://schemas.microsoft.com/office/drawing/2014/main" id="{6D7DE628-F5C3-4D29-A569-1B08A58206C5}"/>
            </a:ext>
          </a:extLst>
        </xdr:cNvPr>
        <xdr:cNvCxnSpPr/>
      </xdr:nvCxnSpPr>
      <xdr:spPr>
        <a:xfrm flipV="1">
          <a:off x="17602200" y="6296914"/>
          <a:ext cx="79375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128270</xdr:rowOff>
    </xdr:from>
    <xdr:to>
      <xdr:col>98</xdr:col>
      <xdr:colOff>38100</xdr:colOff>
      <xdr:row>38</xdr:row>
      <xdr:rowOff>58420</xdr:rowOff>
    </xdr:to>
    <xdr:sp macro="" textlink="">
      <xdr:nvSpPr>
        <xdr:cNvPr id="492" name="楕円 491">
          <a:extLst>
            <a:ext uri="{FF2B5EF4-FFF2-40B4-BE49-F238E27FC236}">
              <a16:creationId xmlns:a16="http://schemas.microsoft.com/office/drawing/2014/main" id="{1BC5428A-8F81-43B7-B512-993272473992}"/>
            </a:ext>
          </a:extLst>
        </xdr:cNvPr>
        <xdr:cNvSpPr/>
      </xdr:nvSpPr>
      <xdr:spPr>
        <a:xfrm>
          <a:off x="16757650" y="624332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7620</xdr:rowOff>
    </xdr:from>
    <xdr:to>
      <xdr:col>102</xdr:col>
      <xdr:colOff>114300</xdr:colOff>
      <xdr:row>38</xdr:row>
      <xdr:rowOff>25908</xdr:rowOff>
    </xdr:to>
    <xdr:cxnSp macro="">
      <xdr:nvCxnSpPr>
        <xdr:cNvPr id="493" name="直線コネクタ 492">
          <a:extLst>
            <a:ext uri="{FF2B5EF4-FFF2-40B4-BE49-F238E27FC236}">
              <a16:creationId xmlns:a16="http://schemas.microsoft.com/office/drawing/2014/main" id="{2B26AE54-793A-492B-AEEA-0223F1F293DF}"/>
            </a:ext>
          </a:extLst>
        </xdr:cNvPr>
        <xdr:cNvCxnSpPr/>
      </xdr:nvCxnSpPr>
      <xdr:spPr>
        <a:xfrm>
          <a:off x="16802100" y="6287770"/>
          <a:ext cx="8001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4" name="n_1aveValue【認定こども園・幼稚園・保育所】&#10;一人当たり面積">
          <a:extLst>
            <a:ext uri="{FF2B5EF4-FFF2-40B4-BE49-F238E27FC236}">
              <a16:creationId xmlns:a16="http://schemas.microsoft.com/office/drawing/2014/main" id="{3B10308D-5DDC-4FBC-B5F4-19635714C1A3}"/>
            </a:ext>
          </a:extLst>
        </xdr:cNvPr>
        <xdr:cNvSpPr txBox="1"/>
      </xdr:nvSpPr>
      <xdr:spPr>
        <a:xfrm>
          <a:off x="1898022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95" name="n_2aveValue【認定こども園・幼稚園・保育所】&#10;一人当たり面積">
          <a:extLst>
            <a:ext uri="{FF2B5EF4-FFF2-40B4-BE49-F238E27FC236}">
              <a16:creationId xmlns:a16="http://schemas.microsoft.com/office/drawing/2014/main" id="{E432AC00-D94C-4485-A1AE-FE81498BB7FB}"/>
            </a:ext>
          </a:extLst>
        </xdr:cNvPr>
        <xdr:cNvSpPr txBox="1"/>
      </xdr:nvSpPr>
      <xdr:spPr>
        <a:xfrm>
          <a:off x="1818012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156989</xdr:rowOff>
    </xdr:from>
    <xdr:ext cx="469744" cy="259045"/>
    <xdr:sp macro="" textlink="">
      <xdr:nvSpPr>
        <xdr:cNvPr id="496" name="n_3aveValue【認定こども園・幼稚園・保育所】&#10;一人当たり面積">
          <a:extLst>
            <a:ext uri="{FF2B5EF4-FFF2-40B4-BE49-F238E27FC236}">
              <a16:creationId xmlns:a16="http://schemas.microsoft.com/office/drawing/2014/main" id="{3AE431C6-7900-472D-AF3B-D555F974A973}"/>
            </a:ext>
          </a:extLst>
        </xdr:cNvPr>
        <xdr:cNvSpPr txBox="1"/>
      </xdr:nvSpPr>
      <xdr:spPr>
        <a:xfrm>
          <a:off x="17386377" y="660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161561</xdr:rowOff>
    </xdr:from>
    <xdr:ext cx="469744" cy="259045"/>
    <xdr:sp macro="" textlink="">
      <xdr:nvSpPr>
        <xdr:cNvPr id="497" name="n_4aveValue【認定こども園・幼稚園・保育所】&#10;一人当たり面積">
          <a:extLst>
            <a:ext uri="{FF2B5EF4-FFF2-40B4-BE49-F238E27FC236}">
              <a16:creationId xmlns:a16="http://schemas.microsoft.com/office/drawing/2014/main" id="{B86913E3-D885-4702-806C-C76EFD9AD928}"/>
            </a:ext>
          </a:extLst>
        </xdr:cNvPr>
        <xdr:cNvSpPr txBox="1"/>
      </xdr:nvSpPr>
      <xdr:spPr>
        <a:xfrm>
          <a:off x="16592627" y="6606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79519</xdr:rowOff>
    </xdr:from>
    <xdr:ext cx="469744" cy="259045"/>
    <xdr:sp macro="" textlink="">
      <xdr:nvSpPr>
        <xdr:cNvPr id="498" name="n_1mainValue【認定こども園・幼稚園・保育所】&#10;一人当たり面積">
          <a:extLst>
            <a:ext uri="{FF2B5EF4-FFF2-40B4-BE49-F238E27FC236}">
              <a16:creationId xmlns:a16="http://schemas.microsoft.com/office/drawing/2014/main" id="{D199C66D-D592-4091-9D18-6CC32434499C}"/>
            </a:ext>
          </a:extLst>
        </xdr:cNvPr>
        <xdr:cNvSpPr txBox="1"/>
      </xdr:nvSpPr>
      <xdr:spPr>
        <a:xfrm>
          <a:off x="18980227" y="602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84091</xdr:rowOff>
    </xdr:from>
    <xdr:ext cx="469744" cy="259045"/>
    <xdr:sp macro="" textlink="">
      <xdr:nvSpPr>
        <xdr:cNvPr id="499" name="n_2mainValue【認定こども園・幼稚園・保育所】&#10;一人当たり面積">
          <a:extLst>
            <a:ext uri="{FF2B5EF4-FFF2-40B4-BE49-F238E27FC236}">
              <a16:creationId xmlns:a16="http://schemas.microsoft.com/office/drawing/2014/main" id="{56C0BEAD-1A18-4584-A27C-ADE620EBB97B}"/>
            </a:ext>
          </a:extLst>
        </xdr:cNvPr>
        <xdr:cNvSpPr txBox="1"/>
      </xdr:nvSpPr>
      <xdr:spPr>
        <a:xfrm>
          <a:off x="18180127" y="603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93235</xdr:rowOff>
    </xdr:from>
    <xdr:ext cx="469744" cy="259045"/>
    <xdr:sp macro="" textlink="">
      <xdr:nvSpPr>
        <xdr:cNvPr id="500" name="n_3mainValue【認定こども園・幼稚園・保育所】&#10;一人当たり面積">
          <a:extLst>
            <a:ext uri="{FF2B5EF4-FFF2-40B4-BE49-F238E27FC236}">
              <a16:creationId xmlns:a16="http://schemas.microsoft.com/office/drawing/2014/main" id="{1F03EE42-44B6-4579-BFDA-E93B69AD0C9F}"/>
            </a:ext>
          </a:extLst>
        </xdr:cNvPr>
        <xdr:cNvSpPr txBox="1"/>
      </xdr:nvSpPr>
      <xdr:spPr>
        <a:xfrm>
          <a:off x="17386377" y="6043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74947</xdr:rowOff>
    </xdr:from>
    <xdr:ext cx="469744" cy="259045"/>
    <xdr:sp macro="" textlink="">
      <xdr:nvSpPr>
        <xdr:cNvPr id="501" name="n_4mainValue【認定こども園・幼稚園・保育所】&#10;一人当たり面積">
          <a:extLst>
            <a:ext uri="{FF2B5EF4-FFF2-40B4-BE49-F238E27FC236}">
              <a16:creationId xmlns:a16="http://schemas.microsoft.com/office/drawing/2014/main" id="{978AB2DE-B5BD-4EC7-A618-DB05B505CDD7}"/>
            </a:ext>
          </a:extLst>
        </xdr:cNvPr>
        <xdr:cNvSpPr txBox="1"/>
      </xdr:nvSpPr>
      <xdr:spPr>
        <a:xfrm>
          <a:off x="165926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2" name="正方形/長方形 501">
          <a:extLst>
            <a:ext uri="{FF2B5EF4-FFF2-40B4-BE49-F238E27FC236}">
              <a16:creationId xmlns:a16="http://schemas.microsoft.com/office/drawing/2014/main" id="{3DFF5913-8D00-4B59-9200-37762D8F675E}"/>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3" name="正方形/長方形 502">
          <a:extLst>
            <a:ext uri="{FF2B5EF4-FFF2-40B4-BE49-F238E27FC236}">
              <a16:creationId xmlns:a16="http://schemas.microsoft.com/office/drawing/2014/main" id="{732AC928-B110-4239-AC6A-CFA80269912E}"/>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4" name="正方形/長方形 503">
          <a:extLst>
            <a:ext uri="{FF2B5EF4-FFF2-40B4-BE49-F238E27FC236}">
              <a16:creationId xmlns:a16="http://schemas.microsoft.com/office/drawing/2014/main" id="{C2780412-D178-4AC5-8757-4C6A213CE090}"/>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5" name="正方形/長方形 504">
          <a:extLst>
            <a:ext uri="{FF2B5EF4-FFF2-40B4-BE49-F238E27FC236}">
              <a16:creationId xmlns:a16="http://schemas.microsoft.com/office/drawing/2014/main" id="{A87346F0-CB8C-4E1D-A623-F4D114FAEB2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6" name="正方形/長方形 505">
          <a:extLst>
            <a:ext uri="{FF2B5EF4-FFF2-40B4-BE49-F238E27FC236}">
              <a16:creationId xmlns:a16="http://schemas.microsoft.com/office/drawing/2014/main" id="{18C6FE4D-37A3-4DF5-8899-77FA9DA20CAE}"/>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7" name="正方形/長方形 506">
          <a:extLst>
            <a:ext uri="{FF2B5EF4-FFF2-40B4-BE49-F238E27FC236}">
              <a16:creationId xmlns:a16="http://schemas.microsoft.com/office/drawing/2014/main" id="{1CFBB580-D2BF-40CC-B8AE-AC0C58B9E759}"/>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8" name="正方形/長方形 507">
          <a:extLst>
            <a:ext uri="{FF2B5EF4-FFF2-40B4-BE49-F238E27FC236}">
              <a16:creationId xmlns:a16="http://schemas.microsoft.com/office/drawing/2014/main" id="{5AF84702-FC73-411F-A6D0-B062B0F6122F}"/>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9" name="正方形/長方形 508">
          <a:extLst>
            <a:ext uri="{FF2B5EF4-FFF2-40B4-BE49-F238E27FC236}">
              <a16:creationId xmlns:a16="http://schemas.microsoft.com/office/drawing/2014/main" id="{E28AC019-9BD0-4153-832F-0F22655262A1}"/>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0" name="テキスト ボックス 509">
          <a:extLst>
            <a:ext uri="{FF2B5EF4-FFF2-40B4-BE49-F238E27FC236}">
              <a16:creationId xmlns:a16="http://schemas.microsoft.com/office/drawing/2014/main" id="{ABF04D4E-5F6B-4FB7-82BA-4DF807D8EB86}"/>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1" name="直線コネクタ 510">
          <a:extLst>
            <a:ext uri="{FF2B5EF4-FFF2-40B4-BE49-F238E27FC236}">
              <a16:creationId xmlns:a16="http://schemas.microsoft.com/office/drawing/2014/main" id="{097BA92E-43C0-4624-A0E2-A0BC24F8A669}"/>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2" name="テキスト ボックス 511">
          <a:extLst>
            <a:ext uri="{FF2B5EF4-FFF2-40B4-BE49-F238E27FC236}">
              <a16:creationId xmlns:a16="http://schemas.microsoft.com/office/drawing/2014/main" id="{E4B4D09A-A4BA-4836-A215-576D71CDB423}"/>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3" name="直線コネクタ 512">
          <a:extLst>
            <a:ext uri="{FF2B5EF4-FFF2-40B4-BE49-F238E27FC236}">
              <a16:creationId xmlns:a16="http://schemas.microsoft.com/office/drawing/2014/main" id="{8C3EE3CE-E40D-43A0-B852-3D2EC40E1AB6}"/>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4" name="テキスト ボックス 513">
          <a:extLst>
            <a:ext uri="{FF2B5EF4-FFF2-40B4-BE49-F238E27FC236}">
              <a16:creationId xmlns:a16="http://schemas.microsoft.com/office/drawing/2014/main" id="{4B3E826A-5D30-443C-9DF3-A321A1CAAD1E}"/>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5" name="直線コネクタ 514">
          <a:extLst>
            <a:ext uri="{FF2B5EF4-FFF2-40B4-BE49-F238E27FC236}">
              <a16:creationId xmlns:a16="http://schemas.microsoft.com/office/drawing/2014/main" id="{57397B6F-FD86-4F1A-B205-B2734B8EADB8}"/>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6" name="テキスト ボックス 515">
          <a:extLst>
            <a:ext uri="{FF2B5EF4-FFF2-40B4-BE49-F238E27FC236}">
              <a16:creationId xmlns:a16="http://schemas.microsoft.com/office/drawing/2014/main" id="{B07101A3-2155-4A3F-BD0D-2D3D151B4086}"/>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7" name="直線コネクタ 516">
          <a:extLst>
            <a:ext uri="{FF2B5EF4-FFF2-40B4-BE49-F238E27FC236}">
              <a16:creationId xmlns:a16="http://schemas.microsoft.com/office/drawing/2014/main" id="{9B8420F4-C918-4644-97F7-FBD7452A8311}"/>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8" name="テキスト ボックス 517">
          <a:extLst>
            <a:ext uri="{FF2B5EF4-FFF2-40B4-BE49-F238E27FC236}">
              <a16:creationId xmlns:a16="http://schemas.microsoft.com/office/drawing/2014/main" id="{5DBCDA84-7555-42AB-BD25-85927CC3D16E}"/>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9" name="直線コネクタ 518">
          <a:extLst>
            <a:ext uri="{FF2B5EF4-FFF2-40B4-BE49-F238E27FC236}">
              <a16:creationId xmlns:a16="http://schemas.microsoft.com/office/drawing/2014/main" id="{47C10044-DCDF-4550-83CF-F23F3DEEFF00}"/>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0" name="テキスト ボックス 519">
          <a:extLst>
            <a:ext uri="{FF2B5EF4-FFF2-40B4-BE49-F238E27FC236}">
              <a16:creationId xmlns:a16="http://schemas.microsoft.com/office/drawing/2014/main" id="{94DA2649-E4ED-4C89-84AE-1A65196CC558}"/>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1" name="直線コネクタ 520">
          <a:extLst>
            <a:ext uri="{FF2B5EF4-FFF2-40B4-BE49-F238E27FC236}">
              <a16:creationId xmlns:a16="http://schemas.microsoft.com/office/drawing/2014/main" id="{B03BBEA3-D7CC-440E-8BF6-77F04C789B1C}"/>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2" name="テキスト ボックス 521">
          <a:extLst>
            <a:ext uri="{FF2B5EF4-FFF2-40B4-BE49-F238E27FC236}">
              <a16:creationId xmlns:a16="http://schemas.microsoft.com/office/drawing/2014/main" id="{B2196379-CDEC-41CE-A33E-C9E4EA63AE1F}"/>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3" name="直線コネクタ 522">
          <a:extLst>
            <a:ext uri="{FF2B5EF4-FFF2-40B4-BE49-F238E27FC236}">
              <a16:creationId xmlns:a16="http://schemas.microsoft.com/office/drawing/2014/main" id="{E1314D44-B5F0-4AD0-B653-0884E3D379A1}"/>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4" name="テキスト ボックス 523">
          <a:extLst>
            <a:ext uri="{FF2B5EF4-FFF2-40B4-BE49-F238E27FC236}">
              <a16:creationId xmlns:a16="http://schemas.microsoft.com/office/drawing/2014/main" id="{F54C232F-DEFD-490F-8D18-374CF2509518}"/>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9C534C97-380C-4EDB-9CB2-A8F128FECB7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a:extLst>
            <a:ext uri="{FF2B5EF4-FFF2-40B4-BE49-F238E27FC236}">
              <a16:creationId xmlns:a16="http://schemas.microsoft.com/office/drawing/2014/main" id="{4D16B7C3-56AA-4D78-9E68-8759E7588062}"/>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a:extLst>
            <a:ext uri="{FF2B5EF4-FFF2-40B4-BE49-F238E27FC236}">
              <a16:creationId xmlns:a16="http://schemas.microsoft.com/office/drawing/2014/main" id="{FE47B42E-6CE0-4F0B-BB28-B7A21EF37165}"/>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52251</xdr:rowOff>
    </xdr:from>
    <xdr:to>
      <xdr:col>85</xdr:col>
      <xdr:colOff>126364</xdr:colOff>
      <xdr:row>64</xdr:row>
      <xdr:rowOff>29391</xdr:rowOff>
    </xdr:to>
    <xdr:cxnSp macro="">
      <xdr:nvCxnSpPr>
        <xdr:cNvPr id="528" name="直線コネクタ 527">
          <a:extLst>
            <a:ext uri="{FF2B5EF4-FFF2-40B4-BE49-F238E27FC236}">
              <a16:creationId xmlns:a16="http://schemas.microsoft.com/office/drawing/2014/main" id="{77258EDD-0A1D-4A77-B43B-841DC4277B54}"/>
            </a:ext>
          </a:extLst>
        </xdr:cNvPr>
        <xdr:cNvCxnSpPr/>
      </xdr:nvCxnSpPr>
      <xdr:spPr>
        <a:xfrm flipV="1">
          <a:off x="14699614" y="9304201"/>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33218</xdr:rowOff>
    </xdr:from>
    <xdr:ext cx="405111" cy="259045"/>
    <xdr:sp macro="" textlink="">
      <xdr:nvSpPr>
        <xdr:cNvPr id="529" name="【学校施設】&#10;有形固定資産減価償却率最小値テキスト">
          <a:extLst>
            <a:ext uri="{FF2B5EF4-FFF2-40B4-BE49-F238E27FC236}">
              <a16:creationId xmlns:a16="http://schemas.microsoft.com/office/drawing/2014/main" id="{D9116846-2202-4851-A9DF-CB780E354B0A}"/>
            </a:ext>
          </a:extLst>
        </xdr:cNvPr>
        <xdr:cNvSpPr txBox="1"/>
      </xdr:nvSpPr>
      <xdr:spPr>
        <a:xfrm>
          <a:off x="14738350" y="1060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29391</xdr:rowOff>
    </xdr:from>
    <xdr:to>
      <xdr:col>86</xdr:col>
      <xdr:colOff>25400</xdr:colOff>
      <xdr:row>64</xdr:row>
      <xdr:rowOff>29391</xdr:rowOff>
    </xdr:to>
    <xdr:cxnSp macro="">
      <xdr:nvCxnSpPr>
        <xdr:cNvPr id="530" name="直線コネクタ 529">
          <a:extLst>
            <a:ext uri="{FF2B5EF4-FFF2-40B4-BE49-F238E27FC236}">
              <a16:creationId xmlns:a16="http://schemas.microsoft.com/office/drawing/2014/main" id="{83165076-6912-47BD-98BF-CB2950864D87}"/>
            </a:ext>
          </a:extLst>
        </xdr:cNvPr>
        <xdr:cNvCxnSpPr/>
      </xdr:nvCxnSpPr>
      <xdr:spPr>
        <a:xfrm>
          <a:off x="14611350" y="106021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170378</xdr:rowOff>
    </xdr:from>
    <xdr:ext cx="405111" cy="259045"/>
    <xdr:sp macro="" textlink="">
      <xdr:nvSpPr>
        <xdr:cNvPr id="531" name="【学校施設】&#10;有形固定資産減価償却率最大値テキスト">
          <a:extLst>
            <a:ext uri="{FF2B5EF4-FFF2-40B4-BE49-F238E27FC236}">
              <a16:creationId xmlns:a16="http://schemas.microsoft.com/office/drawing/2014/main" id="{290F40AC-0939-4631-9D9A-58094BB850D4}"/>
            </a:ext>
          </a:extLst>
        </xdr:cNvPr>
        <xdr:cNvSpPr txBox="1"/>
      </xdr:nvSpPr>
      <xdr:spPr>
        <a:xfrm>
          <a:off x="14738350" y="9085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52251</xdr:rowOff>
    </xdr:from>
    <xdr:to>
      <xdr:col>86</xdr:col>
      <xdr:colOff>25400</xdr:colOff>
      <xdr:row>56</xdr:row>
      <xdr:rowOff>52251</xdr:rowOff>
    </xdr:to>
    <xdr:cxnSp macro="">
      <xdr:nvCxnSpPr>
        <xdr:cNvPr id="532" name="直線コネクタ 531">
          <a:extLst>
            <a:ext uri="{FF2B5EF4-FFF2-40B4-BE49-F238E27FC236}">
              <a16:creationId xmlns:a16="http://schemas.microsoft.com/office/drawing/2014/main" id="{F0535583-F5CE-4049-8FB7-B84894ADA5DB}"/>
            </a:ext>
          </a:extLst>
        </xdr:cNvPr>
        <xdr:cNvCxnSpPr/>
      </xdr:nvCxnSpPr>
      <xdr:spPr>
        <a:xfrm>
          <a:off x="14611350" y="93042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1468</xdr:rowOff>
    </xdr:from>
    <xdr:ext cx="405111" cy="259045"/>
    <xdr:sp macro="" textlink="">
      <xdr:nvSpPr>
        <xdr:cNvPr id="533" name="【学校施設】&#10;有形固定資産減価償却率平均値テキスト">
          <a:extLst>
            <a:ext uri="{FF2B5EF4-FFF2-40B4-BE49-F238E27FC236}">
              <a16:creationId xmlns:a16="http://schemas.microsoft.com/office/drawing/2014/main" id="{DDC8AC0E-ED7A-4327-B474-7CD6F5AEEA43}"/>
            </a:ext>
          </a:extLst>
        </xdr:cNvPr>
        <xdr:cNvSpPr txBox="1"/>
      </xdr:nvSpPr>
      <xdr:spPr>
        <a:xfrm>
          <a:off x="14738350" y="97487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150041</xdr:rowOff>
    </xdr:from>
    <xdr:to>
      <xdr:col>85</xdr:col>
      <xdr:colOff>177800</xdr:colOff>
      <xdr:row>60</xdr:row>
      <xdr:rowOff>80191</xdr:rowOff>
    </xdr:to>
    <xdr:sp macro="" textlink="">
      <xdr:nvSpPr>
        <xdr:cNvPr id="534" name="フローチャート: 判断 533">
          <a:extLst>
            <a:ext uri="{FF2B5EF4-FFF2-40B4-BE49-F238E27FC236}">
              <a16:creationId xmlns:a16="http://schemas.microsoft.com/office/drawing/2014/main" id="{79D2780F-D019-4253-86E6-9601B1047D71}"/>
            </a:ext>
          </a:extLst>
        </xdr:cNvPr>
        <xdr:cNvSpPr/>
      </xdr:nvSpPr>
      <xdr:spPr>
        <a:xfrm>
          <a:off x="14649450" y="9897291"/>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535" name="フローチャート: 判断 534">
          <a:extLst>
            <a:ext uri="{FF2B5EF4-FFF2-40B4-BE49-F238E27FC236}">
              <a16:creationId xmlns:a16="http://schemas.microsoft.com/office/drawing/2014/main" id="{E672B643-0D81-42A0-B50D-9BF49AD531F2}"/>
            </a:ext>
          </a:extLst>
        </xdr:cNvPr>
        <xdr:cNvSpPr/>
      </xdr:nvSpPr>
      <xdr:spPr>
        <a:xfrm>
          <a:off x="13887450" y="988749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133713</xdr:rowOff>
    </xdr:from>
    <xdr:to>
      <xdr:col>76</xdr:col>
      <xdr:colOff>165100</xdr:colOff>
      <xdr:row>60</xdr:row>
      <xdr:rowOff>63863</xdr:rowOff>
    </xdr:to>
    <xdr:sp macro="" textlink="">
      <xdr:nvSpPr>
        <xdr:cNvPr id="536" name="フローチャート: 判断 535">
          <a:extLst>
            <a:ext uri="{FF2B5EF4-FFF2-40B4-BE49-F238E27FC236}">
              <a16:creationId xmlns:a16="http://schemas.microsoft.com/office/drawing/2014/main" id="{2AADD2B3-93DB-4769-8CE9-D6728156BB2A}"/>
            </a:ext>
          </a:extLst>
        </xdr:cNvPr>
        <xdr:cNvSpPr/>
      </xdr:nvSpPr>
      <xdr:spPr>
        <a:xfrm>
          <a:off x="13093700" y="98809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537" name="フローチャート: 判断 536">
          <a:extLst>
            <a:ext uri="{FF2B5EF4-FFF2-40B4-BE49-F238E27FC236}">
              <a16:creationId xmlns:a16="http://schemas.microsoft.com/office/drawing/2014/main" id="{78FCF64D-61EC-4B87-B9E7-20C371D2ABC6}"/>
            </a:ext>
          </a:extLst>
        </xdr:cNvPr>
        <xdr:cNvSpPr/>
      </xdr:nvSpPr>
      <xdr:spPr>
        <a:xfrm>
          <a:off x="12299950" y="98874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538" name="フローチャート: 判断 537">
          <a:extLst>
            <a:ext uri="{FF2B5EF4-FFF2-40B4-BE49-F238E27FC236}">
              <a16:creationId xmlns:a16="http://schemas.microsoft.com/office/drawing/2014/main" id="{2ECD8698-E410-4B8C-B2B4-E56CC78EB733}"/>
            </a:ext>
          </a:extLst>
        </xdr:cNvPr>
        <xdr:cNvSpPr/>
      </xdr:nvSpPr>
      <xdr:spPr>
        <a:xfrm>
          <a:off x="11487150" y="98744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CEFF9CF4-294F-4525-9FF1-C75A2A14DAB4}"/>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749FCAE7-F9F1-4E99-91C3-6C632DDBE343}"/>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F3264F0A-AC0E-443B-89BC-716F76A35329}"/>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B575C6AF-19C1-4C40-8BA4-96A5F59929D7}"/>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EBDBE295-EDFA-471F-B020-1C9AAD211602}"/>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115751</xdr:rowOff>
    </xdr:from>
    <xdr:to>
      <xdr:col>85</xdr:col>
      <xdr:colOff>177800</xdr:colOff>
      <xdr:row>61</xdr:row>
      <xdr:rowOff>45901</xdr:rowOff>
    </xdr:to>
    <xdr:sp macro="" textlink="">
      <xdr:nvSpPr>
        <xdr:cNvPr id="544" name="楕円 543">
          <a:extLst>
            <a:ext uri="{FF2B5EF4-FFF2-40B4-BE49-F238E27FC236}">
              <a16:creationId xmlns:a16="http://schemas.microsoft.com/office/drawing/2014/main" id="{E9447170-6893-4143-B05D-B3E03E5658C1}"/>
            </a:ext>
          </a:extLst>
        </xdr:cNvPr>
        <xdr:cNvSpPr/>
      </xdr:nvSpPr>
      <xdr:spPr>
        <a:xfrm>
          <a:off x="14649450" y="10028101"/>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94178</xdr:rowOff>
    </xdr:from>
    <xdr:ext cx="405111" cy="259045"/>
    <xdr:sp macro="" textlink="">
      <xdr:nvSpPr>
        <xdr:cNvPr id="545" name="【学校施設】&#10;有形固定資産減価償却率該当値テキスト">
          <a:extLst>
            <a:ext uri="{FF2B5EF4-FFF2-40B4-BE49-F238E27FC236}">
              <a16:creationId xmlns:a16="http://schemas.microsoft.com/office/drawing/2014/main" id="{DD37FC92-2BC5-4113-9B65-AB47CCC9B61F}"/>
            </a:ext>
          </a:extLst>
        </xdr:cNvPr>
        <xdr:cNvSpPr txBox="1"/>
      </xdr:nvSpPr>
      <xdr:spPr>
        <a:xfrm>
          <a:off x="14738350" y="1000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89626</xdr:rowOff>
    </xdr:from>
    <xdr:to>
      <xdr:col>81</xdr:col>
      <xdr:colOff>101600</xdr:colOff>
      <xdr:row>61</xdr:row>
      <xdr:rowOff>19776</xdr:rowOff>
    </xdr:to>
    <xdr:sp macro="" textlink="">
      <xdr:nvSpPr>
        <xdr:cNvPr id="546" name="楕円 545">
          <a:extLst>
            <a:ext uri="{FF2B5EF4-FFF2-40B4-BE49-F238E27FC236}">
              <a16:creationId xmlns:a16="http://schemas.microsoft.com/office/drawing/2014/main" id="{871E12B1-EAC4-4D31-BCCE-44734E6C6E4E}"/>
            </a:ext>
          </a:extLst>
        </xdr:cNvPr>
        <xdr:cNvSpPr/>
      </xdr:nvSpPr>
      <xdr:spPr>
        <a:xfrm>
          <a:off x="13887450" y="100019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140426</xdr:rowOff>
    </xdr:from>
    <xdr:to>
      <xdr:col>85</xdr:col>
      <xdr:colOff>127000</xdr:colOff>
      <xdr:row>60</xdr:row>
      <xdr:rowOff>166551</xdr:rowOff>
    </xdr:to>
    <xdr:cxnSp macro="">
      <xdr:nvCxnSpPr>
        <xdr:cNvPr id="547" name="直線コネクタ 546">
          <a:extLst>
            <a:ext uri="{FF2B5EF4-FFF2-40B4-BE49-F238E27FC236}">
              <a16:creationId xmlns:a16="http://schemas.microsoft.com/office/drawing/2014/main" id="{5CB6D5B4-52E9-48A5-A47F-6B771BCBFD7C}"/>
            </a:ext>
          </a:extLst>
        </xdr:cNvPr>
        <xdr:cNvCxnSpPr/>
      </xdr:nvCxnSpPr>
      <xdr:spPr>
        <a:xfrm>
          <a:off x="13938250" y="10052776"/>
          <a:ext cx="762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40640</xdr:rowOff>
    </xdr:from>
    <xdr:to>
      <xdr:col>76</xdr:col>
      <xdr:colOff>165100</xdr:colOff>
      <xdr:row>60</xdr:row>
      <xdr:rowOff>142240</xdr:rowOff>
    </xdr:to>
    <xdr:sp macro="" textlink="">
      <xdr:nvSpPr>
        <xdr:cNvPr id="548" name="楕円 547">
          <a:extLst>
            <a:ext uri="{FF2B5EF4-FFF2-40B4-BE49-F238E27FC236}">
              <a16:creationId xmlns:a16="http://schemas.microsoft.com/office/drawing/2014/main" id="{3953BBC6-BD38-456F-9DFB-A8E006C37A49}"/>
            </a:ext>
          </a:extLst>
        </xdr:cNvPr>
        <xdr:cNvSpPr/>
      </xdr:nvSpPr>
      <xdr:spPr>
        <a:xfrm>
          <a:off x="13093700" y="99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91440</xdr:rowOff>
    </xdr:from>
    <xdr:to>
      <xdr:col>81</xdr:col>
      <xdr:colOff>50800</xdr:colOff>
      <xdr:row>60</xdr:row>
      <xdr:rowOff>140426</xdr:rowOff>
    </xdr:to>
    <xdr:cxnSp macro="">
      <xdr:nvCxnSpPr>
        <xdr:cNvPr id="549" name="直線コネクタ 548">
          <a:extLst>
            <a:ext uri="{FF2B5EF4-FFF2-40B4-BE49-F238E27FC236}">
              <a16:creationId xmlns:a16="http://schemas.microsoft.com/office/drawing/2014/main" id="{A99AFED8-FF60-45B6-BA06-9E1494046E86}"/>
            </a:ext>
          </a:extLst>
        </xdr:cNvPr>
        <xdr:cNvCxnSpPr/>
      </xdr:nvCxnSpPr>
      <xdr:spPr>
        <a:xfrm>
          <a:off x="13144500" y="10003790"/>
          <a:ext cx="79375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143510</xdr:rowOff>
    </xdr:from>
    <xdr:to>
      <xdr:col>72</xdr:col>
      <xdr:colOff>38100</xdr:colOff>
      <xdr:row>60</xdr:row>
      <xdr:rowOff>73660</xdr:rowOff>
    </xdr:to>
    <xdr:sp macro="" textlink="">
      <xdr:nvSpPr>
        <xdr:cNvPr id="550" name="楕円 549">
          <a:extLst>
            <a:ext uri="{FF2B5EF4-FFF2-40B4-BE49-F238E27FC236}">
              <a16:creationId xmlns:a16="http://schemas.microsoft.com/office/drawing/2014/main" id="{5253BB73-F84D-4570-B7DE-4D3E674951B5}"/>
            </a:ext>
          </a:extLst>
        </xdr:cNvPr>
        <xdr:cNvSpPr/>
      </xdr:nvSpPr>
      <xdr:spPr>
        <a:xfrm>
          <a:off x="12299950" y="98907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22860</xdr:rowOff>
    </xdr:from>
    <xdr:to>
      <xdr:col>76</xdr:col>
      <xdr:colOff>114300</xdr:colOff>
      <xdr:row>60</xdr:row>
      <xdr:rowOff>91440</xdr:rowOff>
    </xdr:to>
    <xdr:cxnSp macro="">
      <xdr:nvCxnSpPr>
        <xdr:cNvPr id="551" name="直線コネクタ 550">
          <a:extLst>
            <a:ext uri="{FF2B5EF4-FFF2-40B4-BE49-F238E27FC236}">
              <a16:creationId xmlns:a16="http://schemas.microsoft.com/office/drawing/2014/main" id="{81D30A3A-D80D-47D5-845D-F1F8EF0DF1D2}"/>
            </a:ext>
          </a:extLst>
        </xdr:cNvPr>
        <xdr:cNvCxnSpPr/>
      </xdr:nvCxnSpPr>
      <xdr:spPr>
        <a:xfrm>
          <a:off x="12344400" y="9935210"/>
          <a:ext cx="8001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71665</xdr:rowOff>
    </xdr:from>
    <xdr:to>
      <xdr:col>67</xdr:col>
      <xdr:colOff>101600</xdr:colOff>
      <xdr:row>60</xdr:row>
      <xdr:rowOff>1815</xdr:rowOff>
    </xdr:to>
    <xdr:sp macro="" textlink="">
      <xdr:nvSpPr>
        <xdr:cNvPr id="552" name="楕円 551">
          <a:extLst>
            <a:ext uri="{FF2B5EF4-FFF2-40B4-BE49-F238E27FC236}">
              <a16:creationId xmlns:a16="http://schemas.microsoft.com/office/drawing/2014/main" id="{F0BF444F-A873-46AE-8CFE-B4B53D4E2515}"/>
            </a:ext>
          </a:extLst>
        </xdr:cNvPr>
        <xdr:cNvSpPr/>
      </xdr:nvSpPr>
      <xdr:spPr>
        <a:xfrm>
          <a:off x="11487150" y="98189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122465</xdr:rowOff>
    </xdr:from>
    <xdr:to>
      <xdr:col>71</xdr:col>
      <xdr:colOff>177800</xdr:colOff>
      <xdr:row>60</xdr:row>
      <xdr:rowOff>22860</xdr:rowOff>
    </xdr:to>
    <xdr:cxnSp macro="">
      <xdr:nvCxnSpPr>
        <xdr:cNvPr id="553" name="直線コネクタ 552">
          <a:extLst>
            <a:ext uri="{FF2B5EF4-FFF2-40B4-BE49-F238E27FC236}">
              <a16:creationId xmlns:a16="http://schemas.microsoft.com/office/drawing/2014/main" id="{91DE6A07-0A46-4BBE-BA6F-6D73311346ED}"/>
            </a:ext>
          </a:extLst>
        </xdr:cNvPr>
        <xdr:cNvCxnSpPr/>
      </xdr:nvCxnSpPr>
      <xdr:spPr>
        <a:xfrm>
          <a:off x="11537950" y="9869715"/>
          <a:ext cx="806450" cy="6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86921</xdr:rowOff>
    </xdr:from>
    <xdr:ext cx="405111" cy="259045"/>
    <xdr:sp macro="" textlink="">
      <xdr:nvSpPr>
        <xdr:cNvPr id="554" name="n_1aveValue【学校施設】&#10;有形固定資産減価償却率">
          <a:extLst>
            <a:ext uri="{FF2B5EF4-FFF2-40B4-BE49-F238E27FC236}">
              <a16:creationId xmlns:a16="http://schemas.microsoft.com/office/drawing/2014/main" id="{3915A0EE-10E9-4B89-ADBE-A4368DE547A0}"/>
            </a:ext>
          </a:extLst>
        </xdr:cNvPr>
        <xdr:cNvSpPr txBox="1"/>
      </xdr:nvSpPr>
      <xdr:spPr>
        <a:xfrm>
          <a:off x="13742044" y="966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80390</xdr:rowOff>
    </xdr:from>
    <xdr:ext cx="405111" cy="259045"/>
    <xdr:sp macro="" textlink="">
      <xdr:nvSpPr>
        <xdr:cNvPr id="555" name="n_2aveValue【学校施設】&#10;有形固定資産減価償却率">
          <a:extLst>
            <a:ext uri="{FF2B5EF4-FFF2-40B4-BE49-F238E27FC236}">
              <a16:creationId xmlns:a16="http://schemas.microsoft.com/office/drawing/2014/main" id="{313A8912-3453-4FC8-8A53-E8CD26D397CC}"/>
            </a:ext>
          </a:extLst>
        </xdr:cNvPr>
        <xdr:cNvSpPr txBox="1"/>
      </xdr:nvSpPr>
      <xdr:spPr>
        <a:xfrm>
          <a:off x="12960994" y="966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556" name="n_3aveValue【学校施設】&#10;有形固定資産減価償却率">
          <a:extLst>
            <a:ext uri="{FF2B5EF4-FFF2-40B4-BE49-F238E27FC236}">
              <a16:creationId xmlns:a16="http://schemas.microsoft.com/office/drawing/2014/main" id="{77B76E42-0C2B-4A76-9A2F-5B40D7A8D473}"/>
            </a:ext>
          </a:extLst>
        </xdr:cNvPr>
        <xdr:cNvSpPr txBox="1"/>
      </xdr:nvSpPr>
      <xdr:spPr>
        <a:xfrm>
          <a:off x="12167244" y="9669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48458</xdr:rowOff>
    </xdr:from>
    <xdr:ext cx="405111" cy="259045"/>
    <xdr:sp macro="" textlink="">
      <xdr:nvSpPr>
        <xdr:cNvPr id="557" name="n_4aveValue【学校施設】&#10;有形固定資産減価償却率">
          <a:extLst>
            <a:ext uri="{FF2B5EF4-FFF2-40B4-BE49-F238E27FC236}">
              <a16:creationId xmlns:a16="http://schemas.microsoft.com/office/drawing/2014/main" id="{AEF01791-559D-483B-A6BD-C886AB7FC0A1}"/>
            </a:ext>
          </a:extLst>
        </xdr:cNvPr>
        <xdr:cNvSpPr txBox="1"/>
      </xdr:nvSpPr>
      <xdr:spPr>
        <a:xfrm>
          <a:off x="113544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10903</xdr:rowOff>
    </xdr:from>
    <xdr:ext cx="405111" cy="259045"/>
    <xdr:sp macro="" textlink="">
      <xdr:nvSpPr>
        <xdr:cNvPr id="558" name="n_1mainValue【学校施設】&#10;有形固定資産減価償却率">
          <a:extLst>
            <a:ext uri="{FF2B5EF4-FFF2-40B4-BE49-F238E27FC236}">
              <a16:creationId xmlns:a16="http://schemas.microsoft.com/office/drawing/2014/main" id="{2642AA63-B2CA-4D8F-9C39-23CCFADBCBF9}"/>
            </a:ext>
          </a:extLst>
        </xdr:cNvPr>
        <xdr:cNvSpPr txBox="1"/>
      </xdr:nvSpPr>
      <xdr:spPr>
        <a:xfrm>
          <a:off x="13742044" y="1008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133367</xdr:rowOff>
    </xdr:from>
    <xdr:ext cx="405111" cy="259045"/>
    <xdr:sp macro="" textlink="">
      <xdr:nvSpPr>
        <xdr:cNvPr id="559" name="n_2mainValue【学校施設】&#10;有形固定資産減価償却率">
          <a:extLst>
            <a:ext uri="{FF2B5EF4-FFF2-40B4-BE49-F238E27FC236}">
              <a16:creationId xmlns:a16="http://schemas.microsoft.com/office/drawing/2014/main" id="{68748D67-C3CB-4E88-B900-873F18748E03}"/>
            </a:ext>
          </a:extLst>
        </xdr:cNvPr>
        <xdr:cNvSpPr txBox="1"/>
      </xdr:nvSpPr>
      <xdr:spPr>
        <a:xfrm>
          <a:off x="1296099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64787</xdr:rowOff>
    </xdr:from>
    <xdr:ext cx="405111" cy="259045"/>
    <xdr:sp macro="" textlink="">
      <xdr:nvSpPr>
        <xdr:cNvPr id="560" name="n_3mainValue【学校施設】&#10;有形固定資産減価償却率">
          <a:extLst>
            <a:ext uri="{FF2B5EF4-FFF2-40B4-BE49-F238E27FC236}">
              <a16:creationId xmlns:a16="http://schemas.microsoft.com/office/drawing/2014/main" id="{A14F5138-5E2B-478F-9B77-93C3FCB4AB88}"/>
            </a:ext>
          </a:extLst>
        </xdr:cNvPr>
        <xdr:cNvSpPr txBox="1"/>
      </xdr:nvSpPr>
      <xdr:spPr>
        <a:xfrm>
          <a:off x="121672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18342</xdr:rowOff>
    </xdr:from>
    <xdr:ext cx="405111" cy="259045"/>
    <xdr:sp macro="" textlink="">
      <xdr:nvSpPr>
        <xdr:cNvPr id="561" name="n_4mainValue【学校施設】&#10;有形固定資産減価償却率">
          <a:extLst>
            <a:ext uri="{FF2B5EF4-FFF2-40B4-BE49-F238E27FC236}">
              <a16:creationId xmlns:a16="http://schemas.microsoft.com/office/drawing/2014/main" id="{EAF33B8B-B164-4D57-996D-DA925770C03C}"/>
            </a:ext>
          </a:extLst>
        </xdr:cNvPr>
        <xdr:cNvSpPr txBox="1"/>
      </xdr:nvSpPr>
      <xdr:spPr>
        <a:xfrm>
          <a:off x="11354444" y="960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9B363AAF-6298-40F7-BEE4-201CA8B5EDE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820D93AA-C932-4096-9F6B-F25E1587F99B}"/>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6F0BA766-93DC-4967-9595-EBBC820CAB75}"/>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AFE577AD-1DFD-4E6C-BD33-E807436E80DC}"/>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A4B42254-8022-4A61-B055-70E151805EC3}"/>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1AB620EE-73AD-4E89-A1C4-7B2901C0728D}"/>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CF1BB62B-8C9E-41D0-B6FE-62107C05BF07}"/>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4FD09A5A-2F26-4990-BD3B-728EE8C8643E}"/>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3575681F-7EE7-4598-9DCC-AFE02B22DD0C}"/>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B5C8D2C3-79BC-45DD-A91B-3FE78E6698DB}"/>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a:extLst>
            <a:ext uri="{FF2B5EF4-FFF2-40B4-BE49-F238E27FC236}">
              <a16:creationId xmlns:a16="http://schemas.microsoft.com/office/drawing/2014/main" id="{23D8E7DD-3D9A-4F35-9438-0929C2399E22}"/>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3" name="直線コネクタ 572">
          <a:extLst>
            <a:ext uri="{FF2B5EF4-FFF2-40B4-BE49-F238E27FC236}">
              <a16:creationId xmlns:a16="http://schemas.microsoft.com/office/drawing/2014/main" id="{7078EE20-54A6-4DE3-BCD4-132FE8C0F1DF}"/>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4" name="テキスト ボックス 573">
          <a:extLst>
            <a:ext uri="{FF2B5EF4-FFF2-40B4-BE49-F238E27FC236}">
              <a16:creationId xmlns:a16="http://schemas.microsoft.com/office/drawing/2014/main" id="{B983AF7D-F3A5-422F-BCD1-CDB35FF127EA}"/>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5" name="直線コネクタ 574">
          <a:extLst>
            <a:ext uri="{FF2B5EF4-FFF2-40B4-BE49-F238E27FC236}">
              <a16:creationId xmlns:a16="http://schemas.microsoft.com/office/drawing/2014/main" id="{A8999982-7EC9-470D-B3E9-A42D47EDCC5B}"/>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6" name="テキスト ボックス 575">
          <a:extLst>
            <a:ext uri="{FF2B5EF4-FFF2-40B4-BE49-F238E27FC236}">
              <a16:creationId xmlns:a16="http://schemas.microsoft.com/office/drawing/2014/main" id="{F42A193A-10CC-4558-A136-3AE77768900D}"/>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93640037-C06D-4860-B814-EEAD1B1DB3C5}"/>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04B39E28-E551-41D4-B53D-B306EF3B12A6}"/>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9" name="直線コネクタ 578">
          <a:extLst>
            <a:ext uri="{FF2B5EF4-FFF2-40B4-BE49-F238E27FC236}">
              <a16:creationId xmlns:a16="http://schemas.microsoft.com/office/drawing/2014/main" id="{E19B5AFF-B2D5-4860-8D7A-8F1AFA183B72}"/>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0" name="テキスト ボックス 579">
          <a:extLst>
            <a:ext uri="{FF2B5EF4-FFF2-40B4-BE49-F238E27FC236}">
              <a16:creationId xmlns:a16="http://schemas.microsoft.com/office/drawing/2014/main" id="{63E40F38-31BF-4A60-8C1D-E72FC9E55BD5}"/>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1" name="直線コネクタ 580">
          <a:extLst>
            <a:ext uri="{FF2B5EF4-FFF2-40B4-BE49-F238E27FC236}">
              <a16:creationId xmlns:a16="http://schemas.microsoft.com/office/drawing/2014/main" id="{B1B1B51C-526F-4076-B2A1-923EE9F5750D}"/>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2" name="テキスト ボックス 581">
          <a:extLst>
            <a:ext uri="{FF2B5EF4-FFF2-40B4-BE49-F238E27FC236}">
              <a16:creationId xmlns:a16="http://schemas.microsoft.com/office/drawing/2014/main" id="{328A7E87-A88A-4FA2-A22B-E322D9A6D79A}"/>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EC5ACBDC-3ACB-4464-8EBE-CA3CCE50F704}"/>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FC1B4349-0C6C-4C2D-9F38-491828554413}"/>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2413B351-B9A3-4CB7-9C32-B11602BE5C00}"/>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54610</xdr:rowOff>
    </xdr:from>
    <xdr:to>
      <xdr:col>116</xdr:col>
      <xdr:colOff>62864</xdr:colOff>
      <xdr:row>64</xdr:row>
      <xdr:rowOff>129540</xdr:rowOff>
    </xdr:to>
    <xdr:cxnSp macro="">
      <xdr:nvCxnSpPr>
        <xdr:cNvPr id="586" name="直線コネクタ 585">
          <a:extLst>
            <a:ext uri="{FF2B5EF4-FFF2-40B4-BE49-F238E27FC236}">
              <a16:creationId xmlns:a16="http://schemas.microsoft.com/office/drawing/2014/main" id="{161F6E68-CCD4-4C42-A044-67F1EC96C5D3}"/>
            </a:ext>
          </a:extLst>
        </xdr:cNvPr>
        <xdr:cNvCxnSpPr/>
      </xdr:nvCxnSpPr>
      <xdr:spPr>
        <a:xfrm flipV="1">
          <a:off x="19951064" y="9141460"/>
          <a:ext cx="0" cy="1560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133367</xdr:rowOff>
    </xdr:from>
    <xdr:ext cx="469744" cy="259045"/>
    <xdr:sp macro="" textlink="">
      <xdr:nvSpPr>
        <xdr:cNvPr id="587" name="【学校施設】&#10;一人当たり面積最小値テキスト">
          <a:extLst>
            <a:ext uri="{FF2B5EF4-FFF2-40B4-BE49-F238E27FC236}">
              <a16:creationId xmlns:a16="http://schemas.microsoft.com/office/drawing/2014/main" id="{7E132AAA-DEAA-4AB0-BE72-56B551A1A30A}"/>
            </a:ext>
          </a:extLst>
        </xdr:cNvPr>
        <xdr:cNvSpPr txBox="1"/>
      </xdr:nvSpPr>
      <xdr:spPr>
        <a:xfrm>
          <a:off x="19989800" y="1070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129540</xdr:rowOff>
    </xdr:from>
    <xdr:to>
      <xdr:col>116</xdr:col>
      <xdr:colOff>152400</xdr:colOff>
      <xdr:row>64</xdr:row>
      <xdr:rowOff>129540</xdr:rowOff>
    </xdr:to>
    <xdr:cxnSp macro="">
      <xdr:nvCxnSpPr>
        <xdr:cNvPr id="588" name="直線コネクタ 587">
          <a:extLst>
            <a:ext uri="{FF2B5EF4-FFF2-40B4-BE49-F238E27FC236}">
              <a16:creationId xmlns:a16="http://schemas.microsoft.com/office/drawing/2014/main" id="{D28743DB-0846-4940-8C42-3981B6F991B1}"/>
            </a:ext>
          </a:extLst>
        </xdr:cNvPr>
        <xdr:cNvCxnSpPr/>
      </xdr:nvCxnSpPr>
      <xdr:spPr>
        <a:xfrm>
          <a:off x="19881850" y="107022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1287</xdr:rowOff>
    </xdr:from>
    <xdr:ext cx="469744" cy="259045"/>
    <xdr:sp macro="" textlink="">
      <xdr:nvSpPr>
        <xdr:cNvPr id="589" name="【学校施設】&#10;一人当たり面積最大値テキスト">
          <a:extLst>
            <a:ext uri="{FF2B5EF4-FFF2-40B4-BE49-F238E27FC236}">
              <a16:creationId xmlns:a16="http://schemas.microsoft.com/office/drawing/2014/main" id="{4A27391B-AE10-4856-83D3-7DDBFF82E232}"/>
            </a:ext>
          </a:extLst>
        </xdr:cNvPr>
        <xdr:cNvSpPr txBox="1"/>
      </xdr:nvSpPr>
      <xdr:spPr>
        <a:xfrm>
          <a:off x="19989800" y="892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54610</xdr:rowOff>
    </xdr:from>
    <xdr:to>
      <xdr:col>116</xdr:col>
      <xdr:colOff>152400</xdr:colOff>
      <xdr:row>55</xdr:row>
      <xdr:rowOff>54610</xdr:rowOff>
    </xdr:to>
    <xdr:cxnSp macro="">
      <xdr:nvCxnSpPr>
        <xdr:cNvPr id="590" name="直線コネクタ 589">
          <a:extLst>
            <a:ext uri="{FF2B5EF4-FFF2-40B4-BE49-F238E27FC236}">
              <a16:creationId xmlns:a16="http://schemas.microsoft.com/office/drawing/2014/main" id="{4BF0EF2F-29D5-4B33-9F60-FEC059280A53}"/>
            </a:ext>
          </a:extLst>
        </xdr:cNvPr>
        <xdr:cNvCxnSpPr/>
      </xdr:nvCxnSpPr>
      <xdr:spPr>
        <a:xfrm>
          <a:off x="19881850" y="91414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591" name="【学校施設】&#10;一人当たり面積平均値テキスト">
          <a:extLst>
            <a:ext uri="{FF2B5EF4-FFF2-40B4-BE49-F238E27FC236}">
              <a16:creationId xmlns:a16="http://schemas.microsoft.com/office/drawing/2014/main" id="{EBA1F0D7-6A36-40CE-8A55-24ABA73B0D03}"/>
            </a:ext>
          </a:extLst>
        </xdr:cNvPr>
        <xdr:cNvSpPr txBox="1"/>
      </xdr:nvSpPr>
      <xdr:spPr>
        <a:xfrm>
          <a:off x="19989800" y="10068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92" name="フローチャート: 判断 591">
          <a:extLst>
            <a:ext uri="{FF2B5EF4-FFF2-40B4-BE49-F238E27FC236}">
              <a16:creationId xmlns:a16="http://schemas.microsoft.com/office/drawing/2014/main" id="{3E3033E0-507B-4896-B367-F237FA4A1290}"/>
            </a:ext>
          </a:extLst>
        </xdr:cNvPr>
        <xdr:cNvSpPr/>
      </xdr:nvSpPr>
      <xdr:spPr>
        <a:xfrm>
          <a:off x="199009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7620</xdr:rowOff>
    </xdr:from>
    <xdr:to>
      <xdr:col>112</xdr:col>
      <xdr:colOff>38100</xdr:colOff>
      <xdr:row>61</xdr:row>
      <xdr:rowOff>109220</xdr:rowOff>
    </xdr:to>
    <xdr:sp macro="" textlink="">
      <xdr:nvSpPr>
        <xdr:cNvPr id="593" name="フローチャート: 判断 592">
          <a:extLst>
            <a:ext uri="{FF2B5EF4-FFF2-40B4-BE49-F238E27FC236}">
              <a16:creationId xmlns:a16="http://schemas.microsoft.com/office/drawing/2014/main" id="{2BE8258C-6305-4467-B084-ADD41F7379E0}"/>
            </a:ext>
          </a:extLst>
        </xdr:cNvPr>
        <xdr:cNvSpPr/>
      </xdr:nvSpPr>
      <xdr:spPr>
        <a:xfrm>
          <a:off x="19157950" y="100850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12700</xdr:rowOff>
    </xdr:from>
    <xdr:to>
      <xdr:col>107</xdr:col>
      <xdr:colOff>101600</xdr:colOff>
      <xdr:row>61</xdr:row>
      <xdr:rowOff>114300</xdr:rowOff>
    </xdr:to>
    <xdr:sp macro="" textlink="">
      <xdr:nvSpPr>
        <xdr:cNvPr id="594" name="フローチャート: 判断 593">
          <a:extLst>
            <a:ext uri="{FF2B5EF4-FFF2-40B4-BE49-F238E27FC236}">
              <a16:creationId xmlns:a16="http://schemas.microsoft.com/office/drawing/2014/main" id="{FA5760E5-6268-4ADB-98FE-BC557AF6611F}"/>
            </a:ext>
          </a:extLst>
        </xdr:cNvPr>
        <xdr:cNvSpPr/>
      </xdr:nvSpPr>
      <xdr:spPr>
        <a:xfrm>
          <a:off x="1834515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31750</xdr:rowOff>
    </xdr:from>
    <xdr:to>
      <xdr:col>102</xdr:col>
      <xdr:colOff>165100</xdr:colOff>
      <xdr:row>61</xdr:row>
      <xdr:rowOff>133350</xdr:rowOff>
    </xdr:to>
    <xdr:sp macro="" textlink="">
      <xdr:nvSpPr>
        <xdr:cNvPr id="595" name="フローチャート: 判断 594">
          <a:extLst>
            <a:ext uri="{FF2B5EF4-FFF2-40B4-BE49-F238E27FC236}">
              <a16:creationId xmlns:a16="http://schemas.microsoft.com/office/drawing/2014/main" id="{E9E53CF8-7EC0-4CB4-94F2-EB2D7E734C4F}"/>
            </a:ext>
          </a:extLst>
        </xdr:cNvPr>
        <xdr:cNvSpPr/>
      </xdr:nvSpPr>
      <xdr:spPr>
        <a:xfrm>
          <a:off x="175514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60960</xdr:rowOff>
    </xdr:from>
    <xdr:to>
      <xdr:col>98</xdr:col>
      <xdr:colOff>38100</xdr:colOff>
      <xdr:row>61</xdr:row>
      <xdr:rowOff>162560</xdr:rowOff>
    </xdr:to>
    <xdr:sp macro="" textlink="">
      <xdr:nvSpPr>
        <xdr:cNvPr id="596" name="フローチャート: 判断 595">
          <a:extLst>
            <a:ext uri="{FF2B5EF4-FFF2-40B4-BE49-F238E27FC236}">
              <a16:creationId xmlns:a16="http://schemas.microsoft.com/office/drawing/2014/main" id="{8967F1B2-7C74-49FF-9662-B3E621D412C6}"/>
            </a:ext>
          </a:extLst>
        </xdr:cNvPr>
        <xdr:cNvSpPr/>
      </xdr:nvSpPr>
      <xdr:spPr>
        <a:xfrm>
          <a:off x="16757650" y="10138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9EB6A747-DBC5-4DC0-9E88-D2A222CB2D84}"/>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B7074B77-1F92-4EAF-B313-DBEC1BCEADC3}"/>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986B85C8-28B0-40BD-87F4-1EF82EEBAC4C}"/>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8DF86BDE-7981-480A-BA03-6748BD187EE9}"/>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9B50EA8-E7F7-4DA0-AF9C-5A0593D02ABC}"/>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163830</xdr:rowOff>
    </xdr:from>
    <xdr:to>
      <xdr:col>116</xdr:col>
      <xdr:colOff>114300</xdr:colOff>
      <xdr:row>61</xdr:row>
      <xdr:rowOff>93980</xdr:rowOff>
    </xdr:to>
    <xdr:sp macro="" textlink="">
      <xdr:nvSpPr>
        <xdr:cNvPr id="602" name="楕円 601">
          <a:extLst>
            <a:ext uri="{FF2B5EF4-FFF2-40B4-BE49-F238E27FC236}">
              <a16:creationId xmlns:a16="http://schemas.microsoft.com/office/drawing/2014/main" id="{6EFE3F08-4BD8-4657-BB54-2A071E09059C}"/>
            </a:ext>
          </a:extLst>
        </xdr:cNvPr>
        <xdr:cNvSpPr/>
      </xdr:nvSpPr>
      <xdr:spPr>
        <a:xfrm>
          <a:off x="19900900" y="10076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15257</xdr:rowOff>
    </xdr:from>
    <xdr:ext cx="469744" cy="259045"/>
    <xdr:sp macro="" textlink="">
      <xdr:nvSpPr>
        <xdr:cNvPr id="603" name="【学校施設】&#10;一人当たり面積該当値テキスト">
          <a:extLst>
            <a:ext uri="{FF2B5EF4-FFF2-40B4-BE49-F238E27FC236}">
              <a16:creationId xmlns:a16="http://schemas.microsoft.com/office/drawing/2014/main" id="{288ABCDF-632E-4E4B-A8EF-4B75658363DD}"/>
            </a:ext>
          </a:extLst>
        </xdr:cNvPr>
        <xdr:cNvSpPr txBox="1"/>
      </xdr:nvSpPr>
      <xdr:spPr>
        <a:xfrm>
          <a:off x="19989800" y="992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5080</xdr:rowOff>
    </xdr:from>
    <xdr:to>
      <xdr:col>112</xdr:col>
      <xdr:colOff>38100</xdr:colOff>
      <xdr:row>61</xdr:row>
      <xdr:rowOff>106680</xdr:rowOff>
    </xdr:to>
    <xdr:sp macro="" textlink="">
      <xdr:nvSpPr>
        <xdr:cNvPr id="604" name="楕円 603">
          <a:extLst>
            <a:ext uri="{FF2B5EF4-FFF2-40B4-BE49-F238E27FC236}">
              <a16:creationId xmlns:a16="http://schemas.microsoft.com/office/drawing/2014/main" id="{000FBD1F-8268-48B8-B62D-A5D55881D21E}"/>
            </a:ext>
          </a:extLst>
        </xdr:cNvPr>
        <xdr:cNvSpPr/>
      </xdr:nvSpPr>
      <xdr:spPr>
        <a:xfrm>
          <a:off x="19157950" y="100825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43180</xdr:rowOff>
    </xdr:from>
    <xdr:to>
      <xdr:col>116</xdr:col>
      <xdr:colOff>63500</xdr:colOff>
      <xdr:row>61</xdr:row>
      <xdr:rowOff>55880</xdr:rowOff>
    </xdr:to>
    <xdr:cxnSp macro="">
      <xdr:nvCxnSpPr>
        <xdr:cNvPr id="605" name="直線コネクタ 604">
          <a:extLst>
            <a:ext uri="{FF2B5EF4-FFF2-40B4-BE49-F238E27FC236}">
              <a16:creationId xmlns:a16="http://schemas.microsoft.com/office/drawing/2014/main" id="{76FDC732-66C7-4D5F-BF1A-09B032129DB6}"/>
            </a:ext>
          </a:extLst>
        </xdr:cNvPr>
        <xdr:cNvCxnSpPr/>
      </xdr:nvCxnSpPr>
      <xdr:spPr>
        <a:xfrm flipV="1">
          <a:off x="19202400" y="10120630"/>
          <a:ext cx="7493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17780</xdr:rowOff>
    </xdr:from>
    <xdr:to>
      <xdr:col>107</xdr:col>
      <xdr:colOff>101600</xdr:colOff>
      <xdr:row>61</xdr:row>
      <xdr:rowOff>119380</xdr:rowOff>
    </xdr:to>
    <xdr:sp macro="" textlink="">
      <xdr:nvSpPr>
        <xdr:cNvPr id="606" name="楕円 605">
          <a:extLst>
            <a:ext uri="{FF2B5EF4-FFF2-40B4-BE49-F238E27FC236}">
              <a16:creationId xmlns:a16="http://schemas.microsoft.com/office/drawing/2014/main" id="{9810C0F9-AB80-4040-9BAE-8EC9B4603B64}"/>
            </a:ext>
          </a:extLst>
        </xdr:cNvPr>
        <xdr:cNvSpPr/>
      </xdr:nvSpPr>
      <xdr:spPr>
        <a:xfrm>
          <a:off x="1834515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55880</xdr:rowOff>
    </xdr:from>
    <xdr:to>
      <xdr:col>111</xdr:col>
      <xdr:colOff>177800</xdr:colOff>
      <xdr:row>61</xdr:row>
      <xdr:rowOff>68580</xdr:rowOff>
    </xdr:to>
    <xdr:cxnSp macro="">
      <xdr:nvCxnSpPr>
        <xdr:cNvPr id="607" name="直線コネクタ 606">
          <a:extLst>
            <a:ext uri="{FF2B5EF4-FFF2-40B4-BE49-F238E27FC236}">
              <a16:creationId xmlns:a16="http://schemas.microsoft.com/office/drawing/2014/main" id="{561D5AD4-EDDE-460F-A44D-D2C46BA8F03A}"/>
            </a:ext>
          </a:extLst>
        </xdr:cNvPr>
        <xdr:cNvCxnSpPr/>
      </xdr:nvCxnSpPr>
      <xdr:spPr>
        <a:xfrm flipV="1">
          <a:off x="18395950" y="10133330"/>
          <a:ext cx="8064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34290</xdr:rowOff>
    </xdr:from>
    <xdr:to>
      <xdr:col>102</xdr:col>
      <xdr:colOff>165100</xdr:colOff>
      <xdr:row>61</xdr:row>
      <xdr:rowOff>135890</xdr:rowOff>
    </xdr:to>
    <xdr:sp macro="" textlink="">
      <xdr:nvSpPr>
        <xdr:cNvPr id="608" name="楕円 607">
          <a:extLst>
            <a:ext uri="{FF2B5EF4-FFF2-40B4-BE49-F238E27FC236}">
              <a16:creationId xmlns:a16="http://schemas.microsoft.com/office/drawing/2014/main" id="{BA7479E4-FB66-49B6-B38E-327A79FA61F5}"/>
            </a:ext>
          </a:extLst>
        </xdr:cNvPr>
        <xdr:cNvSpPr/>
      </xdr:nvSpPr>
      <xdr:spPr>
        <a:xfrm>
          <a:off x="175514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68580</xdr:rowOff>
    </xdr:from>
    <xdr:to>
      <xdr:col>107</xdr:col>
      <xdr:colOff>50800</xdr:colOff>
      <xdr:row>61</xdr:row>
      <xdr:rowOff>85090</xdr:rowOff>
    </xdr:to>
    <xdr:cxnSp macro="">
      <xdr:nvCxnSpPr>
        <xdr:cNvPr id="609" name="直線コネクタ 608">
          <a:extLst>
            <a:ext uri="{FF2B5EF4-FFF2-40B4-BE49-F238E27FC236}">
              <a16:creationId xmlns:a16="http://schemas.microsoft.com/office/drawing/2014/main" id="{FFAAEF0B-6651-4736-8FAF-F44D823A86BB}"/>
            </a:ext>
          </a:extLst>
        </xdr:cNvPr>
        <xdr:cNvCxnSpPr/>
      </xdr:nvCxnSpPr>
      <xdr:spPr>
        <a:xfrm flipV="1">
          <a:off x="17602200" y="10146030"/>
          <a:ext cx="7937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38100</xdr:rowOff>
    </xdr:from>
    <xdr:to>
      <xdr:col>98</xdr:col>
      <xdr:colOff>38100</xdr:colOff>
      <xdr:row>61</xdr:row>
      <xdr:rowOff>139700</xdr:rowOff>
    </xdr:to>
    <xdr:sp macro="" textlink="">
      <xdr:nvSpPr>
        <xdr:cNvPr id="610" name="楕円 609">
          <a:extLst>
            <a:ext uri="{FF2B5EF4-FFF2-40B4-BE49-F238E27FC236}">
              <a16:creationId xmlns:a16="http://schemas.microsoft.com/office/drawing/2014/main" id="{E1208CD6-987B-41F6-8576-57A30671F001}"/>
            </a:ext>
          </a:extLst>
        </xdr:cNvPr>
        <xdr:cNvSpPr/>
      </xdr:nvSpPr>
      <xdr:spPr>
        <a:xfrm>
          <a:off x="16757650" y="10115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85090</xdr:rowOff>
    </xdr:from>
    <xdr:to>
      <xdr:col>102</xdr:col>
      <xdr:colOff>114300</xdr:colOff>
      <xdr:row>61</xdr:row>
      <xdr:rowOff>88900</xdr:rowOff>
    </xdr:to>
    <xdr:cxnSp macro="">
      <xdr:nvCxnSpPr>
        <xdr:cNvPr id="611" name="直線コネクタ 610">
          <a:extLst>
            <a:ext uri="{FF2B5EF4-FFF2-40B4-BE49-F238E27FC236}">
              <a16:creationId xmlns:a16="http://schemas.microsoft.com/office/drawing/2014/main" id="{EB4EEF7E-AC5D-4BF2-BCE0-BB7AE5757F0B}"/>
            </a:ext>
          </a:extLst>
        </xdr:cNvPr>
        <xdr:cNvCxnSpPr/>
      </xdr:nvCxnSpPr>
      <xdr:spPr>
        <a:xfrm flipV="1">
          <a:off x="16802100" y="10162540"/>
          <a:ext cx="8001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100347</xdr:rowOff>
    </xdr:from>
    <xdr:ext cx="469744" cy="259045"/>
    <xdr:sp macro="" textlink="">
      <xdr:nvSpPr>
        <xdr:cNvPr id="612" name="n_1aveValue【学校施設】&#10;一人当たり面積">
          <a:extLst>
            <a:ext uri="{FF2B5EF4-FFF2-40B4-BE49-F238E27FC236}">
              <a16:creationId xmlns:a16="http://schemas.microsoft.com/office/drawing/2014/main" id="{4CAB980B-4D98-440F-8DA8-7C690343926F}"/>
            </a:ext>
          </a:extLst>
        </xdr:cNvPr>
        <xdr:cNvSpPr txBox="1"/>
      </xdr:nvSpPr>
      <xdr:spPr>
        <a:xfrm>
          <a:off x="18980227" y="1017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130827</xdr:rowOff>
    </xdr:from>
    <xdr:ext cx="469744" cy="259045"/>
    <xdr:sp macro="" textlink="">
      <xdr:nvSpPr>
        <xdr:cNvPr id="613" name="n_2aveValue【学校施設】&#10;一人当たり面積">
          <a:extLst>
            <a:ext uri="{FF2B5EF4-FFF2-40B4-BE49-F238E27FC236}">
              <a16:creationId xmlns:a16="http://schemas.microsoft.com/office/drawing/2014/main" id="{A90B6A01-E9AD-48FF-A94A-736CE6609EA6}"/>
            </a:ext>
          </a:extLst>
        </xdr:cNvPr>
        <xdr:cNvSpPr txBox="1"/>
      </xdr:nvSpPr>
      <xdr:spPr>
        <a:xfrm>
          <a:off x="18180127" y="987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149877</xdr:rowOff>
    </xdr:from>
    <xdr:ext cx="469744" cy="259045"/>
    <xdr:sp macro="" textlink="">
      <xdr:nvSpPr>
        <xdr:cNvPr id="614" name="n_3aveValue【学校施設】&#10;一人当たり面積">
          <a:extLst>
            <a:ext uri="{FF2B5EF4-FFF2-40B4-BE49-F238E27FC236}">
              <a16:creationId xmlns:a16="http://schemas.microsoft.com/office/drawing/2014/main" id="{8F9E6814-02D0-43D9-B5AF-D1E449E676EA}"/>
            </a:ext>
          </a:extLst>
        </xdr:cNvPr>
        <xdr:cNvSpPr txBox="1"/>
      </xdr:nvSpPr>
      <xdr:spPr>
        <a:xfrm>
          <a:off x="17386377" y="989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153687</xdr:rowOff>
    </xdr:from>
    <xdr:ext cx="469744" cy="259045"/>
    <xdr:sp macro="" textlink="">
      <xdr:nvSpPr>
        <xdr:cNvPr id="615" name="n_4aveValue【学校施設】&#10;一人当たり面積">
          <a:extLst>
            <a:ext uri="{FF2B5EF4-FFF2-40B4-BE49-F238E27FC236}">
              <a16:creationId xmlns:a16="http://schemas.microsoft.com/office/drawing/2014/main" id="{0A51B7DF-1B4B-4210-996C-E591A7D2BBB4}"/>
            </a:ext>
          </a:extLst>
        </xdr:cNvPr>
        <xdr:cNvSpPr txBox="1"/>
      </xdr:nvSpPr>
      <xdr:spPr>
        <a:xfrm>
          <a:off x="16592627" y="1023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123207</xdr:rowOff>
    </xdr:from>
    <xdr:ext cx="469744" cy="259045"/>
    <xdr:sp macro="" textlink="">
      <xdr:nvSpPr>
        <xdr:cNvPr id="616" name="n_1mainValue【学校施設】&#10;一人当たり面積">
          <a:extLst>
            <a:ext uri="{FF2B5EF4-FFF2-40B4-BE49-F238E27FC236}">
              <a16:creationId xmlns:a16="http://schemas.microsoft.com/office/drawing/2014/main" id="{47F64363-9A60-46DF-B931-28BFCC08D32E}"/>
            </a:ext>
          </a:extLst>
        </xdr:cNvPr>
        <xdr:cNvSpPr txBox="1"/>
      </xdr:nvSpPr>
      <xdr:spPr>
        <a:xfrm>
          <a:off x="18980227" y="987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110507</xdr:rowOff>
    </xdr:from>
    <xdr:ext cx="469744" cy="259045"/>
    <xdr:sp macro="" textlink="">
      <xdr:nvSpPr>
        <xdr:cNvPr id="617" name="n_2mainValue【学校施設】&#10;一人当たり面積">
          <a:extLst>
            <a:ext uri="{FF2B5EF4-FFF2-40B4-BE49-F238E27FC236}">
              <a16:creationId xmlns:a16="http://schemas.microsoft.com/office/drawing/2014/main" id="{89CE700D-5360-4328-AFD3-B70D24AB40ED}"/>
            </a:ext>
          </a:extLst>
        </xdr:cNvPr>
        <xdr:cNvSpPr txBox="1"/>
      </xdr:nvSpPr>
      <xdr:spPr>
        <a:xfrm>
          <a:off x="18180127" y="1018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127017</xdr:rowOff>
    </xdr:from>
    <xdr:ext cx="469744" cy="259045"/>
    <xdr:sp macro="" textlink="">
      <xdr:nvSpPr>
        <xdr:cNvPr id="618" name="n_3mainValue【学校施設】&#10;一人当たり面積">
          <a:extLst>
            <a:ext uri="{FF2B5EF4-FFF2-40B4-BE49-F238E27FC236}">
              <a16:creationId xmlns:a16="http://schemas.microsoft.com/office/drawing/2014/main" id="{E80B4CB2-EA09-403A-9E44-85CEE1031448}"/>
            </a:ext>
          </a:extLst>
        </xdr:cNvPr>
        <xdr:cNvSpPr txBox="1"/>
      </xdr:nvSpPr>
      <xdr:spPr>
        <a:xfrm>
          <a:off x="17386377" y="1020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156227</xdr:rowOff>
    </xdr:from>
    <xdr:ext cx="469744" cy="259045"/>
    <xdr:sp macro="" textlink="">
      <xdr:nvSpPr>
        <xdr:cNvPr id="619" name="n_4mainValue【学校施設】&#10;一人当たり面積">
          <a:extLst>
            <a:ext uri="{FF2B5EF4-FFF2-40B4-BE49-F238E27FC236}">
              <a16:creationId xmlns:a16="http://schemas.microsoft.com/office/drawing/2014/main" id="{52784E30-CE17-4DBE-A509-BCF9BFEF9022}"/>
            </a:ext>
          </a:extLst>
        </xdr:cNvPr>
        <xdr:cNvSpPr txBox="1"/>
      </xdr:nvSpPr>
      <xdr:spPr>
        <a:xfrm>
          <a:off x="16592627" y="990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1F1EBD06-2C4D-4315-BFE9-CC2492D26A6B}"/>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36D51B7A-605A-470D-B9EB-1E751A6037B9}"/>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EAAFC440-55B0-4D9A-9A58-0AAD6E3C51C9}"/>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DBC03849-AC09-4326-9367-416E45636632}"/>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5C222389-0357-470B-A7F7-4EEEC75FEB46}"/>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8E2CEB24-F4AA-4F2F-9258-060C08113708}"/>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765A4C4E-C329-4DBB-84E4-9B89E9BED56A}"/>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6EB27C45-F144-4FA9-8369-B898014D6A40}"/>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a:extLst>
            <a:ext uri="{FF2B5EF4-FFF2-40B4-BE49-F238E27FC236}">
              <a16:creationId xmlns:a16="http://schemas.microsoft.com/office/drawing/2014/main" id="{B1B21A6C-2E75-4C78-8730-0EFA0017F254}"/>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9" name="正方形/長方形 628">
          <a:extLst>
            <a:ext uri="{FF2B5EF4-FFF2-40B4-BE49-F238E27FC236}">
              <a16:creationId xmlns:a16="http://schemas.microsoft.com/office/drawing/2014/main" id="{0D6EDFEF-E82D-4D59-B7CB-9A4E37586FA7}"/>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0" name="正方形/長方形 629">
          <a:extLst>
            <a:ext uri="{FF2B5EF4-FFF2-40B4-BE49-F238E27FC236}">
              <a16:creationId xmlns:a16="http://schemas.microsoft.com/office/drawing/2014/main" id="{4BB806ED-5381-45B3-9A57-DCF5D2CAB5C8}"/>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1" name="正方形/長方形 630">
          <a:extLst>
            <a:ext uri="{FF2B5EF4-FFF2-40B4-BE49-F238E27FC236}">
              <a16:creationId xmlns:a16="http://schemas.microsoft.com/office/drawing/2014/main" id="{B6CD021A-D1A7-48C9-A1FF-ECEF0F40BAF6}"/>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2" name="正方形/長方形 631">
          <a:extLst>
            <a:ext uri="{FF2B5EF4-FFF2-40B4-BE49-F238E27FC236}">
              <a16:creationId xmlns:a16="http://schemas.microsoft.com/office/drawing/2014/main" id="{F7643A87-F924-496F-AF54-0E4E4EAD538E}"/>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3" name="正方形/長方形 632">
          <a:extLst>
            <a:ext uri="{FF2B5EF4-FFF2-40B4-BE49-F238E27FC236}">
              <a16:creationId xmlns:a16="http://schemas.microsoft.com/office/drawing/2014/main" id="{AA147794-9C89-4732-975C-687F249A53B0}"/>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4" name="正方形/長方形 633">
          <a:extLst>
            <a:ext uri="{FF2B5EF4-FFF2-40B4-BE49-F238E27FC236}">
              <a16:creationId xmlns:a16="http://schemas.microsoft.com/office/drawing/2014/main" id="{8134EE0B-9A6B-476A-BAEA-04F94A5876FC}"/>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5" name="正方形/長方形 634">
          <a:extLst>
            <a:ext uri="{FF2B5EF4-FFF2-40B4-BE49-F238E27FC236}">
              <a16:creationId xmlns:a16="http://schemas.microsoft.com/office/drawing/2014/main" id="{B8F3BCEE-A585-4795-A228-84F8BD7559D0}"/>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251059E3-CF21-43C6-ADEF-D2DD272EF1DF}"/>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264DA9D8-BC22-4542-A24D-D5C5E17CA4D4}"/>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4A7B3B11-AE40-4FA6-9891-BC4D6E8E3019}"/>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216DCE5F-31C1-47C8-B618-5881E868B49E}"/>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14ECF81A-8FC8-4B47-83B3-136744CF9B42}"/>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B4D41651-B692-4E36-BF4D-093E057EF0A0}"/>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BD13E4BF-B8BE-4AB2-B377-444D1C6B93C8}"/>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8BB713C0-F626-41BA-804E-790869556BF5}"/>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4BA99B68-5DE7-4596-ABB7-C358F50A5B29}"/>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4D3ACADF-8C0A-49F3-A3A6-F4619579C697}"/>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DC8DA675-096A-4FA5-B18E-702D11DFA837}"/>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7" name="直線コネクタ 646">
          <a:extLst>
            <a:ext uri="{FF2B5EF4-FFF2-40B4-BE49-F238E27FC236}">
              <a16:creationId xmlns:a16="http://schemas.microsoft.com/office/drawing/2014/main" id="{36C22758-DA71-4373-8D87-9BE8BF99EDC7}"/>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8" name="テキスト ボックス 647">
          <a:extLst>
            <a:ext uri="{FF2B5EF4-FFF2-40B4-BE49-F238E27FC236}">
              <a16:creationId xmlns:a16="http://schemas.microsoft.com/office/drawing/2014/main" id="{F6EC9624-B972-4D7D-8DDE-79A415A08918}"/>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9" name="直線コネクタ 648">
          <a:extLst>
            <a:ext uri="{FF2B5EF4-FFF2-40B4-BE49-F238E27FC236}">
              <a16:creationId xmlns:a16="http://schemas.microsoft.com/office/drawing/2014/main" id="{C8499FB4-295C-447D-892A-355EBDA4E798}"/>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0" name="テキスト ボックス 649">
          <a:extLst>
            <a:ext uri="{FF2B5EF4-FFF2-40B4-BE49-F238E27FC236}">
              <a16:creationId xmlns:a16="http://schemas.microsoft.com/office/drawing/2014/main" id="{769A57A3-FEC6-49E0-BF6C-79533AF8B446}"/>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1" name="直線コネクタ 650">
          <a:extLst>
            <a:ext uri="{FF2B5EF4-FFF2-40B4-BE49-F238E27FC236}">
              <a16:creationId xmlns:a16="http://schemas.microsoft.com/office/drawing/2014/main" id="{A8367A0D-22FF-4829-B373-51859B4C6BB7}"/>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2" name="テキスト ボックス 651">
          <a:extLst>
            <a:ext uri="{FF2B5EF4-FFF2-40B4-BE49-F238E27FC236}">
              <a16:creationId xmlns:a16="http://schemas.microsoft.com/office/drawing/2014/main" id="{897ED4C4-1519-4336-BBA2-449C7EC7CDB5}"/>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3" name="直線コネクタ 652">
          <a:extLst>
            <a:ext uri="{FF2B5EF4-FFF2-40B4-BE49-F238E27FC236}">
              <a16:creationId xmlns:a16="http://schemas.microsoft.com/office/drawing/2014/main" id="{044FB18B-5E2D-4479-AAEA-3632575B7B5C}"/>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4" name="テキスト ボックス 653">
          <a:extLst>
            <a:ext uri="{FF2B5EF4-FFF2-40B4-BE49-F238E27FC236}">
              <a16:creationId xmlns:a16="http://schemas.microsoft.com/office/drawing/2014/main" id="{F0C35AF6-3983-40B6-92EC-918A60F77152}"/>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5" name="直線コネクタ 654">
          <a:extLst>
            <a:ext uri="{FF2B5EF4-FFF2-40B4-BE49-F238E27FC236}">
              <a16:creationId xmlns:a16="http://schemas.microsoft.com/office/drawing/2014/main" id="{BA76ED86-D6F6-4FA2-B817-AE9745D7D757}"/>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6" name="テキスト ボックス 655">
          <a:extLst>
            <a:ext uri="{FF2B5EF4-FFF2-40B4-BE49-F238E27FC236}">
              <a16:creationId xmlns:a16="http://schemas.microsoft.com/office/drawing/2014/main" id="{D545B04E-DD25-4D7E-AAC1-46C05A3EFCFC}"/>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a:extLst>
            <a:ext uri="{FF2B5EF4-FFF2-40B4-BE49-F238E27FC236}">
              <a16:creationId xmlns:a16="http://schemas.microsoft.com/office/drawing/2014/main" id="{9241C021-2474-4405-800B-6BF1D08B2A4D}"/>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8" name="テキスト ボックス 657">
          <a:extLst>
            <a:ext uri="{FF2B5EF4-FFF2-40B4-BE49-F238E27FC236}">
              <a16:creationId xmlns:a16="http://schemas.microsoft.com/office/drawing/2014/main" id="{C103731F-8034-42CB-9005-3E383D94A607}"/>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9FA74C10-BDD0-404D-9701-D3281FAC0A6A}"/>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127636</xdr:rowOff>
    </xdr:from>
    <xdr:to>
      <xdr:col>85</xdr:col>
      <xdr:colOff>126364</xdr:colOff>
      <xdr:row>108</xdr:row>
      <xdr:rowOff>152400</xdr:rowOff>
    </xdr:to>
    <xdr:cxnSp macro="">
      <xdr:nvCxnSpPr>
        <xdr:cNvPr id="660" name="直線コネクタ 659">
          <a:extLst>
            <a:ext uri="{FF2B5EF4-FFF2-40B4-BE49-F238E27FC236}">
              <a16:creationId xmlns:a16="http://schemas.microsoft.com/office/drawing/2014/main" id="{C6F6F48B-C8EC-433F-9104-28D7F9DDE1FD}"/>
            </a:ext>
          </a:extLst>
        </xdr:cNvPr>
        <xdr:cNvCxnSpPr/>
      </xdr:nvCxnSpPr>
      <xdr:spPr>
        <a:xfrm flipV="1">
          <a:off x="14699614" y="16701136"/>
          <a:ext cx="0" cy="1396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1" name="【公民館】&#10;有形固定資産減価償却率最小値テキスト">
          <a:extLst>
            <a:ext uri="{FF2B5EF4-FFF2-40B4-BE49-F238E27FC236}">
              <a16:creationId xmlns:a16="http://schemas.microsoft.com/office/drawing/2014/main" id="{14B6835F-A625-4F52-B2BB-4BD6B52494F8}"/>
            </a:ext>
          </a:extLst>
        </xdr:cNvPr>
        <xdr:cNvSpPr txBox="1"/>
      </xdr:nvSpPr>
      <xdr:spPr>
        <a:xfrm>
          <a:off x="1473835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2" name="直線コネクタ 661">
          <a:extLst>
            <a:ext uri="{FF2B5EF4-FFF2-40B4-BE49-F238E27FC236}">
              <a16:creationId xmlns:a16="http://schemas.microsoft.com/office/drawing/2014/main" id="{BBB680C4-A24A-44B2-9BE7-425A73DE037B}"/>
            </a:ext>
          </a:extLst>
        </xdr:cNvPr>
        <xdr:cNvCxnSpPr/>
      </xdr:nvCxnSpPr>
      <xdr:spPr>
        <a:xfrm>
          <a:off x="146113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74313</xdr:rowOff>
    </xdr:from>
    <xdr:ext cx="405111" cy="259045"/>
    <xdr:sp macro="" textlink="">
      <xdr:nvSpPr>
        <xdr:cNvPr id="663" name="【公民館】&#10;有形固定資産減価償却率最大値テキスト">
          <a:extLst>
            <a:ext uri="{FF2B5EF4-FFF2-40B4-BE49-F238E27FC236}">
              <a16:creationId xmlns:a16="http://schemas.microsoft.com/office/drawing/2014/main" id="{ED3DCF33-147D-4CAD-A0F1-F0C8FDF33B0B}"/>
            </a:ext>
          </a:extLst>
        </xdr:cNvPr>
        <xdr:cNvSpPr txBox="1"/>
      </xdr:nvSpPr>
      <xdr:spPr>
        <a:xfrm>
          <a:off x="14738350" y="16476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127636</xdr:rowOff>
    </xdr:from>
    <xdr:to>
      <xdr:col>86</xdr:col>
      <xdr:colOff>25400</xdr:colOff>
      <xdr:row>100</xdr:row>
      <xdr:rowOff>127636</xdr:rowOff>
    </xdr:to>
    <xdr:cxnSp macro="">
      <xdr:nvCxnSpPr>
        <xdr:cNvPr id="664" name="直線コネクタ 663">
          <a:extLst>
            <a:ext uri="{FF2B5EF4-FFF2-40B4-BE49-F238E27FC236}">
              <a16:creationId xmlns:a16="http://schemas.microsoft.com/office/drawing/2014/main" id="{702BD5F7-5BBF-499D-90EA-F7BBE303FB13}"/>
            </a:ext>
          </a:extLst>
        </xdr:cNvPr>
        <xdr:cNvCxnSpPr/>
      </xdr:nvCxnSpPr>
      <xdr:spPr>
        <a:xfrm>
          <a:off x="14611350" y="167011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4463</xdr:rowOff>
    </xdr:from>
    <xdr:ext cx="405111" cy="259045"/>
    <xdr:sp macro="" textlink="">
      <xdr:nvSpPr>
        <xdr:cNvPr id="665" name="【公民館】&#10;有形固定資産減価償却率平均値テキスト">
          <a:extLst>
            <a:ext uri="{FF2B5EF4-FFF2-40B4-BE49-F238E27FC236}">
              <a16:creationId xmlns:a16="http://schemas.microsoft.com/office/drawing/2014/main" id="{6FFD7E2C-00F4-4005-A932-1A7ED3DCD496}"/>
            </a:ext>
          </a:extLst>
        </xdr:cNvPr>
        <xdr:cNvSpPr txBox="1"/>
      </xdr:nvSpPr>
      <xdr:spPr>
        <a:xfrm>
          <a:off x="14738350" y="170923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153036</xdr:rowOff>
    </xdr:from>
    <xdr:to>
      <xdr:col>85</xdr:col>
      <xdr:colOff>177800</xdr:colOff>
      <xdr:row>104</xdr:row>
      <xdr:rowOff>83186</xdr:rowOff>
    </xdr:to>
    <xdr:sp macro="" textlink="">
      <xdr:nvSpPr>
        <xdr:cNvPr id="666" name="フローチャート: 判断 665">
          <a:extLst>
            <a:ext uri="{FF2B5EF4-FFF2-40B4-BE49-F238E27FC236}">
              <a16:creationId xmlns:a16="http://schemas.microsoft.com/office/drawing/2014/main" id="{39C3E003-ED5E-482C-9E4E-811ED04F5270}"/>
            </a:ext>
          </a:extLst>
        </xdr:cNvPr>
        <xdr:cNvSpPr/>
      </xdr:nvSpPr>
      <xdr:spPr>
        <a:xfrm>
          <a:off x="14649450" y="172408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124461</xdr:rowOff>
    </xdr:from>
    <xdr:to>
      <xdr:col>81</xdr:col>
      <xdr:colOff>101600</xdr:colOff>
      <xdr:row>104</xdr:row>
      <xdr:rowOff>54611</xdr:rowOff>
    </xdr:to>
    <xdr:sp macro="" textlink="">
      <xdr:nvSpPr>
        <xdr:cNvPr id="667" name="フローチャート: 判断 666">
          <a:extLst>
            <a:ext uri="{FF2B5EF4-FFF2-40B4-BE49-F238E27FC236}">
              <a16:creationId xmlns:a16="http://schemas.microsoft.com/office/drawing/2014/main" id="{A19ADA62-5FD9-4A04-8FF6-401210D311BA}"/>
            </a:ext>
          </a:extLst>
        </xdr:cNvPr>
        <xdr:cNvSpPr/>
      </xdr:nvSpPr>
      <xdr:spPr>
        <a:xfrm>
          <a:off x="13887450" y="1721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99695</xdr:rowOff>
    </xdr:from>
    <xdr:to>
      <xdr:col>76</xdr:col>
      <xdr:colOff>165100</xdr:colOff>
      <xdr:row>104</xdr:row>
      <xdr:rowOff>29845</xdr:rowOff>
    </xdr:to>
    <xdr:sp macro="" textlink="">
      <xdr:nvSpPr>
        <xdr:cNvPr id="668" name="フローチャート: 判断 667">
          <a:extLst>
            <a:ext uri="{FF2B5EF4-FFF2-40B4-BE49-F238E27FC236}">
              <a16:creationId xmlns:a16="http://schemas.microsoft.com/office/drawing/2014/main" id="{66515331-3AB3-44C0-81D1-E81DDFAF6421}"/>
            </a:ext>
          </a:extLst>
        </xdr:cNvPr>
        <xdr:cNvSpPr/>
      </xdr:nvSpPr>
      <xdr:spPr>
        <a:xfrm>
          <a:off x="13093700" y="1718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71120</xdr:rowOff>
    </xdr:from>
    <xdr:to>
      <xdr:col>72</xdr:col>
      <xdr:colOff>38100</xdr:colOff>
      <xdr:row>104</xdr:row>
      <xdr:rowOff>1270</xdr:rowOff>
    </xdr:to>
    <xdr:sp macro="" textlink="">
      <xdr:nvSpPr>
        <xdr:cNvPr id="669" name="フローチャート: 判断 668">
          <a:extLst>
            <a:ext uri="{FF2B5EF4-FFF2-40B4-BE49-F238E27FC236}">
              <a16:creationId xmlns:a16="http://schemas.microsoft.com/office/drawing/2014/main" id="{DB0CBF1C-C430-4876-970A-542E2D3D6678}"/>
            </a:ext>
          </a:extLst>
        </xdr:cNvPr>
        <xdr:cNvSpPr/>
      </xdr:nvSpPr>
      <xdr:spPr>
        <a:xfrm>
          <a:off x="12299950" y="17158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38736</xdr:rowOff>
    </xdr:from>
    <xdr:to>
      <xdr:col>67</xdr:col>
      <xdr:colOff>101600</xdr:colOff>
      <xdr:row>103</xdr:row>
      <xdr:rowOff>140336</xdr:rowOff>
    </xdr:to>
    <xdr:sp macro="" textlink="">
      <xdr:nvSpPr>
        <xdr:cNvPr id="670" name="フローチャート: 判断 669">
          <a:extLst>
            <a:ext uri="{FF2B5EF4-FFF2-40B4-BE49-F238E27FC236}">
              <a16:creationId xmlns:a16="http://schemas.microsoft.com/office/drawing/2014/main" id="{D6A3C040-F641-4827-82D2-B621B265BC6E}"/>
            </a:ext>
          </a:extLst>
        </xdr:cNvPr>
        <xdr:cNvSpPr/>
      </xdr:nvSpPr>
      <xdr:spPr>
        <a:xfrm>
          <a:off x="11487150" y="1712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3F91F012-0F29-4A40-A305-CA54F3E5B306}"/>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C9B7560-9950-4FAE-AB61-5BF8D979009C}"/>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F304B0A9-0743-4E40-AD0C-D916960055C8}"/>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490C3297-750A-456B-82B8-CBFFB6272B2B}"/>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74B3CD1D-EBFF-4BDB-9462-68EC8CD27598}"/>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34925</xdr:rowOff>
    </xdr:from>
    <xdr:to>
      <xdr:col>85</xdr:col>
      <xdr:colOff>177800</xdr:colOff>
      <xdr:row>104</xdr:row>
      <xdr:rowOff>136525</xdr:rowOff>
    </xdr:to>
    <xdr:sp macro="" textlink="">
      <xdr:nvSpPr>
        <xdr:cNvPr id="676" name="楕円 675">
          <a:extLst>
            <a:ext uri="{FF2B5EF4-FFF2-40B4-BE49-F238E27FC236}">
              <a16:creationId xmlns:a16="http://schemas.microsoft.com/office/drawing/2014/main" id="{06551134-D4CE-4965-9F86-373577BB2045}"/>
            </a:ext>
          </a:extLst>
        </xdr:cNvPr>
        <xdr:cNvSpPr/>
      </xdr:nvSpPr>
      <xdr:spPr>
        <a:xfrm>
          <a:off x="14649450" y="1729422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13352</xdr:rowOff>
    </xdr:from>
    <xdr:ext cx="405111" cy="259045"/>
    <xdr:sp macro="" textlink="">
      <xdr:nvSpPr>
        <xdr:cNvPr id="677" name="【公民館】&#10;有形固定資産減価償却率該当値テキスト">
          <a:extLst>
            <a:ext uri="{FF2B5EF4-FFF2-40B4-BE49-F238E27FC236}">
              <a16:creationId xmlns:a16="http://schemas.microsoft.com/office/drawing/2014/main" id="{04F9302D-90CB-4F68-B3EC-BDDEFE3F7485}"/>
            </a:ext>
          </a:extLst>
        </xdr:cNvPr>
        <xdr:cNvSpPr txBox="1"/>
      </xdr:nvSpPr>
      <xdr:spPr>
        <a:xfrm>
          <a:off x="14738350" y="17272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2539</xdr:rowOff>
    </xdr:from>
    <xdr:to>
      <xdr:col>81</xdr:col>
      <xdr:colOff>101600</xdr:colOff>
      <xdr:row>104</xdr:row>
      <xdr:rowOff>104139</xdr:rowOff>
    </xdr:to>
    <xdr:sp macro="" textlink="">
      <xdr:nvSpPr>
        <xdr:cNvPr id="678" name="楕円 677">
          <a:extLst>
            <a:ext uri="{FF2B5EF4-FFF2-40B4-BE49-F238E27FC236}">
              <a16:creationId xmlns:a16="http://schemas.microsoft.com/office/drawing/2014/main" id="{E1C7EEF7-26EF-4064-816A-39775B461721}"/>
            </a:ext>
          </a:extLst>
        </xdr:cNvPr>
        <xdr:cNvSpPr/>
      </xdr:nvSpPr>
      <xdr:spPr>
        <a:xfrm>
          <a:off x="1388745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53339</xdr:rowOff>
    </xdr:from>
    <xdr:to>
      <xdr:col>85</xdr:col>
      <xdr:colOff>127000</xdr:colOff>
      <xdr:row>104</xdr:row>
      <xdr:rowOff>85725</xdr:rowOff>
    </xdr:to>
    <xdr:cxnSp macro="">
      <xdr:nvCxnSpPr>
        <xdr:cNvPr id="679" name="直線コネクタ 678">
          <a:extLst>
            <a:ext uri="{FF2B5EF4-FFF2-40B4-BE49-F238E27FC236}">
              <a16:creationId xmlns:a16="http://schemas.microsoft.com/office/drawing/2014/main" id="{021FF09D-6209-4D5E-A368-FCB7B31ADFD8}"/>
            </a:ext>
          </a:extLst>
        </xdr:cNvPr>
        <xdr:cNvCxnSpPr/>
      </xdr:nvCxnSpPr>
      <xdr:spPr>
        <a:xfrm>
          <a:off x="13938250" y="17312639"/>
          <a:ext cx="762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162561</xdr:rowOff>
    </xdr:from>
    <xdr:to>
      <xdr:col>76</xdr:col>
      <xdr:colOff>165100</xdr:colOff>
      <xdr:row>104</xdr:row>
      <xdr:rowOff>92711</xdr:rowOff>
    </xdr:to>
    <xdr:sp macro="" textlink="">
      <xdr:nvSpPr>
        <xdr:cNvPr id="680" name="楕円 679">
          <a:extLst>
            <a:ext uri="{FF2B5EF4-FFF2-40B4-BE49-F238E27FC236}">
              <a16:creationId xmlns:a16="http://schemas.microsoft.com/office/drawing/2014/main" id="{38B43B86-E94E-4B46-847C-9D39A1EBCFF1}"/>
            </a:ext>
          </a:extLst>
        </xdr:cNvPr>
        <xdr:cNvSpPr/>
      </xdr:nvSpPr>
      <xdr:spPr>
        <a:xfrm>
          <a:off x="130937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41911</xdr:rowOff>
    </xdr:from>
    <xdr:to>
      <xdr:col>81</xdr:col>
      <xdr:colOff>50800</xdr:colOff>
      <xdr:row>104</xdr:row>
      <xdr:rowOff>53339</xdr:rowOff>
    </xdr:to>
    <xdr:cxnSp macro="">
      <xdr:nvCxnSpPr>
        <xdr:cNvPr id="681" name="直線コネクタ 680">
          <a:extLst>
            <a:ext uri="{FF2B5EF4-FFF2-40B4-BE49-F238E27FC236}">
              <a16:creationId xmlns:a16="http://schemas.microsoft.com/office/drawing/2014/main" id="{8438FBE4-2B4D-4BD7-ABB3-17E85B618798}"/>
            </a:ext>
          </a:extLst>
        </xdr:cNvPr>
        <xdr:cNvCxnSpPr/>
      </xdr:nvCxnSpPr>
      <xdr:spPr>
        <a:xfrm>
          <a:off x="13144500" y="17301211"/>
          <a:ext cx="79375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132080</xdr:rowOff>
    </xdr:from>
    <xdr:to>
      <xdr:col>72</xdr:col>
      <xdr:colOff>38100</xdr:colOff>
      <xdr:row>104</xdr:row>
      <xdr:rowOff>62230</xdr:rowOff>
    </xdr:to>
    <xdr:sp macro="" textlink="">
      <xdr:nvSpPr>
        <xdr:cNvPr id="682" name="楕円 681">
          <a:extLst>
            <a:ext uri="{FF2B5EF4-FFF2-40B4-BE49-F238E27FC236}">
              <a16:creationId xmlns:a16="http://schemas.microsoft.com/office/drawing/2014/main" id="{8FE4B2E8-E031-4B45-991C-21D2A4F0AE00}"/>
            </a:ext>
          </a:extLst>
        </xdr:cNvPr>
        <xdr:cNvSpPr/>
      </xdr:nvSpPr>
      <xdr:spPr>
        <a:xfrm>
          <a:off x="12299950" y="172199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11430</xdr:rowOff>
    </xdr:from>
    <xdr:to>
      <xdr:col>76</xdr:col>
      <xdr:colOff>114300</xdr:colOff>
      <xdr:row>104</xdr:row>
      <xdr:rowOff>41911</xdr:rowOff>
    </xdr:to>
    <xdr:cxnSp macro="">
      <xdr:nvCxnSpPr>
        <xdr:cNvPr id="683" name="直線コネクタ 682">
          <a:extLst>
            <a:ext uri="{FF2B5EF4-FFF2-40B4-BE49-F238E27FC236}">
              <a16:creationId xmlns:a16="http://schemas.microsoft.com/office/drawing/2014/main" id="{EF2C09D1-A695-4379-999A-BBC99531A665}"/>
            </a:ext>
          </a:extLst>
        </xdr:cNvPr>
        <xdr:cNvCxnSpPr/>
      </xdr:nvCxnSpPr>
      <xdr:spPr>
        <a:xfrm>
          <a:off x="12344400" y="17270730"/>
          <a:ext cx="8001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122555</xdr:rowOff>
    </xdr:from>
    <xdr:to>
      <xdr:col>67</xdr:col>
      <xdr:colOff>101600</xdr:colOff>
      <xdr:row>104</xdr:row>
      <xdr:rowOff>52705</xdr:rowOff>
    </xdr:to>
    <xdr:sp macro="" textlink="">
      <xdr:nvSpPr>
        <xdr:cNvPr id="684" name="楕円 683">
          <a:extLst>
            <a:ext uri="{FF2B5EF4-FFF2-40B4-BE49-F238E27FC236}">
              <a16:creationId xmlns:a16="http://schemas.microsoft.com/office/drawing/2014/main" id="{09787B93-1327-41FA-8397-E10915646675}"/>
            </a:ext>
          </a:extLst>
        </xdr:cNvPr>
        <xdr:cNvSpPr/>
      </xdr:nvSpPr>
      <xdr:spPr>
        <a:xfrm>
          <a:off x="11487150" y="172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1905</xdr:rowOff>
    </xdr:from>
    <xdr:to>
      <xdr:col>71</xdr:col>
      <xdr:colOff>177800</xdr:colOff>
      <xdr:row>104</xdr:row>
      <xdr:rowOff>11430</xdr:rowOff>
    </xdr:to>
    <xdr:cxnSp macro="">
      <xdr:nvCxnSpPr>
        <xdr:cNvPr id="685" name="直線コネクタ 684">
          <a:extLst>
            <a:ext uri="{FF2B5EF4-FFF2-40B4-BE49-F238E27FC236}">
              <a16:creationId xmlns:a16="http://schemas.microsoft.com/office/drawing/2014/main" id="{7D507B6D-ACE1-495C-818D-3AE5984794A7}"/>
            </a:ext>
          </a:extLst>
        </xdr:cNvPr>
        <xdr:cNvCxnSpPr/>
      </xdr:nvCxnSpPr>
      <xdr:spPr>
        <a:xfrm>
          <a:off x="11537950" y="17261205"/>
          <a:ext cx="8064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71138</xdr:rowOff>
    </xdr:from>
    <xdr:ext cx="405111" cy="259045"/>
    <xdr:sp macro="" textlink="">
      <xdr:nvSpPr>
        <xdr:cNvPr id="686" name="n_1aveValue【公民館】&#10;有形固定資産減価償却率">
          <a:extLst>
            <a:ext uri="{FF2B5EF4-FFF2-40B4-BE49-F238E27FC236}">
              <a16:creationId xmlns:a16="http://schemas.microsoft.com/office/drawing/2014/main" id="{ABED8439-2221-4AD2-9C1E-9AE7A5EDED98}"/>
            </a:ext>
          </a:extLst>
        </xdr:cNvPr>
        <xdr:cNvSpPr txBox="1"/>
      </xdr:nvSpPr>
      <xdr:spPr>
        <a:xfrm>
          <a:off x="13742044" y="1698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46372</xdr:rowOff>
    </xdr:from>
    <xdr:ext cx="405111" cy="259045"/>
    <xdr:sp macro="" textlink="">
      <xdr:nvSpPr>
        <xdr:cNvPr id="687" name="n_2aveValue【公民館】&#10;有形固定資産減価償却率">
          <a:extLst>
            <a:ext uri="{FF2B5EF4-FFF2-40B4-BE49-F238E27FC236}">
              <a16:creationId xmlns:a16="http://schemas.microsoft.com/office/drawing/2014/main" id="{56AEB583-ACAB-41AC-8D15-3C76D6F04012}"/>
            </a:ext>
          </a:extLst>
        </xdr:cNvPr>
        <xdr:cNvSpPr txBox="1"/>
      </xdr:nvSpPr>
      <xdr:spPr>
        <a:xfrm>
          <a:off x="12960994" y="1696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17797</xdr:rowOff>
    </xdr:from>
    <xdr:ext cx="405111" cy="259045"/>
    <xdr:sp macro="" textlink="">
      <xdr:nvSpPr>
        <xdr:cNvPr id="688" name="n_3aveValue【公民館】&#10;有形固定資産減価償却率">
          <a:extLst>
            <a:ext uri="{FF2B5EF4-FFF2-40B4-BE49-F238E27FC236}">
              <a16:creationId xmlns:a16="http://schemas.microsoft.com/office/drawing/2014/main" id="{8B89922B-4CDE-4C3D-B82C-43E752CD8007}"/>
            </a:ext>
          </a:extLst>
        </xdr:cNvPr>
        <xdr:cNvSpPr txBox="1"/>
      </xdr:nvSpPr>
      <xdr:spPr>
        <a:xfrm>
          <a:off x="12167244" y="1693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156863</xdr:rowOff>
    </xdr:from>
    <xdr:ext cx="405111" cy="259045"/>
    <xdr:sp macro="" textlink="">
      <xdr:nvSpPr>
        <xdr:cNvPr id="689" name="n_4aveValue【公民館】&#10;有形固定資産減価償却率">
          <a:extLst>
            <a:ext uri="{FF2B5EF4-FFF2-40B4-BE49-F238E27FC236}">
              <a16:creationId xmlns:a16="http://schemas.microsoft.com/office/drawing/2014/main" id="{35D8E661-D509-4583-8717-FD729A1F6FD2}"/>
            </a:ext>
          </a:extLst>
        </xdr:cNvPr>
        <xdr:cNvSpPr txBox="1"/>
      </xdr:nvSpPr>
      <xdr:spPr>
        <a:xfrm>
          <a:off x="11354444" y="1690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95266</xdr:rowOff>
    </xdr:from>
    <xdr:ext cx="405111" cy="259045"/>
    <xdr:sp macro="" textlink="">
      <xdr:nvSpPr>
        <xdr:cNvPr id="690" name="n_1mainValue【公民館】&#10;有形固定資産減価償却率">
          <a:extLst>
            <a:ext uri="{FF2B5EF4-FFF2-40B4-BE49-F238E27FC236}">
              <a16:creationId xmlns:a16="http://schemas.microsoft.com/office/drawing/2014/main" id="{9E5956DC-6FBB-4976-8FA6-66D2158BD0DE}"/>
            </a:ext>
          </a:extLst>
        </xdr:cNvPr>
        <xdr:cNvSpPr txBox="1"/>
      </xdr:nvSpPr>
      <xdr:spPr>
        <a:xfrm>
          <a:off x="13742044" y="17354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83838</xdr:rowOff>
    </xdr:from>
    <xdr:ext cx="405111" cy="259045"/>
    <xdr:sp macro="" textlink="">
      <xdr:nvSpPr>
        <xdr:cNvPr id="691" name="n_2mainValue【公民館】&#10;有形固定資産減価償却率">
          <a:extLst>
            <a:ext uri="{FF2B5EF4-FFF2-40B4-BE49-F238E27FC236}">
              <a16:creationId xmlns:a16="http://schemas.microsoft.com/office/drawing/2014/main" id="{DA6BE49A-6AC0-43C8-A6FE-147E593E3671}"/>
            </a:ext>
          </a:extLst>
        </xdr:cNvPr>
        <xdr:cNvSpPr txBox="1"/>
      </xdr:nvSpPr>
      <xdr:spPr>
        <a:xfrm>
          <a:off x="12960994" y="17343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53357</xdr:rowOff>
    </xdr:from>
    <xdr:ext cx="405111" cy="259045"/>
    <xdr:sp macro="" textlink="">
      <xdr:nvSpPr>
        <xdr:cNvPr id="692" name="n_3mainValue【公民館】&#10;有形固定資産減価償却率">
          <a:extLst>
            <a:ext uri="{FF2B5EF4-FFF2-40B4-BE49-F238E27FC236}">
              <a16:creationId xmlns:a16="http://schemas.microsoft.com/office/drawing/2014/main" id="{C8FB88E0-5578-4513-A057-89DE78BA3482}"/>
            </a:ext>
          </a:extLst>
        </xdr:cNvPr>
        <xdr:cNvSpPr txBox="1"/>
      </xdr:nvSpPr>
      <xdr:spPr>
        <a:xfrm>
          <a:off x="12167244" y="17312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43832</xdr:rowOff>
    </xdr:from>
    <xdr:ext cx="405111" cy="259045"/>
    <xdr:sp macro="" textlink="">
      <xdr:nvSpPr>
        <xdr:cNvPr id="693" name="n_4mainValue【公民館】&#10;有形固定資産減価償却率">
          <a:extLst>
            <a:ext uri="{FF2B5EF4-FFF2-40B4-BE49-F238E27FC236}">
              <a16:creationId xmlns:a16="http://schemas.microsoft.com/office/drawing/2014/main" id="{7524EEC8-1D2E-4251-80E5-8A3707950BEC}"/>
            </a:ext>
          </a:extLst>
        </xdr:cNvPr>
        <xdr:cNvSpPr txBox="1"/>
      </xdr:nvSpPr>
      <xdr:spPr>
        <a:xfrm>
          <a:off x="11354444" y="17303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8B76C9F6-DF7B-49F4-B32D-5C5568CF0BAF}"/>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AB2FABC4-6594-4803-8023-E0106C6C4397}"/>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F86A218D-DF27-4354-987C-B03E2E5702B5}"/>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9BE11C26-6F5F-4830-BF75-5FC1550270D0}"/>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F4E3CA08-68EB-42CD-A81D-ADE9B6556815}"/>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8D7D47D1-3C43-4F34-9200-11B2DC442A05}"/>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E628EA02-BDE0-42FD-83CC-B57E82F88600}"/>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E5F94881-AB20-4DBD-8A10-257AB93AEF05}"/>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72FC26E4-B89A-410B-A4AC-DBC7CDEE123F}"/>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826E7D3D-B189-4515-A103-67127C0132FD}"/>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45EF37F9-F47E-432C-A8D8-DE9142C0446A}"/>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C8A42F4C-F916-454F-B1D2-D2F3DAC3940B}"/>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5E11B365-3D1C-4EDA-BB62-AD343942F459}"/>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CCF77E09-1C76-4C2E-A60C-7149DEF17D99}"/>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5517776C-1BAC-4F1F-8E29-2944DDCD501A}"/>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9" name="テキスト ボックス 708">
          <a:extLst>
            <a:ext uri="{FF2B5EF4-FFF2-40B4-BE49-F238E27FC236}">
              <a16:creationId xmlns:a16="http://schemas.microsoft.com/office/drawing/2014/main" id="{27EE6116-B5BA-43BB-B6DB-45B50C4745A6}"/>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618E982A-90A5-4BA1-B390-86EB85063E4A}"/>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1" name="テキスト ボックス 710">
          <a:extLst>
            <a:ext uri="{FF2B5EF4-FFF2-40B4-BE49-F238E27FC236}">
              <a16:creationId xmlns:a16="http://schemas.microsoft.com/office/drawing/2014/main" id="{5AB25D25-1945-4FF1-B88C-411514A05D69}"/>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D425B1C7-0F34-4A24-98EF-319EA490F9E8}"/>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3" name="テキスト ボックス 712">
          <a:extLst>
            <a:ext uri="{FF2B5EF4-FFF2-40B4-BE49-F238E27FC236}">
              <a16:creationId xmlns:a16="http://schemas.microsoft.com/office/drawing/2014/main" id="{0B383278-B593-4899-A0AF-31E96103F5EB}"/>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74562985-286A-48E7-9C83-A5B4D1939531}"/>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5" name="テキスト ボックス 714">
          <a:extLst>
            <a:ext uri="{FF2B5EF4-FFF2-40B4-BE49-F238E27FC236}">
              <a16:creationId xmlns:a16="http://schemas.microsoft.com/office/drawing/2014/main" id="{847FB950-AE20-44FA-8247-F97287EA09FD}"/>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1E5846C5-BA1D-440E-B9DA-46A081EA8115}"/>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3811</xdr:rowOff>
    </xdr:from>
    <xdr:to>
      <xdr:col>116</xdr:col>
      <xdr:colOff>62864</xdr:colOff>
      <xdr:row>108</xdr:row>
      <xdr:rowOff>30480</xdr:rowOff>
    </xdr:to>
    <xdr:cxnSp macro="">
      <xdr:nvCxnSpPr>
        <xdr:cNvPr id="717" name="直線コネクタ 716">
          <a:extLst>
            <a:ext uri="{FF2B5EF4-FFF2-40B4-BE49-F238E27FC236}">
              <a16:creationId xmlns:a16="http://schemas.microsoft.com/office/drawing/2014/main" id="{DF3CBE42-7BAD-4420-A674-224B80DD1A6E}"/>
            </a:ext>
          </a:extLst>
        </xdr:cNvPr>
        <xdr:cNvCxnSpPr/>
      </xdr:nvCxnSpPr>
      <xdr:spPr>
        <a:xfrm flipV="1">
          <a:off x="19951064" y="16748761"/>
          <a:ext cx="0" cy="1226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34307</xdr:rowOff>
    </xdr:from>
    <xdr:ext cx="469744" cy="259045"/>
    <xdr:sp macro="" textlink="">
      <xdr:nvSpPr>
        <xdr:cNvPr id="718" name="【公民館】&#10;一人当たり面積最小値テキスト">
          <a:extLst>
            <a:ext uri="{FF2B5EF4-FFF2-40B4-BE49-F238E27FC236}">
              <a16:creationId xmlns:a16="http://schemas.microsoft.com/office/drawing/2014/main" id="{4DA3CF3C-903F-4EAA-807D-B83D1789E523}"/>
            </a:ext>
          </a:extLst>
        </xdr:cNvPr>
        <xdr:cNvSpPr txBox="1"/>
      </xdr:nvSpPr>
      <xdr:spPr>
        <a:xfrm>
          <a:off x="1998980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30480</xdr:rowOff>
    </xdr:from>
    <xdr:to>
      <xdr:col>116</xdr:col>
      <xdr:colOff>152400</xdr:colOff>
      <xdr:row>108</xdr:row>
      <xdr:rowOff>30480</xdr:rowOff>
    </xdr:to>
    <xdr:cxnSp macro="">
      <xdr:nvCxnSpPr>
        <xdr:cNvPr id="719" name="直線コネクタ 718">
          <a:extLst>
            <a:ext uri="{FF2B5EF4-FFF2-40B4-BE49-F238E27FC236}">
              <a16:creationId xmlns:a16="http://schemas.microsoft.com/office/drawing/2014/main" id="{D4B09BDE-8656-4B24-9B94-12C989D2B8AD}"/>
            </a:ext>
          </a:extLst>
        </xdr:cNvPr>
        <xdr:cNvCxnSpPr/>
      </xdr:nvCxnSpPr>
      <xdr:spPr>
        <a:xfrm>
          <a:off x="19881850" y="17975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121938</xdr:rowOff>
    </xdr:from>
    <xdr:ext cx="469744" cy="259045"/>
    <xdr:sp macro="" textlink="">
      <xdr:nvSpPr>
        <xdr:cNvPr id="720" name="【公民館】&#10;一人当たり面積最大値テキスト">
          <a:extLst>
            <a:ext uri="{FF2B5EF4-FFF2-40B4-BE49-F238E27FC236}">
              <a16:creationId xmlns:a16="http://schemas.microsoft.com/office/drawing/2014/main" id="{19351BBD-E849-48D9-9C48-745517B35262}"/>
            </a:ext>
          </a:extLst>
        </xdr:cNvPr>
        <xdr:cNvSpPr txBox="1"/>
      </xdr:nvSpPr>
      <xdr:spPr>
        <a:xfrm>
          <a:off x="19989800" y="16523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3811</xdr:rowOff>
    </xdr:from>
    <xdr:to>
      <xdr:col>116</xdr:col>
      <xdr:colOff>152400</xdr:colOff>
      <xdr:row>101</xdr:row>
      <xdr:rowOff>3811</xdr:rowOff>
    </xdr:to>
    <xdr:cxnSp macro="">
      <xdr:nvCxnSpPr>
        <xdr:cNvPr id="721" name="直線コネクタ 720">
          <a:extLst>
            <a:ext uri="{FF2B5EF4-FFF2-40B4-BE49-F238E27FC236}">
              <a16:creationId xmlns:a16="http://schemas.microsoft.com/office/drawing/2014/main" id="{CAE77E0B-9F88-479A-9B91-3C9DF2C8658D}"/>
            </a:ext>
          </a:extLst>
        </xdr:cNvPr>
        <xdr:cNvCxnSpPr/>
      </xdr:nvCxnSpPr>
      <xdr:spPr>
        <a:xfrm>
          <a:off x="19881850" y="167487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44466</xdr:rowOff>
    </xdr:from>
    <xdr:ext cx="469744" cy="259045"/>
    <xdr:sp macro="" textlink="">
      <xdr:nvSpPr>
        <xdr:cNvPr id="722" name="【公民館】&#10;一人当たり面積平均値テキスト">
          <a:extLst>
            <a:ext uri="{FF2B5EF4-FFF2-40B4-BE49-F238E27FC236}">
              <a16:creationId xmlns:a16="http://schemas.microsoft.com/office/drawing/2014/main" id="{940C59E9-8BAE-4D43-B003-F0C02EEFEB04}"/>
            </a:ext>
          </a:extLst>
        </xdr:cNvPr>
        <xdr:cNvSpPr txBox="1"/>
      </xdr:nvSpPr>
      <xdr:spPr>
        <a:xfrm>
          <a:off x="19989800" y="1730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21589</xdr:rowOff>
    </xdr:from>
    <xdr:to>
      <xdr:col>116</xdr:col>
      <xdr:colOff>114300</xdr:colOff>
      <xdr:row>105</xdr:row>
      <xdr:rowOff>123189</xdr:rowOff>
    </xdr:to>
    <xdr:sp macro="" textlink="">
      <xdr:nvSpPr>
        <xdr:cNvPr id="723" name="フローチャート: 判断 722">
          <a:extLst>
            <a:ext uri="{FF2B5EF4-FFF2-40B4-BE49-F238E27FC236}">
              <a16:creationId xmlns:a16="http://schemas.microsoft.com/office/drawing/2014/main" id="{8D25B9DC-C96C-4261-8ED9-0267D6A29516}"/>
            </a:ext>
          </a:extLst>
        </xdr:cNvPr>
        <xdr:cNvSpPr/>
      </xdr:nvSpPr>
      <xdr:spPr>
        <a:xfrm>
          <a:off x="19900900" y="1745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724" name="フローチャート: 判断 723">
          <a:extLst>
            <a:ext uri="{FF2B5EF4-FFF2-40B4-BE49-F238E27FC236}">
              <a16:creationId xmlns:a16="http://schemas.microsoft.com/office/drawing/2014/main" id="{76B2D8C0-CCBE-477F-A924-B4960A1159BF}"/>
            </a:ext>
          </a:extLst>
        </xdr:cNvPr>
        <xdr:cNvSpPr/>
      </xdr:nvSpPr>
      <xdr:spPr>
        <a:xfrm>
          <a:off x="191579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29211</xdr:rowOff>
    </xdr:from>
    <xdr:to>
      <xdr:col>107</xdr:col>
      <xdr:colOff>101600</xdr:colOff>
      <xdr:row>105</xdr:row>
      <xdr:rowOff>130811</xdr:rowOff>
    </xdr:to>
    <xdr:sp macro="" textlink="">
      <xdr:nvSpPr>
        <xdr:cNvPr id="725" name="フローチャート: 判断 724">
          <a:extLst>
            <a:ext uri="{FF2B5EF4-FFF2-40B4-BE49-F238E27FC236}">
              <a16:creationId xmlns:a16="http://schemas.microsoft.com/office/drawing/2014/main" id="{1EFF0CD3-64EB-4211-86B5-784B2D8CD23C}"/>
            </a:ext>
          </a:extLst>
        </xdr:cNvPr>
        <xdr:cNvSpPr/>
      </xdr:nvSpPr>
      <xdr:spPr>
        <a:xfrm>
          <a:off x="18345150" y="1745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726" name="フローチャート: 判断 725">
          <a:extLst>
            <a:ext uri="{FF2B5EF4-FFF2-40B4-BE49-F238E27FC236}">
              <a16:creationId xmlns:a16="http://schemas.microsoft.com/office/drawing/2014/main" id="{6C0A1664-2495-4FDF-8486-2783D57459B1}"/>
            </a:ext>
          </a:extLst>
        </xdr:cNvPr>
        <xdr:cNvSpPr/>
      </xdr:nvSpPr>
      <xdr:spPr>
        <a:xfrm>
          <a:off x="17551400" y="1741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727" name="フローチャート: 判断 726">
          <a:extLst>
            <a:ext uri="{FF2B5EF4-FFF2-40B4-BE49-F238E27FC236}">
              <a16:creationId xmlns:a16="http://schemas.microsoft.com/office/drawing/2014/main" id="{B7B80F13-B5E0-4053-9192-06F647EC561A}"/>
            </a:ext>
          </a:extLst>
        </xdr:cNvPr>
        <xdr:cNvSpPr/>
      </xdr:nvSpPr>
      <xdr:spPr>
        <a:xfrm>
          <a:off x="16757650" y="17444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63B3ED6C-C31B-4A5A-A026-9B8B1C725E38}"/>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6491BA2A-BF25-4206-8A35-8E69411FDFE2}"/>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BDB49553-AA9E-4EAF-8D18-A0580CD5B58F}"/>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274BF59C-BDF5-4FAF-9386-211B5EB15DED}"/>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D84725BD-4134-4CBB-83B2-51AA4467539C}"/>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135889</xdr:rowOff>
    </xdr:from>
    <xdr:to>
      <xdr:col>116</xdr:col>
      <xdr:colOff>114300</xdr:colOff>
      <xdr:row>106</xdr:row>
      <xdr:rowOff>66039</xdr:rowOff>
    </xdr:to>
    <xdr:sp macro="" textlink="">
      <xdr:nvSpPr>
        <xdr:cNvPr id="733" name="楕円 732">
          <a:extLst>
            <a:ext uri="{FF2B5EF4-FFF2-40B4-BE49-F238E27FC236}">
              <a16:creationId xmlns:a16="http://schemas.microsoft.com/office/drawing/2014/main" id="{0D3FA87B-EE1B-4B6D-95D2-1CD9D8D1F75D}"/>
            </a:ext>
          </a:extLst>
        </xdr:cNvPr>
        <xdr:cNvSpPr/>
      </xdr:nvSpPr>
      <xdr:spPr>
        <a:xfrm>
          <a:off x="199009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114316</xdr:rowOff>
    </xdr:from>
    <xdr:ext cx="469744" cy="259045"/>
    <xdr:sp macro="" textlink="">
      <xdr:nvSpPr>
        <xdr:cNvPr id="734" name="【公民館】&#10;一人当たり面積該当値テキスト">
          <a:extLst>
            <a:ext uri="{FF2B5EF4-FFF2-40B4-BE49-F238E27FC236}">
              <a16:creationId xmlns:a16="http://schemas.microsoft.com/office/drawing/2014/main" id="{DF04660B-44F9-4914-8E3E-FEBE5B3FC4C7}"/>
            </a:ext>
          </a:extLst>
        </xdr:cNvPr>
        <xdr:cNvSpPr txBox="1"/>
      </xdr:nvSpPr>
      <xdr:spPr>
        <a:xfrm>
          <a:off x="19989800" y="17545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143511</xdr:rowOff>
    </xdr:from>
    <xdr:to>
      <xdr:col>112</xdr:col>
      <xdr:colOff>38100</xdr:colOff>
      <xdr:row>106</xdr:row>
      <xdr:rowOff>73661</xdr:rowOff>
    </xdr:to>
    <xdr:sp macro="" textlink="">
      <xdr:nvSpPr>
        <xdr:cNvPr id="735" name="楕円 734">
          <a:extLst>
            <a:ext uri="{FF2B5EF4-FFF2-40B4-BE49-F238E27FC236}">
              <a16:creationId xmlns:a16="http://schemas.microsoft.com/office/drawing/2014/main" id="{031DD42D-6661-4C49-BF17-C034BEF1E20D}"/>
            </a:ext>
          </a:extLst>
        </xdr:cNvPr>
        <xdr:cNvSpPr/>
      </xdr:nvSpPr>
      <xdr:spPr>
        <a:xfrm>
          <a:off x="19157950" y="175742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15239</xdr:rowOff>
    </xdr:from>
    <xdr:to>
      <xdr:col>116</xdr:col>
      <xdr:colOff>63500</xdr:colOff>
      <xdr:row>106</xdr:row>
      <xdr:rowOff>22861</xdr:rowOff>
    </xdr:to>
    <xdr:cxnSp macro="">
      <xdr:nvCxnSpPr>
        <xdr:cNvPr id="736" name="直線コネクタ 735">
          <a:extLst>
            <a:ext uri="{FF2B5EF4-FFF2-40B4-BE49-F238E27FC236}">
              <a16:creationId xmlns:a16="http://schemas.microsoft.com/office/drawing/2014/main" id="{9A8CA5B5-A326-44D9-92E2-9D2C936C1E43}"/>
            </a:ext>
          </a:extLst>
        </xdr:cNvPr>
        <xdr:cNvCxnSpPr/>
      </xdr:nvCxnSpPr>
      <xdr:spPr>
        <a:xfrm flipV="1">
          <a:off x="19202400" y="17617439"/>
          <a:ext cx="7493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143511</xdr:rowOff>
    </xdr:from>
    <xdr:to>
      <xdr:col>107</xdr:col>
      <xdr:colOff>101600</xdr:colOff>
      <xdr:row>106</xdr:row>
      <xdr:rowOff>73661</xdr:rowOff>
    </xdr:to>
    <xdr:sp macro="" textlink="">
      <xdr:nvSpPr>
        <xdr:cNvPr id="737" name="楕円 736">
          <a:extLst>
            <a:ext uri="{FF2B5EF4-FFF2-40B4-BE49-F238E27FC236}">
              <a16:creationId xmlns:a16="http://schemas.microsoft.com/office/drawing/2014/main" id="{104FF849-FEF1-44B8-9D33-862DE5C30008}"/>
            </a:ext>
          </a:extLst>
        </xdr:cNvPr>
        <xdr:cNvSpPr/>
      </xdr:nvSpPr>
      <xdr:spPr>
        <a:xfrm>
          <a:off x="1834515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22861</xdr:rowOff>
    </xdr:from>
    <xdr:to>
      <xdr:col>111</xdr:col>
      <xdr:colOff>177800</xdr:colOff>
      <xdr:row>106</xdr:row>
      <xdr:rowOff>22861</xdr:rowOff>
    </xdr:to>
    <xdr:cxnSp macro="">
      <xdr:nvCxnSpPr>
        <xdr:cNvPr id="738" name="直線コネクタ 737">
          <a:extLst>
            <a:ext uri="{FF2B5EF4-FFF2-40B4-BE49-F238E27FC236}">
              <a16:creationId xmlns:a16="http://schemas.microsoft.com/office/drawing/2014/main" id="{1492DD8A-0B25-44D9-8D51-ACB6E86AA9F7}"/>
            </a:ext>
          </a:extLst>
        </xdr:cNvPr>
        <xdr:cNvCxnSpPr/>
      </xdr:nvCxnSpPr>
      <xdr:spPr>
        <a:xfrm>
          <a:off x="18395950" y="1762506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151130</xdr:rowOff>
    </xdr:from>
    <xdr:to>
      <xdr:col>102</xdr:col>
      <xdr:colOff>165100</xdr:colOff>
      <xdr:row>106</xdr:row>
      <xdr:rowOff>81280</xdr:rowOff>
    </xdr:to>
    <xdr:sp macro="" textlink="">
      <xdr:nvSpPr>
        <xdr:cNvPr id="739" name="楕円 738">
          <a:extLst>
            <a:ext uri="{FF2B5EF4-FFF2-40B4-BE49-F238E27FC236}">
              <a16:creationId xmlns:a16="http://schemas.microsoft.com/office/drawing/2014/main" id="{1A2F1D09-F08B-4E04-B570-F864573A1F64}"/>
            </a:ext>
          </a:extLst>
        </xdr:cNvPr>
        <xdr:cNvSpPr/>
      </xdr:nvSpPr>
      <xdr:spPr>
        <a:xfrm>
          <a:off x="17551400" y="175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22861</xdr:rowOff>
    </xdr:from>
    <xdr:to>
      <xdr:col>107</xdr:col>
      <xdr:colOff>50800</xdr:colOff>
      <xdr:row>106</xdr:row>
      <xdr:rowOff>30480</xdr:rowOff>
    </xdr:to>
    <xdr:cxnSp macro="">
      <xdr:nvCxnSpPr>
        <xdr:cNvPr id="740" name="直線コネクタ 739">
          <a:extLst>
            <a:ext uri="{FF2B5EF4-FFF2-40B4-BE49-F238E27FC236}">
              <a16:creationId xmlns:a16="http://schemas.microsoft.com/office/drawing/2014/main" id="{9F5A5CFD-A4C0-4EFA-8093-6C0A7C63563B}"/>
            </a:ext>
          </a:extLst>
        </xdr:cNvPr>
        <xdr:cNvCxnSpPr/>
      </xdr:nvCxnSpPr>
      <xdr:spPr>
        <a:xfrm flipV="1">
          <a:off x="17602200" y="17625061"/>
          <a:ext cx="79375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135889</xdr:rowOff>
    </xdr:from>
    <xdr:to>
      <xdr:col>98</xdr:col>
      <xdr:colOff>38100</xdr:colOff>
      <xdr:row>106</xdr:row>
      <xdr:rowOff>66039</xdr:rowOff>
    </xdr:to>
    <xdr:sp macro="" textlink="">
      <xdr:nvSpPr>
        <xdr:cNvPr id="741" name="楕円 740">
          <a:extLst>
            <a:ext uri="{FF2B5EF4-FFF2-40B4-BE49-F238E27FC236}">
              <a16:creationId xmlns:a16="http://schemas.microsoft.com/office/drawing/2014/main" id="{035564DE-5D96-4FD3-BB20-2C773D2145D2}"/>
            </a:ext>
          </a:extLst>
        </xdr:cNvPr>
        <xdr:cNvSpPr/>
      </xdr:nvSpPr>
      <xdr:spPr>
        <a:xfrm>
          <a:off x="16757650" y="175666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15239</xdr:rowOff>
    </xdr:from>
    <xdr:to>
      <xdr:col>102</xdr:col>
      <xdr:colOff>114300</xdr:colOff>
      <xdr:row>106</xdr:row>
      <xdr:rowOff>30480</xdr:rowOff>
    </xdr:to>
    <xdr:cxnSp macro="">
      <xdr:nvCxnSpPr>
        <xdr:cNvPr id="742" name="直線コネクタ 741">
          <a:extLst>
            <a:ext uri="{FF2B5EF4-FFF2-40B4-BE49-F238E27FC236}">
              <a16:creationId xmlns:a16="http://schemas.microsoft.com/office/drawing/2014/main" id="{8F957E56-70DA-458F-84B7-09C90826F539}"/>
            </a:ext>
          </a:extLst>
        </xdr:cNvPr>
        <xdr:cNvCxnSpPr/>
      </xdr:nvCxnSpPr>
      <xdr:spPr>
        <a:xfrm>
          <a:off x="16802100" y="17617439"/>
          <a:ext cx="8001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743" name="n_1aveValue【公民館】&#10;一人当たり面積">
          <a:extLst>
            <a:ext uri="{FF2B5EF4-FFF2-40B4-BE49-F238E27FC236}">
              <a16:creationId xmlns:a16="http://schemas.microsoft.com/office/drawing/2014/main" id="{7CDFA7E5-A9DE-4846-97B6-E6C4542D9F63}"/>
            </a:ext>
          </a:extLst>
        </xdr:cNvPr>
        <xdr:cNvSpPr txBox="1"/>
      </xdr:nvSpPr>
      <xdr:spPr>
        <a:xfrm>
          <a:off x="189802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147338</xdr:rowOff>
    </xdr:from>
    <xdr:ext cx="469744" cy="259045"/>
    <xdr:sp macro="" textlink="">
      <xdr:nvSpPr>
        <xdr:cNvPr id="744" name="n_2aveValue【公民館】&#10;一人当たり面積">
          <a:extLst>
            <a:ext uri="{FF2B5EF4-FFF2-40B4-BE49-F238E27FC236}">
              <a16:creationId xmlns:a16="http://schemas.microsoft.com/office/drawing/2014/main" id="{75CA4760-A346-4355-A2B2-5E32AD9C8CC4}"/>
            </a:ext>
          </a:extLst>
        </xdr:cNvPr>
        <xdr:cNvSpPr txBox="1"/>
      </xdr:nvSpPr>
      <xdr:spPr>
        <a:xfrm>
          <a:off x="181801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745" name="n_3aveValue【公民館】&#10;一人当たり面積">
          <a:extLst>
            <a:ext uri="{FF2B5EF4-FFF2-40B4-BE49-F238E27FC236}">
              <a16:creationId xmlns:a16="http://schemas.microsoft.com/office/drawing/2014/main" id="{8F68119E-D848-4F1B-A223-34C29D143D96}"/>
            </a:ext>
          </a:extLst>
        </xdr:cNvPr>
        <xdr:cNvSpPr txBox="1"/>
      </xdr:nvSpPr>
      <xdr:spPr>
        <a:xfrm>
          <a:off x="17386377" y="1718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746" name="n_4aveValue【公民館】&#10;一人当たり面積">
          <a:extLst>
            <a:ext uri="{FF2B5EF4-FFF2-40B4-BE49-F238E27FC236}">
              <a16:creationId xmlns:a16="http://schemas.microsoft.com/office/drawing/2014/main" id="{A36A40CE-54EA-4A94-88F6-EECBAE709EBB}"/>
            </a:ext>
          </a:extLst>
        </xdr:cNvPr>
        <xdr:cNvSpPr txBox="1"/>
      </xdr:nvSpPr>
      <xdr:spPr>
        <a:xfrm>
          <a:off x="1659262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64788</xdr:rowOff>
    </xdr:from>
    <xdr:ext cx="469744" cy="259045"/>
    <xdr:sp macro="" textlink="">
      <xdr:nvSpPr>
        <xdr:cNvPr id="747" name="n_1mainValue【公民館】&#10;一人当たり面積">
          <a:extLst>
            <a:ext uri="{FF2B5EF4-FFF2-40B4-BE49-F238E27FC236}">
              <a16:creationId xmlns:a16="http://schemas.microsoft.com/office/drawing/2014/main" id="{1E75A6EF-C593-4D52-9081-04699C66DB29}"/>
            </a:ext>
          </a:extLst>
        </xdr:cNvPr>
        <xdr:cNvSpPr txBox="1"/>
      </xdr:nvSpPr>
      <xdr:spPr>
        <a:xfrm>
          <a:off x="18980227" y="1766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64788</xdr:rowOff>
    </xdr:from>
    <xdr:ext cx="469744" cy="259045"/>
    <xdr:sp macro="" textlink="">
      <xdr:nvSpPr>
        <xdr:cNvPr id="748" name="n_2mainValue【公民館】&#10;一人当たり面積">
          <a:extLst>
            <a:ext uri="{FF2B5EF4-FFF2-40B4-BE49-F238E27FC236}">
              <a16:creationId xmlns:a16="http://schemas.microsoft.com/office/drawing/2014/main" id="{A3E80781-6457-4E0E-939E-ACDBDB454C07}"/>
            </a:ext>
          </a:extLst>
        </xdr:cNvPr>
        <xdr:cNvSpPr txBox="1"/>
      </xdr:nvSpPr>
      <xdr:spPr>
        <a:xfrm>
          <a:off x="18180127" y="1766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72407</xdr:rowOff>
    </xdr:from>
    <xdr:ext cx="469744" cy="259045"/>
    <xdr:sp macro="" textlink="">
      <xdr:nvSpPr>
        <xdr:cNvPr id="749" name="n_3mainValue【公民館】&#10;一人当たり面積">
          <a:extLst>
            <a:ext uri="{FF2B5EF4-FFF2-40B4-BE49-F238E27FC236}">
              <a16:creationId xmlns:a16="http://schemas.microsoft.com/office/drawing/2014/main" id="{252E3C10-AE32-4D89-8F17-7BC255F8A208}"/>
            </a:ext>
          </a:extLst>
        </xdr:cNvPr>
        <xdr:cNvSpPr txBox="1"/>
      </xdr:nvSpPr>
      <xdr:spPr>
        <a:xfrm>
          <a:off x="17386377" y="1767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57166</xdr:rowOff>
    </xdr:from>
    <xdr:ext cx="469744" cy="259045"/>
    <xdr:sp macro="" textlink="">
      <xdr:nvSpPr>
        <xdr:cNvPr id="750" name="n_4mainValue【公民館】&#10;一人当たり面積">
          <a:extLst>
            <a:ext uri="{FF2B5EF4-FFF2-40B4-BE49-F238E27FC236}">
              <a16:creationId xmlns:a16="http://schemas.microsoft.com/office/drawing/2014/main" id="{2297A997-E945-4AE6-A646-80B7D3E573ED}"/>
            </a:ext>
          </a:extLst>
        </xdr:cNvPr>
        <xdr:cNvSpPr txBox="1"/>
      </xdr:nvSpPr>
      <xdr:spPr>
        <a:xfrm>
          <a:off x="16592627" y="17659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26B86F0D-0BC0-4135-BEE0-9E0BDE2D2BB6}"/>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42792082-D608-4D21-A38A-E5326B4641E4}"/>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118A26C2-0868-4D4F-B1FA-C352860774E5}"/>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有形固定資産減価償却率が類似団体内平均値を大きく上回っている施設は、認定こども園・幼稚園・保育所、橋りょう・トンネルであり、特に、認定こども園・幼稚園・保育所に分類される施設について、幼稚園・保育所では多くの施設が築</a:t>
          </a:r>
          <a:r>
            <a:rPr kumimoji="1" lang="en-US" altLang="ja-JP" sz="1400">
              <a:latin typeface="ＭＳ Ｐゴシック" panose="020B0600070205080204" pitchFamily="50" charset="-128"/>
              <a:ea typeface="ＭＳ Ｐゴシック" panose="020B0600070205080204" pitchFamily="50" charset="-128"/>
            </a:rPr>
            <a:t>30</a:t>
          </a:r>
          <a:r>
            <a:rPr kumimoji="1" lang="ja-JP" altLang="en-US" sz="1400">
              <a:latin typeface="ＭＳ Ｐゴシック" panose="020B0600070205080204" pitchFamily="50" charset="-128"/>
              <a:ea typeface="ＭＳ Ｐゴシック" panose="020B0600070205080204" pitchFamily="50" charset="-128"/>
            </a:rPr>
            <a:t>年以上経過しており、これにより有形固定資産減価償却率が類似団体内平均値より高い水準となっている。今後は、幼保再編により認定こども園の建設が予定されており、令和７年度以降減価償却率の減少が見込まれる。</a:t>
          </a:r>
        </a:p>
        <a:p>
          <a:r>
            <a:rPr kumimoji="1" lang="ja-JP" altLang="en-US" sz="1400">
              <a:latin typeface="ＭＳ Ｐゴシック" panose="020B0600070205080204" pitchFamily="50" charset="-128"/>
              <a:ea typeface="ＭＳ Ｐゴシック" panose="020B0600070205080204" pitchFamily="50" charset="-128"/>
            </a:rPr>
            <a:t>　ほとんどの類型において、有形固定資産減価償却率は類似団体内平均値を上回っているものの、公営住宅については、類似団体内平均値を下回っている。これは、令和２年度の市営山下住宅の建替えにより、有形固定資産額が増加したため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089FFCC-1C30-483B-87C2-0D2FBC932473}"/>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6FD8240-560B-4248-8DBE-D64CAF4350DC}"/>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A53E7B6-AE54-4A8A-BDD3-D01A84B2FC55}"/>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CC2163F-78E1-40A0-97F2-08C91D9A8719}"/>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C0EC548-F728-41C8-9C7E-11FD1D0EB757}"/>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9A61CF8-8BA0-49A8-8D5F-4A2FB1740768}"/>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6971368-998C-47FC-BB8E-32F5EBFC5F52}"/>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DA460FB-020E-4279-85A5-41E7850E8C5A}"/>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27A8937-8F5E-448B-BDD1-BCE758644057}"/>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168119D-0059-40C9-8F83-55BB15692FB8}"/>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2E0637E-588F-4C73-A974-1791278C9E75}"/>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1954462-C0A1-4EAD-A35F-CAFF22D7F944}"/>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B7568DC-4281-4449-8409-BC1DF3C49F37}"/>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B588A05-27D2-4F2F-8305-2F6FEB57ECBB}"/>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418F92D-9449-48B3-93A2-71D64532EC9A}"/>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9D4C7CE-40A3-4C9E-B560-960D27A99BCD}"/>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99A0A3F-A18B-4E03-B64A-913F63FF4484}"/>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3C091C3-1766-4FF7-A154-2E1CA30A5AA7}"/>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063F7DD-1B85-40D9-9DA4-A4A072879B6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09C45CC-BC8A-4B3A-AB82-52656F5D35C3}"/>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2EF6783-7AF2-49DB-A952-A96E6E30A05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A546577-726A-4871-82C9-40844F0B8916}"/>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FD2A43D-0FBF-454B-9460-803B4980D672}"/>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BA67941-6198-456F-95D0-CD242A829955}"/>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D441E3C-3BBC-4474-AF53-AB25F062F36C}"/>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2355896-4127-4DEF-BF45-43D04CCD950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3574DA3-DB99-407E-B926-B2CCB95A6DE9}"/>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85642D2-0923-4B81-8CF5-A37CE6BDEA3D}"/>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21783D5-2DEF-499F-B685-47B29AA8D8E7}"/>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28AA2A9-7348-4977-88CD-C8C3D4708B09}"/>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689501B-6914-4A00-9D4B-20ADE91690B1}"/>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03480A6-8E75-4510-89CD-FB2E7EE438E6}"/>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426EA43-C895-444C-A6FD-1C9281B5D5FA}"/>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DF3E933-C3D4-4E01-B7EB-CCD3FE87940F}"/>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70CB5D3-4D81-468A-BDCD-BFE405E6E5B9}"/>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5E060F6-C5E9-4E12-9841-C08B24E17E04}"/>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CE1E81E-BCA0-407F-A8E0-867EACBA2A3D}"/>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CCE94CE-DB94-4599-B003-4D220FE5CB01}"/>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802590E-A02B-49D4-AA0D-0134BF105C79}"/>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632E1E9-F3A6-463A-8DF7-5F5CAD4C0AD2}"/>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9DB519C-61F9-4746-85F8-2A863FF538A6}"/>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54D13E4-C70F-4097-80FF-B416FB0A5F12}"/>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4C0D72A-8665-4875-B53C-519DBE2E61AB}"/>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C336A98-6D20-4E5D-92B4-6B1BD1FAFFD7}"/>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5F71648-C389-44D8-B134-B26413198725}"/>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424EE0A4-8920-4C52-9914-195625442C19}"/>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2F2514C-7150-44AD-82D6-0A08158EA47E}"/>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92B242F-EF3D-42A3-BE1C-8FDEF2D5DC62}"/>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3A6EB41-78D5-490F-8CB1-9588E28557D2}"/>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752ED37-A7FD-4513-AB74-A68A3D3095B0}"/>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5DF4C3C-F85C-41A9-A61C-A5B1F7642829}"/>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3B70FB4-F034-4F26-8506-B4BBCBAEBB55}"/>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99C42A7-DD02-439E-9C89-82295A1278D1}"/>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D8B7EE6-ED52-4446-890D-225D416EF50E}"/>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17C46477-DC97-42EE-AC46-ACA3608976EE}"/>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114300</xdr:rowOff>
    </xdr:from>
    <xdr:to>
      <xdr:col>24</xdr:col>
      <xdr:colOff>62865</xdr:colOff>
      <xdr:row>41</xdr:row>
      <xdr:rowOff>152400</xdr:rowOff>
    </xdr:to>
    <xdr:cxnSp macro="">
      <xdr:nvCxnSpPr>
        <xdr:cNvPr id="57" name="直線コネクタ 56">
          <a:extLst>
            <a:ext uri="{FF2B5EF4-FFF2-40B4-BE49-F238E27FC236}">
              <a16:creationId xmlns:a16="http://schemas.microsoft.com/office/drawing/2014/main" id="{8FA921A5-AC33-47F7-8665-59AAC87DB67E}"/>
            </a:ext>
          </a:extLst>
        </xdr:cNvPr>
        <xdr:cNvCxnSpPr/>
      </xdr:nvCxnSpPr>
      <xdr:spPr>
        <a:xfrm flipV="1">
          <a:off x="4177665" y="540385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156227</xdr:rowOff>
    </xdr:from>
    <xdr:ext cx="405111" cy="259045"/>
    <xdr:sp macro="" textlink="">
      <xdr:nvSpPr>
        <xdr:cNvPr id="58" name="【図書館】&#10;有形固定資産減価償却率最小値テキスト">
          <a:extLst>
            <a:ext uri="{FF2B5EF4-FFF2-40B4-BE49-F238E27FC236}">
              <a16:creationId xmlns:a16="http://schemas.microsoft.com/office/drawing/2014/main" id="{8F1B3D8B-3313-4BF4-88B3-FEBAB71BAB07}"/>
            </a:ext>
          </a:extLst>
        </xdr:cNvPr>
        <xdr:cNvSpPr txBox="1"/>
      </xdr:nvSpPr>
      <xdr:spPr>
        <a:xfrm>
          <a:off x="4216400" y="693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152400</xdr:rowOff>
    </xdr:from>
    <xdr:to>
      <xdr:col>24</xdr:col>
      <xdr:colOff>152400</xdr:colOff>
      <xdr:row>41</xdr:row>
      <xdr:rowOff>152400</xdr:rowOff>
    </xdr:to>
    <xdr:cxnSp macro="">
      <xdr:nvCxnSpPr>
        <xdr:cNvPr id="59" name="直線コネクタ 58">
          <a:extLst>
            <a:ext uri="{FF2B5EF4-FFF2-40B4-BE49-F238E27FC236}">
              <a16:creationId xmlns:a16="http://schemas.microsoft.com/office/drawing/2014/main" id="{E5E191F4-56F6-4E35-9663-F140C04525CE}"/>
            </a:ext>
          </a:extLst>
        </xdr:cNvPr>
        <xdr:cNvCxnSpPr/>
      </xdr:nvCxnSpPr>
      <xdr:spPr>
        <a:xfrm>
          <a:off x="4108450" y="692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60977</xdr:rowOff>
    </xdr:from>
    <xdr:ext cx="405111" cy="259045"/>
    <xdr:sp macro="" textlink="">
      <xdr:nvSpPr>
        <xdr:cNvPr id="60" name="【図書館】&#10;有形固定資産減価償却率最大値テキスト">
          <a:extLst>
            <a:ext uri="{FF2B5EF4-FFF2-40B4-BE49-F238E27FC236}">
              <a16:creationId xmlns:a16="http://schemas.microsoft.com/office/drawing/2014/main" id="{706D5648-9535-4878-99EE-EA065939E968}"/>
            </a:ext>
          </a:extLst>
        </xdr:cNvPr>
        <xdr:cNvSpPr txBox="1"/>
      </xdr:nvSpPr>
      <xdr:spPr>
        <a:xfrm>
          <a:off x="4216400" y="518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114300</xdr:rowOff>
    </xdr:from>
    <xdr:to>
      <xdr:col>24</xdr:col>
      <xdr:colOff>152400</xdr:colOff>
      <xdr:row>32</xdr:row>
      <xdr:rowOff>114300</xdr:rowOff>
    </xdr:to>
    <xdr:cxnSp macro="">
      <xdr:nvCxnSpPr>
        <xdr:cNvPr id="61" name="直線コネクタ 60">
          <a:extLst>
            <a:ext uri="{FF2B5EF4-FFF2-40B4-BE49-F238E27FC236}">
              <a16:creationId xmlns:a16="http://schemas.microsoft.com/office/drawing/2014/main" id="{8C3E89AC-64BC-4614-8BC2-F96E6F523E3E}"/>
            </a:ext>
          </a:extLst>
        </xdr:cNvPr>
        <xdr:cNvCxnSpPr/>
      </xdr:nvCxnSpPr>
      <xdr:spPr>
        <a:xfrm>
          <a:off x="4108450" y="5403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151147</xdr:rowOff>
    </xdr:from>
    <xdr:ext cx="405111" cy="259045"/>
    <xdr:sp macro="" textlink="">
      <xdr:nvSpPr>
        <xdr:cNvPr id="62" name="【図書館】&#10;有形固定資産減価償却率平均値テキスト">
          <a:extLst>
            <a:ext uri="{FF2B5EF4-FFF2-40B4-BE49-F238E27FC236}">
              <a16:creationId xmlns:a16="http://schemas.microsoft.com/office/drawing/2014/main" id="{2610D7CB-B089-43FF-B326-1C78FBBBE69F}"/>
            </a:ext>
          </a:extLst>
        </xdr:cNvPr>
        <xdr:cNvSpPr txBox="1"/>
      </xdr:nvSpPr>
      <xdr:spPr>
        <a:xfrm>
          <a:off x="4216400" y="5935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128270</xdr:rowOff>
    </xdr:from>
    <xdr:to>
      <xdr:col>24</xdr:col>
      <xdr:colOff>114300</xdr:colOff>
      <xdr:row>37</xdr:row>
      <xdr:rowOff>58420</xdr:rowOff>
    </xdr:to>
    <xdr:sp macro="" textlink="">
      <xdr:nvSpPr>
        <xdr:cNvPr id="63" name="フローチャート: 判断 62">
          <a:extLst>
            <a:ext uri="{FF2B5EF4-FFF2-40B4-BE49-F238E27FC236}">
              <a16:creationId xmlns:a16="http://schemas.microsoft.com/office/drawing/2014/main" id="{996E6E38-835C-4EB0-9A07-FEF06AD01635}"/>
            </a:ext>
          </a:extLst>
        </xdr:cNvPr>
        <xdr:cNvSpPr/>
      </xdr:nvSpPr>
      <xdr:spPr>
        <a:xfrm>
          <a:off x="4127500" y="60782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132080</xdr:rowOff>
    </xdr:from>
    <xdr:to>
      <xdr:col>20</xdr:col>
      <xdr:colOff>38100</xdr:colOff>
      <xdr:row>37</xdr:row>
      <xdr:rowOff>62230</xdr:rowOff>
    </xdr:to>
    <xdr:sp macro="" textlink="">
      <xdr:nvSpPr>
        <xdr:cNvPr id="64" name="フローチャート: 判断 63">
          <a:extLst>
            <a:ext uri="{FF2B5EF4-FFF2-40B4-BE49-F238E27FC236}">
              <a16:creationId xmlns:a16="http://schemas.microsoft.com/office/drawing/2014/main" id="{96FBC7B9-5504-4403-99B4-C8B7E9514B93}"/>
            </a:ext>
          </a:extLst>
        </xdr:cNvPr>
        <xdr:cNvSpPr/>
      </xdr:nvSpPr>
      <xdr:spPr>
        <a:xfrm>
          <a:off x="3384550" y="60820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101600</xdr:rowOff>
    </xdr:from>
    <xdr:to>
      <xdr:col>15</xdr:col>
      <xdr:colOff>101600</xdr:colOff>
      <xdr:row>37</xdr:row>
      <xdr:rowOff>31750</xdr:rowOff>
    </xdr:to>
    <xdr:sp macro="" textlink="">
      <xdr:nvSpPr>
        <xdr:cNvPr id="65" name="フローチャート: 判断 64">
          <a:extLst>
            <a:ext uri="{FF2B5EF4-FFF2-40B4-BE49-F238E27FC236}">
              <a16:creationId xmlns:a16="http://schemas.microsoft.com/office/drawing/2014/main" id="{58CE2B1B-4CF1-4A94-95E5-EF10D3A4EB79}"/>
            </a:ext>
          </a:extLst>
        </xdr:cNvPr>
        <xdr:cNvSpPr/>
      </xdr:nvSpPr>
      <xdr:spPr>
        <a:xfrm>
          <a:off x="2571750" y="60515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a:extLst>
            <a:ext uri="{FF2B5EF4-FFF2-40B4-BE49-F238E27FC236}">
              <a16:creationId xmlns:a16="http://schemas.microsoft.com/office/drawing/2014/main" id="{92EBA355-3F4F-4BA7-BECD-1ABBE1DD788B}"/>
            </a:ext>
          </a:extLst>
        </xdr:cNvPr>
        <xdr:cNvSpPr/>
      </xdr:nvSpPr>
      <xdr:spPr>
        <a:xfrm>
          <a:off x="1778000" y="600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23495</xdr:rowOff>
    </xdr:from>
    <xdr:to>
      <xdr:col>6</xdr:col>
      <xdr:colOff>38100</xdr:colOff>
      <xdr:row>36</xdr:row>
      <xdr:rowOff>125095</xdr:rowOff>
    </xdr:to>
    <xdr:sp macro="" textlink="">
      <xdr:nvSpPr>
        <xdr:cNvPr id="67" name="フローチャート: 判断 66">
          <a:extLst>
            <a:ext uri="{FF2B5EF4-FFF2-40B4-BE49-F238E27FC236}">
              <a16:creationId xmlns:a16="http://schemas.microsoft.com/office/drawing/2014/main" id="{7725E6F5-5DC1-4B0F-86A4-532DE60A2F9A}"/>
            </a:ext>
          </a:extLst>
        </xdr:cNvPr>
        <xdr:cNvSpPr/>
      </xdr:nvSpPr>
      <xdr:spPr>
        <a:xfrm>
          <a:off x="984250" y="59734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B743A9C-4EF7-42CD-8765-A81CE7EF5718}"/>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6961079-DFE8-4F0C-8B46-DEF79727E575}"/>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51A81C5-A547-4534-8B33-93FC5D72B9D4}"/>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7960D69-6BF2-4114-88FF-6376F50E13F8}"/>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29E7B42-7326-4E27-9751-8B8D909DECBE}"/>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101600</xdr:rowOff>
    </xdr:from>
    <xdr:to>
      <xdr:col>24</xdr:col>
      <xdr:colOff>114300</xdr:colOff>
      <xdr:row>42</xdr:row>
      <xdr:rowOff>31750</xdr:rowOff>
    </xdr:to>
    <xdr:sp macro="" textlink="">
      <xdr:nvSpPr>
        <xdr:cNvPr id="73" name="楕円 72">
          <a:extLst>
            <a:ext uri="{FF2B5EF4-FFF2-40B4-BE49-F238E27FC236}">
              <a16:creationId xmlns:a16="http://schemas.microsoft.com/office/drawing/2014/main" id="{90E2F3AE-8C96-48F4-B263-766862B3E4E1}"/>
            </a:ext>
          </a:extLst>
        </xdr:cNvPr>
        <xdr:cNvSpPr/>
      </xdr:nvSpPr>
      <xdr:spPr>
        <a:xfrm>
          <a:off x="4127500" y="6877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16527</xdr:rowOff>
    </xdr:from>
    <xdr:ext cx="405111" cy="259045"/>
    <xdr:sp macro="" textlink="">
      <xdr:nvSpPr>
        <xdr:cNvPr id="74" name="【図書館】&#10;有形固定資産減価償却率該当値テキスト">
          <a:extLst>
            <a:ext uri="{FF2B5EF4-FFF2-40B4-BE49-F238E27FC236}">
              <a16:creationId xmlns:a16="http://schemas.microsoft.com/office/drawing/2014/main" id="{550D13A4-D309-442E-822C-04D275F5B4AD}"/>
            </a:ext>
          </a:extLst>
        </xdr:cNvPr>
        <xdr:cNvSpPr txBox="1"/>
      </xdr:nvSpPr>
      <xdr:spPr>
        <a:xfrm>
          <a:off x="42164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99695</xdr:rowOff>
    </xdr:from>
    <xdr:to>
      <xdr:col>20</xdr:col>
      <xdr:colOff>38100</xdr:colOff>
      <xdr:row>42</xdr:row>
      <xdr:rowOff>29845</xdr:rowOff>
    </xdr:to>
    <xdr:sp macro="" textlink="">
      <xdr:nvSpPr>
        <xdr:cNvPr id="75" name="楕円 74">
          <a:extLst>
            <a:ext uri="{FF2B5EF4-FFF2-40B4-BE49-F238E27FC236}">
              <a16:creationId xmlns:a16="http://schemas.microsoft.com/office/drawing/2014/main" id="{C324D96F-5673-4EF4-8095-C9F8DD746E5B}"/>
            </a:ext>
          </a:extLst>
        </xdr:cNvPr>
        <xdr:cNvSpPr/>
      </xdr:nvSpPr>
      <xdr:spPr>
        <a:xfrm>
          <a:off x="3384550" y="687514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150495</xdr:rowOff>
    </xdr:from>
    <xdr:to>
      <xdr:col>24</xdr:col>
      <xdr:colOff>63500</xdr:colOff>
      <xdr:row>41</xdr:row>
      <xdr:rowOff>152400</xdr:rowOff>
    </xdr:to>
    <xdr:cxnSp macro="">
      <xdr:nvCxnSpPr>
        <xdr:cNvPr id="76" name="直線コネクタ 75">
          <a:extLst>
            <a:ext uri="{FF2B5EF4-FFF2-40B4-BE49-F238E27FC236}">
              <a16:creationId xmlns:a16="http://schemas.microsoft.com/office/drawing/2014/main" id="{5BFC8DF8-F649-40D3-9C7E-4D25FAC031B4}"/>
            </a:ext>
          </a:extLst>
        </xdr:cNvPr>
        <xdr:cNvCxnSpPr/>
      </xdr:nvCxnSpPr>
      <xdr:spPr>
        <a:xfrm>
          <a:off x="3429000" y="6925945"/>
          <a:ext cx="7493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145415</xdr:rowOff>
    </xdr:from>
    <xdr:to>
      <xdr:col>15</xdr:col>
      <xdr:colOff>101600</xdr:colOff>
      <xdr:row>42</xdr:row>
      <xdr:rowOff>75565</xdr:rowOff>
    </xdr:to>
    <xdr:sp macro="" textlink="">
      <xdr:nvSpPr>
        <xdr:cNvPr id="77" name="楕円 76">
          <a:extLst>
            <a:ext uri="{FF2B5EF4-FFF2-40B4-BE49-F238E27FC236}">
              <a16:creationId xmlns:a16="http://schemas.microsoft.com/office/drawing/2014/main" id="{4103EA32-E270-4F77-A562-8732B0903195}"/>
            </a:ext>
          </a:extLst>
        </xdr:cNvPr>
        <xdr:cNvSpPr/>
      </xdr:nvSpPr>
      <xdr:spPr>
        <a:xfrm>
          <a:off x="2571750" y="69208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150495</xdr:rowOff>
    </xdr:from>
    <xdr:to>
      <xdr:col>19</xdr:col>
      <xdr:colOff>177800</xdr:colOff>
      <xdr:row>42</xdr:row>
      <xdr:rowOff>24765</xdr:rowOff>
    </xdr:to>
    <xdr:cxnSp macro="">
      <xdr:nvCxnSpPr>
        <xdr:cNvPr id="78" name="直線コネクタ 77">
          <a:extLst>
            <a:ext uri="{FF2B5EF4-FFF2-40B4-BE49-F238E27FC236}">
              <a16:creationId xmlns:a16="http://schemas.microsoft.com/office/drawing/2014/main" id="{B4A4D3BF-4984-4776-86BA-B4E48D7169FE}"/>
            </a:ext>
          </a:extLst>
        </xdr:cNvPr>
        <xdr:cNvCxnSpPr/>
      </xdr:nvCxnSpPr>
      <xdr:spPr>
        <a:xfrm flipV="1">
          <a:off x="2622550" y="6925945"/>
          <a:ext cx="80645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158750</xdr:rowOff>
    </xdr:from>
    <xdr:to>
      <xdr:col>10</xdr:col>
      <xdr:colOff>165100</xdr:colOff>
      <xdr:row>42</xdr:row>
      <xdr:rowOff>88900</xdr:rowOff>
    </xdr:to>
    <xdr:sp macro="" textlink="">
      <xdr:nvSpPr>
        <xdr:cNvPr id="79" name="楕円 78">
          <a:extLst>
            <a:ext uri="{FF2B5EF4-FFF2-40B4-BE49-F238E27FC236}">
              <a16:creationId xmlns:a16="http://schemas.microsoft.com/office/drawing/2014/main" id="{91432F8D-3634-45D2-B372-406716A2F771}"/>
            </a:ext>
          </a:extLst>
        </xdr:cNvPr>
        <xdr:cNvSpPr/>
      </xdr:nvSpPr>
      <xdr:spPr>
        <a:xfrm>
          <a:off x="1778000" y="6934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24765</xdr:rowOff>
    </xdr:from>
    <xdr:to>
      <xdr:col>15</xdr:col>
      <xdr:colOff>50800</xdr:colOff>
      <xdr:row>42</xdr:row>
      <xdr:rowOff>38100</xdr:rowOff>
    </xdr:to>
    <xdr:cxnSp macro="">
      <xdr:nvCxnSpPr>
        <xdr:cNvPr id="80" name="直線コネクタ 79">
          <a:extLst>
            <a:ext uri="{FF2B5EF4-FFF2-40B4-BE49-F238E27FC236}">
              <a16:creationId xmlns:a16="http://schemas.microsoft.com/office/drawing/2014/main" id="{CB38D604-E69F-42C7-81F3-5D1012582B34}"/>
            </a:ext>
          </a:extLst>
        </xdr:cNvPr>
        <xdr:cNvCxnSpPr/>
      </xdr:nvCxnSpPr>
      <xdr:spPr>
        <a:xfrm flipV="1">
          <a:off x="1828800" y="6965315"/>
          <a:ext cx="79375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139700</xdr:rowOff>
    </xdr:from>
    <xdr:to>
      <xdr:col>6</xdr:col>
      <xdr:colOff>38100</xdr:colOff>
      <xdr:row>42</xdr:row>
      <xdr:rowOff>69850</xdr:rowOff>
    </xdr:to>
    <xdr:sp macro="" textlink="">
      <xdr:nvSpPr>
        <xdr:cNvPr id="81" name="楕円 80">
          <a:extLst>
            <a:ext uri="{FF2B5EF4-FFF2-40B4-BE49-F238E27FC236}">
              <a16:creationId xmlns:a16="http://schemas.microsoft.com/office/drawing/2014/main" id="{173DEF32-B052-44E0-A87D-FC6B425718C1}"/>
            </a:ext>
          </a:extLst>
        </xdr:cNvPr>
        <xdr:cNvSpPr/>
      </xdr:nvSpPr>
      <xdr:spPr>
        <a:xfrm>
          <a:off x="984250" y="69151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19050</xdr:rowOff>
    </xdr:from>
    <xdr:to>
      <xdr:col>10</xdr:col>
      <xdr:colOff>114300</xdr:colOff>
      <xdr:row>42</xdr:row>
      <xdr:rowOff>38100</xdr:rowOff>
    </xdr:to>
    <xdr:cxnSp macro="">
      <xdr:nvCxnSpPr>
        <xdr:cNvPr id="82" name="直線コネクタ 81">
          <a:extLst>
            <a:ext uri="{FF2B5EF4-FFF2-40B4-BE49-F238E27FC236}">
              <a16:creationId xmlns:a16="http://schemas.microsoft.com/office/drawing/2014/main" id="{DE872074-168D-46F7-AEE1-AA87D8CAA1C9}"/>
            </a:ext>
          </a:extLst>
        </xdr:cNvPr>
        <xdr:cNvCxnSpPr/>
      </xdr:nvCxnSpPr>
      <xdr:spPr>
        <a:xfrm>
          <a:off x="1028700" y="6959600"/>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78757</xdr:rowOff>
    </xdr:from>
    <xdr:ext cx="405111" cy="259045"/>
    <xdr:sp macro="" textlink="">
      <xdr:nvSpPr>
        <xdr:cNvPr id="83" name="n_1aveValue【図書館】&#10;有形固定資産減価償却率">
          <a:extLst>
            <a:ext uri="{FF2B5EF4-FFF2-40B4-BE49-F238E27FC236}">
              <a16:creationId xmlns:a16="http://schemas.microsoft.com/office/drawing/2014/main" id="{050D96D3-F60F-4614-BE7F-5A125DD41897}"/>
            </a:ext>
          </a:extLst>
        </xdr:cNvPr>
        <xdr:cNvSpPr txBox="1"/>
      </xdr:nvSpPr>
      <xdr:spPr>
        <a:xfrm>
          <a:off x="3239144" y="5863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48277</xdr:rowOff>
    </xdr:from>
    <xdr:ext cx="405111" cy="259045"/>
    <xdr:sp macro="" textlink="">
      <xdr:nvSpPr>
        <xdr:cNvPr id="84" name="n_2aveValue【図書館】&#10;有形固定資産減価償却率">
          <a:extLst>
            <a:ext uri="{FF2B5EF4-FFF2-40B4-BE49-F238E27FC236}">
              <a16:creationId xmlns:a16="http://schemas.microsoft.com/office/drawing/2014/main" id="{48C9C5FE-5206-42C3-BA0F-BE54ED834CBD}"/>
            </a:ext>
          </a:extLst>
        </xdr:cNvPr>
        <xdr:cNvSpPr txBox="1"/>
      </xdr:nvSpPr>
      <xdr:spPr>
        <a:xfrm>
          <a:off x="24390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168292</xdr:rowOff>
    </xdr:from>
    <xdr:ext cx="405111" cy="259045"/>
    <xdr:sp macro="" textlink="">
      <xdr:nvSpPr>
        <xdr:cNvPr id="85" name="n_3aveValue【図書館】&#10;有形固定資産減価償却率">
          <a:extLst>
            <a:ext uri="{FF2B5EF4-FFF2-40B4-BE49-F238E27FC236}">
              <a16:creationId xmlns:a16="http://schemas.microsoft.com/office/drawing/2014/main" id="{75F0E5EA-3280-4694-BDCA-6B3865313672}"/>
            </a:ext>
          </a:extLst>
        </xdr:cNvPr>
        <xdr:cNvSpPr txBox="1"/>
      </xdr:nvSpPr>
      <xdr:spPr>
        <a:xfrm>
          <a:off x="1645294" y="5781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141622</xdr:rowOff>
    </xdr:from>
    <xdr:ext cx="405111" cy="259045"/>
    <xdr:sp macro="" textlink="">
      <xdr:nvSpPr>
        <xdr:cNvPr id="86" name="n_4aveValue【図書館】&#10;有形固定資産減価償却率">
          <a:extLst>
            <a:ext uri="{FF2B5EF4-FFF2-40B4-BE49-F238E27FC236}">
              <a16:creationId xmlns:a16="http://schemas.microsoft.com/office/drawing/2014/main" id="{B5C5EFD7-E65C-4A4A-8F5A-2541AE819F09}"/>
            </a:ext>
          </a:extLst>
        </xdr:cNvPr>
        <xdr:cNvSpPr txBox="1"/>
      </xdr:nvSpPr>
      <xdr:spPr>
        <a:xfrm>
          <a:off x="851544" y="57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20972</xdr:rowOff>
    </xdr:from>
    <xdr:ext cx="405111" cy="259045"/>
    <xdr:sp macro="" textlink="">
      <xdr:nvSpPr>
        <xdr:cNvPr id="87" name="n_1mainValue【図書館】&#10;有形固定資産減価償却率">
          <a:extLst>
            <a:ext uri="{FF2B5EF4-FFF2-40B4-BE49-F238E27FC236}">
              <a16:creationId xmlns:a16="http://schemas.microsoft.com/office/drawing/2014/main" id="{8BEBB6DB-1336-4C89-BC9C-E468510FE48F}"/>
            </a:ext>
          </a:extLst>
        </xdr:cNvPr>
        <xdr:cNvSpPr txBox="1"/>
      </xdr:nvSpPr>
      <xdr:spPr>
        <a:xfrm>
          <a:off x="3239144" y="6961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66692</xdr:rowOff>
    </xdr:from>
    <xdr:ext cx="405111" cy="259045"/>
    <xdr:sp macro="" textlink="">
      <xdr:nvSpPr>
        <xdr:cNvPr id="88" name="n_2mainValue【図書館】&#10;有形固定資産減価償却率">
          <a:extLst>
            <a:ext uri="{FF2B5EF4-FFF2-40B4-BE49-F238E27FC236}">
              <a16:creationId xmlns:a16="http://schemas.microsoft.com/office/drawing/2014/main" id="{C8FD1647-280B-4F40-AC3A-9AB158F441CC}"/>
            </a:ext>
          </a:extLst>
        </xdr:cNvPr>
        <xdr:cNvSpPr txBox="1"/>
      </xdr:nvSpPr>
      <xdr:spPr>
        <a:xfrm>
          <a:off x="2439044" y="7007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42</xdr:row>
      <xdr:rowOff>80027</xdr:rowOff>
    </xdr:from>
    <xdr:ext cx="469744" cy="259045"/>
    <xdr:sp macro="" textlink="">
      <xdr:nvSpPr>
        <xdr:cNvPr id="89" name="n_3mainValue【図書館】&#10;有形固定資産減価償却率">
          <a:extLst>
            <a:ext uri="{FF2B5EF4-FFF2-40B4-BE49-F238E27FC236}">
              <a16:creationId xmlns:a16="http://schemas.microsoft.com/office/drawing/2014/main" id="{DC296C74-196B-4F51-87F1-778FCDEBF61A}"/>
            </a:ext>
          </a:extLst>
        </xdr:cNvPr>
        <xdr:cNvSpPr txBox="1"/>
      </xdr:nvSpPr>
      <xdr:spPr>
        <a:xfrm>
          <a:off x="1612977" y="702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60977</xdr:rowOff>
    </xdr:from>
    <xdr:ext cx="405111" cy="259045"/>
    <xdr:sp macro="" textlink="">
      <xdr:nvSpPr>
        <xdr:cNvPr id="90" name="n_4mainValue【図書館】&#10;有形固定資産減価償却率">
          <a:extLst>
            <a:ext uri="{FF2B5EF4-FFF2-40B4-BE49-F238E27FC236}">
              <a16:creationId xmlns:a16="http://schemas.microsoft.com/office/drawing/2014/main" id="{CBE32DF3-B7EA-4D76-9739-5148AB304BE7}"/>
            </a:ext>
          </a:extLst>
        </xdr:cNvPr>
        <xdr:cNvSpPr txBox="1"/>
      </xdr:nvSpPr>
      <xdr:spPr>
        <a:xfrm>
          <a:off x="851544" y="7001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8A02177-08BE-4929-AB46-F5F6A2CF6D27}"/>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D87FB4F-1D3C-4B5B-A685-DE211812C386}"/>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DEA2D8F-8D6C-4C29-9419-5FB4D2DC1025}"/>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CBAD909-3F29-4B8F-B66E-7DF0E5967F86}"/>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CC2162A-6EC8-4F8A-AADF-A7D433F22046}"/>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11E56DAB-F0D6-4C56-AC65-D9C51C7E43BF}"/>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632477A-9CC2-4CEE-8835-06DD08FA4418}"/>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A6140AF-B722-4F5F-9597-A9CFEB90AA43}"/>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A3F07DE5-03CC-45C1-9E81-F4068B503D2F}"/>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528A3A3-B5F0-40F3-97E0-DAEA7DA2A06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14E68249-1AFF-4235-9C01-0174DEBCA9D0}"/>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D8074962-03D3-4D00-9FD8-E98B0AC30455}"/>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43233408-C8FD-407C-BCBE-0DA87E9CF904}"/>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7BED5BEF-3028-4805-B017-89038F452BF0}"/>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5CEA13BA-56FF-4E0E-84B4-80869D90B37E}"/>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370F65FF-8ED8-4AF7-B691-3D1CA8FF83F3}"/>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DF93A2B9-8893-4F53-BD98-F0D9EAA7159A}"/>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63FB3A94-C80E-49BF-B851-96EFB4F9563A}"/>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14BD8BD6-E25F-4061-BDF7-8D1439C2D1F9}"/>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B7BAD10E-7640-48A7-BBBA-BA412408B1D5}"/>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5643D332-1ED0-4465-B6F1-BEDCBE2EEC64}"/>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40</xdr:row>
      <xdr:rowOff>99060</xdr:rowOff>
    </xdr:to>
    <xdr:cxnSp macro="">
      <xdr:nvCxnSpPr>
        <xdr:cNvPr id="112" name="直線コネクタ 111">
          <a:extLst>
            <a:ext uri="{FF2B5EF4-FFF2-40B4-BE49-F238E27FC236}">
              <a16:creationId xmlns:a16="http://schemas.microsoft.com/office/drawing/2014/main" id="{24EE90F1-7325-4872-B27D-27FBB66D69E3}"/>
            </a:ext>
          </a:extLst>
        </xdr:cNvPr>
        <xdr:cNvCxnSpPr/>
      </xdr:nvCxnSpPr>
      <xdr:spPr>
        <a:xfrm flipV="1">
          <a:off x="9429115" y="5496560"/>
          <a:ext cx="0" cy="1212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102887</xdr:rowOff>
    </xdr:from>
    <xdr:ext cx="469744" cy="259045"/>
    <xdr:sp macro="" textlink="">
      <xdr:nvSpPr>
        <xdr:cNvPr id="113" name="【図書館】&#10;一人当たり面積最小値テキスト">
          <a:extLst>
            <a:ext uri="{FF2B5EF4-FFF2-40B4-BE49-F238E27FC236}">
              <a16:creationId xmlns:a16="http://schemas.microsoft.com/office/drawing/2014/main" id="{74E7C9D3-E12F-4338-9735-D4A02EA18D08}"/>
            </a:ext>
          </a:extLst>
        </xdr:cNvPr>
        <xdr:cNvSpPr txBox="1"/>
      </xdr:nvSpPr>
      <xdr:spPr>
        <a:xfrm>
          <a:off x="9467850" y="671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99060</xdr:rowOff>
    </xdr:from>
    <xdr:to>
      <xdr:col>55</xdr:col>
      <xdr:colOff>88900</xdr:colOff>
      <xdr:row>40</xdr:row>
      <xdr:rowOff>99060</xdr:rowOff>
    </xdr:to>
    <xdr:cxnSp macro="">
      <xdr:nvCxnSpPr>
        <xdr:cNvPr id="114" name="直線コネクタ 113">
          <a:extLst>
            <a:ext uri="{FF2B5EF4-FFF2-40B4-BE49-F238E27FC236}">
              <a16:creationId xmlns:a16="http://schemas.microsoft.com/office/drawing/2014/main" id="{E47BE189-CB05-404D-95CB-597493EFEBFD}"/>
            </a:ext>
          </a:extLst>
        </xdr:cNvPr>
        <xdr:cNvCxnSpPr/>
      </xdr:nvCxnSpPr>
      <xdr:spPr>
        <a:xfrm>
          <a:off x="9359900" y="67094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15" name="【図書館】&#10;一人当たり面積最大値テキスト">
          <a:extLst>
            <a:ext uri="{FF2B5EF4-FFF2-40B4-BE49-F238E27FC236}">
              <a16:creationId xmlns:a16="http://schemas.microsoft.com/office/drawing/2014/main" id="{90F0EC6A-157B-4AE9-8619-DA4DBDE45777}"/>
            </a:ext>
          </a:extLst>
        </xdr:cNvPr>
        <xdr:cNvSpPr txBox="1"/>
      </xdr:nvSpPr>
      <xdr:spPr>
        <a:xfrm>
          <a:off x="9467850" y="528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16" name="直線コネクタ 115">
          <a:extLst>
            <a:ext uri="{FF2B5EF4-FFF2-40B4-BE49-F238E27FC236}">
              <a16:creationId xmlns:a16="http://schemas.microsoft.com/office/drawing/2014/main" id="{B7D943A8-D4AB-48E1-B082-7FA5397FD672}"/>
            </a:ext>
          </a:extLst>
        </xdr:cNvPr>
        <xdr:cNvCxnSpPr/>
      </xdr:nvCxnSpPr>
      <xdr:spPr>
        <a:xfrm>
          <a:off x="9359900" y="54965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151147</xdr:rowOff>
    </xdr:from>
    <xdr:ext cx="469744" cy="259045"/>
    <xdr:sp macro="" textlink="">
      <xdr:nvSpPr>
        <xdr:cNvPr id="117" name="【図書館】&#10;一人当たり面積平均値テキスト">
          <a:extLst>
            <a:ext uri="{FF2B5EF4-FFF2-40B4-BE49-F238E27FC236}">
              <a16:creationId xmlns:a16="http://schemas.microsoft.com/office/drawing/2014/main" id="{A7C89791-25B9-490A-8A60-C824BF3BDE65}"/>
            </a:ext>
          </a:extLst>
        </xdr:cNvPr>
        <xdr:cNvSpPr txBox="1"/>
      </xdr:nvSpPr>
      <xdr:spPr>
        <a:xfrm>
          <a:off x="9467850" y="6101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128270</xdr:rowOff>
    </xdr:from>
    <xdr:to>
      <xdr:col>55</xdr:col>
      <xdr:colOff>50800</xdr:colOff>
      <xdr:row>38</xdr:row>
      <xdr:rowOff>58420</xdr:rowOff>
    </xdr:to>
    <xdr:sp macro="" textlink="">
      <xdr:nvSpPr>
        <xdr:cNvPr id="118" name="フローチャート: 判断 117">
          <a:extLst>
            <a:ext uri="{FF2B5EF4-FFF2-40B4-BE49-F238E27FC236}">
              <a16:creationId xmlns:a16="http://schemas.microsoft.com/office/drawing/2014/main" id="{2BC8C24A-E325-4459-81B4-1FB0DE068DE6}"/>
            </a:ext>
          </a:extLst>
        </xdr:cNvPr>
        <xdr:cNvSpPr/>
      </xdr:nvSpPr>
      <xdr:spPr>
        <a:xfrm>
          <a:off x="9398000" y="6243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128270</xdr:rowOff>
    </xdr:from>
    <xdr:to>
      <xdr:col>50</xdr:col>
      <xdr:colOff>165100</xdr:colOff>
      <xdr:row>38</xdr:row>
      <xdr:rowOff>58420</xdr:rowOff>
    </xdr:to>
    <xdr:sp macro="" textlink="">
      <xdr:nvSpPr>
        <xdr:cNvPr id="119" name="フローチャート: 判断 118">
          <a:extLst>
            <a:ext uri="{FF2B5EF4-FFF2-40B4-BE49-F238E27FC236}">
              <a16:creationId xmlns:a16="http://schemas.microsoft.com/office/drawing/2014/main" id="{346EA5BE-75A7-4B79-BE5E-7C9E765C9B98}"/>
            </a:ext>
          </a:extLst>
        </xdr:cNvPr>
        <xdr:cNvSpPr/>
      </xdr:nvSpPr>
      <xdr:spPr>
        <a:xfrm>
          <a:off x="863600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128270</xdr:rowOff>
    </xdr:from>
    <xdr:to>
      <xdr:col>46</xdr:col>
      <xdr:colOff>38100</xdr:colOff>
      <xdr:row>38</xdr:row>
      <xdr:rowOff>58420</xdr:rowOff>
    </xdr:to>
    <xdr:sp macro="" textlink="">
      <xdr:nvSpPr>
        <xdr:cNvPr id="120" name="フローチャート: 判断 119">
          <a:extLst>
            <a:ext uri="{FF2B5EF4-FFF2-40B4-BE49-F238E27FC236}">
              <a16:creationId xmlns:a16="http://schemas.microsoft.com/office/drawing/2014/main" id="{C4093D60-CA6D-4F18-AE78-B8CC1B705586}"/>
            </a:ext>
          </a:extLst>
        </xdr:cNvPr>
        <xdr:cNvSpPr/>
      </xdr:nvSpPr>
      <xdr:spPr>
        <a:xfrm>
          <a:off x="7842250" y="62433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128270</xdr:rowOff>
    </xdr:from>
    <xdr:to>
      <xdr:col>41</xdr:col>
      <xdr:colOff>101600</xdr:colOff>
      <xdr:row>38</xdr:row>
      <xdr:rowOff>58420</xdr:rowOff>
    </xdr:to>
    <xdr:sp macro="" textlink="">
      <xdr:nvSpPr>
        <xdr:cNvPr id="121" name="フローチャート: 判断 120">
          <a:extLst>
            <a:ext uri="{FF2B5EF4-FFF2-40B4-BE49-F238E27FC236}">
              <a16:creationId xmlns:a16="http://schemas.microsoft.com/office/drawing/2014/main" id="{CFAA5D7D-1F2C-45F7-9170-AF2FEFF468E2}"/>
            </a:ext>
          </a:extLst>
        </xdr:cNvPr>
        <xdr:cNvSpPr/>
      </xdr:nvSpPr>
      <xdr:spPr>
        <a:xfrm>
          <a:off x="7029450" y="6243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105410</xdr:rowOff>
    </xdr:from>
    <xdr:to>
      <xdr:col>36</xdr:col>
      <xdr:colOff>165100</xdr:colOff>
      <xdr:row>38</xdr:row>
      <xdr:rowOff>35560</xdr:rowOff>
    </xdr:to>
    <xdr:sp macro="" textlink="">
      <xdr:nvSpPr>
        <xdr:cNvPr id="122" name="フローチャート: 判断 121">
          <a:extLst>
            <a:ext uri="{FF2B5EF4-FFF2-40B4-BE49-F238E27FC236}">
              <a16:creationId xmlns:a16="http://schemas.microsoft.com/office/drawing/2014/main" id="{2FE004D7-8E29-439D-A153-C7F0C2DCF582}"/>
            </a:ext>
          </a:extLst>
        </xdr:cNvPr>
        <xdr:cNvSpPr/>
      </xdr:nvSpPr>
      <xdr:spPr>
        <a:xfrm>
          <a:off x="6235700" y="6220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97E54DB-D8F3-42B9-A9AF-2D9E0796B9D6}"/>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C61AEA8-1C57-4B18-9D19-AFD634700A26}"/>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CFED784-EE52-4F03-8FEA-4BC4DB8EF418}"/>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4F9AD3E-6FE1-40CA-9F21-60D1A6417BBC}"/>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3C44375-B5DD-4175-A683-3658E3DB3C7E}"/>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151130</xdr:rowOff>
    </xdr:from>
    <xdr:to>
      <xdr:col>55</xdr:col>
      <xdr:colOff>50800</xdr:colOff>
      <xdr:row>40</xdr:row>
      <xdr:rowOff>81280</xdr:rowOff>
    </xdr:to>
    <xdr:sp macro="" textlink="">
      <xdr:nvSpPr>
        <xdr:cNvPr id="128" name="楕円 127">
          <a:extLst>
            <a:ext uri="{FF2B5EF4-FFF2-40B4-BE49-F238E27FC236}">
              <a16:creationId xmlns:a16="http://schemas.microsoft.com/office/drawing/2014/main" id="{D9B1E7D4-845F-4AB0-808B-792E97065CDB}"/>
            </a:ext>
          </a:extLst>
        </xdr:cNvPr>
        <xdr:cNvSpPr/>
      </xdr:nvSpPr>
      <xdr:spPr>
        <a:xfrm>
          <a:off x="9398000" y="65963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66057</xdr:rowOff>
    </xdr:from>
    <xdr:ext cx="469744" cy="259045"/>
    <xdr:sp macro="" textlink="">
      <xdr:nvSpPr>
        <xdr:cNvPr id="129" name="【図書館】&#10;一人当たり面積該当値テキスト">
          <a:extLst>
            <a:ext uri="{FF2B5EF4-FFF2-40B4-BE49-F238E27FC236}">
              <a16:creationId xmlns:a16="http://schemas.microsoft.com/office/drawing/2014/main" id="{62F67291-646B-4592-9CAA-6BB3662C6FFB}"/>
            </a:ext>
          </a:extLst>
        </xdr:cNvPr>
        <xdr:cNvSpPr txBox="1"/>
      </xdr:nvSpPr>
      <xdr:spPr>
        <a:xfrm>
          <a:off x="9467850" y="651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151130</xdr:rowOff>
    </xdr:from>
    <xdr:to>
      <xdr:col>50</xdr:col>
      <xdr:colOff>165100</xdr:colOff>
      <xdr:row>40</xdr:row>
      <xdr:rowOff>81280</xdr:rowOff>
    </xdr:to>
    <xdr:sp macro="" textlink="">
      <xdr:nvSpPr>
        <xdr:cNvPr id="130" name="楕円 129">
          <a:extLst>
            <a:ext uri="{FF2B5EF4-FFF2-40B4-BE49-F238E27FC236}">
              <a16:creationId xmlns:a16="http://schemas.microsoft.com/office/drawing/2014/main" id="{FC4C42C7-08CB-4871-B4E5-6CD5E04F2C13}"/>
            </a:ext>
          </a:extLst>
        </xdr:cNvPr>
        <xdr:cNvSpPr/>
      </xdr:nvSpPr>
      <xdr:spPr>
        <a:xfrm>
          <a:off x="8636000" y="6596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30480</xdr:rowOff>
    </xdr:from>
    <xdr:to>
      <xdr:col>55</xdr:col>
      <xdr:colOff>0</xdr:colOff>
      <xdr:row>40</xdr:row>
      <xdr:rowOff>30480</xdr:rowOff>
    </xdr:to>
    <xdr:cxnSp macro="">
      <xdr:nvCxnSpPr>
        <xdr:cNvPr id="131" name="直線コネクタ 130">
          <a:extLst>
            <a:ext uri="{FF2B5EF4-FFF2-40B4-BE49-F238E27FC236}">
              <a16:creationId xmlns:a16="http://schemas.microsoft.com/office/drawing/2014/main" id="{DD7CAE33-CDA2-4013-B7EF-164F46B33D01}"/>
            </a:ext>
          </a:extLst>
        </xdr:cNvPr>
        <xdr:cNvCxnSpPr/>
      </xdr:nvCxnSpPr>
      <xdr:spPr>
        <a:xfrm>
          <a:off x="8686800" y="664083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151130</xdr:rowOff>
    </xdr:from>
    <xdr:to>
      <xdr:col>46</xdr:col>
      <xdr:colOff>38100</xdr:colOff>
      <xdr:row>40</xdr:row>
      <xdr:rowOff>81280</xdr:rowOff>
    </xdr:to>
    <xdr:sp macro="" textlink="">
      <xdr:nvSpPr>
        <xdr:cNvPr id="132" name="楕円 131">
          <a:extLst>
            <a:ext uri="{FF2B5EF4-FFF2-40B4-BE49-F238E27FC236}">
              <a16:creationId xmlns:a16="http://schemas.microsoft.com/office/drawing/2014/main" id="{9E54579B-01FE-486C-BCAD-BBB5C56FC5ED}"/>
            </a:ext>
          </a:extLst>
        </xdr:cNvPr>
        <xdr:cNvSpPr/>
      </xdr:nvSpPr>
      <xdr:spPr>
        <a:xfrm>
          <a:off x="7842250" y="65963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30480</xdr:rowOff>
    </xdr:from>
    <xdr:to>
      <xdr:col>50</xdr:col>
      <xdr:colOff>114300</xdr:colOff>
      <xdr:row>40</xdr:row>
      <xdr:rowOff>30480</xdr:rowOff>
    </xdr:to>
    <xdr:cxnSp macro="">
      <xdr:nvCxnSpPr>
        <xdr:cNvPr id="133" name="直線コネクタ 132">
          <a:extLst>
            <a:ext uri="{FF2B5EF4-FFF2-40B4-BE49-F238E27FC236}">
              <a16:creationId xmlns:a16="http://schemas.microsoft.com/office/drawing/2014/main" id="{99849A39-2191-41BC-8F6A-F5276146D947}"/>
            </a:ext>
          </a:extLst>
        </xdr:cNvPr>
        <xdr:cNvCxnSpPr/>
      </xdr:nvCxnSpPr>
      <xdr:spPr>
        <a:xfrm>
          <a:off x="7886700" y="664083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151130</xdr:rowOff>
    </xdr:from>
    <xdr:to>
      <xdr:col>41</xdr:col>
      <xdr:colOff>101600</xdr:colOff>
      <xdr:row>40</xdr:row>
      <xdr:rowOff>81280</xdr:rowOff>
    </xdr:to>
    <xdr:sp macro="" textlink="">
      <xdr:nvSpPr>
        <xdr:cNvPr id="134" name="楕円 133">
          <a:extLst>
            <a:ext uri="{FF2B5EF4-FFF2-40B4-BE49-F238E27FC236}">
              <a16:creationId xmlns:a16="http://schemas.microsoft.com/office/drawing/2014/main" id="{B01BBA28-41DF-4A95-B596-5992A8697723}"/>
            </a:ext>
          </a:extLst>
        </xdr:cNvPr>
        <xdr:cNvSpPr/>
      </xdr:nvSpPr>
      <xdr:spPr>
        <a:xfrm>
          <a:off x="7029450" y="6596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30480</xdr:rowOff>
    </xdr:from>
    <xdr:to>
      <xdr:col>45</xdr:col>
      <xdr:colOff>177800</xdr:colOff>
      <xdr:row>40</xdr:row>
      <xdr:rowOff>30480</xdr:rowOff>
    </xdr:to>
    <xdr:cxnSp macro="">
      <xdr:nvCxnSpPr>
        <xdr:cNvPr id="135" name="直線コネクタ 134">
          <a:extLst>
            <a:ext uri="{FF2B5EF4-FFF2-40B4-BE49-F238E27FC236}">
              <a16:creationId xmlns:a16="http://schemas.microsoft.com/office/drawing/2014/main" id="{02E944F9-281B-43AE-A31E-27AA9B82FC28}"/>
            </a:ext>
          </a:extLst>
        </xdr:cNvPr>
        <xdr:cNvCxnSpPr/>
      </xdr:nvCxnSpPr>
      <xdr:spPr>
        <a:xfrm>
          <a:off x="7080250" y="664083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151130</xdr:rowOff>
    </xdr:from>
    <xdr:to>
      <xdr:col>36</xdr:col>
      <xdr:colOff>165100</xdr:colOff>
      <xdr:row>40</xdr:row>
      <xdr:rowOff>81280</xdr:rowOff>
    </xdr:to>
    <xdr:sp macro="" textlink="">
      <xdr:nvSpPr>
        <xdr:cNvPr id="136" name="楕円 135">
          <a:extLst>
            <a:ext uri="{FF2B5EF4-FFF2-40B4-BE49-F238E27FC236}">
              <a16:creationId xmlns:a16="http://schemas.microsoft.com/office/drawing/2014/main" id="{18D355E5-F8A7-4036-9CEE-00F3667C00DC}"/>
            </a:ext>
          </a:extLst>
        </xdr:cNvPr>
        <xdr:cNvSpPr/>
      </xdr:nvSpPr>
      <xdr:spPr>
        <a:xfrm>
          <a:off x="6235700" y="65963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30480</xdr:rowOff>
    </xdr:from>
    <xdr:to>
      <xdr:col>41</xdr:col>
      <xdr:colOff>50800</xdr:colOff>
      <xdr:row>40</xdr:row>
      <xdr:rowOff>30480</xdr:rowOff>
    </xdr:to>
    <xdr:cxnSp macro="">
      <xdr:nvCxnSpPr>
        <xdr:cNvPr id="137" name="直線コネクタ 136">
          <a:extLst>
            <a:ext uri="{FF2B5EF4-FFF2-40B4-BE49-F238E27FC236}">
              <a16:creationId xmlns:a16="http://schemas.microsoft.com/office/drawing/2014/main" id="{31C22DDC-2E43-4974-8D62-97B82114A686}"/>
            </a:ext>
          </a:extLst>
        </xdr:cNvPr>
        <xdr:cNvCxnSpPr/>
      </xdr:nvCxnSpPr>
      <xdr:spPr>
        <a:xfrm>
          <a:off x="6286500" y="664083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74947</xdr:rowOff>
    </xdr:from>
    <xdr:ext cx="469744" cy="259045"/>
    <xdr:sp macro="" textlink="">
      <xdr:nvSpPr>
        <xdr:cNvPr id="138" name="n_1aveValue【図書館】&#10;一人当たり面積">
          <a:extLst>
            <a:ext uri="{FF2B5EF4-FFF2-40B4-BE49-F238E27FC236}">
              <a16:creationId xmlns:a16="http://schemas.microsoft.com/office/drawing/2014/main" id="{FA854330-9F72-45CA-B9C1-4C5494D28839}"/>
            </a:ext>
          </a:extLst>
        </xdr:cNvPr>
        <xdr:cNvSpPr txBox="1"/>
      </xdr:nvSpPr>
      <xdr:spPr>
        <a:xfrm>
          <a:off x="845827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74947</xdr:rowOff>
    </xdr:from>
    <xdr:ext cx="469744" cy="259045"/>
    <xdr:sp macro="" textlink="">
      <xdr:nvSpPr>
        <xdr:cNvPr id="139" name="n_2aveValue【図書館】&#10;一人当たり面積">
          <a:extLst>
            <a:ext uri="{FF2B5EF4-FFF2-40B4-BE49-F238E27FC236}">
              <a16:creationId xmlns:a16="http://schemas.microsoft.com/office/drawing/2014/main" id="{CF36294B-1F13-4B9F-8348-BED179E6AC75}"/>
            </a:ext>
          </a:extLst>
        </xdr:cNvPr>
        <xdr:cNvSpPr txBox="1"/>
      </xdr:nvSpPr>
      <xdr:spPr>
        <a:xfrm>
          <a:off x="76772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74947</xdr:rowOff>
    </xdr:from>
    <xdr:ext cx="469744" cy="259045"/>
    <xdr:sp macro="" textlink="">
      <xdr:nvSpPr>
        <xdr:cNvPr id="140" name="n_3aveValue【図書館】&#10;一人当たり面積">
          <a:extLst>
            <a:ext uri="{FF2B5EF4-FFF2-40B4-BE49-F238E27FC236}">
              <a16:creationId xmlns:a16="http://schemas.microsoft.com/office/drawing/2014/main" id="{21187E50-6EF5-4C1F-AB7D-CD39ED77C302}"/>
            </a:ext>
          </a:extLst>
        </xdr:cNvPr>
        <xdr:cNvSpPr txBox="1"/>
      </xdr:nvSpPr>
      <xdr:spPr>
        <a:xfrm>
          <a:off x="68644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52087</xdr:rowOff>
    </xdr:from>
    <xdr:ext cx="469744" cy="259045"/>
    <xdr:sp macro="" textlink="">
      <xdr:nvSpPr>
        <xdr:cNvPr id="141" name="n_4aveValue【図書館】&#10;一人当たり面積">
          <a:extLst>
            <a:ext uri="{FF2B5EF4-FFF2-40B4-BE49-F238E27FC236}">
              <a16:creationId xmlns:a16="http://schemas.microsoft.com/office/drawing/2014/main" id="{2675C0FF-ABA6-41B2-8769-4DB242C489D8}"/>
            </a:ext>
          </a:extLst>
        </xdr:cNvPr>
        <xdr:cNvSpPr txBox="1"/>
      </xdr:nvSpPr>
      <xdr:spPr>
        <a:xfrm>
          <a:off x="6070677"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72407</xdr:rowOff>
    </xdr:from>
    <xdr:ext cx="469744" cy="259045"/>
    <xdr:sp macro="" textlink="">
      <xdr:nvSpPr>
        <xdr:cNvPr id="142" name="n_1mainValue【図書館】&#10;一人当たり面積">
          <a:extLst>
            <a:ext uri="{FF2B5EF4-FFF2-40B4-BE49-F238E27FC236}">
              <a16:creationId xmlns:a16="http://schemas.microsoft.com/office/drawing/2014/main" id="{E6286698-A927-49A8-A56E-C9A2C87BE3B2}"/>
            </a:ext>
          </a:extLst>
        </xdr:cNvPr>
        <xdr:cNvSpPr txBox="1"/>
      </xdr:nvSpPr>
      <xdr:spPr>
        <a:xfrm>
          <a:off x="845827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72407</xdr:rowOff>
    </xdr:from>
    <xdr:ext cx="469744" cy="259045"/>
    <xdr:sp macro="" textlink="">
      <xdr:nvSpPr>
        <xdr:cNvPr id="143" name="n_2mainValue【図書館】&#10;一人当たり面積">
          <a:extLst>
            <a:ext uri="{FF2B5EF4-FFF2-40B4-BE49-F238E27FC236}">
              <a16:creationId xmlns:a16="http://schemas.microsoft.com/office/drawing/2014/main" id="{5B3D60B4-9431-484A-9A8B-787D120E56A4}"/>
            </a:ext>
          </a:extLst>
        </xdr:cNvPr>
        <xdr:cNvSpPr txBox="1"/>
      </xdr:nvSpPr>
      <xdr:spPr>
        <a:xfrm>
          <a:off x="767722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72407</xdr:rowOff>
    </xdr:from>
    <xdr:ext cx="469744" cy="259045"/>
    <xdr:sp macro="" textlink="">
      <xdr:nvSpPr>
        <xdr:cNvPr id="144" name="n_3mainValue【図書館】&#10;一人当たり面積">
          <a:extLst>
            <a:ext uri="{FF2B5EF4-FFF2-40B4-BE49-F238E27FC236}">
              <a16:creationId xmlns:a16="http://schemas.microsoft.com/office/drawing/2014/main" id="{7BB94071-E03B-432B-AD4D-8A2E2CE88AB1}"/>
            </a:ext>
          </a:extLst>
        </xdr:cNvPr>
        <xdr:cNvSpPr txBox="1"/>
      </xdr:nvSpPr>
      <xdr:spPr>
        <a:xfrm>
          <a:off x="686442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72407</xdr:rowOff>
    </xdr:from>
    <xdr:ext cx="469744" cy="259045"/>
    <xdr:sp macro="" textlink="">
      <xdr:nvSpPr>
        <xdr:cNvPr id="145" name="n_4mainValue【図書館】&#10;一人当たり面積">
          <a:extLst>
            <a:ext uri="{FF2B5EF4-FFF2-40B4-BE49-F238E27FC236}">
              <a16:creationId xmlns:a16="http://schemas.microsoft.com/office/drawing/2014/main" id="{BB749740-4FC4-47AC-BE5E-EB32E4DA6DF5}"/>
            </a:ext>
          </a:extLst>
        </xdr:cNvPr>
        <xdr:cNvSpPr txBox="1"/>
      </xdr:nvSpPr>
      <xdr:spPr>
        <a:xfrm>
          <a:off x="607067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13D4D9B-A275-4666-ABE9-475D51B8B128}"/>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549DBD9-EE2F-48EF-AD09-AE4EC20D56AC}"/>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CD0118CC-560E-4A0F-9F82-20A3CB565D6F}"/>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1E3ECC76-7103-4F30-A249-D6A4EB9381DD}"/>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345C4DD-A376-4FA5-8647-45C853061924}"/>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2FBBD4BB-DD39-4B8C-8107-49533CA478E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E5307F66-DB07-4716-9B49-5E837AC79787}"/>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BE9E18C5-2D34-4652-87E6-3BC7A61EE2F3}"/>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565FEEC5-924E-4057-8581-F2DE1EC1973C}"/>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8D113AD9-6325-4AF6-8A57-7B3D6AECDBBE}"/>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8EA48D6C-21E2-4AD7-B246-F6EDCE12698C}"/>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7" name="直線コネクタ 156">
          <a:extLst>
            <a:ext uri="{FF2B5EF4-FFF2-40B4-BE49-F238E27FC236}">
              <a16:creationId xmlns:a16="http://schemas.microsoft.com/office/drawing/2014/main" id="{5D334331-9580-47AB-9228-6B660777AAAB}"/>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8" name="テキスト ボックス 157">
          <a:extLst>
            <a:ext uri="{FF2B5EF4-FFF2-40B4-BE49-F238E27FC236}">
              <a16:creationId xmlns:a16="http://schemas.microsoft.com/office/drawing/2014/main" id="{8140ADF3-B155-4487-B577-2D89E75C4488}"/>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9" name="直線コネクタ 158">
          <a:extLst>
            <a:ext uri="{FF2B5EF4-FFF2-40B4-BE49-F238E27FC236}">
              <a16:creationId xmlns:a16="http://schemas.microsoft.com/office/drawing/2014/main" id="{BD92DB1E-EF8A-4C5D-B384-DACBD584B80F}"/>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0" name="テキスト ボックス 159">
          <a:extLst>
            <a:ext uri="{FF2B5EF4-FFF2-40B4-BE49-F238E27FC236}">
              <a16:creationId xmlns:a16="http://schemas.microsoft.com/office/drawing/2014/main" id="{BAE113C0-17A6-4889-BC03-DA43F2E9A5FD}"/>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1" name="直線コネクタ 160">
          <a:extLst>
            <a:ext uri="{FF2B5EF4-FFF2-40B4-BE49-F238E27FC236}">
              <a16:creationId xmlns:a16="http://schemas.microsoft.com/office/drawing/2014/main" id="{23384496-7DA6-4DDF-9054-AFE2B164BB2F}"/>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2" name="テキスト ボックス 161">
          <a:extLst>
            <a:ext uri="{FF2B5EF4-FFF2-40B4-BE49-F238E27FC236}">
              <a16:creationId xmlns:a16="http://schemas.microsoft.com/office/drawing/2014/main" id="{C41EFDF1-9D22-4BC1-A5BD-A28EDE56B04F}"/>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3" name="直線コネクタ 162">
          <a:extLst>
            <a:ext uri="{FF2B5EF4-FFF2-40B4-BE49-F238E27FC236}">
              <a16:creationId xmlns:a16="http://schemas.microsoft.com/office/drawing/2014/main" id="{CA03F821-90FE-4112-9FC3-3F234A462A69}"/>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4" name="テキスト ボックス 163">
          <a:extLst>
            <a:ext uri="{FF2B5EF4-FFF2-40B4-BE49-F238E27FC236}">
              <a16:creationId xmlns:a16="http://schemas.microsoft.com/office/drawing/2014/main" id="{6F85D135-A3F1-4D6D-822D-EB2B94088020}"/>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118CF668-08F3-456E-841B-8CDFD2934473}"/>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14295B47-2DFD-4884-8602-78FBD3C3468A}"/>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体育館・プール】&#10;有形固定資産減価償却率グラフ枠">
          <a:extLst>
            <a:ext uri="{FF2B5EF4-FFF2-40B4-BE49-F238E27FC236}">
              <a16:creationId xmlns:a16="http://schemas.microsoft.com/office/drawing/2014/main" id="{69E6484E-D77A-4DF8-8974-1F430D730553}"/>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18288</xdr:rowOff>
    </xdr:from>
    <xdr:to>
      <xdr:col>24</xdr:col>
      <xdr:colOff>62865</xdr:colOff>
      <xdr:row>64</xdr:row>
      <xdr:rowOff>68580</xdr:rowOff>
    </xdr:to>
    <xdr:cxnSp macro="">
      <xdr:nvCxnSpPr>
        <xdr:cNvPr id="168" name="直線コネクタ 167">
          <a:extLst>
            <a:ext uri="{FF2B5EF4-FFF2-40B4-BE49-F238E27FC236}">
              <a16:creationId xmlns:a16="http://schemas.microsoft.com/office/drawing/2014/main" id="{D7FE5272-CAE8-4CA5-8C18-42B38DCD5114}"/>
            </a:ext>
          </a:extLst>
        </xdr:cNvPr>
        <xdr:cNvCxnSpPr/>
      </xdr:nvCxnSpPr>
      <xdr:spPr>
        <a:xfrm flipV="1">
          <a:off x="4177665" y="9270238"/>
          <a:ext cx="0" cy="1371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69" name="【体育館・プール】&#10;有形固定資産減価償却率最小値テキスト">
          <a:extLst>
            <a:ext uri="{FF2B5EF4-FFF2-40B4-BE49-F238E27FC236}">
              <a16:creationId xmlns:a16="http://schemas.microsoft.com/office/drawing/2014/main" id="{ACBEE3C8-EC47-43D2-81A7-A5CD4CC1365D}"/>
            </a:ext>
          </a:extLst>
        </xdr:cNvPr>
        <xdr:cNvSpPr txBox="1"/>
      </xdr:nvSpPr>
      <xdr:spPr>
        <a:xfrm>
          <a:off x="4216400" y="1064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70" name="直線コネクタ 169">
          <a:extLst>
            <a:ext uri="{FF2B5EF4-FFF2-40B4-BE49-F238E27FC236}">
              <a16:creationId xmlns:a16="http://schemas.microsoft.com/office/drawing/2014/main" id="{344787C9-373A-4FE6-9D83-E52E9CEC3F60}"/>
            </a:ext>
          </a:extLst>
        </xdr:cNvPr>
        <xdr:cNvCxnSpPr/>
      </xdr:nvCxnSpPr>
      <xdr:spPr>
        <a:xfrm>
          <a:off x="4108450" y="106413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136415</xdr:rowOff>
    </xdr:from>
    <xdr:ext cx="405111" cy="259045"/>
    <xdr:sp macro="" textlink="">
      <xdr:nvSpPr>
        <xdr:cNvPr id="171" name="【体育館・プール】&#10;有形固定資産減価償却率最大値テキスト">
          <a:extLst>
            <a:ext uri="{FF2B5EF4-FFF2-40B4-BE49-F238E27FC236}">
              <a16:creationId xmlns:a16="http://schemas.microsoft.com/office/drawing/2014/main" id="{D3AE6029-2C56-42D3-BD6C-CE33D53BC74A}"/>
            </a:ext>
          </a:extLst>
        </xdr:cNvPr>
        <xdr:cNvSpPr txBox="1"/>
      </xdr:nvSpPr>
      <xdr:spPr>
        <a:xfrm>
          <a:off x="4216400" y="905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18288</xdr:rowOff>
    </xdr:from>
    <xdr:to>
      <xdr:col>24</xdr:col>
      <xdr:colOff>152400</xdr:colOff>
      <xdr:row>56</xdr:row>
      <xdr:rowOff>18288</xdr:rowOff>
    </xdr:to>
    <xdr:cxnSp macro="">
      <xdr:nvCxnSpPr>
        <xdr:cNvPr id="172" name="直線コネクタ 171">
          <a:extLst>
            <a:ext uri="{FF2B5EF4-FFF2-40B4-BE49-F238E27FC236}">
              <a16:creationId xmlns:a16="http://schemas.microsoft.com/office/drawing/2014/main" id="{5049EDE0-E8BA-43DE-A5A3-69BEADFBCDEF}"/>
            </a:ext>
          </a:extLst>
        </xdr:cNvPr>
        <xdr:cNvCxnSpPr/>
      </xdr:nvCxnSpPr>
      <xdr:spPr>
        <a:xfrm>
          <a:off x="4108450" y="92702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3" name="【体育館・プール】&#10;有形固定資産減価償却率平均値テキスト">
          <a:extLst>
            <a:ext uri="{FF2B5EF4-FFF2-40B4-BE49-F238E27FC236}">
              <a16:creationId xmlns:a16="http://schemas.microsoft.com/office/drawing/2014/main" id="{D3DD251A-90BB-40DD-851A-B77CAEF682DB}"/>
            </a:ext>
          </a:extLst>
        </xdr:cNvPr>
        <xdr:cNvSpPr txBox="1"/>
      </xdr:nvSpPr>
      <xdr:spPr>
        <a:xfrm>
          <a:off x="4216400" y="9810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4" name="フローチャート: 判断 173">
          <a:extLst>
            <a:ext uri="{FF2B5EF4-FFF2-40B4-BE49-F238E27FC236}">
              <a16:creationId xmlns:a16="http://schemas.microsoft.com/office/drawing/2014/main" id="{5BC63F61-8CF0-4D13-9E76-F697D4F76553}"/>
            </a:ext>
          </a:extLst>
        </xdr:cNvPr>
        <xdr:cNvSpPr/>
      </xdr:nvSpPr>
      <xdr:spPr>
        <a:xfrm>
          <a:off x="412750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65786</xdr:rowOff>
    </xdr:from>
    <xdr:to>
      <xdr:col>20</xdr:col>
      <xdr:colOff>38100</xdr:colOff>
      <xdr:row>60</xdr:row>
      <xdr:rowOff>167386</xdr:rowOff>
    </xdr:to>
    <xdr:sp macro="" textlink="">
      <xdr:nvSpPr>
        <xdr:cNvPr id="175" name="フローチャート: 判断 174">
          <a:extLst>
            <a:ext uri="{FF2B5EF4-FFF2-40B4-BE49-F238E27FC236}">
              <a16:creationId xmlns:a16="http://schemas.microsoft.com/office/drawing/2014/main" id="{5C3585E9-1E32-4375-8BB1-03F0496FE980}"/>
            </a:ext>
          </a:extLst>
        </xdr:cNvPr>
        <xdr:cNvSpPr/>
      </xdr:nvSpPr>
      <xdr:spPr>
        <a:xfrm>
          <a:off x="3384550" y="99781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93218</xdr:rowOff>
    </xdr:from>
    <xdr:to>
      <xdr:col>15</xdr:col>
      <xdr:colOff>101600</xdr:colOff>
      <xdr:row>61</xdr:row>
      <xdr:rowOff>23368</xdr:rowOff>
    </xdr:to>
    <xdr:sp macro="" textlink="">
      <xdr:nvSpPr>
        <xdr:cNvPr id="176" name="フローチャート: 判断 175">
          <a:extLst>
            <a:ext uri="{FF2B5EF4-FFF2-40B4-BE49-F238E27FC236}">
              <a16:creationId xmlns:a16="http://schemas.microsoft.com/office/drawing/2014/main" id="{16577F1E-A5EF-4A23-881B-8CE9659D3D66}"/>
            </a:ext>
          </a:extLst>
        </xdr:cNvPr>
        <xdr:cNvSpPr/>
      </xdr:nvSpPr>
      <xdr:spPr>
        <a:xfrm>
          <a:off x="2571750" y="100055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38354</xdr:rowOff>
    </xdr:from>
    <xdr:to>
      <xdr:col>10</xdr:col>
      <xdr:colOff>165100</xdr:colOff>
      <xdr:row>60</xdr:row>
      <xdr:rowOff>139954</xdr:rowOff>
    </xdr:to>
    <xdr:sp macro="" textlink="">
      <xdr:nvSpPr>
        <xdr:cNvPr id="177" name="フローチャート: 判断 176">
          <a:extLst>
            <a:ext uri="{FF2B5EF4-FFF2-40B4-BE49-F238E27FC236}">
              <a16:creationId xmlns:a16="http://schemas.microsoft.com/office/drawing/2014/main" id="{EC093572-5A53-4394-A6E9-EDD5374426BF}"/>
            </a:ext>
          </a:extLst>
        </xdr:cNvPr>
        <xdr:cNvSpPr/>
      </xdr:nvSpPr>
      <xdr:spPr>
        <a:xfrm>
          <a:off x="1778000" y="9950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40640</xdr:rowOff>
    </xdr:from>
    <xdr:to>
      <xdr:col>6</xdr:col>
      <xdr:colOff>38100</xdr:colOff>
      <xdr:row>60</xdr:row>
      <xdr:rowOff>142240</xdr:rowOff>
    </xdr:to>
    <xdr:sp macro="" textlink="">
      <xdr:nvSpPr>
        <xdr:cNvPr id="178" name="フローチャート: 判断 177">
          <a:extLst>
            <a:ext uri="{FF2B5EF4-FFF2-40B4-BE49-F238E27FC236}">
              <a16:creationId xmlns:a16="http://schemas.microsoft.com/office/drawing/2014/main" id="{D7D88847-0614-4868-9C06-4AE0D1EF6A65}"/>
            </a:ext>
          </a:extLst>
        </xdr:cNvPr>
        <xdr:cNvSpPr/>
      </xdr:nvSpPr>
      <xdr:spPr>
        <a:xfrm>
          <a:off x="984250" y="99529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25660B9A-F58D-42B4-8606-DE6471A454EE}"/>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FF209817-3AFD-4B0C-9969-6DD7CBF006A4}"/>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A29954BF-26A2-4505-8D4B-F3883CBAFEFC}"/>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9A74792-BFB2-4BD4-ACF5-6898022D2C47}"/>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FA6A546-AE36-45D4-95DF-D330389110F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90932</xdr:rowOff>
    </xdr:from>
    <xdr:to>
      <xdr:col>24</xdr:col>
      <xdr:colOff>114300</xdr:colOff>
      <xdr:row>62</xdr:row>
      <xdr:rowOff>21082</xdr:rowOff>
    </xdr:to>
    <xdr:sp macro="" textlink="">
      <xdr:nvSpPr>
        <xdr:cNvPr id="184" name="楕円 183">
          <a:extLst>
            <a:ext uri="{FF2B5EF4-FFF2-40B4-BE49-F238E27FC236}">
              <a16:creationId xmlns:a16="http://schemas.microsoft.com/office/drawing/2014/main" id="{A5D1B65F-8701-49AF-9EC6-BCE5250E22BF}"/>
            </a:ext>
          </a:extLst>
        </xdr:cNvPr>
        <xdr:cNvSpPr/>
      </xdr:nvSpPr>
      <xdr:spPr>
        <a:xfrm>
          <a:off x="4127500" y="101683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69359</xdr:rowOff>
    </xdr:from>
    <xdr:ext cx="405111" cy="259045"/>
    <xdr:sp macro="" textlink="">
      <xdr:nvSpPr>
        <xdr:cNvPr id="185" name="【体育館・プール】&#10;有形固定資産減価償却率該当値テキスト">
          <a:extLst>
            <a:ext uri="{FF2B5EF4-FFF2-40B4-BE49-F238E27FC236}">
              <a16:creationId xmlns:a16="http://schemas.microsoft.com/office/drawing/2014/main" id="{451C10AC-7F93-4B14-8C4A-75E16DEECFD7}"/>
            </a:ext>
          </a:extLst>
        </xdr:cNvPr>
        <xdr:cNvSpPr txBox="1"/>
      </xdr:nvSpPr>
      <xdr:spPr>
        <a:xfrm>
          <a:off x="4216400" y="1014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47498</xdr:rowOff>
    </xdr:from>
    <xdr:to>
      <xdr:col>20</xdr:col>
      <xdr:colOff>38100</xdr:colOff>
      <xdr:row>61</xdr:row>
      <xdr:rowOff>149098</xdr:rowOff>
    </xdr:to>
    <xdr:sp macro="" textlink="">
      <xdr:nvSpPr>
        <xdr:cNvPr id="186" name="楕円 185">
          <a:extLst>
            <a:ext uri="{FF2B5EF4-FFF2-40B4-BE49-F238E27FC236}">
              <a16:creationId xmlns:a16="http://schemas.microsoft.com/office/drawing/2014/main" id="{E1F4126A-5FD0-4652-B55E-429EFE28A7F7}"/>
            </a:ext>
          </a:extLst>
        </xdr:cNvPr>
        <xdr:cNvSpPr/>
      </xdr:nvSpPr>
      <xdr:spPr>
        <a:xfrm>
          <a:off x="3384550" y="101249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98298</xdr:rowOff>
    </xdr:from>
    <xdr:to>
      <xdr:col>24</xdr:col>
      <xdr:colOff>63500</xdr:colOff>
      <xdr:row>61</xdr:row>
      <xdr:rowOff>141732</xdr:rowOff>
    </xdr:to>
    <xdr:cxnSp macro="">
      <xdr:nvCxnSpPr>
        <xdr:cNvPr id="187" name="直線コネクタ 186">
          <a:extLst>
            <a:ext uri="{FF2B5EF4-FFF2-40B4-BE49-F238E27FC236}">
              <a16:creationId xmlns:a16="http://schemas.microsoft.com/office/drawing/2014/main" id="{4384186C-1481-4EF4-B8BF-A738032757AB}"/>
            </a:ext>
          </a:extLst>
        </xdr:cNvPr>
        <xdr:cNvCxnSpPr/>
      </xdr:nvCxnSpPr>
      <xdr:spPr>
        <a:xfrm>
          <a:off x="3429000" y="10175748"/>
          <a:ext cx="7493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36068</xdr:rowOff>
    </xdr:from>
    <xdr:to>
      <xdr:col>15</xdr:col>
      <xdr:colOff>101600</xdr:colOff>
      <xdr:row>61</xdr:row>
      <xdr:rowOff>137668</xdr:rowOff>
    </xdr:to>
    <xdr:sp macro="" textlink="">
      <xdr:nvSpPr>
        <xdr:cNvPr id="188" name="楕円 187">
          <a:extLst>
            <a:ext uri="{FF2B5EF4-FFF2-40B4-BE49-F238E27FC236}">
              <a16:creationId xmlns:a16="http://schemas.microsoft.com/office/drawing/2014/main" id="{6C4EE907-4D57-4309-98DF-0406C602669F}"/>
            </a:ext>
          </a:extLst>
        </xdr:cNvPr>
        <xdr:cNvSpPr/>
      </xdr:nvSpPr>
      <xdr:spPr>
        <a:xfrm>
          <a:off x="2571750" y="1011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86868</xdr:rowOff>
    </xdr:from>
    <xdr:to>
      <xdr:col>19</xdr:col>
      <xdr:colOff>177800</xdr:colOff>
      <xdr:row>61</xdr:row>
      <xdr:rowOff>98298</xdr:rowOff>
    </xdr:to>
    <xdr:cxnSp macro="">
      <xdr:nvCxnSpPr>
        <xdr:cNvPr id="189" name="直線コネクタ 188">
          <a:extLst>
            <a:ext uri="{FF2B5EF4-FFF2-40B4-BE49-F238E27FC236}">
              <a16:creationId xmlns:a16="http://schemas.microsoft.com/office/drawing/2014/main" id="{0BCC908C-1B8E-4B8B-BFFF-25E84915DA91}"/>
            </a:ext>
          </a:extLst>
        </xdr:cNvPr>
        <xdr:cNvCxnSpPr/>
      </xdr:nvCxnSpPr>
      <xdr:spPr>
        <a:xfrm>
          <a:off x="2622550" y="10164318"/>
          <a:ext cx="80645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10922</xdr:rowOff>
    </xdr:from>
    <xdr:to>
      <xdr:col>10</xdr:col>
      <xdr:colOff>165100</xdr:colOff>
      <xdr:row>61</xdr:row>
      <xdr:rowOff>112522</xdr:rowOff>
    </xdr:to>
    <xdr:sp macro="" textlink="">
      <xdr:nvSpPr>
        <xdr:cNvPr id="190" name="楕円 189">
          <a:extLst>
            <a:ext uri="{FF2B5EF4-FFF2-40B4-BE49-F238E27FC236}">
              <a16:creationId xmlns:a16="http://schemas.microsoft.com/office/drawing/2014/main" id="{F107A021-3D07-48D0-9CBB-BA0955D7B7BA}"/>
            </a:ext>
          </a:extLst>
        </xdr:cNvPr>
        <xdr:cNvSpPr/>
      </xdr:nvSpPr>
      <xdr:spPr>
        <a:xfrm>
          <a:off x="1778000" y="1008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61722</xdr:rowOff>
    </xdr:from>
    <xdr:to>
      <xdr:col>15</xdr:col>
      <xdr:colOff>50800</xdr:colOff>
      <xdr:row>61</xdr:row>
      <xdr:rowOff>86868</xdr:rowOff>
    </xdr:to>
    <xdr:cxnSp macro="">
      <xdr:nvCxnSpPr>
        <xdr:cNvPr id="191" name="直線コネクタ 190">
          <a:extLst>
            <a:ext uri="{FF2B5EF4-FFF2-40B4-BE49-F238E27FC236}">
              <a16:creationId xmlns:a16="http://schemas.microsoft.com/office/drawing/2014/main" id="{F731FE32-219D-4F0E-AD85-CB87BD1C0E60}"/>
            </a:ext>
          </a:extLst>
        </xdr:cNvPr>
        <xdr:cNvCxnSpPr/>
      </xdr:nvCxnSpPr>
      <xdr:spPr>
        <a:xfrm>
          <a:off x="1828800" y="10139172"/>
          <a:ext cx="79375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17780</xdr:rowOff>
    </xdr:from>
    <xdr:to>
      <xdr:col>6</xdr:col>
      <xdr:colOff>38100</xdr:colOff>
      <xdr:row>61</xdr:row>
      <xdr:rowOff>119380</xdr:rowOff>
    </xdr:to>
    <xdr:sp macro="" textlink="">
      <xdr:nvSpPr>
        <xdr:cNvPr id="192" name="楕円 191">
          <a:extLst>
            <a:ext uri="{FF2B5EF4-FFF2-40B4-BE49-F238E27FC236}">
              <a16:creationId xmlns:a16="http://schemas.microsoft.com/office/drawing/2014/main" id="{271ACC00-FC98-4C70-A946-17250CFEC2E8}"/>
            </a:ext>
          </a:extLst>
        </xdr:cNvPr>
        <xdr:cNvSpPr/>
      </xdr:nvSpPr>
      <xdr:spPr>
        <a:xfrm>
          <a:off x="984250" y="100952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61722</xdr:rowOff>
    </xdr:from>
    <xdr:to>
      <xdr:col>10</xdr:col>
      <xdr:colOff>114300</xdr:colOff>
      <xdr:row>61</xdr:row>
      <xdr:rowOff>68580</xdr:rowOff>
    </xdr:to>
    <xdr:cxnSp macro="">
      <xdr:nvCxnSpPr>
        <xdr:cNvPr id="193" name="直線コネクタ 192">
          <a:extLst>
            <a:ext uri="{FF2B5EF4-FFF2-40B4-BE49-F238E27FC236}">
              <a16:creationId xmlns:a16="http://schemas.microsoft.com/office/drawing/2014/main" id="{8E44E640-83DD-4F85-9BEE-370BDBA0E1ED}"/>
            </a:ext>
          </a:extLst>
        </xdr:cNvPr>
        <xdr:cNvCxnSpPr/>
      </xdr:nvCxnSpPr>
      <xdr:spPr>
        <a:xfrm flipV="1">
          <a:off x="1028700" y="10139172"/>
          <a:ext cx="8001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12463</xdr:rowOff>
    </xdr:from>
    <xdr:ext cx="405111" cy="259045"/>
    <xdr:sp macro="" textlink="">
      <xdr:nvSpPr>
        <xdr:cNvPr id="194" name="n_1aveValue【体育館・プール】&#10;有形固定資産減価償却率">
          <a:extLst>
            <a:ext uri="{FF2B5EF4-FFF2-40B4-BE49-F238E27FC236}">
              <a16:creationId xmlns:a16="http://schemas.microsoft.com/office/drawing/2014/main" id="{0B5AE2A6-F2CA-4C0F-8E45-0A7DEC19FC49}"/>
            </a:ext>
          </a:extLst>
        </xdr:cNvPr>
        <xdr:cNvSpPr txBox="1"/>
      </xdr:nvSpPr>
      <xdr:spPr>
        <a:xfrm>
          <a:off x="3239144" y="975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39895</xdr:rowOff>
    </xdr:from>
    <xdr:ext cx="405111" cy="259045"/>
    <xdr:sp macro="" textlink="">
      <xdr:nvSpPr>
        <xdr:cNvPr id="195" name="n_2aveValue【体育館・プール】&#10;有形固定資産減価償却率">
          <a:extLst>
            <a:ext uri="{FF2B5EF4-FFF2-40B4-BE49-F238E27FC236}">
              <a16:creationId xmlns:a16="http://schemas.microsoft.com/office/drawing/2014/main" id="{F829AA39-0FC1-4380-8CF2-54E4CA27E82C}"/>
            </a:ext>
          </a:extLst>
        </xdr:cNvPr>
        <xdr:cNvSpPr txBox="1"/>
      </xdr:nvSpPr>
      <xdr:spPr>
        <a:xfrm>
          <a:off x="2439044" y="9787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156481</xdr:rowOff>
    </xdr:from>
    <xdr:ext cx="405111" cy="259045"/>
    <xdr:sp macro="" textlink="">
      <xdr:nvSpPr>
        <xdr:cNvPr id="196" name="n_3aveValue【体育館・プール】&#10;有形固定資産減価償却率">
          <a:extLst>
            <a:ext uri="{FF2B5EF4-FFF2-40B4-BE49-F238E27FC236}">
              <a16:creationId xmlns:a16="http://schemas.microsoft.com/office/drawing/2014/main" id="{4DF0A466-209B-42CD-9AF7-334E33180899}"/>
            </a:ext>
          </a:extLst>
        </xdr:cNvPr>
        <xdr:cNvSpPr txBox="1"/>
      </xdr:nvSpPr>
      <xdr:spPr>
        <a:xfrm>
          <a:off x="1645294" y="9738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158767</xdr:rowOff>
    </xdr:from>
    <xdr:ext cx="405111" cy="259045"/>
    <xdr:sp macro="" textlink="">
      <xdr:nvSpPr>
        <xdr:cNvPr id="197" name="n_4aveValue【体育館・プール】&#10;有形固定資産減価償却率">
          <a:extLst>
            <a:ext uri="{FF2B5EF4-FFF2-40B4-BE49-F238E27FC236}">
              <a16:creationId xmlns:a16="http://schemas.microsoft.com/office/drawing/2014/main" id="{1EA8D2FA-1478-47A4-BDA5-9F216C2DBF0F}"/>
            </a:ext>
          </a:extLst>
        </xdr:cNvPr>
        <xdr:cNvSpPr txBox="1"/>
      </xdr:nvSpPr>
      <xdr:spPr>
        <a:xfrm>
          <a:off x="851544" y="974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140225</xdr:rowOff>
    </xdr:from>
    <xdr:ext cx="405111" cy="259045"/>
    <xdr:sp macro="" textlink="">
      <xdr:nvSpPr>
        <xdr:cNvPr id="198" name="n_1mainValue【体育館・プール】&#10;有形固定資産減価償却率">
          <a:extLst>
            <a:ext uri="{FF2B5EF4-FFF2-40B4-BE49-F238E27FC236}">
              <a16:creationId xmlns:a16="http://schemas.microsoft.com/office/drawing/2014/main" id="{0E196E80-4AD0-4660-A7C2-3922C6E7600B}"/>
            </a:ext>
          </a:extLst>
        </xdr:cNvPr>
        <xdr:cNvSpPr txBox="1"/>
      </xdr:nvSpPr>
      <xdr:spPr>
        <a:xfrm>
          <a:off x="3239144" y="10217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128795</xdr:rowOff>
    </xdr:from>
    <xdr:ext cx="405111" cy="259045"/>
    <xdr:sp macro="" textlink="">
      <xdr:nvSpPr>
        <xdr:cNvPr id="199" name="n_2mainValue【体育館・プール】&#10;有形固定資産減価償却率">
          <a:extLst>
            <a:ext uri="{FF2B5EF4-FFF2-40B4-BE49-F238E27FC236}">
              <a16:creationId xmlns:a16="http://schemas.microsoft.com/office/drawing/2014/main" id="{9CFE4794-9714-42D8-A20D-1ED59D431A75}"/>
            </a:ext>
          </a:extLst>
        </xdr:cNvPr>
        <xdr:cNvSpPr txBox="1"/>
      </xdr:nvSpPr>
      <xdr:spPr>
        <a:xfrm>
          <a:off x="2439044" y="10206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103649</xdr:rowOff>
    </xdr:from>
    <xdr:ext cx="405111" cy="259045"/>
    <xdr:sp macro="" textlink="">
      <xdr:nvSpPr>
        <xdr:cNvPr id="200" name="n_3mainValue【体育館・プール】&#10;有形固定資産減価償却率">
          <a:extLst>
            <a:ext uri="{FF2B5EF4-FFF2-40B4-BE49-F238E27FC236}">
              <a16:creationId xmlns:a16="http://schemas.microsoft.com/office/drawing/2014/main" id="{C5E16294-4CCA-4A5B-962B-F947FA6DDF66}"/>
            </a:ext>
          </a:extLst>
        </xdr:cNvPr>
        <xdr:cNvSpPr txBox="1"/>
      </xdr:nvSpPr>
      <xdr:spPr>
        <a:xfrm>
          <a:off x="1645294" y="10181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110507</xdr:rowOff>
    </xdr:from>
    <xdr:ext cx="405111" cy="259045"/>
    <xdr:sp macro="" textlink="">
      <xdr:nvSpPr>
        <xdr:cNvPr id="201" name="n_4mainValue【体育館・プール】&#10;有形固定資産減価償却率">
          <a:extLst>
            <a:ext uri="{FF2B5EF4-FFF2-40B4-BE49-F238E27FC236}">
              <a16:creationId xmlns:a16="http://schemas.microsoft.com/office/drawing/2014/main" id="{A2070330-3E03-4F06-8084-19E87621F645}"/>
            </a:ext>
          </a:extLst>
        </xdr:cNvPr>
        <xdr:cNvSpPr txBox="1"/>
      </xdr:nvSpPr>
      <xdr:spPr>
        <a:xfrm>
          <a:off x="85154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4ED14B45-C9C8-4459-ADAB-AFF63067FFBA}"/>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95D89FB2-B3CA-437C-A780-4DBED76C9DA6}"/>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B6A805C5-5D2A-4B83-B3A0-873868463761}"/>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656A2E0E-3300-4A31-AC29-35F8C6132F0B}"/>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1EEA64FB-428E-4326-A032-16AE5C0E2FCA}"/>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433B5C9B-9FC8-4DEB-A0D4-5F4BCDB119C1}"/>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26C3A4BD-536D-4565-A431-A561FCC72316}"/>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4A50317E-B231-42DC-ADE2-533717E099FF}"/>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FE918D4B-A356-41A4-B897-FBA11BCFB115}"/>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5B59827C-D083-4B28-94D6-0FE239AB0D4D}"/>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E2B34F9B-0683-4F7F-B749-70DF6A3778E9}"/>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3" name="テキスト ボックス 212">
          <a:extLst>
            <a:ext uri="{FF2B5EF4-FFF2-40B4-BE49-F238E27FC236}">
              <a16:creationId xmlns:a16="http://schemas.microsoft.com/office/drawing/2014/main" id="{1B64C286-9899-4B4B-BC10-BE3E9A67055C}"/>
            </a:ext>
          </a:extLst>
        </xdr:cNvPr>
        <xdr:cNvSpPr txBox="1"/>
      </xdr:nvSpPr>
      <xdr:spPr>
        <a:xfrm>
          <a:off x="55272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99443949-4190-4D4F-BC83-381DAD9D2F27}"/>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5" name="テキスト ボックス 214">
          <a:extLst>
            <a:ext uri="{FF2B5EF4-FFF2-40B4-BE49-F238E27FC236}">
              <a16:creationId xmlns:a16="http://schemas.microsoft.com/office/drawing/2014/main" id="{F88CFDF9-5607-4A46-B48C-1BC4F26312D0}"/>
            </a:ext>
          </a:extLst>
        </xdr:cNvPr>
        <xdr:cNvSpPr txBox="1"/>
      </xdr:nvSpPr>
      <xdr:spPr>
        <a:xfrm>
          <a:off x="55272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6983A898-C674-4767-B174-853EAA9B430B}"/>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7" name="テキスト ボックス 216">
          <a:extLst>
            <a:ext uri="{FF2B5EF4-FFF2-40B4-BE49-F238E27FC236}">
              <a16:creationId xmlns:a16="http://schemas.microsoft.com/office/drawing/2014/main" id="{722F8193-4365-492A-8D7B-5C2191AD14A9}"/>
            </a:ext>
          </a:extLst>
        </xdr:cNvPr>
        <xdr:cNvSpPr txBox="1"/>
      </xdr:nvSpPr>
      <xdr:spPr>
        <a:xfrm>
          <a:off x="552722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923DB373-A221-4CE1-8F32-DDDBE57752B3}"/>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9" name="テキスト ボックス 218">
          <a:extLst>
            <a:ext uri="{FF2B5EF4-FFF2-40B4-BE49-F238E27FC236}">
              <a16:creationId xmlns:a16="http://schemas.microsoft.com/office/drawing/2014/main" id="{F821E96D-F06F-4BBA-993F-B242971A225B}"/>
            </a:ext>
          </a:extLst>
        </xdr:cNvPr>
        <xdr:cNvSpPr txBox="1"/>
      </xdr:nvSpPr>
      <xdr:spPr>
        <a:xfrm>
          <a:off x="552722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5E29C48B-89B5-4EEF-AD5E-C85E43493FCE}"/>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1" name="テキスト ボックス 220">
          <a:extLst>
            <a:ext uri="{FF2B5EF4-FFF2-40B4-BE49-F238E27FC236}">
              <a16:creationId xmlns:a16="http://schemas.microsoft.com/office/drawing/2014/main" id="{633CBF2B-3DD5-45E1-A8A6-59F149CEB35A}"/>
            </a:ext>
          </a:extLst>
        </xdr:cNvPr>
        <xdr:cNvSpPr txBox="1"/>
      </xdr:nvSpPr>
      <xdr:spPr>
        <a:xfrm>
          <a:off x="552722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1D4AFF4C-1D04-4183-8BAE-6257E3442CC2}"/>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E26A528-890B-494F-8FAE-26F8AA60571E}"/>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4401B996-2207-495B-A2C4-C48052E431C2}"/>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63</xdr:row>
      <xdr:rowOff>0</xdr:rowOff>
    </xdr:to>
    <xdr:cxnSp macro="">
      <xdr:nvCxnSpPr>
        <xdr:cNvPr id="225" name="直線コネクタ 224">
          <a:extLst>
            <a:ext uri="{FF2B5EF4-FFF2-40B4-BE49-F238E27FC236}">
              <a16:creationId xmlns:a16="http://schemas.microsoft.com/office/drawing/2014/main" id="{81A1FC3B-81C2-4A53-B884-A7FE3F99C5E0}"/>
            </a:ext>
          </a:extLst>
        </xdr:cNvPr>
        <xdr:cNvCxnSpPr/>
      </xdr:nvCxnSpPr>
      <xdr:spPr>
        <a:xfrm flipV="1">
          <a:off x="9429115" y="9286240"/>
          <a:ext cx="0" cy="1121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3827</xdr:rowOff>
    </xdr:from>
    <xdr:ext cx="469744" cy="259045"/>
    <xdr:sp macro="" textlink="">
      <xdr:nvSpPr>
        <xdr:cNvPr id="226" name="【体育館・プール】&#10;一人当たり面積最小値テキスト">
          <a:extLst>
            <a:ext uri="{FF2B5EF4-FFF2-40B4-BE49-F238E27FC236}">
              <a16:creationId xmlns:a16="http://schemas.microsoft.com/office/drawing/2014/main" id="{7F596297-CCDB-4DBC-A926-627E816D18E5}"/>
            </a:ext>
          </a:extLst>
        </xdr:cNvPr>
        <xdr:cNvSpPr txBox="1"/>
      </xdr:nvSpPr>
      <xdr:spPr>
        <a:xfrm>
          <a:off x="9467850" y="1041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0</xdr:rowOff>
    </xdr:from>
    <xdr:to>
      <xdr:col>55</xdr:col>
      <xdr:colOff>88900</xdr:colOff>
      <xdr:row>63</xdr:row>
      <xdr:rowOff>0</xdr:rowOff>
    </xdr:to>
    <xdr:cxnSp macro="">
      <xdr:nvCxnSpPr>
        <xdr:cNvPr id="227" name="直線コネクタ 226">
          <a:extLst>
            <a:ext uri="{FF2B5EF4-FFF2-40B4-BE49-F238E27FC236}">
              <a16:creationId xmlns:a16="http://schemas.microsoft.com/office/drawing/2014/main" id="{0B7EDAA2-DAAA-4BA3-8026-6046EFF87814}"/>
            </a:ext>
          </a:extLst>
        </xdr:cNvPr>
        <xdr:cNvCxnSpPr/>
      </xdr:nvCxnSpPr>
      <xdr:spPr>
        <a:xfrm>
          <a:off x="9359900" y="10407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28" name="【体育館・プール】&#10;一人当たり面積最大値テキスト">
          <a:extLst>
            <a:ext uri="{FF2B5EF4-FFF2-40B4-BE49-F238E27FC236}">
              <a16:creationId xmlns:a16="http://schemas.microsoft.com/office/drawing/2014/main" id="{F12BAE84-ABEA-4AED-ABCE-BC125661D232}"/>
            </a:ext>
          </a:extLst>
        </xdr:cNvPr>
        <xdr:cNvSpPr txBox="1"/>
      </xdr:nvSpPr>
      <xdr:spPr>
        <a:xfrm>
          <a:off x="9467850" y="9074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29" name="直線コネクタ 228">
          <a:extLst>
            <a:ext uri="{FF2B5EF4-FFF2-40B4-BE49-F238E27FC236}">
              <a16:creationId xmlns:a16="http://schemas.microsoft.com/office/drawing/2014/main" id="{5BD11948-C01A-4C1F-A0AB-D18D2FDCE03A}"/>
            </a:ext>
          </a:extLst>
        </xdr:cNvPr>
        <xdr:cNvCxnSpPr/>
      </xdr:nvCxnSpPr>
      <xdr:spPr>
        <a:xfrm>
          <a:off x="9359900" y="9286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90187</xdr:rowOff>
    </xdr:from>
    <xdr:ext cx="469744" cy="259045"/>
    <xdr:sp macro="" textlink="">
      <xdr:nvSpPr>
        <xdr:cNvPr id="230" name="【体育館・プール】&#10;一人当たり面積平均値テキスト">
          <a:extLst>
            <a:ext uri="{FF2B5EF4-FFF2-40B4-BE49-F238E27FC236}">
              <a16:creationId xmlns:a16="http://schemas.microsoft.com/office/drawing/2014/main" id="{12A446DA-C0FB-47FE-9BD1-3E8576F8A12E}"/>
            </a:ext>
          </a:extLst>
        </xdr:cNvPr>
        <xdr:cNvSpPr txBox="1"/>
      </xdr:nvSpPr>
      <xdr:spPr>
        <a:xfrm>
          <a:off x="9467850" y="10002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67310</xdr:rowOff>
    </xdr:from>
    <xdr:to>
      <xdr:col>55</xdr:col>
      <xdr:colOff>50800</xdr:colOff>
      <xdr:row>61</xdr:row>
      <xdr:rowOff>168910</xdr:rowOff>
    </xdr:to>
    <xdr:sp macro="" textlink="">
      <xdr:nvSpPr>
        <xdr:cNvPr id="231" name="フローチャート: 判断 230">
          <a:extLst>
            <a:ext uri="{FF2B5EF4-FFF2-40B4-BE49-F238E27FC236}">
              <a16:creationId xmlns:a16="http://schemas.microsoft.com/office/drawing/2014/main" id="{919F207F-302F-4F05-95A6-D7698656D471}"/>
            </a:ext>
          </a:extLst>
        </xdr:cNvPr>
        <xdr:cNvSpPr/>
      </xdr:nvSpPr>
      <xdr:spPr>
        <a:xfrm>
          <a:off x="9398000" y="101447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2" name="フローチャート: 判断 231">
          <a:extLst>
            <a:ext uri="{FF2B5EF4-FFF2-40B4-BE49-F238E27FC236}">
              <a16:creationId xmlns:a16="http://schemas.microsoft.com/office/drawing/2014/main" id="{EAE88A8E-CFF3-4E20-B988-A4DA6E8CB9E8}"/>
            </a:ext>
          </a:extLst>
        </xdr:cNvPr>
        <xdr:cNvSpPr/>
      </xdr:nvSpPr>
      <xdr:spPr>
        <a:xfrm>
          <a:off x="8636000" y="101561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33" name="フローチャート: 判断 232">
          <a:extLst>
            <a:ext uri="{FF2B5EF4-FFF2-40B4-BE49-F238E27FC236}">
              <a16:creationId xmlns:a16="http://schemas.microsoft.com/office/drawing/2014/main" id="{E2979D58-5A15-49F3-9B68-0E1753B050B9}"/>
            </a:ext>
          </a:extLst>
        </xdr:cNvPr>
        <xdr:cNvSpPr/>
      </xdr:nvSpPr>
      <xdr:spPr>
        <a:xfrm>
          <a:off x="7842250" y="101676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33020</xdr:rowOff>
    </xdr:from>
    <xdr:to>
      <xdr:col>41</xdr:col>
      <xdr:colOff>101600</xdr:colOff>
      <xdr:row>61</xdr:row>
      <xdr:rowOff>134620</xdr:rowOff>
    </xdr:to>
    <xdr:sp macro="" textlink="">
      <xdr:nvSpPr>
        <xdr:cNvPr id="234" name="フローチャート: 判断 233">
          <a:extLst>
            <a:ext uri="{FF2B5EF4-FFF2-40B4-BE49-F238E27FC236}">
              <a16:creationId xmlns:a16="http://schemas.microsoft.com/office/drawing/2014/main" id="{4B9ABAE3-6EB5-47B1-B309-FF3932A90AC6}"/>
            </a:ext>
          </a:extLst>
        </xdr:cNvPr>
        <xdr:cNvSpPr/>
      </xdr:nvSpPr>
      <xdr:spPr>
        <a:xfrm>
          <a:off x="702945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35" name="フローチャート: 判断 234">
          <a:extLst>
            <a:ext uri="{FF2B5EF4-FFF2-40B4-BE49-F238E27FC236}">
              <a16:creationId xmlns:a16="http://schemas.microsoft.com/office/drawing/2014/main" id="{82138456-CC7A-4634-AC82-B8D50683E6C6}"/>
            </a:ext>
          </a:extLst>
        </xdr:cNvPr>
        <xdr:cNvSpPr/>
      </xdr:nvSpPr>
      <xdr:spPr>
        <a:xfrm>
          <a:off x="623570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32503B76-A1AB-49E3-9839-B48E1E19BB9A}"/>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643CD761-DB5F-4B04-8C8B-B094D271F308}"/>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B6504C6-1702-4EE1-B51E-CC3EEF4469D5}"/>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C64FB1F9-5283-464D-AA0D-43858508FA6C}"/>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FD65B4D-B980-41FB-A969-179C60C824AA}"/>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41" name="楕円 240">
          <a:extLst>
            <a:ext uri="{FF2B5EF4-FFF2-40B4-BE49-F238E27FC236}">
              <a16:creationId xmlns:a16="http://schemas.microsoft.com/office/drawing/2014/main" id="{66659FC5-308E-494F-BC76-9A8496DDD85C}"/>
            </a:ext>
          </a:extLst>
        </xdr:cNvPr>
        <xdr:cNvSpPr/>
      </xdr:nvSpPr>
      <xdr:spPr>
        <a:xfrm>
          <a:off x="9398000" y="10279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123207</xdr:rowOff>
    </xdr:from>
    <xdr:ext cx="469744" cy="259045"/>
    <xdr:sp macro="" textlink="">
      <xdr:nvSpPr>
        <xdr:cNvPr id="242" name="【体育館・プール】&#10;一人当たり面積該当値テキスト">
          <a:extLst>
            <a:ext uri="{FF2B5EF4-FFF2-40B4-BE49-F238E27FC236}">
              <a16:creationId xmlns:a16="http://schemas.microsoft.com/office/drawing/2014/main" id="{070E3639-7321-476F-91E7-3089E031D0F2}"/>
            </a:ext>
          </a:extLst>
        </xdr:cNvPr>
        <xdr:cNvSpPr txBox="1"/>
      </xdr:nvSpPr>
      <xdr:spPr>
        <a:xfrm>
          <a:off x="9467850" y="10200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40640</xdr:rowOff>
    </xdr:from>
    <xdr:to>
      <xdr:col>50</xdr:col>
      <xdr:colOff>165100</xdr:colOff>
      <xdr:row>62</xdr:row>
      <xdr:rowOff>142240</xdr:rowOff>
    </xdr:to>
    <xdr:sp macro="" textlink="">
      <xdr:nvSpPr>
        <xdr:cNvPr id="243" name="楕円 242">
          <a:extLst>
            <a:ext uri="{FF2B5EF4-FFF2-40B4-BE49-F238E27FC236}">
              <a16:creationId xmlns:a16="http://schemas.microsoft.com/office/drawing/2014/main" id="{9433AE25-76C6-429D-9379-EFDDB25075F9}"/>
            </a:ext>
          </a:extLst>
        </xdr:cNvPr>
        <xdr:cNvSpPr/>
      </xdr:nvSpPr>
      <xdr:spPr>
        <a:xfrm>
          <a:off x="8636000" y="10283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87630</xdr:rowOff>
    </xdr:from>
    <xdr:to>
      <xdr:col>55</xdr:col>
      <xdr:colOff>0</xdr:colOff>
      <xdr:row>62</xdr:row>
      <xdr:rowOff>91440</xdr:rowOff>
    </xdr:to>
    <xdr:cxnSp macro="">
      <xdr:nvCxnSpPr>
        <xdr:cNvPr id="244" name="直線コネクタ 243">
          <a:extLst>
            <a:ext uri="{FF2B5EF4-FFF2-40B4-BE49-F238E27FC236}">
              <a16:creationId xmlns:a16="http://schemas.microsoft.com/office/drawing/2014/main" id="{7EECB5C1-73BC-49CA-B3AC-E859B1385F21}"/>
            </a:ext>
          </a:extLst>
        </xdr:cNvPr>
        <xdr:cNvCxnSpPr/>
      </xdr:nvCxnSpPr>
      <xdr:spPr>
        <a:xfrm flipV="1">
          <a:off x="8686800" y="10330180"/>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40640</xdr:rowOff>
    </xdr:from>
    <xdr:to>
      <xdr:col>46</xdr:col>
      <xdr:colOff>38100</xdr:colOff>
      <xdr:row>62</xdr:row>
      <xdr:rowOff>142240</xdr:rowOff>
    </xdr:to>
    <xdr:sp macro="" textlink="">
      <xdr:nvSpPr>
        <xdr:cNvPr id="245" name="楕円 244">
          <a:extLst>
            <a:ext uri="{FF2B5EF4-FFF2-40B4-BE49-F238E27FC236}">
              <a16:creationId xmlns:a16="http://schemas.microsoft.com/office/drawing/2014/main" id="{26818429-9264-49E9-AB45-A507D21BB400}"/>
            </a:ext>
          </a:extLst>
        </xdr:cNvPr>
        <xdr:cNvSpPr/>
      </xdr:nvSpPr>
      <xdr:spPr>
        <a:xfrm>
          <a:off x="7842250" y="102831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91440</xdr:rowOff>
    </xdr:from>
    <xdr:to>
      <xdr:col>50</xdr:col>
      <xdr:colOff>114300</xdr:colOff>
      <xdr:row>62</xdr:row>
      <xdr:rowOff>91440</xdr:rowOff>
    </xdr:to>
    <xdr:cxnSp macro="">
      <xdr:nvCxnSpPr>
        <xdr:cNvPr id="246" name="直線コネクタ 245">
          <a:extLst>
            <a:ext uri="{FF2B5EF4-FFF2-40B4-BE49-F238E27FC236}">
              <a16:creationId xmlns:a16="http://schemas.microsoft.com/office/drawing/2014/main" id="{41ECAA89-4E8C-446A-A4FC-56D1D767B0B2}"/>
            </a:ext>
          </a:extLst>
        </xdr:cNvPr>
        <xdr:cNvCxnSpPr/>
      </xdr:nvCxnSpPr>
      <xdr:spPr>
        <a:xfrm>
          <a:off x="7886700" y="1033399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44450</xdr:rowOff>
    </xdr:from>
    <xdr:to>
      <xdr:col>41</xdr:col>
      <xdr:colOff>101600</xdr:colOff>
      <xdr:row>62</xdr:row>
      <xdr:rowOff>146050</xdr:rowOff>
    </xdr:to>
    <xdr:sp macro="" textlink="">
      <xdr:nvSpPr>
        <xdr:cNvPr id="247" name="楕円 246">
          <a:extLst>
            <a:ext uri="{FF2B5EF4-FFF2-40B4-BE49-F238E27FC236}">
              <a16:creationId xmlns:a16="http://schemas.microsoft.com/office/drawing/2014/main" id="{348E5682-06F4-44AD-9E60-1B8E0E97CF27}"/>
            </a:ext>
          </a:extLst>
        </xdr:cNvPr>
        <xdr:cNvSpPr/>
      </xdr:nvSpPr>
      <xdr:spPr>
        <a:xfrm>
          <a:off x="702945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91440</xdr:rowOff>
    </xdr:from>
    <xdr:to>
      <xdr:col>45</xdr:col>
      <xdr:colOff>177800</xdr:colOff>
      <xdr:row>62</xdr:row>
      <xdr:rowOff>95250</xdr:rowOff>
    </xdr:to>
    <xdr:cxnSp macro="">
      <xdr:nvCxnSpPr>
        <xdr:cNvPr id="248" name="直線コネクタ 247">
          <a:extLst>
            <a:ext uri="{FF2B5EF4-FFF2-40B4-BE49-F238E27FC236}">
              <a16:creationId xmlns:a16="http://schemas.microsoft.com/office/drawing/2014/main" id="{18AAE7DF-9387-42AA-A3B8-9625B6C2BDAE}"/>
            </a:ext>
          </a:extLst>
        </xdr:cNvPr>
        <xdr:cNvCxnSpPr/>
      </xdr:nvCxnSpPr>
      <xdr:spPr>
        <a:xfrm flipV="1">
          <a:off x="7080250" y="1033399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29210</xdr:rowOff>
    </xdr:from>
    <xdr:to>
      <xdr:col>36</xdr:col>
      <xdr:colOff>165100</xdr:colOff>
      <xdr:row>62</xdr:row>
      <xdr:rowOff>130810</xdr:rowOff>
    </xdr:to>
    <xdr:sp macro="" textlink="">
      <xdr:nvSpPr>
        <xdr:cNvPr id="249" name="楕円 248">
          <a:extLst>
            <a:ext uri="{FF2B5EF4-FFF2-40B4-BE49-F238E27FC236}">
              <a16:creationId xmlns:a16="http://schemas.microsoft.com/office/drawing/2014/main" id="{EB180A0B-4B22-4ECA-B767-D3D003686ACF}"/>
            </a:ext>
          </a:extLst>
        </xdr:cNvPr>
        <xdr:cNvSpPr/>
      </xdr:nvSpPr>
      <xdr:spPr>
        <a:xfrm>
          <a:off x="62357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80010</xdr:rowOff>
    </xdr:from>
    <xdr:to>
      <xdr:col>41</xdr:col>
      <xdr:colOff>50800</xdr:colOff>
      <xdr:row>62</xdr:row>
      <xdr:rowOff>95250</xdr:rowOff>
    </xdr:to>
    <xdr:cxnSp macro="">
      <xdr:nvCxnSpPr>
        <xdr:cNvPr id="250" name="直線コネクタ 249">
          <a:extLst>
            <a:ext uri="{FF2B5EF4-FFF2-40B4-BE49-F238E27FC236}">
              <a16:creationId xmlns:a16="http://schemas.microsoft.com/office/drawing/2014/main" id="{D626627C-7F9A-4563-BE17-3A6573AF415D}"/>
            </a:ext>
          </a:extLst>
        </xdr:cNvPr>
        <xdr:cNvCxnSpPr/>
      </xdr:nvCxnSpPr>
      <xdr:spPr>
        <a:xfrm>
          <a:off x="6286500" y="10322560"/>
          <a:ext cx="7937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1" name="n_1aveValue【体育館・プール】&#10;一人当たり面積">
          <a:extLst>
            <a:ext uri="{FF2B5EF4-FFF2-40B4-BE49-F238E27FC236}">
              <a16:creationId xmlns:a16="http://schemas.microsoft.com/office/drawing/2014/main" id="{58A7E2FC-4B02-4A7E-AF0B-6FEE17BA2A20}"/>
            </a:ext>
          </a:extLst>
        </xdr:cNvPr>
        <xdr:cNvSpPr txBox="1"/>
      </xdr:nvSpPr>
      <xdr:spPr>
        <a:xfrm>
          <a:off x="8458277" y="99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2" name="n_2aveValue【体育館・プール】&#10;一人当たり面積">
          <a:extLst>
            <a:ext uri="{FF2B5EF4-FFF2-40B4-BE49-F238E27FC236}">
              <a16:creationId xmlns:a16="http://schemas.microsoft.com/office/drawing/2014/main" id="{18225C36-373A-4E5F-BAE9-AD7392F4BD0D}"/>
            </a:ext>
          </a:extLst>
        </xdr:cNvPr>
        <xdr:cNvSpPr txBox="1"/>
      </xdr:nvSpPr>
      <xdr:spPr>
        <a:xfrm>
          <a:off x="7677227" y="994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151147</xdr:rowOff>
    </xdr:from>
    <xdr:ext cx="469744" cy="259045"/>
    <xdr:sp macro="" textlink="">
      <xdr:nvSpPr>
        <xdr:cNvPr id="253" name="n_3aveValue【体育館・プール】&#10;一人当たり面積">
          <a:extLst>
            <a:ext uri="{FF2B5EF4-FFF2-40B4-BE49-F238E27FC236}">
              <a16:creationId xmlns:a16="http://schemas.microsoft.com/office/drawing/2014/main" id="{0B24568D-2A60-437E-AA02-D92F55C5A230}"/>
            </a:ext>
          </a:extLst>
        </xdr:cNvPr>
        <xdr:cNvSpPr txBox="1"/>
      </xdr:nvSpPr>
      <xdr:spPr>
        <a:xfrm>
          <a:off x="6864427" y="989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166387</xdr:rowOff>
    </xdr:from>
    <xdr:ext cx="469744" cy="259045"/>
    <xdr:sp macro="" textlink="">
      <xdr:nvSpPr>
        <xdr:cNvPr id="254" name="n_4aveValue【体育館・プール】&#10;一人当たり面積">
          <a:extLst>
            <a:ext uri="{FF2B5EF4-FFF2-40B4-BE49-F238E27FC236}">
              <a16:creationId xmlns:a16="http://schemas.microsoft.com/office/drawing/2014/main" id="{D16B6C8C-B00A-4F6F-9379-197989710826}"/>
            </a:ext>
          </a:extLst>
        </xdr:cNvPr>
        <xdr:cNvSpPr txBox="1"/>
      </xdr:nvSpPr>
      <xdr:spPr>
        <a:xfrm>
          <a:off x="6070677" y="9913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133367</xdr:rowOff>
    </xdr:from>
    <xdr:ext cx="469744" cy="259045"/>
    <xdr:sp macro="" textlink="">
      <xdr:nvSpPr>
        <xdr:cNvPr id="255" name="n_1mainValue【体育館・プール】&#10;一人当たり面積">
          <a:extLst>
            <a:ext uri="{FF2B5EF4-FFF2-40B4-BE49-F238E27FC236}">
              <a16:creationId xmlns:a16="http://schemas.microsoft.com/office/drawing/2014/main" id="{44DB12A6-1BA0-4EAC-819D-73A358CDF6EB}"/>
            </a:ext>
          </a:extLst>
        </xdr:cNvPr>
        <xdr:cNvSpPr txBox="1"/>
      </xdr:nvSpPr>
      <xdr:spPr>
        <a:xfrm>
          <a:off x="845827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133367</xdr:rowOff>
    </xdr:from>
    <xdr:ext cx="469744" cy="259045"/>
    <xdr:sp macro="" textlink="">
      <xdr:nvSpPr>
        <xdr:cNvPr id="256" name="n_2mainValue【体育館・プール】&#10;一人当たり面積">
          <a:extLst>
            <a:ext uri="{FF2B5EF4-FFF2-40B4-BE49-F238E27FC236}">
              <a16:creationId xmlns:a16="http://schemas.microsoft.com/office/drawing/2014/main" id="{5F96CC63-6254-4922-9764-410F20850C6F}"/>
            </a:ext>
          </a:extLst>
        </xdr:cNvPr>
        <xdr:cNvSpPr txBox="1"/>
      </xdr:nvSpPr>
      <xdr:spPr>
        <a:xfrm>
          <a:off x="7677227" y="10375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137177</xdr:rowOff>
    </xdr:from>
    <xdr:ext cx="469744" cy="259045"/>
    <xdr:sp macro="" textlink="">
      <xdr:nvSpPr>
        <xdr:cNvPr id="257" name="n_3mainValue【体育館・プール】&#10;一人当たり面積">
          <a:extLst>
            <a:ext uri="{FF2B5EF4-FFF2-40B4-BE49-F238E27FC236}">
              <a16:creationId xmlns:a16="http://schemas.microsoft.com/office/drawing/2014/main" id="{0CCC4539-22F4-4FCA-BFDC-3394EE70E968}"/>
            </a:ext>
          </a:extLst>
        </xdr:cNvPr>
        <xdr:cNvSpPr txBox="1"/>
      </xdr:nvSpPr>
      <xdr:spPr>
        <a:xfrm>
          <a:off x="6864427" y="1037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121937</xdr:rowOff>
    </xdr:from>
    <xdr:ext cx="469744" cy="259045"/>
    <xdr:sp macro="" textlink="">
      <xdr:nvSpPr>
        <xdr:cNvPr id="258" name="n_4mainValue【体育館・プール】&#10;一人当たり面積">
          <a:extLst>
            <a:ext uri="{FF2B5EF4-FFF2-40B4-BE49-F238E27FC236}">
              <a16:creationId xmlns:a16="http://schemas.microsoft.com/office/drawing/2014/main" id="{8178D618-7C3F-4E46-A155-F73531882FE8}"/>
            </a:ext>
          </a:extLst>
        </xdr:cNvPr>
        <xdr:cNvSpPr txBox="1"/>
      </xdr:nvSpPr>
      <xdr:spPr>
        <a:xfrm>
          <a:off x="6070677"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71465B1C-539C-4F25-A6BC-BB463EF8BAB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7A8AD94C-5343-4717-A6AB-1BBBF7346443}"/>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467E3DEF-D0DC-4DB2-83FA-AD12D700D1A6}"/>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29C9C567-E70A-4910-B4FD-C5B2F2F19D5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6AD54934-3AB5-4362-A7C2-6E51D38BB569}"/>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3B910301-6BBA-4993-8E52-7817A3AF2D21}"/>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D996BC4D-997D-41DA-8830-2AB300B943ED}"/>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8E95773-359B-409B-9C4E-585B09A697B4}"/>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B05EE58-B1E3-4905-B24F-6B36DD4B3AF4}"/>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82DD81EA-7A9B-4BDF-B322-781475D87966}"/>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AA825D17-2A85-4ACC-BFEC-23A63909EB72}"/>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D9A6FC17-8F20-40B6-9216-E8AE9F5149BF}"/>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8E9ECF86-D201-4CFA-8793-7635CC6558DB}"/>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B622D558-3E7C-4C68-B1A2-1B91881D18AA}"/>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4BEA7E5B-17CD-47AF-A311-1437F4C6B4FC}"/>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271445F4-77EC-4379-AF6D-317D9A77D37E}"/>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E3AD9D2-6C05-4060-AAFA-4AA481559C1C}"/>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2F3C068D-B4CD-4ADC-9093-685661FD9AC9}"/>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564EF406-72A0-45C0-BF0D-6E61039EE29F}"/>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005C8A68-EE83-447A-879A-1DCD9FFBB64C}"/>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EC79C8A0-01E0-4028-9AE9-0D6A9F656F20}"/>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8C219F5B-D9C4-4679-98AA-9A957E23EBFD}"/>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FF493068-6775-42F1-BF2F-3E12092F25C9}"/>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3664B1F3-AAD6-44E4-BAB7-F7A046BD95E6}"/>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694688EF-99C1-42BD-99F0-FB40FEEBE6F6}"/>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E4A3E0A6-8941-4FFA-8B6B-6A0F1E2FDCB6}"/>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52795</xdr:rowOff>
    </xdr:from>
    <xdr:to>
      <xdr:col>24</xdr:col>
      <xdr:colOff>62865</xdr:colOff>
      <xdr:row>86</xdr:row>
      <xdr:rowOff>74023</xdr:rowOff>
    </xdr:to>
    <xdr:cxnSp macro="">
      <xdr:nvCxnSpPr>
        <xdr:cNvPr id="285" name="直線コネクタ 284">
          <a:extLst>
            <a:ext uri="{FF2B5EF4-FFF2-40B4-BE49-F238E27FC236}">
              <a16:creationId xmlns:a16="http://schemas.microsoft.com/office/drawing/2014/main" id="{F58091AA-DDF6-4DC9-A510-BF7442ABB9FC}"/>
            </a:ext>
          </a:extLst>
        </xdr:cNvPr>
        <xdr:cNvCxnSpPr/>
      </xdr:nvCxnSpPr>
      <xdr:spPr>
        <a:xfrm flipV="1">
          <a:off x="4177665" y="12771845"/>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77850</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591117F8-CE40-4818-80B6-5731A8A05EA8}"/>
            </a:ext>
          </a:extLst>
        </xdr:cNvPr>
        <xdr:cNvSpPr txBox="1"/>
      </xdr:nvSpPr>
      <xdr:spPr>
        <a:xfrm>
          <a:off x="4216400" y="14282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74023</xdr:rowOff>
    </xdr:from>
    <xdr:to>
      <xdr:col>24</xdr:col>
      <xdr:colOff>152400</xdr:colOff>
      <xdr:row>86</xdr:row>
      <xdr:rowOff>74023</xdr:rowOff>
    </xdr:to>
    <xdr:cxnSp macro="">
      <xdr:nvCxnSpPr>
        <xdr:cNvPr id="287" name="直線コネクタ 286">
          <a:extLst>
            <a:ext uri="{FF2B5EF4-FFF2-40B4-BE49-F238E27FC236}">
              <a16:creationId xmlns:a16="http://schemas.microsoft.com/office/drawing/2014/main" id="{F74ECB19-ECF3-4C4E-9AD1-41BA59236CBD}"/>
            </a:ext>
          </a:extLst>
        </xdr:cNvPr>
        <xdr:cNvCxnSpPr/>
      </xdr:nvCxnSpPr>
      <xdr:spPr>
        <a:xfrm>
          <a:off x="4108450" y="142789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170922</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A7F4A7D4-D05B-46F2-818B-06E609874FB9}"/>
            </a:ext>
          </a:extLst>
        </xdr:cNvPr>
        <xdr:cNvSpPr txBox="1"/>
      </xdr:nvSpPr>
      <xdr:spPr>
        <a:xfrm>
          <a:off x="4216400" y="12553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52795</xdr:rowOff>
    </xdr:from>
    <xdr:to>
      <xdr:col>24</xdr:col>
      <xdr:colOff>152400</xdr:colOff>
      <xdr:row>77</xdr:row>
      <xdr:rowOff>52795</xdr:rowOff>
    </xdr:to>
    <xdr:cxnSp macro="">
      <xdr:nvCxnSpPr>
        <xdr:cNvPr id="289" name="直線コネクタ 288">
          <a:extLst>
            <a:ext uri="{FF2B5EF4-FFF2-40B4-BE49-F238E27FC236}">
              <a16:creationId xmlns:a16="http://schemas.microsoft.com/office/drawing/2014/main" id="{7368806E-4B91-471C-ABD0-E34468099DBA}"/>
            </a:ext>
          </a:extLst>
        </xdr:cNvPr>
        <xdr:cNvCxnSpPr/>
      </xdr:nvCxnSpPr>
      <xdr:spPr>
        <a:xfrm>
          <a:off x="4108450" y="12771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109419</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051C549A-AC30-4CBD-8070-818599E52122}"/>
            </a:ext>
          </a:extLst>
        </xdr:cNvPr>
        <xdr:cNvSpPr txBox="1"/>
      </xdr:nvSpPr>
      <xdr:spPr>
        <a:xfrm>
          <a:off x="4216400" y="136539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130992</xdr:rowOff>
    </xdr:from>
    <xdr:to>
      <xdr:col>24</xdr:col>
      <xdr:colOff>114300</xdr:colOff>
      <xdr:row>83</xdr:row>
      <xdr:rowOff>61142</xdr:rowOff>
    </xdr:to>
    <xdr:sp macro="" textlink="">
      <xdr:nvSpPr>
        <xdr:cNvPr id="291" name="フローチャート: 判断 290">
          <a:extLst>
            <a:ext uri="{FF2B5EF4-FFF2-40B4-BE49-F238E27FC236}">
              <a16:creationId xmlns:a16="http://schemas.microsoft.com/office/drawing/2014/main" id="{AD57CC7E-63C8-4E23-87C1-3BC6BBFF8736}"/>
            </a:ext>
          </a:extLst>
        </xdr:cNvPr>
        <xdr:cNvSpPr/>
      </xdr:nvSpPr>
      <xdr:spPr>
        <a:xfrm>
          <a:off x="4127500" y="136755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98334</xdr:rowOff>
    </xdr:from>
    <xdr:to>
      <xdr:col>20</xdr:col>
      <xdr:colOff>38100</xdr:colOff>
      <xdr:row>83</xdr:row>
      <xdr:rowOff>28484</xdr:rowOff>
    </xdr:to>
    <xdr:sp macro="" textlink="">
      <xdr:nvSpPr>
        <xdr:cNvPr id="292" name="フローチャート: 判断 291">
          <a:extLst>
            <a:ext uri="{FF2B5EF4-FFF2-40B4-BE49-F238E27FC236}">
              <a16:creationId xmlns:a16="http://schemas.microsoft.com/office/drawing/2014/main" id="{53F7EA34-B3DB-47B0-8DC6-293800640900}"/>
            </a:ext>
          </a:extLst>
        </xdr:cNvPr>
        <xdr:cNvSpPr/>
      </xdr:nvSpPr>
      <xdr:spPr>
        <a:xfrm>
          <a:off x="3384550" y="1364288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29755</xdr:rowOff>
    </xdr:from>
    <xdr:to>
      <xdr:col>15</xdr:col>
      <xdr:colOff>101600</xdr:colOff>
      <xdr:row>82</xdr:row>
      <xdr:rowOff>131355</xdr:rowOff>
    </xdr:to>
    <xdr:sp macro="" textlink="">
      <xdr:nvSpPr>
        <xdr:cNvPr id="293" name="フローチャート: 判断 292">
          <a:extLst>
            <a:ext uri="{FF2B5EF4-FFF2-40B4-BE49-F238E27FC236}">
              <a16:creationId xmlns:a16="http://schemas.microsoft.com/office/drawing/2014/main" id="{4574AE55-3F1B-4FB1-8738-FE8BBFC12BAF}"/>
            </a:ext>
          </a:extLst>
        </xdr:cNvPr>
        <xdr:cNvSpPr/>
      </xdr:nvSpPr>
      <xdr:spPr>
        <a:xfrm>
          <a:off x="2571750" y="1357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145687</xdr:rowOff>
    </xdr:from>
    <xdr:to>
      <xdr:col>10</xdr:col>
      <xdr:colOff>165100</xdr:colOff>
      <xdr:row>82</xdr:row>
      <xdr:rowOff>75837</xdr:rowOff>
    </xdr:to>
    <xdr:sp macro="" textlink="">
      <xdr:nvSpPr>
        <xdr:cNvPr id="294" name="フローチャート: 判断 293">
          <a:extLst>
            <a:ext uri="{FF2B5EF4-FFF2-40B4-BE49-F238E27FC236}">
              <a16:creationId xmlns:a16="http://schemas.microsoft.com/office/drawing/2014/main" id="{58880615-087C-46C4-B5D2-2FE386880717}"/>
            </a:ext>
          </a:extLst>
        </xdr:cNvPr>
        <xdr:cNvSpPr/>
      </xdr:nvSpPr>
      <xdr:spPr>
        <a:xfrm>
          <a:off x="1778000" y="13525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73842</xdr:rowOff>
    </xdr:from>
    <xdr:to>
      <xdr:col>6</xdr:col>
      <xdr:colOff>38100</xdr:colOff>
      <xdr:row>82</xdr:row>
      <xdr:rowOff>3992</xdr:rowOff>
    </xdr:to>
    <xdr:sp macro="" textlink="">
      <xdr:nvSpPr>
        <xdr:cNvPr id="295" name="フローチャート: 判断 294">
          <a:extLst>
            <a:ext uri="{FF2B5EF4-FFF2-40B4-BE49-F238E27FC236}">
              <a16:creationId xmlns:a16="http://schemas.microsoft.com/office/drawing/2014/main" id="{D9FA28E0-307B-4E50-AAFA-080E4157C08C}"/>
            </a:ext>
          </a:extLst>
        </xdr:cNvPr>
        <xdr:cNvSpPr/>
      </xdr:nvSpPr>
      <xdr:spPr>
        <a:xfrm>
          <a:off x="984250" y="134532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C6D3B1C-B614-4B60-8445-2ECA78D6EDB3}"/>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44EC0D9-9462-4307-A02A-078C1234ECD2}"/>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16BAE255-CC7D-46BD-A443-840BF6E139EC}"/>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19D033F-93BC-43EA-95C0-1CC0D74ED92D}"/>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706EB20-CC1B-4FCC-99C1-769031D18ADB}"/>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60779</xdr:rowOff>
    </xdr:from>
    <xdr:to>
      <xdr:col>24</xdr:col>
      <xdr:colOff>114300</xdr:colOff>
      <xdr:row>81</xdr:row>
      <xdr:rowOff>162379</xdr:rowOff>
    </xdr:to>
    <xdr:sp macro="" textlink="">
      <xdr:nvSpPr>
        <xdr:cNvPr id="301" name="楕円 300">
          <a:extLst>
            <a:ext uri="{FF2B5EF4-FFF2-40B4-BE49-F238E27FC236}">
              <a16:creationId xmlns:a16="http://schemas.microsoft.com/office/drawing/2014/main" id="{72B4D7DC-CE99-4427-A4D7-1097B1A3B8B6}"/>
            </a:ext>
          </a:extLst>
        </xdr:cNvPr>
        <xdr:cNvSpPr/>
      </xdr:nvSpPr>
      <xdr:spPr>
        <a:xfrm>
          <a:off x="4127500" y="1344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83656</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8FC89079-058F-4892-AF46-F0ECA95E7BB4}"/>
            </a:ext>
          </a:extLst>
        </xdr:cNvPr>
        <xdr:cNvSpPr txBox="1"/>
      </xdr:nvSpPr>
      <xdr:spPr>
        <a:xfrm>
          <a:off x="4216400" y="13298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166914</xdr:rowOff>
    </xdr:from>
    <xdr:to>
      <xdr:col>20</xdr:col>
      <xdr:colOff>38100</xdr:colOff>
      <xdr:row>81</xdr:row>
      <xdr:rowOff>97064</xdr:rowOff>
    </xdr:to>
    <xdr:sp macro="" textlink="">
      <xdr:nvSpPr>
        <xdr:cNvPr id="303" name="楕円 302">
          <a:extLst>
            <a:ext uri="{FF2B5EF4-FFF2-40B4-BE49-F238E27FC236}">
              <a16:creationId xmlns:a16="http://schemas.microsoft.com/office/drawing/2014/main" id="{9B093F76-B467-4AA4-9606-BF532A58F0C4}"/>
            </a:ext>
          </a:extLst>
        </xdr:cNvPr>
        <xdr:cNvSpPr/>
      </xdr:nvSpPr>
      <xdr:spPr>
        <a:xfrm>
          <a:off x="3384550" y="1338126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46264</xdr:rowOff>
    </xdr:from>
    <xdr:to>
      <xdr:col>24</xdr:col>
      <xdr:colOff>63500</xdr:colOff>
      <xdr:row>81</xdr:row>
      <xdr:rowOff>111579</xdr:rowOff>
    </xdr:to>
    <xdr:cxnSp macro="">
      <xdr:nvCxnSpPr>
        <xdr:cNvPr id="304" name="直線コネクタ 303">
          <a:extLst>
            <a:ext uri="{FF2B5EF4-FFF2-40B4-BE49-F238E27FC236}">
              <a16:creationId xmlns:a16="http://schemas.microsoft.com/office/drawing/2014/main" id="{113D75D4-D211-4864-9A10-4380953E9A0F}"/>
            </a:ext>
          </a:extLst>
        </xdr:cNvPr>
        <xdr:cNvCxnSpPr/>
      </xdr:nvCxnSpPr>
      <xdr:spPr>
        <a:xfrm>
          <a:off x="3429000" y="13425714"/>
          <a:ext cx="7493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101600</xdr:rowOff>
    </xdr:from>
    <xdr:to>
      <xdr:col>15</xdr:col>
      <xdr:colOff>101600</xdr:colOff>
      <xdr:row>81</xdr:row>
      <xdr:rowOff>31750</xdr:rowOff>
    </xdr:to>
    <xdr:sp macro="" textlink="">
      <xdr:nvSpPr>
        <xdr:cNvPr id="305" name="楕円 304">
          <a:extLst>
            <a:ext uri="{FF2B5EF4-FFF2-40B4-BE49-F238E27FC236}">
              <a16:creationId xmlns:a16="http://schemas.microsoft.com/office/drawing/2014/main" id="{17B14AE3-674E-4A68-BD85-CAFD1533B113}"/>
            </a:ext>
          </a:extLst>
        </xdr:cNvPr>
        <xdr:cNvSpPr/>
      </xdr:nvSpPr>
      <xdr:spPr>
        <a:xfrm>
          <a:off x="2571750" y="13315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152400</xdr:rowOff>
    </xdr:from>
    <xdr:to>
      <xdr:col>19</xdr:col>
      <xdr:colOff>177800</xdr:colOff>
      <xdr:row>81</xdr:row>
      <xdr:rowOff>46264</xdr:rowOff>
    </xdr:to>
    <xdr:cxnSp macro="">
      <xdr:nvCxnSpPr>
        <xdr:cNvPr id="306" name="直線コネクタ 305">
          <a:extLst>
            <a:ext uri="{FF2B5EF4-FFF2-40B4-BE49-F238E27FC236}">
              <a16:creationId xmlns:a16="http://schemas.microsoft.com/office/drawing/2014/main" id="{FF899517-957A-40FA-B1FE-0D0638D1C844}"/>
            </a:ext>
          </a:extLst>
        </xdr:cNvPr>
        <xdr:cNvCxnSpPr/>
      </xdr:nvCxnSpPr>
      <xdr:spPr>
        <a:xfrm>
          <a:off x="2622550" y="13366750"/>
          <a:ext cx="80645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36286</xdr:rowOff>
    </xdr:from>
    <xdr:to>
      <xdr:col>10</xdr:col>
      <xdr:colOff>165100</xdr:colOff>
      <xdr:row>80</xdr:row>
      <xdr:rowOff>137886</xdr:rowOff>
    </xdr:to>
    <xdr:sp macro="" textlink="">
      <xdr:nvSpPr>
        <xdr:cNvPr id="307" name="楕円 306">
          <a:extLst>
            <a:ext uri="{FF2B5EF4-FFF2-40B4-BE49-F238E27FC236}">
              <a16:creationId xmlns:a16="http://schemas.microsoft.com/office/drawing/2014/main" id="{DB14F12A-358D-4A72-83DC-1B2F9ADA0B06}"/>
            </a:ext>
          </a:extLst>
        </xdr:cNvPr>
        <xdr:cNvSpPr/>
      </xdr:nvSpPr>
      <xdr:spPr>
        <a:xfrm>
          <a:off x="1778000" y="132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87086</xdr:rowOff>
    </xdr:from>
    <xdr:to>
      <xdr:col>15</xdr:col>
      <xdr:colOff>50800</xdr:colOff>
      <xdr:row>80</xdr:row>
      <xdr:rowOff>152400</xdr:rowOff>
    </xdr:to>
    <xdr:cxnSp macro="">
      <xdr:nvCxnSpPr>
        <xdr:cNvPr id="308" name="直線コネクタ 307">
          <a:extLst>
            <a:ext uri="{FF2B5EF4-FFF2-40B4-BE49-F238E27FC236}">
              <a16:creationId xmlns:a16="http://schemas.microsoft.com/office/drawing/2014/main" id="{025E82F3-1225-4149-B92A-932FACCC9722}"/>
            </a:ext>
          </a:extLst>
        </xdr:cNvPr>
        <xdr:cNvCxnSpPr/>
      </xdr:nvCxnSpPr>
      <xdr:spPr>
        <a:xfrm>
          <a:off x="1828800" y="13301436"/>
          <a:ext cx="79375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142421</xdr:rowOff>
    </xdr:from>
    <xdr:to>
      <xdr:col>6</xdr:col>
      <xdr:colOff>38100</xdr:colOff>
      <xdr:row>80</xdr:row>
      <xdr:rowOff>72571</xdr:rowOff>
    </xdr:to>
    <xdr:sp macro="" textlink="">
      <xdr:nvSpPr>
        <xdr:cNvPr id="309" name="楕円 308">
          <a:extLst>
            <a:ext uri="{FF2B5EF4-FFF2-40B4-BE49-F238E27FC236}">
              <a16:creationId xmlns:a16="http://schemas.microsoft.com/office/drawing/2014/main" id="{FCC126D0-EC8D-4D26-82AA-636AC4576C19}"/>
            </a:ext>
          </a:extLst>
        </xdr:cNvPr>
        <xdr:cNvSpPr/>
      </xdr:nvSpPr>
      <xdr:spPr>
        <a:xfrm>
          <a:off x="984250" y="1319167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21771</xdr:rowOff>
    </xdr:from>
    <xdr:to>
      <xdr:col>10</xdr:col>
      <xdr:colOff>114300</xdr:colOff>
      <xdr:row>80</xdr:row>
      <xdr:rowOff>87086</xdr:rowOff>
    </xdr:to>
    <xdr:cxnSp macro="">
      <xdr:nvCxnSpPr>
        <xdr:cNvPr id="310" name="直線コネクタ 309">
          <a:extLst>
            <a:ext uri="{FF2B5EF4-FFF2-40B4-BE49-F238E27FC236}">
              <a16:creationId xmlns:a16="http://schemas.microsoft.com/office/drawing/2014/main" id="{7DA45FA0-CE79-4DD3-B685-1A6E8C1C7396}"/>
            </a:ext>
          </a:extLst>
        </xdr:cNvPr>
        <xdr:cNvCxnSpPr/>
      </xdr:nvCxnSpPr>
      <xdr:spPr>
        <a:xfrm>
          <a:off x="1028700" y="13236121"/>
          <a:ext cx="8001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19611</xdr:rowOff>
    </xdr:from>
    <xdr:ext cx="405111" cy="259045"/>
    <xdr:sp macro="" textlink="">
      <xdr:nvSpPr>
        <xdr:cNvPr id="311" name="n_1aveValue【福祉施設】&#10;有形固定資産減価償却率">
          <a:extLst>
            <a:ext uri="{FF2B5EF4-FFF2-40B4-BE49-F238E27FC236}">
              <a16:creationId xmlns:a16="http://schemas.microsoft.com/office/drawing/2014/main" id="{E04E3D72-25BE-4803-839A-7790E763B9B2}"/>
            </a:ext>
          </a:extLst>
        </xdr:cNvPr>
        <xdr:cNvSpPr txBox="1"/>
      </xdr:nvSpPr>
      <xdr:spPr>
        <a:xfrm>
          <a:off x="3239144" y="13729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122482</xdr:rowOff>
    </xdr:from>
    <xdr:ext cx="405111" cy="259045"/>
    <xdr:sp macro="" textlink="">
      <xdr:nvSpPr>
        <xdr:cNvPr id="312" name="n_2aveValue【福祉施設】&#10;有形固定資産減価償却率">
          <a:extLst>
            <a:ext uri="{FF2B5EF4-FFF2-40B4-BE49-F238E27FC236}">
              <a16:creationId xmlns:a16="http://schemas.microsoft.com/office/drawing/2014/main" id="{F4D6F6C1-F102-40D4-BCC6-8C9471E218AE}"/>
            </a:ext>
          </a:extLst>
        </xdr:cNvPr>
        <xdr:cNvSpPr txBox="1"/>
      </xdr:nvSpPr>
      <xdr:spPr>
        <a:xfrm>
          <a:off x="2439044" y="1366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66964</xdr:rowOff>
    </xdr:from>
    <xdr:ext cx="405111" cy="259045"/>
    <xdr:sp macro="" textlink="">
      <xdr:nvSpPr>
        <xdr:cNvPr id="313" name="n_3aveValue【福祉施設】&#10;有形固定資産減価償却率">
          <a:extLst>
            <a:ext uri="{FF2B5EF4-FFF2-40B4-BE49-F238E27FC236}">
              <a16:creationId xmlns:a16="http://schemas.microsoft.com/office/drawing/2014/main" id="{BF04A9CE-7253-4925-9CDA-7311403F0829}"/>
            </a:ext>
          </a:extLst>
        </xdr:cNvPr>
        <xdr:cNvSpPr txBox="1"/>
      </xdr:nvSpPr>
      <xdr:spPr>
        <a:xfrm>
          <a:off x="1645294" y="1361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166569</xdr:rowOff>
    </xdr:from>
    <xdr:ext cx="405111" cy="259045"/>
    <xdr:sp macro="" textlink="">
      <xdr:nvSpPr>
        <xdr:cNvPr id="314" name="n_4aveValue【福祉施設】&#10;有形固定資産減価償却率">
          <a:extLst>
            <a:ext uri="{FF2B5EF4-FFF2-40B4-BE49-F238E27FC236}">
              <a16:creationId xmlns:a16="http://schemas.microsoft.com/office/drawing/2014/main" id="{FB952572-575D-40B3-98BB-B647CC652133}"/>
            </a:ext>
          </a:extLst>
        </xdr:cNvPr>
        <xdr:cNvSpPr txBox="1"/>
      </xdr:nvSpPr>
      <xdr:spPr>
        <a:xfrm>
          <a:off x="851544" y="1354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113591</xdr:rowOff>
    </xdr:from>
    <xdr:ext cx="405111" cy="259045"/>
    <xdr:sp macro="" textlink="">
      <xdr:nvSpPr>
        <xdr:cNvPr id="315" name="n_1mainValue【福祉施設】&#10;有形固定資産減価償却率">
          <a:extLst>
            <a:ext uri="{FF2B5EF4-FFF2-40B4-BE49-F238E27FC236}">
              <a16:creationId xmlns:a16="http://schemas.microsoft.com/office/drawing/2014/main" id="{038EECF6-FDDB-4CF4-99E2-0D048F94589D}"/>
            </a:ext>
          </a:extLst>
        </xdr:cNvPr>
        <xdr:cNvSpPr txBox="1"/>
      </xdr:nvSpPr>
      <xdr:spPr>
        <a:xfrm>
          <a:off x="3239144" y="1316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48277</xdr:rowOff>
    </xdr:from>
    <xdr:ext cx="405111" cy="259045"/>
    <xdr:sp macro="" textlink="">
      <xdr:nvSpPr>
        <xdr:cNvPr id="316" name="n_2mainValue【福祉施設】&#10;有形固定資産減価償却率">
          <a:extLst>
            <a:ext uri="{FF2B5EF4-FFF2-40B4-BE49-F238E27FC236}">
              <a16:creationId xmlns:a16="http://schemas.microsoft.com/office/drawing/2014/main" id="{180034CB-1C6D-4CB4-8A0D-BC607D1E2B79}"/>
            </a:ext>
          </a:extLst>
        </xdr:cNvPr>
        <xdr:cNvSpPr txBox="1"/>
      </xdr:nvSpPr>
      <xdr:spPr>
        <a:xfrm>
          <a:off x="2439044" y="1309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154413</xdr:rowOff>
    </xdr:from>
    <xdr:ext cx="405111" cy="259045"/>
    <xdr:sp macro="" textlink="">
      <xdr:nvSpPr>
        <xdr:cNvPr id="317" name="n_3mainValue【福祉施設】&#10;有形固定資産減価償却率">
          <a:extLst>
            <a:ext uri="{FF2B5EF4-FFF2-40B4-BE49-F238E27FC236}">
              <a16:creationId xmlns:a16="http://schemas.microsoft.com/office/drawing/2014/main" id="{52EE1013-0F6B-47DE-ABB3-4CB10322254C}"/>
            </a:ext>
          </a:extLst>
        </xdr:cNvPr>
        <xdr:cNvSpPr txBox="1"/>
      </xdr:nvSpPr>
      <xdr:spPr>
        <a:xfrm>
          <a:off x="1645294" y="1303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89098</xdr:rowOff>
    </xdr:from>
    <xdr:ext cx="405111" cy="259045"/>
    <xdr:sp macro="" textlink="">
      <xdr:nvSpPr>
        <xdr:cNvPr id="318" name="n_4mainValue【福祉施設】&#10;有形固定資産減価償却率">
          <a:extLst>
            <a:ext uri="{FF2B5EF4-FFF2-40B4-BE49-F238E27FC236}">
              <a16:creationId xmlns:a16="http://schemas.microsoft.com/office/drawing/2014/main" id="{EF669234-2513-4AF8-9573-1FC8774B496D}"/>
            </a:ext>
          </a:extLst>
        </xdr:cNvPr>
        <xdr:cNvSpPr txBox="1"/>
      </xdr:nvSpPr>
      <xdr:spPr>
        <a:xfrm>
          <a:off x="851544" y="12973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E8B42391-2403-4C70-85AD-9F3D3F4AE07F}"/>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19CBCD4-C93B-4C3C-8847-0243AF5DE0BD}"/>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8707BE16-B561-4D49-B1CA-10F0C39C9016}"/>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1AEE26D9-075A-40EE-8E79-0C13085A01BD}"/>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7FC75B0F-09C8-4347-989C-BC500761ED41}"/>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AC7B068B-7503-4839-BE94-F4CF31D99CE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8A4EBE5A-63AA-4C3E-B004-3FC9AF5A834D}"/>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6D8FE22E-F5CF-47D8-8D5D-6A6629DCDF2F}"/>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458B694E-F805-40D9-9B84-978A399CD6E2}"/>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6EC36F97-FD7D-4CDA-B1B4-42358990DE29}"/>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DE13009F-2BCA-40D2-9571-B47D2F86304D}"/>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46CA7C52-D5FD-474D-9751-20AEAB5D6268}"/>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3B2A96D4-A7A0-4C49-BC23-80AB08EEBBFB}"/>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87386EDF-9AE3-48F6-A718-5A50E42D1ED1}"/>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4BD1CED3-BCF4-49E2-9804-FE73CB096CD5}"/>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DF186C17-AAC6-49EC-90F5-111730B064D7}"/>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19A7E693-C200-4729-BB82-ADC4E5C62A8E}"/>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78E064F4-EFA9-44D6-8103-7DAFE28A1D87}"/>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AE59B038-1BF4-44E1-949B-875C472715B7}"/>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1DACA6DB-854F-48AE-99FF-C7F1A2D2FFA1}"/>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7ED29072-2F26-467E-9D9A-3B49D2DDF56E}"/>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249ECF4F-D98C-472D-BB8C-221F3DD12293}"/>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a:extLst>
            <a:ext uri="{FF2B5EF4-FFF2-40B4-BE49-F238E27FC236}">
              <a16:creationId xmlns:a16="http://schemas.microsoft.com/office/drawing/2014/main" id="{A1D19E7F-6F54-46FC-85CD-6ECC7326C8BB}"/>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50800</xdr:rowOff>
    </xdr:from>
    <xdr:to>
      <xdr:col>54</xdr:col>
      <xdr:colOff>189865</xdr:colOff>
      <xdr:row>86</xdr:row>
      <xdr:rowOff>101600</xdr:rowOff>
    </xdr:to>
    <xdr:cxnSp macro="">
      <xdr:nvCxnSpPr>
        <xdr:cNvPr id="342" name="直線コネクタ 341">
          <a:extLst>
            <a:ext uri="{FF2B5EF4-FFF2-40B4-BE49-F238E27FC236}">
              <a16:creationId xmlns:a16="http://schemas.microsoft.com/office/drawing/2014/main" id="{908D0941-BAB5-46C6-AACC-0A4A9325ED40}"/>
            </a:ext>
          </a:extLst>
        </xdr:cNvPr>
        <xdr:cNvCxnSpPr/>
      </xdr:nvCxnSpPr>
      <xdr:spPr>
        <a:xfrm flipV="1">
          <a:off x="9429115" y="129349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105427</xdr:rowOff>
    </xdr:from>
    <xdr:ext cx="469744" cy="259045"/>
    <xdr:sp macro="" textlink="">
      <xdr:nvSpPr>
        <xdr:cNvPr id="343" name="【福祉施設】&#10;一人当たり面積最小値テキスト">
          <a:extLst>
            <a:ext uri="{FF2B5EF4-FFF2-40B4-BE49-F238E27FC236}">
              <a16:creationId xmlns:a16="http://schemas.microsoft.com/office/drawing/2014/main" id="{97DA8023-DC92-4926-9F3A-7136B7282FBA}"/>
            </a:ext>
          </a:extLst>
        </xdr:cNvPr>
        <xdr:cNvSpPr txBox="1"/>
      </xdr:nvSpPr>
      <xdr:spPr>
        <a:xfrm>
          <a:off x="946785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101600</xdr:rowOff>
    </xdr:from>
    <xdr:to>
      <xdr:col>55</xdr:col>
      <xdr:colOff>88900</xdr:colOff>
      <xdr:row>86</xdr:row>
      <xdr:rowOff>101600</xdr:rowOff>
    </xdr:to>
    <xdr:cxnSp macro="">
      <xdr:nvCxnSpPr>
        <xdr:cNvPr id="344" name="直線コネクタ 343">
          <a:extLst>
            <a:ext uri="{FF2B5EF4-FFF2-40B4-BE49-F238E27FC236}">
              <a16:creationId xmlns:a16="http://schemas.microsoft.com/office/drawing/2014/main" id="{F03F0366-B18F-4158-8B02-933B54179F4D}"/>
            </a:ext>
          </a:extLst>
        </xdr:cNvPr>
        <xdr:cNvCxnSpPr/>
      </xdr:nvCxnSpPr>
      <xdr:spPr>
        <a:xfrm>
          <a:off x="9359900" y="14306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168927</xdr:rowOff>
    </xdr:from>
    <xdr:ext cx="469744" cy="259045"/>
    <xdr:sp macro="" textlink="">
      <xdr:nvSpPr>
        <xdr:cNvPr id="345" name="【福祉施設】&#10;一人当たり面積最大値テキスト">
          <a:extLst>
            <a:ext uri="{FF2B5EF4-FFF2-40B4-BE49-F238E27FC236}">
              <a16:creationId xmlns:a16="http://schemas.microsoft.com/office/drawing/2014/main" id="{75A4A2E1-E02E-4EA1-A1BB-F00103111A6E}"/>
            </a:ext>
          </a:extLst>
        </xdr:cNvPr>
        <xdr:cNvSpPr txBox="1"/>
      </xdr:nvSpPr>
      <xdr:spPr>
        <a:xfrm>
          <a:off x="9467850" y="127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50800</xdr:rowOff>
    </xdr:from>
    <xdr:to>
      <xdr:col>55</xdr:col>
      <xdr:colOff>88900</xdr:colOff>
      <xdr:row>78</xdr:row>
      <xdr:rowOff>50800</xdr:rowOff>
    </xdr:to>
    <xdr:cxnSp macro="">
      <xdr:nvCxnSpPr>
        <xdr:cNvPr id="346" name="直線コネクタ 345">
          <a:extLst>
            <a:ext uri="{FF2B5EF4-FFF2-40B4-BE49-F238E27FC236}">
              <a16:creationId xmlns:a16="http://schemas.microsoft.com/office/drawing/2014/main" id="{15431F11-4E52-4513-9679-60CD9FE03407}"/>
            </a:ext>
          </a:extLst>
        </xdr:cNvPr>
        <xdr:cNvCxnSpPr/>
      </xdr:nvCxnSpPr>
      <xdr:spPr>
        <a:xfrm>
          <a:off x="9359900" y="12934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54627</xdr:rowOff>
    </xdr:from>
    <xdr:ext cx="469744" cy="259045"/>
    <xdr:sp macro="" textlink="">
      <xdr:nvSpPr>
        <xdr:cNvPr id="347" name="【福祉施設】&#10;一人当たり面積平均値テキスト">
          <a:extLst>
            <a:ext uri="{FF2B5EF4-FFF2-40B4-BE49-F238E27FC236}">
              <a16:creationId xmlns:a16="http://schemas.microsoft.com/office/drawing/2014/main" id="{05BB07F5-C902-4A3A-9CAD-FC7FEB02568C}"/>
            </a:ext>
          </a:extLst>
        </xdr:cNvPr>
        <xdr:cNvSpPr txBox="1"/>
      </xdr:nvSpPr>
      <xdr:spPr>
        <a:xfrm>
          <a:off x="9467850" y="13599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31750</xdr:rowOff>
    </xdr:from>
    <xdr:to>
      <xdr:col>55</xdr:col>
      <xdr:colOff>50800</xdr:colOff>
      <xdr:row>83</xdr:row>
      <xdr:rowOff>133350</xdr:rowOff>
    </xdr:to>
    <xdr:sp macro="" textlink="">
      <xdr:nvSpPr>
        <xdr:cNvPr id="348" name="フローチャート: 判断 347">
          <a:extLst>
            <a:ext uri="{FF2B5EF4-FFF2-40B4-BE49-F238E27FC236}">
              <a16:creationId xmlns:a16="http://schemas.microsoft.com/office/drawing/2014/main" id="{EA5E3265-4C39-4898-A840-05C033107F6D}"/>
            </a:ext>
          </a:extLst>
        </xdr:cNvPr>
        <xdr:cNvSpPr/>
      </xdr:nvSpPr>
      <xdr:spPr>
        <a:xfrm>
          <a:off x="9398000" y="1374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6350</xdr:rowOff>
    </xdr:from>
    <xdr:to>
      <xdr:col>50</xdr:col>
      <xdr:colOff>165100</xdr:colOff>
      <xdr:row>83</xdr:row>
      <xdr:rowOff>107950</xdr:rowOff>
    </xdr:to>
    <xdr:sp macro="" textlink="">
      <xdr:nvSpPr>
        <xdr:cNvPr id="349" name="フローチャート: 判断 348">
          <a:extLst>
            <a:ext uri="{FF2B5EF4-FFF2-40B4-BE49-F238E27FC236}">
              <a16:creationId xmlns:a16="http://schemas.microsoft.com/office/drawing/2014/main" id="{DC8B14B0-7350-43B4-8654-DEFBF73A0DB7}"/>
            </a:ext>
          </a:extLst>
        </xdr:cNvPr>
        <xdr:cNvSpPr/>
      </xdr:nvSpPr>
      <xdr:spPr>
        <a:xfrm>
          <a:off x="86360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31750</xdr:rowOff>
    </xdr:from>
    <xdr:to>
      <xdr:col>46</xdr:col>
      <xdr:colOff>38100</xdr:colOff>
      <xdr:row>83</xdr:row>
      <xdr:rowOff>133350</xdr:rowOff>
    </xdr:to>
    <xdr:sp macro="" textlink="">
      <xdr:nvSpPr>
        <xdr:cNvPr id="350" name="フローチャート: 判断 349">
          <a:extLst>
            <a:ext uri="{FF2B5EF4-FFF2-40B4-BE49-F238E27FC236}">
              <a16:creationId xmlns:a16="http://schemas.microsoft.com/office/drawing/2014/main" id="{C628E3F7-4C4C-40CC-854D-225CA8285EEE}"/>
            </a:ext>
          </a:extLst>
        </xdr:cNvPr>
        <xdr:cNvSpPr/>
      </xdr:nvSpPr>
      <xdr:spPr>
        <a:xfrm>
          <a:off x="7842250" y="137414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101600</xdr:rowOff>
    </xdr:from>
    <xdr:to>
      <xdr:col>41</xdr:col>
      <xdr:colOff>101600</xdr:colOff>
      <xdr:row>83</xdr:row>
      <xdr:rowOff>31750</xdr:rowOff>
    </xdr:to>
    <xdr:sp macro="" textlink="">
      <xdr:nvSpPr>
        <xdr:cNvPr id="351" name="フローチャート: 判断 350">
          <a:extLst>
            <a:ext uri="{FF2B5EF4-FFF2-40B4-BE49-F238E27FC236}">
              <a16:creationId xmlns:a16="http://schemas.microsoft.com/office/drawing/2014/main" id="{D39CC9CF-7BA0-4AA2-8707-97A538B3A464}"/>
            </a:ext>
          </a:extLst>
        </xdr:cNvPr>
        <xdr:cNvSpPr/>
      </xdr:nvSpPr>
      <xdr:spPr>
        <a:xfrm>
          <a:off x="7029450" y="136461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2" name="フローチャート: 判断 351">
          <a:extLst>
            <a:ext uri="{FF2B5EF4-FFF2-40B4-BE49-F238E27FC236}">
              <a16:creationId xmlns:a16="http://schemas.microsoft.com/office/drawing/2014/main" id="{6051110C-B6B8-450F-9861-AD84D900D330}"/>
            </a:ext>
          </a:extLst>
        </xdr:cNvPr>
        <xdr:cNvSpPr/>
      </xdr:nvSpPr>
      <xdr:spPr>
        <a:xfrm>
          <a:off x="6235700" y="136207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2BC2657-E0A4-44B1-8649-06EBB6131CD1}"/>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E17D940-5ABE-46F5-933C-54778CDB3C3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0619E48-293A-4D92-A37F-DE1E3D8C5201}"/>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8C1EAB1-6898-4EAA-9E16-A48FE99382BB}"/>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4FCA88E1-B6C0-4AAF-8657-04C6E995FAFF}"/>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50800</xdr:rowOff>
    </xdr:from>
    <xdr:to>
      <xdr:col>55</xdr:col>
      <xdr:colOff>50800</xdr:colOff>
      <xdr:row>86</xdr:row>
      <xdr:rowOff>152400</xdr:rowOff>
    </xdr:to>
    <xdr:sp macro="" textlink="">
      <xdr:nvSpPr>
        <xdr:cNvPr id="358" name="楕円 357">
          <a:extLst>
            <a:ext uri="{FF2B5EF4-FFF2-40B4-BE49-F238E27FC236}">
              <a16:creationId xmlns:a16="http://schemas.microsoft.com/office/drawing/2014/main" id="{6FBFA1E3-4E75-4D2D-8439-D318C9C824B7}"/>
            </a:ext>
          </a:extLst>
        </xdr:cNvPr>
        <xdr:cNvSpPr/>
      </xdr:nvSpPr>
      <xdr:spPr>
        <a:xfrm>
          <a:off x="9398000" y="142557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137177</xdr:rowOff>
    </xdr:from>
    <xdr:ext cx="469744" cy="259045"/>
    <xdr:sp macro="" textlink="">
      <xdr:nvSpPr>
        <xdr:cNvPr id="359" name="【福祉施設】&#10;一人当たり面積該当値テキスト">
          <a:extLst>
            <a:ext uri="{FF2B5EF4-FFF2-40B4-BE49-F238E27FC236}">
              <a16:creationId xmlns:a16="http://schemas.microsoft.com/office/drawing/2014/main" id="{0CB5E669-8FD1-45B7-803F-6C9A918E37B6}"/>
            </a:ext>
          </a:extLst>
        </xdr:cNvPr>
        <xdr:cNvSpPr txBox="1"/>
      </xdr:nvSpPr>
      <xdr:spPr>
        <a:xfrm>
          <a:off x="9467850"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50800</xdr:rowOff>
    </xdr:from>
    <xdr:to>
      <xdr:col>50</xdr:col>
      <xdr:colOff>165100</xdr:colOff>
      <xdr:row>86</xdr:row>
      <xdr:rowOff>152400</xdr:rowOff>
    </xdr:to>
    <xdr:sp macro="" textlink="">
      <xdr:nvSpPr>
        <xdr:cNvPr id="360" name="楕円 359">
          <a:extLst>
            <a:ext uri="{FF2B5EF4-FFF2-40B4-BE49-F238E27FC236}">
              <a16:creationId xmlns:a16="http://schemas.microsoft.com/office/drawing/2014/main" id="{12C6B0E5-FC83-452F-83FA-5B3A340898A1}"/>
            </a:ext>
          </a:extLst>
        </xdr:cNvPr>
        <xdr:cNvSpPr/>
      </xdr:nvSpPr>
      <xdr:spPr>
        <a:xfrm>
          <a:off x="86360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101600</xdr:rowOff>
    </xdr:from>
    <xdr:to>
      <xdr:col>55</xdr:col>
      <xdr:colOff>0</xdr:colOff>
      <xdr:row>86</xdr:row>
      <xdr:rowOff>101600</xdr:rowOff>
    </xdr:to>
    <xdr:cxnSp macro="">
      <xdr:nvCxnSpPr>
        <xdr:cNvPr id="361" name="直線コネクタ 360">
          <a:extLst>
            <a:ext uri="{FF2B5EF4-FFF2-40B4-BE49-F238E27FC236}">
              <a16:creationId xmlns:a16="http://schemas.microsoft.com/office/drawing/2014/main" id="{61177E1C-3EFE-4493-983F-02DFD1BE61F8}"/>
            </a:ext>
          </a:extLst>
        </xdr:cNvPr>
        <xdr:cNvCxnSpPr/>
      </xdr:nvCxnSpPr>
      <xdr:spPr>
        <a:xfrm>
          <a:off x="8686800" y="1430655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50800</xdr:rowOff>
    </xdr:from>
    <xdr:to>
      <xdr:col>46</xdr:col>
      <xdr:colOff>38100</xdr:colOff>
      <xdr:row>86</xdr:row>
      <xdr:rowOff>152400</xdr:rowOff>
    </xdr:to>
    <xdr:sp macro="" textlink="">
      <xdr:nvSpPr>
        <xdr:cNvPr id="362" name="楕円 361">
          <a:extLst>
            <a:ext uri="{FF2B5EF4-FFF2-40B4-BE49-F238E27FC236}">
              <a16:creationId xmlns:a16="http://schemas.microsoft.com/office/drawing/2014/main" id="{037239E6-2289-4557-B3D2-7BCECE7B0883}"/>
            </a:ext>
          </a:extLst>
        </xdr:cNvPr>
        <xdr:cNvSpPr/>
      </xdr:nvSpPr>
      <xdr:spPr>
        <a:xfrm>
          <a:off x="7842250" y="142557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101600</xdr:rowOff>
    </xdr:from>
    <xdr:to>
      <xdr:col>50</xdr:col>
      <xdr:colOff>114300</xdr:colOff>
      <xdr:row>86</xdr:row>
      <xdr:rowOff>101600</xdr:rowOff>
    </xdr:to>
    <xdr:cxnSp macro="">
      <xdr:nvCxnSpPr>
        <xdr:cNvPr id="363" name="直線コネクタ 362">
          <a:extLst>
            <a:ext uri="{FF2B5EF4-FFF2-40B4-BE49-F238E27FC236}">
              <a16:creationId xmlns:a16="http://schemas.microsoft.com/office/drawing/2014/main" id="{41C8EF09-A4D9-4F29-8165-4A4D8C71C814}"/>
            </a:ext>
          </a:extLst>
        </xdr:cNvPr>
        <xdr:cNvCxnSpPr/>
      </xdr:nvCxnSpPr>
      <xdr:spPr>
        <a:xfrm>
          <a:off x="7886700" y="143065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50800</xdr:rowOff>
    </xdr:from>
    <xdr:to>
      <xdr:col>41</xdr:col>
      <xdr:colOff>101600</xdr:colOff>
      <xdr:row>86</xdr:row>
      <xdr:rowOff>152400</xdr:rowOff>
    </xdr:to>
    <xdr:sp macro="" textlink="">
      <xdr:nvSpPr>
        <xdr:cNvPr id="364" name="楕円 363">
          <a:extLst>
            <a:ext uri="{FF2B5EF4-FFF2-40B4-BE49-F238E27FC236}">
              <a16:creationId xmlns:a16="http://schemas.microsoft.com/office/drawing/2014/main" id="{12D10314-1340-4840-AB0B-868950CFE76D}"/>
            </a:ext>
          </a:extLst>
        </xdr:cNvPr>
        <xdr:cNvSpPr/>
      </xdr:nvSpPr>
      <xdr:spPr>
        <a:xfrm>
          <a:off x="702945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101600</xdr:rowOff>
    </xdr:from>
    <xdr:to>
      <xdr:col>45</xdr:col>
      <xdr:colOff>177800</xdr:colOff>
      <xdr:row>86</xdr:row>
      <xdr:rowOff>101600</xdr:rowOff>
    </xdr:to>
    <xdr:cxnSp macro="">
      <xdr:nvCxnSpPr>
        <xdr:cNvPr id="365" name="直線コネクタ 364">
          <a:extLst>
            <a:ext uri="{FF2B5EF4-FFF2-40B4-BE49-F238E27FC236}">
              <a16:creationId xmlns:a16="http://schemas.microsoft.com/office/drawing/2014/main" id="{2D5C7F21-C547-483F-85CA-DA53A6937E94}"/>
            </a:ext>
          </a:extLst>
        </xdr:cNvPr>
        <xdr:cNvCxnSpPr/>
      </xdr:nvCxnSpPr>
      <xdr:spPr>
        <a:xfrm>
          <a:off x="7080250" y="143065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50800</xdr:rowOff>
    </xdr:from>
    <xdr:to>
      <xdr:col>36</xdr:col>
      <xdr:colOff>165100</xdr:colOff>
      <xdr:row>86</xdr:row>
      <xdr:rowOff>152400</xdr:rowOff>
    </xdr:to>
    <xdr:sp macro="" textlink="">
      <xdr:nvSpPr>
        <xdr:cNvPr id="366" name="楕円 365">
          <a:extLst>
            <a:ext uri="{FF2B5EF4-FFF2-40B4-BE49-F238E27FC236}">
              <a16:creationId xmlns:a16="http://schemas.microsoft.com/office/drawing/2014/main" id="{9260F521-C8CA-49DB-94E2-79F3B75EC4CF}"/>
            </a:ext>
          </a:extLst>
        </xdr:cNvPr>
        <xdr:cNvSpPr/>
      </xdr:nvSpPr>
      <xdr:spPr>
        <a:xfrm>
          <a:off x="6235700" y="1425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101600</xdr:rowOff>
    </xdr:from>
    <xdr:to>
      <xdr:col>41</xdr:col>
      <xdr:colOff>50800</xdr:colOff>
      <xdr:row>86</xdr:row>
      <xdr:rowOff>101600</xdr:rowOff>
    </xdr:to>
    <xdr:cxnSp macro="">
      <xdr:nvCxnSpPr>
        <xdr:cNvPr id="367" name="直線コネクタ 366">
          <a:extLst>
            <a:ext uri="{FF2B5EF4-FFF2-40B4-BE49-F238E27FC236}">
              <a16:creationId xmlns:a16="http://schemas.microsoft.com/office/drawing/2014/main" id="{25242ABD-695F-445B-835C-AC9F8DFB2ED5}"/>
            </a:ext>
          </a:extLst>
        </xdr:cNvPr>
        <xdr:cNvCxnSpPr/>
      </xdr:nvCxnSpPr>
      <xdr:spPr>
        <a:xfrm>
          <a:off x="6286500" y="143065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124477</xdr:rowOff>
    </xdr:from>
    <xdr:ext cx="469744" cy="259045"/>
    <xdr:sp macro="" textlink="">
      <xdr:nvSpPr>
        <xdr:cNvPr id="368" name="n_1aveValue【福祉施設】&#10;一人当たり面積">
          <a:extLst>
            <a:ext uri="{FF2B5EF4-FFF2-40B4-BE49-F238E27FC236}">
              <a16:creationId xmlns:a16="http://schemas.microsoft.com/office/drawing/2014/main" id="{CF54AFF1-BC75-481B-9582-A097A4CE0FFB}"/>
            </a:ext>
          </a:extLst>
        </xdr:cNvPr>
        <xdr:cNvSpPr txBox="1"/>
      </xdr:nvSpPr>
      <xdr:spPr>
        <a:xfrm>
          <a:off x="845827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149877</xdr:rowOff>
    </xdr:from>
    <xdr:ext cx="469744" cy="259045"/>
    <xdr:sp macro="" textlink="">
      <xdr:nvSpPr>
        <xdr:cNvPr id="369" name="n_2aveValue【福祉施設】&#10;一人当たり面積">
          <a:extLst>
            <a:ext uri="{FF2B5EF4-FFF2-40B4-BE49-F238E27FC236}">
              <a16:creationId xmlns:a16="http://schemas.microsoft.com/office/drawing/2014/main" id="{C33A187A-9EEE-4F83-88A1-D66C6D4E1892}"/>
            </a:ext>
          </a:extLst>
        </xdr:cNvPr>
        <xdr:cNvSpPr txBox="1"/>
      </xdr:nvSpPr>
      <xdr:spPr>
        <a:xfrm>
          <a:off x="7677227" y="1352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48277</xdr:rowOff>
    </xdr:from>
    <xdr:ext cx="469744" cy="259045"/>
    <xdr:sp macro="" textlink="">
      <xdr:nvSpPr>
        <xdr:cNvPr id="370" name="n_3aveValue【福祉施設】&#10;一人当たり面積">
          <a:extLst>
            <a:ext uri="{FF2B5EF4-FFF2-40B4-BE49-F238E27FC236}">
              <a16:creationId xmlns:a16="http://schemas.microsoft.com/office/drawing/2014/main" id="{3B0A1654-1D63-4B4F-8732-C76ED27E4AD8}"/>
            </a:ext>
          </a:extLst>
        </xdr:cNvPr>
        <xdr:cNvSpPr txBox="1"/>
      </xdr:nvSpPr>
      <xdr:spPr>
        <a:xfrm>
          <a:off x="6864427" y="13427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22877</xdr:rowOff>
    </xdr:from>
    <xdr:ext cx="469744" cy="259045"/>
    <xdr:sp macro="" textlink="">
      <xdr:nvSpPr>
        <xdr:cNvPr id="371" name="n_4aveValue【福祉施設】&#10;一人当たり面積">
          <a:extLst>
            <a:ext uri="{FF2B5EF4-FFF2-40B4-BE49-F238E27FC236}">
              <a16:creationId xmlns:a16="http://schemas.microsoft.com/office/drawing/2014/main" id="{DFBA5C5C-BD79-4196-94AD-2C4E433B9857}"/>
            </a:ext>
          </a:extLst>
        </xdr:cNvPr>
        <xdr:cNvSpPr txBox="1"/>
      </xdr:nvSpPr>
      <xdr:spPr>
        <a:xfrm>
          <a:off x="6070677" y="1340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143527</xdr:rowOff>
    </xdr:from>
    <xdr:ext cx="469744" cy="259045"/>
    <xdr:sp macro="" textlink="">
      <xdr:nvSpPr>
        <xdr:cNvPr id="372" name="n_1mainValue【福祉施設】&#10;一人当たり面積">
          <a:extLst>
            <a:ext uri="{FF2B5EF4-FFF2-40B4-BE49-F238E27FC236}">
              <a16:creationId xmlns:a16="http://schemas.microsoft.com/office/drawing/2014/main" id="{5783A777-E281-4164-99E2-4847F4136D39}"/>
            </a:ext>
          </a:extLst>
        </xdr:cNvPr>
        <xdr:cNvSpPr txBox="1"/>
      </xdr:nvSpPr>
      <xdr:spPr>
        <a:xfrm>
          <a:off x="845827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143527</xdr:rowOff>
    </xdr:from>
    <xdr:ext cx="469744" cy="259045"/>
    <xdr:sp macro="" textlink="">
      <xdr:nvSpPr>
        <xdr:cNvPr id="373" name="n_2mainValue【福祉施設】&#10;一人当たり面積">
          <a:extLst>
            <a:ext uri="{FF2B5EF4-FFF2-40B4-BE49-F238E27FC236}">
              <a16:creationId xmlns:a16="http://schemas.microsoft.com/office/drawing/2014/main" id="{6A1E7000-2414-4E60-8C69-4BEF25FDC77B}"/>
            </a:ext>
          </a:extLst>
        </xdr:cNvPr>
        <xdr:cNvSpPr txBox="1"/>
      </xdr:nvSpPr>
      <xdr:spPr>
        <a:xfrm>
          <a:off x="76772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143527</xdr:rowOff>
    </xdr:from>
    <xdr:ext cx="469744" cy="259045"/>
    <xdr:sp macro="" textlink="">
      <xdr:nvSpPr>
        <xdr:cNvPr id="374" name="n_3mainValue【福祉施設】&#10;一人当たり面積">
          <a:extLst>
            <a:ext uri="{FF2B5EF4-FFF2-40B4-BE49-F238E27FC236}">
              <a16:creationId xmlns:a16="http://schemas.microsoft.com/office/drawing/2014/main" id="{647BA8CC-069D-49DD-A71A-2BAE56AF8585}"/>
            </a:ext>
          </a:extLst>
        </xdr:cNvPr>
        <xdr:cNvSpPr txBox="1"/>
      </xdr:nvSpPr>
      <xdr:spPr>
        <a:xfrm>
          <a:off x="6864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143527</xdr:rowOff>
    </xdr:from>
    <xdr:ext cx="469744" cy="259045"/>
    <xdr:sp macro="" textlink="">
      <xdr:nvSpPr>
        <xdr:cNvPr id="375" name="n_4mainValue【福祉施設】&#10;一人当たり面積">
          <a:extLst>
            <a:ext uri="{FF2B5EF4-FFF2-40B4-BE49-F238E27FC236}">
              <a16:creationId xmlns:a16="http://schemas.microsoft.com/office/drawing/2014/main" id="{CA57BB20-0720-44E2-B5CB-7669E56A80FA}"/>
            </a:ext>
          </a:extLst>
        </xdr:cNvPr>
        <xdr:cNvSpPr txBox="1"/>
      </xdr:nvSpPr>
      <xdr:spPr>
        <a:xfrm>
          <a:off x="607067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A0E094C9-811B-4EB8-870A-9F3BEAD82A6C}"/>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67BA718D-AB56-4B8A-B05E-185EB9B8263A}"/>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1171FD98-DC9A-45CD-B34A-008C6DBF9111}"/>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F3A675ED-A64D-4DFC-9073-89496835ECF7}"/>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DFDE47D8-B432-4B1F-8A4B-5439ADF23822}"/>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7E8F1583-7D93-45C8-8FAB-ECA4E8D40CC5}"/>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811F56F4-0C1F-4E07-B4EF-976BBD1D215A}"/>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72DB5959-ACA3-49CC-A667-BDB369F3301E}"/>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5DA3FB23-2F5A-4BE8-8FD2-2B61845478D3}"/>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B4AA2A1C-2940-411A-9460-161C943B8362}"/>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916E21B7-7E5A-423B-9670-2F25AF8492B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2DC59D4A-2EA8-4AB2-9543-963FB52FA48A}"/>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5D2CF53C-397A-4360-9B98-80ACF7506A0B}"/>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7F86C402-CF78-407C-B21E-EAF979E62737}"/>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5B0A396E-C587-4670-AAFF-29147023A250}"/>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2188B8C7-50DF-492D-8B96-406C38B58020}"/>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0DF92715-C995-41C0-9407-668706AB4E20}"/>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50D847ED-40BE-4108-A3BF-8CF8FB34B7F2}"/>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44E5DAF9-60B9-4E6B-9D23-26082C0F089D}"/>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F96CB374-B98B-4614-8A1A-0619B0E7AF56}"/>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F986D620-0C1B-4985-B55B-A399FCC20CF7}"/>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92BFA63C-3C4E-4B99-BA01-3CB623D96E84}"/>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E16CFFD0-E79E-4CEE-899C-78DB5E38D316}"/>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7763E895-6B01-4F47-9C47-38A41D52DD64}"/>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B99DCF79-B110-4AC8-AACB-E1709E1EA21B}"/>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108</xdr:row>
      <xdr:rowOff>99061</xdr:rowOff>
    </xdr:to>
    <xdr:cxnSp macro="">
      <xdr:nvCxnSpPr>
        <xdr:cNvPr id="401" name="直線コネクタ 400">
          <a:extLst>
            <a:ext uri="{FF2B5EF4-FFF2-40B4-BE49-F238E27FC236}">
              <a16:creationId xmlns:a16="http://schemas.microsoft.com/office/drawing/2014/main" id="{C3F3C467-9723-4C01-9B07-87E2B081CEA7}"/>
            </a:ext>
          </a:extLst>
        </xdr:cNvPr>
        <xdr:cNvCxnSpPr/>
      </xdr:nvCxnSpPr>
      <xdr:spPr>
        <a:xfrm flipV="1">
          <a:off x="4177665" y="16590918"/>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102888</xdr:rowOff>
    </xdr:from>
    <xdr:ext cx="405111" cy="259045"/>
    <xdr:sp macro="" textlink="">
      <xdr:nvSpPr>
        <xdr:cNvPr id="402" name="【市民会館】&#10;有形固定資産減価償却率最小値テキスト">
          <a:extLst>
            <a:ext uri="{FF2B5EF4-FFF2-40B4-BE49-F238E27FC236}">
              <a16:creationId xmlns:a16="http://schemas.microsoft.com/office/drawing/2014/main" id="{6F5F47B9-04AD-4248-9FBE-AA0769DE97F0}"/>
            </a:ext>
          </a:extLst>
        </xdr:cNvPr>
        <xdr:cNvSpPr txBox="1"/>
      </xdr:nvSpPr>
      <xdr:spPr>
        <a:xfrm>
          <a:off x="4216400" y="1804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99061</xdr:rowOff>
    </xdr:from>
    <xdr:to>
      <xdr:col>24</xdr:col>
      <xdr:colOff>152400</xdr:colOff>
      <xdr:row>108</xdr:row>
      <xdr:rowOff>99061</xdr:rowOff>
    </xdr:to>
    <xdr:cxnSp macro="">
      <xdr:nvCxnSpPr>
        <xdr:cNvPr id="403" name="直線コネクタ 402">
          <a:extLst>
            <a:ext uri="{FF2B5EF4-FFF2-40B4-BE49-F238E27FC236}">
              <a16:creationId xmlns:a16="http://schemas.microsoft.com/office/drawing/2014/main" id="{010FBAB5-CC8E-4004-B92D-409C1118F568}"/>
            </a:ext>
          </a:extLst>
        </xdr:cNvPr>
        <xdr:cNvCxnSpPr/>
      </xdr:nvCxnSpPr>
      <xdr:spPr>
        <a:xfrm>
          <a:off x="4108450" y="18044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04" name="【市民会館】&#10;有形固定資産減価償却率最大値テキスト">
          <a:extLst>
            <a:ext uri="{FF2B5EF4-FFF2-40B4-BE49-F238E27FC236}">
              <a16:creationId xmlns:a16="http://schemas.microsoft.com/office/drawing/2014/main" id="{C199F362-5E80-4626-B57E-5ECFD648D648}"/>
            </a:ext>
          </a:extLst>
        </xdr:cNvPr>
        <xdr:cNvSpPr txBox="1"/>
      </xdr:nvSpPr>
      <xdr:spPr>
        <a:xfrm>
          <a:off x="4216400" y="16366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05" name="直線コネクタ 404">
          <a:extLst>
            <a:ext uri="{FF2B5EF4-FFF2-40B4-BE49-F238E27FC236}">
              <a16:creationId xmlns:a16="http://schemas.microsoft.com/office/drawing/2014/main" id="{3D539A86-01DE-4A3B-BD21-67BF11247E32}"/>
            </a:ext>
          </a:extLst>
        </xdr:cNvPr>
        <xdr:cNvCxnSpPr/>
      </xdr:nvCxnSpPr>
      <xdr:spPr>
        <a:xfrm>
          <a:off x="4108450" y="165909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33582</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9E8BF9FF-3A0F-41E7-B422-44F58F0A34B4}"/>
            </a:ext>
          </a:extLst>
        </xdr:cNvPr>
        <xdr:cNvSpPr txBox="1"/>
      </xdr:nvSpPr>
      <xdr:spPr>
        <a:xfrm>
          <a:off x="4216400" y="1712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407" name="フローチャート: 判断 406">
          <a:extLst>
            <a:ext uri="{FF2B5EF4-FFF2-40B4-BE49-F238E27FC236}">
              <a16:creationId xmlns:a16="http://schemas.microsoft.com/office/drawing/2014/main" id="{FC3399B3-9973-4F4C-8E44-B9D2E25DC212}"/>
            </a:ext>
          </a:extLst>
        </xdr:cNvPr>
        <xdr:cNvSpPr/>
      </xdr:nvSpPr>
      <xdr:spPr>
        <a:xfrm>
          <a:off x="4127500" y="1727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08" name="フローチャート: 判断 407">
          <a:extLst>
            <a:ext uri="{FF2B5EF4-FFF2-40B4-BE49-F238E27FC236}">
              <a16:creationId xmlns:a16="http://schemas.microsoft.com/office/drawing/2014/main" id="{8F7A53F6-92D4-4E3D-85F1-1E9ABF919B9E}"/>
            </a:ext>
          </a:extLst>
        </xdr:cNvPr>
        <xdr:cNvSpPr/>
      </xdr:nvSpPr>
      <xdr:spPr>
        <a:xfrm>
          <a:off x="3384550" y="173075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33564</xdr:rowOff>
    </xdr:from>
    <xdr:to>
      <xdr:col>15</xdr:col>
      <xdr:colOff>101600</xdr:colOff>
      <xdr:row>104</xdr:row>
      <xdr:rowOff>135164</xdr:rowOff>
    </xdr:to>
    <xdr:sp macro="" textlink="">
      <xdr:nvSpPr>
        <xdr:cNvPr id="409" name="フローチャート: 判断 408">
          <a:extLst>
            <a:ext uri="{FF2B5EF4-FFF2-40B4-BE49-F238E27FC236}">
              <a16:creationId xmlns:a16="http://schemas.microsoft.com/office/drawing/2014/main" id="{F8C32880-763C-410E-BFBD-81BD1CAE83AC}"/>
            </a:ext>
          </a:extLst>
        </xdr:cNvPr>
        <xdr:cNvSpPr/>
      </xdr:nvSpPr>
      <xdr:spPr>
        <a:xfrm>
          <a:off x="2571750" y="1729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62956</xdr:rowOff>
    </xdr:from>
    <xdr:to>
      <xdr:col>10</xdr:col>
      <xdr:colOff>165100</xdr:colOff>
      <xdr:row>104</xdr:row>
      <xdr:rowOff>164556</xdr:rowOff>
    </xdr:to>
    <xdr:sp macro="" textlink="">
      <xdr:nvSpPr>
        <xdr:cNvPr id="410" name="フローチャート: 判断 409">
          <a:extLst>
            <a:ext uri="{FF2B5EF4-FFF2-40B4-BE49-F238E27FC236}">
              <a16:creationId xmlns:a16="http://schemas.microsoft.com/office/drawing/2014/main" id="{7A2EE1DD-4A76-48CF-88E5-EAB089A81ADC}"/>
            </a:ext>
          </a:extLst>
        </xdr:cNvPr>
        <xdr:cNvSpPr/>
      </xdr:nvSpPr>
      <xdr:spPr>
        <a:xfrm>
          <a:off x="1778000" y="1732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49893</xdr:rowOff>
    </xdr:from>
    <xdr:to>
      <xdr:col>6</xdr:col>
      <xdr:colOff>38100</xdr:colOff>
      <xdr:row>104</xdr:row>
      <xdr:rowOff>151493</xdr:rowOff>
    </xdr:to>
    <xdr:sp macro="" textlink="">
      <xdr:nvSpPr>
        <xdr:cNvPr id="411" name="フローチャート: 判断 410">
          <a:extLst>
            <a:ext uri="{FF2B5EF4-FFF2-40B4-BE49-F238E27FC236}">
              <a16:creationId xmlns:a16="http://schemas.microsoft.com/office/drawing/2014/main" id="{08DB134C-82D7-4EB0-AF73-734279FEB536}"/>
            </a:ext>
          </a:extLst>
        </xdr:cNvPr>
        <xdr:cNvSpPr/>
      </xdr:nvSpPr>
      <xdr:spPr>
        <a:xfrm>
          <a:off x="984250" y="173091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2F561C87-FAA0-41D4-A3F1-7BDC427C6128}"/>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7FA7CA9-AA26-484A-84A5-4F45FB27ADEF}"/>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82173738-E56D-406F-977E-BA335C69F277}"/>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F77C6B54-ED69-439D-A92E-2EA4231F3D64}"/>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5E025FF5-CA0F-40CF-AC5A-EBB2D8BB9486}"/>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44994</xdr:rowOff>
    </xdr:from>
    <xdr:to>
      <xdr:col>24</xdr:col>
      <xdr:colOff>114300</xdr:colOff>
      <xdr:row>105</xdr:row>
      <xdr:rowOff>146594</xdr:rowOff>
    </xdr:to>
    <xdr:sp macro="" textlink="">
      <xdr:nvSpPr>
        <xdr:cNvPr id="417" name="楕円 416">
          <a:extLst>
            <a:ext uri="{FF2B5EF4-FFF2-40B4-BE49-F238E27FC236}">
              <a16:creationId xmlns:a16="http://schemas.microsoft.com/office/drawing/2014/main" id="{FDF631BE-0C9D-4EF9-9705-0F83C240C387}"/>
            </a:ext>
          </a:extLst>
        </xdr:cNvPr>
        <xdr:cNvSpPr/>
      </xdr:nvSpPr>
      <xdr:spPr>
        <a:xfrm>
          <a:off x="4127500" y="1747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23421</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5DD7F7CB-E449-4D4B-B2E2-4FC440E6689B}"/>
            </a:ext>
          </a:extLst>
        </xdr:cNvPr>
        <xdr:cNvSpPr txBox="1"/>
      </xdr:nvSpPr>
      <xdr:spPr>
        <a:xfrm>
          <a:off x="4216400" y="17454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9071</xdr:rowOff>
    </xdr:from>
    <xdr:to>
      <xdr:col>20</xdr:col>
      <xdr:colOff>38100</xdr:colOff>
      <xdr:row>105</xdr:row>
      <xdr:rowOff>110671</xdr:rowOff>
    </xdr:to>
    <xdr:sp macro="" textlink="">
      <xdr:nvSpPr>
        <xdr:cNvPr id="419" name="楕円 418">
          <a:extLst>
            <a:ext uri="{FF2B5EF4-FFF2-40B4-BE49-F238E27FC236}">
              <a16:creationId xmlns:a16="http://schemas.microsoft.com/office/drawing/2014/main" id="{2A2A1084-B2EF-4CB0-A986-AE01AA8DBAB5}"/>
            </a:ext>
          </a:extLst>
        </xdr:cNvPr>
        <xdr:cNvSpPr/>
      </xdr:nvSpPr>
      <xdr:spPr>
        <a:xfrm>
          <a:off x="3384550" y="174398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59871</xdr:rowOff>
    </xdr:from>
    <xdr:to>
      <xdr:col>24</xdr:col>
      <xdr:colOff>63500</xdr:colOff>
      <xdr:row>105</xdr:row>
      <xdr:rowOff>95794</xdr:rowOff>
    </xdr:to>
    <xdr:cxnSp macro="">
      <xdr:nvCxnSpPr>
        <xdr:cNvPr id="420" name="直線コネクタ 419">
          <a:extLst>
            <a:ext uri="{FF2B5EF4-FFF2-40B4-BE49-F238E27FC236}">
              <a16:creationId xmlns:a16="http://schemas.microsoft.com/office/drawing/2014/main" id="{DD62F976-2A43-4950-AC6B-DF8D65C1DE17}"/>
            </a:ext>
          </a:extLst>
        </xdr:cNvPr>
        <xdr:cNvCxnSpPr/>
      </xdr:nvCxnSpPr>
      <xdr:spPr>
        <a:xfrm>
          <a:off x="3429000" y="17490621"/>
          <a:ext cx="7493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149498</xdr:rowOff>
    </xdr:from>
    <xdr:to>
      <xdr:col>15</xdr:col>
      <xdr:colOff>101600</xdr:colOff>
      <xdr:row>105</xdr:row>
      <xdr:rowOff>79648</xdr:rowOff>
    </xdr:to>
    <xdr:sp macro="" textlink="">
      <xdr:nvSpPr>
        <xdr:cNvPr id="421" name="楕円 420">
          <a:extLst>
            <a:ext uri="{FF2B5EF4-FFF2-40B4-BE49-F238E27FC236}">
              <a16:creationId xmlns:a16="http://schemas.microsoft.com/office/drawing/2014/main" id="{4A428983-2FC5-4C25-A7A4-D2523536BEBE}"/>
            </a:ext>
          </a:extLst>
        </xdr:cNvPr>
        <xdr:cNvSpPr/>
      </xdr:nvSpPr>
      <xdr:spPr>
        <a:xfrm>
          <a:off x="2571750" y="1740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28848</xdr:rowOff>
    </xdr:from>
    <xdr:to>
      <xdr:col>19</xdr:col>
      <xdr:colOff>177800</xdr:colOff>
      <xdr:row>105</xdr:row>
      <xdr:rowOff>59871</xdr:rowOff>
    </xdr:to>
    <xdr:cxnSp macro="">
      <xdr:nvCxnSpPr>
        <xdr:cNvPr id="422" name="直線コネクタ 421">
          <a:extLst>
            <a:ext uri="{FF2B5EF4-FFF2-40B4-BE49-F238E27FC236}">
              <a16:creationId xmlns:a16="http://schemas.microsoft.com/office/drawing/2014/main" id="{CBAE4540-2ACC-4414-83E0-4BC454DCA74B}"/>
            </a:ext>
          </a:extLst>
        </xdr:cNvPr>
        <xdr:cNvCxnSpPr/>
      </xdr:nvCxnSpPr>
      <xdr:spPr>
        <a:xfrm>
          <a:off x="2622550" y="17459598"/>
          <a:ext cx="80645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116839</xdr:rowOff>
    </xdr:from>
    <xdr:to>
      <xdr:col>10</xdr:col>
      <xdr:colOff>165100</xdr:colOff>
      <xdr:row>105</xdr:row>
      <xdr:rowOff>46989</xdr:rowOff>
    </xdr:to>
    <xdr:sp macro="" textlink="">
      <xdr:nvSpPr>
        <xdr:cNvPr id="423" name="楕円 422">
          <a:extLst>
            <a:ext uri="{FF2B5EF4-FFF2-40B4-BE49-F238E27FC236}">
              <a16:creationId xmlns:a16="http://schemas.microsoft.com/office/drawing/2014/main" id="{DA0EE91E-E4B7-470E-A078-BB30BFC7B6A7}"/>
            </a:ext>
          </a:extLst>
        </xdr:cNvPr>
        <xdr:cNvSpPr/>
      </xdr:nvSpPr>
      <xdr:spPr>
        <a:xfrm>
          <a:off x="1778000" y="17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167639</xdr:rowOff>
    </xdr:from>
    <xdr:to>
      <xdr:col>15</xdr:col>
      <xdr:colOff>50800</xdr:colOff>
      <xdr:row>105</xdr:row>
      <xdr:rowOff>28848</xdr:rowOff>
    </xdr:to>
    <xdr:cxnSp macro="">
      <xdr:nvCxnSpPr>
        <xdr:cNvPr id="424" name="直線コネクタ 423">
          <a:extLst>
            <a:ext uri="{FF2B5EF4-FFF2-40B4-BE49-F238E27FC236}">
              <a16:creationId xmlns:a16="http://schemas.microsoft.com/office/drawing/2014/main" id="{9B74C424-3F67-484E-8546-E9918611FF1B}"/>
            </a:ext>
          </a:extLst>
        </xdr:cNvPr>
        <xdr:cNvCxnSpPr/>
      </xdr:nvCxnSpPr>
      <xdr:spPr>
        <a:xfrm>
          <a:off x="1828800" y="17426939"/>
          <a:ext cx="79375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80918</xdr:rowOff>
    </xdr:from>
    <xdr:to>
      <xdr:col>6</xdr:col>
      <xdr:colOff>38100</xdr:colOff>
      <xdr:row>105</xdr:row>
      <xdr:rowOff>11068</xdr:rowOff>
    </xdr:to>
    <xdr:sp macro="" textlink="">
      <xdr:nvSpPr>
        <xdr:cNvPr id="425" name="楕円 424">
          <a:extLst>
            <a:ext uri="{FF2B5EF4-FFF2-40B4-BE49-F238E27FC236}">
              <a16:creationId xmlns:a16="http://schemas.microsoft.com/office/drawing/2014/main" id="{108E9643-756D-49BC-BCD7-A61E80810302}"/>
            </a:ext>
          </a:extLst>
        </xdr:cNvPr>
        <xdr:cNvSpPr/>
      </xdr:nvSpPr>
      <xdr:spPr>
        <a:xfrm>
          <a:off x="984250" y="1734021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131718</xdr:rowOff>
    </xdr:from>
    <xdr:to>
      <xdr:col>10</xdr:col>
      <xdr:colOff>114300</xdr:colOff>
      <xdr:row>104</xdr:row>
      <xdr:rowOff>167639</xdr:rowOff>
    </xdr:to>
    <xdr:cxnSp macro="">
      <xdr:nvCxnSpPr>
        <xdr:cNvPr id="426" name="直線コネクタ 425">
          <a:extLst>
            <a:ext uri="{FF2B5EF4-FFF2-40B4-BE49-F238E27FC236}">
              <a16:creationId xmlns:a16="http://schemas.microsoft.com/office/drawing/2014/main" id="{4AF823F9-C27C-463D-8CD8-F0CC186A268E}"/>
            </a:ext>
          </a:extLst>
        </xdr:cNvPr>
        <xdr:cNvCxnSpPr/>
      </xdr:nvCxnSpPr>
      <xdr:spPr>
        <a:xfrm>
          <a:off x="1028700" y="17391018"/>
          <a:ext cx="8001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427" name="n_1aveValue【市民会館】&#10;有形固定資産減価償却率">
          <a:extLst>
            <a:ext uri="{FF2B5EF4-FFF2-40B4-BE49-F238E27FC236}">
              <a16:creationId xmlns:a16="http://schemas.microsoft.com/office/drawing/2014/main" id="{9934BA79-1C3A-4B9C-97AF-01D4F3986C79}"/>
            </a:ext>
          </a:extLst>
        </xdr:cNvPr>
        <xdr:cNvSpPr txBox="1"/>
      </xdr:nvSpPr>
      <xdr:spPr>
        <a:xfrm>
          <a:off x="32391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151691</xdr:rowOff>
    </xdr:from>
    <xdr:ext cx="405111" cy="259045"/>
    <xdr:sp macro="" textlink="">
      <xdr:nvSpPr>
        <xdr:cNvPr id="428" name="n_2aveValue【市民会館】&#10;有形固定資産減価償却率">
          <a:extLst>
            <a:ext uri="{FF2B5EF4-FFF2-40B4-BE49-F238E27FC236}">
              <a16:creationId xmlns:a16="http://schemas.microsoft.com/office/drawing/2014/main" id="{28CD68F3-81D1-41B5-AAC2-4394F7DE1F65}"/>
            </a:ext>
          </a:extLst>
        </xdr:cNvPr>
        <xdr:cNvSpPr txBox="1"/>
      </xdr:nvSpPr>
      <xdr:spPr>
        <a:xfrm>
          <a:off x="2439044" y="1706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9633</xdr:rowOff>
    </xdr:from>
    <xdr:ext cx="405111" cy="259045"/>
    <xdr:sp macro="" textlink="">
      <xdr:nvSpPr>
        <xdr:cNvPr id="429" name="n_3aveValue【市民会館】&#10;有形固定資産減価償却率">
          <a:extLst>
            <a:ext uri="{FF2B5EF4-FFF2-40B4-BE49-F238E27FC236}">
              <a16:creationId xmlns:a16="http://schemas.microsoft.com/office/drawing/2014/main" id="{813AFB23-88D2-4B7D-9760-6D1D729EB572}"/>
            </a:ext>
          </a:extLst>
        </xdr:cNvPr>
        <xdr:cNvSpPr txBox="1"/>
      </xdr:nvSpPr>
      <xdr:spPr>
        <a:xfrm>
          <a:off x="164529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168020</xdr:rowOff>
    </xdr:from>
    <xdr:ext cx="405111" cy="259045"/>
    <xdr:sp macro="" textlink="">
      <xdr:nvSpPr>
        <xdr:cNvPr id="430" name="n_4aveValue【市民会館】&#10;有形固定資産減価償却率">
          <a:extLst>
            <a:ext uri="{FF2B5EF4-FFF2-40B4-BE49-F238E27FC236}">
              <a16:creationId xmlns:a16="http://schemas.microsoft.com/office/drawing/2014/main" id="{260AB696-1C92-4180-8F0B-3373DBBFC26C}"/>
            </a:ext>
          </a:extLst>
        </xdr:cNvPr>
        <xdr:cNvSpPr txBox="1"/>
      </xdr:nvSpPr>
      <xdr:spPr>
        <a:xfrm>
          <a:off x="851544" y="17084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101798</xdr:rowOff>
    </xdr:from>
    <xdr:ext cx="405111" cy="259045"/>
    <xdr:sp macro="" textlink="">
      <xdr:nvSpPr>
        <xdr:cNvPr id="431" name="n_1mainValue【市民会館】&#10;有形固定資産減価償却率">
          <a:extLst>
            <a:ext uri="{FF2B5EF4-FFF2-40B4-BE49-F238E27FC236}">
              <a16:creationId xmlns:a16="http://schemas.microsoft.com/office/drawing/2014/main" id="{7E4972CD-39E7-4664-A2E3-1B573A7F395A}"/>
            </a:ext>
          </a:extLst>
        </xdr:cNvPr>
        <xdr:cNvSpPr txBox="1"/>
      </xdr:nvSpPr>
      <xdr:spPr>
        <a:xfrm>
          <a:off x="3239144" y="1753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70775</xdr:rowOff>
    </xdr:from>
    <xdr:ext cx="405111" cy="259045"/>
    <xdr:sp macro="" textlink="">
      <xdr:nvSpPr>
        <xdr:cNvPr id="432" name="n_2mainValue【市民会館】&#10;有形固定資産減価償却率">
          <a:extLst>
            <a:ext uri="{FF2B5EF4-FFF2-40B4-BE49-F238E27FC236}">
              <a16:creationId xmlns:a16="http://schemas.microsoft.com/office/drawing/2014/main" id="{278AD622-E382-4F22-80B6-1260C8B441C3}"/>
            </a:ext>
          </a:extLst>
        </xdr:cNvPr>
        <xdr:cNvSpPr txBox="1"/>
      </xdr:nvSpPr>
      <xdr:spPr>
        <a:xfrm>
          <a:off x="2439044" y="1750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38116</xdr:rowOff>
    </xdr:from>
    <xdr:ext cx="405111" cy="259045"/>
    <xdr:sp macro="" textlink="">
      <xdr:nvSpPr>
        <xdr:cNvPr id="433" name="n_3mainValue【市民会館】&#10;有形固定資産減価償却率">
          <a:extLst>
            <a:ext uri="{FF2B5EF4-FFF2-40B4-BE49-F238E27FC236}">
              <a16:creationId xmlns:a16="http://schemas.microsoft.com/office/drawing/2014/main" id="{43E2C107-05EC-46E0-805B-074FB4E010D5}"/>
            </a:ext>
          </a:extLst>
        </xdr:cNvPr>
        <xdr:cNvSpPr txBox="1"/>
      </xdr:nvSpPr>
      <xdr:spPr>
        <a:xfrm>
          <a:off x="1645294" y="17468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2195</xdr:rowOff>
    </xdr:from>
    <xdr:ext cx="405111" cy="259045"/>
    <xdr:sp macro="" textlink="">
      <xdr:nvSpPr>
        <xdr:cNvPr id="434" name="n_4mainValue【市民会館】&#10;有形固定資産減価償却率">
          <a:extLst>
            <a:ext uri="{FF2B5EF4-FFF2-40B4-BE49-F238E27FC236}">
              <a16:creationId xmlns:a16="http://schemas.microsoft.com/office/drawing/2014/main" id="{6BC363AF-DBA2-45DE-B8AB-6769ACF724C1}"/>
            </a:ext>
          </a:extLst>
        </xdr:cNvPr>
        <xdr:cNvSpPr txBox="1"/>
      </xdr:nvSpPr>
      <xdr:spPr>
        <a:xfrm>
          <a:off x="851544" y="17432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DA5D558E-6C1E-425B-88E6-AC31103EAAF3}"/>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5A6BE6BA-F97D-4356-B23A-8EF33F6D7EFF}"/>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99BFC922-FD08-4AAA-A1E7-56B2FD4D8835}"/>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1F593980-C6C6-46D1-A684-B1306C947D8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9CB19D22-2144-4959-9D25-398B3396E948}"/>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1B72A2D1-308A-4FEC-B8AE-9AE0FBD690D2}"/>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9376D285-3652-4EA9-A2DF-F961A80634AD}"/>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06548689-6D0B-4031-B561-EA24212B9DC2}"/>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1CAB7B00-8B52-47A8-B5C7-4D4B8A75335D}"/>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5A0056F2-E876-48F4-8D5D-0646B452273B}"/>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D26113ED-6FB0-4756-AC79-64ED18060E77}"/>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57DFCAEE-F978-4799-91E0-3B2B0F807FEF}"/>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DB7C1029-B5E5-4A76-B356-5C3723FD5A0E}"/>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34DF6783-86D4-4753-A218-8C9DCF9FDE11}"/>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B5B8E1BE-71CF-4A71-9972-60186A47ACD9}"/>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F127E108-F284-470F-B1A6-4244E41FCD47}"/>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C8A2288C-A4D9-4D8B-941C-79587CA58819}"/>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55378C50-8060-47F5-B686-949211EFF297}"/>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DA5B8ED9-4CD7-4116-89DC-16E690B0A291}"/>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F1089025-DBAA-46CC-8A82-376BD5075D35}"/>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317438FC-0F84-4D70-B218-7D06D42948CA}"/>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5CA317E9-D9E1-452B-9636-999BC1F07B6C}"/>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C43D1895-37D0-41A2-81E4-A50B2D9D0F25}"/>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83820</xdr:rowOff>
    </xdr:from>
    <xdr:to>
      <xdr:col>54</xdr:col>
      <xdr:colOff>189865</xdr:colOff>
      <xdr:row>107</xdr:row>
      <xdr:rowOff>148589</xdr:rowOff>
    </xdr:to>
    <xdr:cxnSp macro="">
      <xdr:nvCxnSpPr>
        <xdr:cNvPr id="458" name="直線コネクタ 457">
          <a:extLst>
            <a:ext uri="{FF2B5EF4-FFF2-40B4-BE49-F238E27FC236}">
              <a16:creationId xmlns:a16="http://schemas.microsoft.com/office/drawing/2014/main" id="{1FF96ECD-F80F-45B2-A282-CCBC94C6BC6A}"/>
            </a:ext>
          </a:extLst>
        </xdr:cNvPr>
        <xdr:cNvCxnSpPr/>
      </xdr:nvCxnSpPr>
      <xdr:spPr>
        <a:xfrm flipV="1">
          <a:off x="9429115" y="16657320"/>
          <a:ext cx="0" cy="126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152416</xdr:rowOff>
    </xdr:from>
    <xdr:ext cx="469744" cy="259045"/>
    <xdr:sp macro="" textlink="">
      <xdr:nvSpPr>
        <xdr:cNvPr id="459" name="【市民会館】&#10;一人当たり面積最小値テキスト">
          <a:extLst>
            <a:ext uri="{FF2B5EF4-FFF2-40B4-BE49-F238E27FC236}">
              <a16:creationId xmlns:a16="http://schemas.microsoft.com/office/drawing/2014/main" id="{62336F88-9D45-4F25-B4C3-A795BDC3F3A6}"/>
            </a:ext>
          </a:extLst>
        </xdr:cNvPr>
        <xdr:cNvSpPr txBox="1"/>
      </xdr:nvSpPr>
      <xdr:spPr>
        <a:xfrm>
          <a:off x="9467850"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148589</xdr:rowOff>
    </xdr:from>
    <xdr:to>
      <xdr:col>55</xdr:col>
      <xdr:colOff>88900</xdr:colOff>
      <xdr:row>107</xdr:row>
      <xdr:rowOff>148589</xdr:rowOff>
    </xdr:to>
    <xdr:cxnSp macro="">
      <xdr:nvCxnSpPr>
        <xdr:cNvPr id="460" name="直線コネクタ 459">
          <a:extLst>
            <a:ext uri="{FF2B5EF4-FFF2-40B4-BE49-F238E27FC236}">
              <a16:creationId xmlns:a16="http://schemas.microsoft.com/office/drawing/2014/main" id="{2AC7C0BC-5C86-43A3-ABFF-8CA008F38633}"/>
            </a:ext>
          </a:extLst>
        </xdr:cNvPr>
        <xdr:cNvCxnSpPr/>
      </xdr:nvCxnSpPr>
      <xdr:spPr>
        <a:xfrm>
          <a:off x="9359900" y="179222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30497</xdr:rowOff>
    </xdr:from>
    <xdr:ext cx="469744" cy="259045"/>
    <xdr:sp macro="" textlink="">
      <xdr:nvSpPr>
        <xdr:cNvPr id="461" name="【市民会館】&#10;一人当たり面積最大値テキスト">
          <a:extLst>
            <a:ext uri="{FF2B5EF4-FFF2-40B4-BE49-F238E27FC236}">
              <a16:creationId xmlns:a16="http://schemas.microsoft.com/office/drawing/2014/main" id="{558E6E6E-9F61-4795-A3B5-A019659DEC81}"/>
            </a:ext>
          </a:extLst>
        </xdr:cNvPr>
        <xdr:cNvSpPr txBox="1"/>
      </xdr:nvSpPr>
      <xdr:spPr>
        <a:xfrm>
          <a:off x="9467850" y="16432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83820</xdr:rowOff>
    </xdr:from>
    <xdr:to>
      <xdr:col>55</xdr:col>
      <xdr:colOff>88900</xdr:colOff>
      <xdr:row>100</xdr:row>
      <xdr:rowOff>83820</xdr:rowOff>
    </xdr:to>
    <xdr:cxnSp macro="">
      <xdr:nvCxnSpPr>
        <xdr:cNvPr id="462" name="直線コネクタ 461">
          <a:extLst>
            <a:ext uri="{FF2B5EF4-FFF2-40B4-BE49-F238E27FC236}">
              <a16:creationId xmlns:a16="http://schemas.microsoft.com/office/drawing/2014/main" id="{352D1AA8-53BE-493C-982A-4D7946D73E9C}"/>
            </a:ext>
          </a:extLst>
        </xdr:cNvPr>
        <xdr:cNvCxnSpPr/>
      </xdr:nvCxnSpPr>
      <xdr:spPr>
        <a:xfrm>
          <a:off x="9359900" y="166573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140988</xdr:rowOff>
    </xdr:from>
    <xdr:ext cx="469744" cy="259045"/>
    <xdr:sp macro="" textlink="">
      <xdr:nvSpPr>
        <xdr:cNvPr id="463" name="【市民会館】&#10;一人当たり面積平均値テキスト">
          <a:extLst>
            <a:ext uri="{FF2B5EF4-FFF2-40B4-BE49-F238E27FC236}">
              <a16:creationId xmlns:a16="http://schemas.microsoft.com/office/drawing/2014/main" id="{D9E3C566-81C0-4DD0-8772-2A145F3BF151}"/>
            </a:ext>
          </a:extLst>
        </xdr:cNvPr>
        <xdr:cNvSpPr txBox="1"/>
      </xdr:nvSpPr>
      <xdr:spPr>
        <a:xfrm>
          <a:off x="9467850" y="174002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64" name="フローチャート: 判断 463">
          <a:extLst>
            <a:ext uri="{FF2B5EF4-FFF2-40B4-BE49-F238E27FC236}">
              <a16:creationId xmlns:a16="http://schemas.microsoft.com/office/drawing/2014/main" id="{ECE937D7-F101-4F2F-8AA7-92028AF31A4C}"/>
            </a:ext>
          </a:extLst>
        </xdr:cNvPr>
        <xdr:cNvSpPr/>
      </xdr:nvSpPr>
      <xdr:spPr>
        <a:xfrm>
          <a:off x="939800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5" name="フローチャート: 判断 464">
          <a:extLst>
            <a:ext uri="{FF2B5EF4-FFF2-40B4-BE49-F238E27FC236}">
              <a16:creationId xmlns:a16="http://schemas.microsoft.com/office/drawing/2014/main" id="{E481D389-026A-48F4-89EF-81B39B365CE1}"/>
            </a:ext>
          </a:extLst>
        </xdr:cNvPr>
        <xdr:cNvSpPr/>
      </xdr:nvSpPr>
      <xdr:spPr>
        <a:xfrm>
          <a:off x="86360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6" name="フローチャート: 判断 465">
          <a:extLst>
            <a:ext uri="{FF2B5EF4-FFF2-40B4-BE49-F238E27FC236}">
              <a16:creationId xmlns:a16="http://schemas.microsoft.com/office/drawing/2014/main" id="{5AC491EC-75A8-4A7D-9D1B-50FE5223E63A}"/>
            </a:ext>
          </a:extLst>
        </xdr:cNvPr>
        <xdr:cNvSpPr/>
      </xdr:nvSpPr>
      <xdr:spPr>
        <a:xfrm>
          <a:off x="784225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21589</xdr:rowOff>
    </xdr:from>
    <xdr:to>
      <xdr:col>41</xdr:col>
      <xdr:colOff>101600</xdr:colOff>
      <xdr:row>105</xdr:row>
      <xdr:rowOff>123189</xdr:rowOff>
    </xdr:to>
    <xdr:sp macro="" textlink="">
      <xdr:nvSpPr>
        <xdr:cNvPr id="467" name="フローチャート: 判断 466">
          <a:extLst>
            <a:ext uri="{FF2B5EF4-FFF2-40B4-BE49-F238E27FC236}">
              <a16:creationId xmlns:a16="http://schemas.microsoft.com/office/drawing/2014/main" id="{2EB409C1-A1A4-44B0-9926-A574A3F511D9}"/>
            </a:ext>
          </a:extLst>
        </xdr:cNvPr>
        <xdr:cNvSpPr/>
      </xdr:nvSpPr>
      <xdr:spPr>
        <a:xfrm>
          <a:off x="7029450" y="1745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8" name="フローチャート: 判断 467">
          <a:extLst>
            <a:ext uri="{FF2B5EF4-FFF2-40B4-BE49-F238E27FC236}">
              <a16:creationId xmlns:a16="http://schemas.microsoft.com/office/drawing/2014/main" id="{27E1C7D8-4793-4378-B77E-6AC39AABBC56}"/>
            </a:ext>
          </a:extLst>
        </xdr:cNvPr>
        <xdr:cNvSpPr/>
      </xdr:nvSpPr>
      <xdr:spPr>
        <a:xfrm>
          <a:off x="6235700" y="1747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63FBCEB-8178-44A4-836A-4174F278C33E}"/>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ED397F5-4FD4-480B-9E9E-883E749942A3}"/>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4B96A67-8FBA-4AC3-AA8B-F761F9B7D3D3}"/>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83BCCBE7-A57E-459A-B574-CB6F2CCF56C2}"/>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FE769E6D-E944-4644-A0C7-DFA88E608929}"/>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101600</xdr:rowOff>
    </xdr:from>
    <xdr:to>
      <xdr:col>55</xdr:col>
      <xdr:colOff>50800</xdr:colOff>
      <xdr:row>101</xdr:row>
      <xdr:rowOff>31750</xdr:rowOff>
    </xdr:to>
    <xdr:sp macro="" textlink="">
      <xdr:nvSpPr>
        <xdr:cNvPr id="474" name="楕円 473">
          <a:extLst>
            <a:ext uri="{FF2B5EF4-FFF2-40B4-BE49-F238E27FC236}">
              <a16:creationId xmlns:a16="http://schemas.microsoft.com/office/drawing/2014/main" id="{259E8DDB-0897-4E28-984D-0BADABA734B6}"/>
            </a:ext>
          </a:extLst>
        </xdr:cNvPr>
        <xdr:cNvSpPr/>
      </xdr:nvSpPr>
      <xdr:spPr>
        <a:xfrm>
          <a:off x="9398000" y="166751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16527</xdr:rowOff>
    </xdr:from>
    <xdr:ext cx="469744" cy="259045"/>
    <xdr:sp macro="" textlink="">
      <xdr:nvSpPr>
        <xdr:cNvPr id="475" name="【市民会館】&#10;一人当たり面積該当値テキスト">
          <a:extLst>
            <a:ext uri="{FF2B5EF4-FFF2-40B4-BE49-F238E27FC236}">
              <a16:creationId xmlns:a16="http://schemas.microsoft.com/office/drawing/2014/main" id="{96845E8E-FFA0-431E-904C-4BA5F280EF62}"/>
            </a:ext>
          </a:extLst>
        </xdr:cNvPr>
        <xdr:cNvSpPr txBox="1"/>
      </xdr:nvSpPr>
      <xdr:spPr>
        <a:xfrm>
          <a:off x="9467850" y="1659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109220</xdr:rowOff>
    </xdr:from>
    <xdr:to>
      <xdr:col>50</xdr:col>
      <xdr:colOff>165100</xdr:colOff>
      <xdr:row>101</xdr:row>
      <xdr:rowOff>39370</xdr:rowOff>
    </xdr:to>
    <xdr:sp macro="" textlink="">
      <xdr:nvSpPr>
        <xdr:cNvPr id="476" name="楕円 475">
          <a:extLst>
            <a:ext uri="{FF2B5EF4-FFF2-40B4-BE49-F238E27FC236}">
              <a16:creationId xmlns:a16="http://schemas.microsoft.com/office/drawing/2014/main" id="{FB787102-208D-49B7-B455-83FA19D9F5CB}"/>
            </a:ext>
          </a:extLst>
        </xdr:cNvPr>
        <xdr:cNvSpPr/>
      </xdr:nvSpPr>
      <xdr:spPr>
        <a:xfrm>
          <a:off x="8636000" y="1668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152400</xdr:rowOff>
    </xdr:from>
    <xdr:to>
      <xdr:col>55</xdr:col>
      <xdr:colOff>0</xdr:colOff>
      <xdr:row>100</xdr:row>
      <xdr:rowOff>160020</xdr:rowOff>
    </xdr:to>
    <xdr:cxnSp macro="">
      <xdr:nvCxnSpPr>
        <xdr:cNvPr id="477" name="直線コネクタ 476">
          <a:extLst>
            <a:ext uri="{FF2B5EF4-FFF2-40B4-BE49-F238E27FC236}">
              <a16:creationId xmlns:a16="http://schemas.microsoft.com/office/drawing/2014/main" id="{51185FDD-B9C1-4FE2-A63B-D4D004DF03FD}"/>
            </a:ext>
          </a:extLst>
        </xdr:cNvPr>
        <xdr:cNvCxnSpPr/>
      </xdr:nvCxnSpPr>
      <xdr:spPr>
        <a:xfrm flipV="1">
          <a:off x="8686800" y="16725900"/>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116839</xdr:rowOff>
    </xdr:from>
    <xdr:to>
      <xdr:col>46</xdr:col>
      <xdr:colOff>38100</xdr:colOff>
      <xdr:row>101</xdr:row>
      <xdr:rowOff>46989</xdr:rowOff>
    </xdr:to>
    <xdr:sp macro="" textlink="">
      <xdr:nvSpPr>
        <xdr:cNvPr id="478" name="楕円 477">
          <a:extLst>
            <a:ext uri="{FF2B5EF4-FFF2-40B4-BE49-F238E27FC236}">
              <a16:creationId xmlns:a16="http://schemas.microsoft.com/office/drawing/2014/main" id="{7936B8C0-0167-48F1-AC6D-CC97E22EA3E9}"/>
            </a:ext>
          </a:extLst>
        </xdr:cNvPr>
        <xdr:cNvSpPr/>
      </xdr:nvSpPr>
      <xdr:spPr>
        <a:xfrm>
          <a:off x="7842250" y="166903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160020</xdr:rowOff>
    </xdr:from>
    <xdr:to>
      <xdr:col>50</xdr:col>
      <xdr:colOff>114300</xdr:colOff>
      <xdr:row>100</xdr:row>
      <xdr:rowOff>167639</xdr:rowOff>
    </xdr:to>
    <xdr:cxnSp macro="">
      <xdr:nvCxnSpPr>
        <xdr:cNvPr id="479" name="直線コネクタ 478">
          <a:extLst>
            <a:ext uri="{FF2B5EF4-FFF2-40B4-BE49-F238E27FC236}">
              <a16:creationId xmlns:a16="http://schemas.microsoft.com/office/drawing/2014/main" id="{3EE64E2A-A71B-41AF-8A23-152C556BE193}"/>
            </a:ext>
          </a:extLst>
        </xdr:cNvPr>
        <xdr:cNvCxnSpPr/>
      </xdr:nvCxnSpPr>
      <xdr:spPr>
        <a:xfrm flipV="1">
          <a:off x="7886700" y="16733520"/>
          <a:ext cx="8001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132080</xdr:rowOff>
    </xdr:from>
    <xdr:to>
      <xdr:col>41</xdr:col>
      <xdr:colOff>101600</xdr:colOff>
      <xdr:row>101</xdr:row>
      <xdr:rowOff>62230</xdr:rowOff>
    </xdr:to>
    <xdr:sp macro="" textlink="">
      <xdr:nvSpPr>
        <xdr:cNvPr id="480" name="楕円 479">
          <a:extLst>
            <a:ext uri="{FF2B5EF4-FFF2-40B4-BE49-F238E27FC236}">
              <a16:creationId xmlns:a16="http://schemas.microsoft.com/office/drawing/2014/main" id="{E480F511-D7D8-4272-A589-817881304C80}"/>
            </a:ext>
          </a:extLst>
        </xdr:cNvPr>
        <xdr:cNvSpPr/>
      </xdr:nvSpPr>
      <xdr:spPr>
        <a:xfrm>
          <a:off x="7029450" y="1670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167639</xdr:rowOff>
    </xdr:from>
    <xdr:to>
      <xdr:col>45</xdr:col>
      <xdr:colOff>177800</xdr:colOff>
      <xdr:row>101</xdr:row>
      <xdr:rowOff>11430</xdr:rowOff>
    </xdr:to>
    <xdr:cxnSp macro="">
      <xdr:nvCxnSpPr>
        <xdr:cNvPr id="481" name="直線コネクタ 480">
          <a:extLst>
            <a:ext uri="{FF2B5EF4-FFF2-40B4-BE49-F238E27FC236}">
              <a16:creationId xmlns:a16="http://schemas.microsoft.com/office/drawing/2014/main" id="{58B7B885-11FE-415D-A00E-9432044A0A42}"/>
            </a:ext>
          </a:extLst>
        </xdr:cNvPr>
        <xdr:cNvCxnSpPr/>
      </xdr:nvCxnSpPr>
      <xdr:spPr>
        <a:xfrm flipV="1">
          <a:off x="7080250" y="16741139"/>
          <a:ext cx="80645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139700</xdr:rowOff>
    </xdr:from>
    <xdr:to>
      <xdr:col>36</xdr:col>
      <xdr:colOff>165100</xdr:colOff>
      <xdr:row>101</xdr:row>
      <xdr:rowOff>69850</xdr:rowOff>
    </xdr:to>
    <xdr:sp macro="" textlink="">
      <xdr:nvSpPr>
        <xdr:cNvPr id="482" name="楕円 481">
          <a:extLst>
            <a:ext uri="{FF2B5EF4-FFF2-40B4-BE49-F238E27FC236}">
              <a16:creationId xmlns:a16="http://schemas.microsoft.com/office/drawing/2014/main" id="{DAFCB9C1-2F98-4F3E-973F-2DA28135AC79}"/>
            </a:ext>
          </a:extLst>
        </xdr:cNvPr>
        <xdr:cNvSpPr/>
      </xdr:nvSpPr>
      <xdr:spPr>
        <a:xfrm>
          <a:off x="6235700" y="1671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11430</xdr:rowOff>
    </xdr:from>
    <xdr:to>
      <xdr:col>41</xdr:col>
      <xdr:colOff>50800</xdr:colOff>
      <xdr:row>101</xdr:row>
      <xdr:rowOff>19050</xdr:rowOff>
    </xdr:to>
    <xdr:cxnSp macro="">
      <xdr:nvCxnSpPr>
        <xdr:cNvPr id="483" name="直線コネクタ 482">
          <a:extLst>
            <a:ext uri="{FF2B5EF4-FFF2-40B4-BE49-F238E27FC236}">
              <a16:creationId xmlns:a16="http://schemas.microsoft.com/office/drawing/2014/main" id="{1B2B55EA-5BDB-4EE2-9C25-896719C875BD}"/>
            </a:ext>
          </a:extLst>
        </xdr:cNvPr>
        <xdr:cNvCxnSpPr/>
      </xdr:nvCxnSpPr>
      <xdr:spPr>
        <a:xfrm flipV="1">
          <a:off x="6286500" y="1675638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137177</xdr:rowOff>
    </xdr:from>
    <xdr:ext cx="469744" cy="259045"/>
    <xdr:sp macro="" textlink="">
      <xdr:nvSpPr>
        <xdr:cNvPr id="484" name="n_1aveValue【市民会館】&#10;一人当たり面積">
          <a:extLst>
            <a:ext uri="{FF2B5EF4-FFF2-40B4-BE49-F238E27FC236}">
              <a16:creationId xmlns:a16="http://schemas.microsoft.com/office/drawing/2014/main" id="{ECB047AF-C200-4F71-8C94-E2C10566EBFE}"/>
            </a:ext>
          </a:extLst>
        </xdr:cNvPr>
        <xdr:cNvSpPr txBox="1"/>
      </xdr:nvSpPr>
      <xdr:spPr>
        <a:xfrm>
          <a:off x="8458277" y="1756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5" name="n_2aveValue【市民会館】&#10;一人当たり面積">
          <a:extLst>
            <a:ext uri="{FF2B5EF4-FFF2-40B4-BE49-F238E27FC236}">
              <a16:creationId xmlns:a16="http://schemas.microsoft.com/office/drawing/2014/main" id="{D0EB6E82-EF4C-4786-812B-2828551F4FE0}"/>
            </a:ext>
          </a:extLst>
        </xdr:cNvPr>
        <xdr:cNvSpPr txBox="1"/>
      </xdr:nvSpPr>
      <xdr:spPr>
        <a:xfrm>
          <a:off x="7677227" y="1757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114316</xdr:rowOff>
    </xdr:from>
    <xdr:ext cx="469744" cy="259045"/>
    <xdr:sp macro="" textlink="">
      <xdr:nvSpPr>
        <xdr:cNvPr id="486" name="n_3aveValue【市民会館】&#10;一人当たり面積">
          <a:extLst>
            <a:ext uri="{FF2B5EF4-FFF2-40B4-BE49-F238E27FC236}">
              <a16:creationId xmlns:a16="http://schemas.microsoft.com/office/drawing/2014/main" id="{DBE8DC60-E961-4340-8104-ECF0D9ACEB83}"/>
            </a:ext>
          </a:extLst>
        </xdr:cNvPr>
        <xdr:cNvSpPr txBox="1"/>
      </xdr:nvSpPr>
      <xdr:spPr>
        <a:xfrm>
          <a:off x="6864427" y="17545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7" name="n_4aveValue【市民会館】&#10;一人当たり面積">
          <a:extLst>
            <a:ext uri="{FF2B5EF4-FFF2-40B4-BE49-F238E27FC236}">
              <a16:creationId xmlns:a16="http://schemas.microsoft.com/office/drawing/2014/main" id="{4C428BF8-F977-4B53-B6D7-E9ADFE5999CB}"/>
            </a:ext>
          </a:extLst>
        </xdr:cNvPr>
        <xdr:cNvSpPr txBox="1"/>
      </xdr:nvSpPr>
      <xdr:spPr>
        <a:xfrm>
          <a:off x="6070677" y="1756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55897</xdr:rowOff>
    </xdr:from>
    <xdr:ext cx="469744" cy="259045"/>
    <xdr:sp macro="" textlink="">
      <xdr:nvSpPr>
        <xdr:cNvPr id="488" name="n_1mainValue【市民会館】&#10;一人当たり面積">
          <a:extLst>
            <a:ext uri="{FF2B5EF4-FFF2-40B4-BE49-F238E27FC236}">
              <a16:creationId xmlns:a16="http://schemas.microsoft.com/office/drawing/2014/main" id="{9932245E-D22A-4892-9005-7F46BADA0B9A}"/>
            </a:ext>
          </a:extLst>
        </xdr:cNvPr>
        <xdr:cNvSpPr txBox="1"/>
      </xdr:nvSpPr>
      <xdr:spPr>
        <a:xfrm>
          <a:off x="8458277" y="1645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63516</xdr:rowOff>
    </xdr:from>
    <xdr:ext cx="469744" cy="259045"/>
    <xdr:sp macro="" textlink="">
      <xdr:nvSpPr>
        <xdr:cNvPr id="489" name="n_2mainValue【市民会館】&#10;一人当たり面積">
          <a:extLst>
            <a:ext uri="{FF2B5EF4-FFF2-40B4-BE49-F238E27FC236}">
              <a16:creationId xmlns:a16="http://schemas.microsoft.com/office/drawing/2014/main" id="{75AD533B-1367-4775-8482-2055E55EBEA3}"/>
            </a:ext>
          </a:extLst>
        </xdr:cNvPr>
        <xdr:cNvSpPr txBox="1"/>
      </xdr:nvSpPr>
      <xdr:spPr>
        <a:xfrm>
          <a:off x="7677227" y="1646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78757</xdr:rowOff>
    </xdr:from>
    <xdr:ext cx="469744" cy="259045"/>
    <xdr:sp macro="" textlink="">
      <xdr:nvSpPr>
        <xdr:cNvPr id="490" name="n_3mainValue【市民会館】&#10;一人当たり面積">
          <a:extLst>
            <a:ext uri="{FF2B5EF4-FFF2-40B4-BE49-F238E27FC236}">
              <a16:creationId xmlns:a16="http://schemas.microsoft.com/office/drawing/2014/main" id="{73996285-448B-49DD-B516-D81C35CF56E1}"/>
            </a:ext>
          </a:extLst>
        </xdr:cNvPr>
        <xdr:cNvSpPr txBox="1"/>
      </xdr:nvSpPr>
      <xdr:spPr>
        <a:xfrm>
          <a:off x="6864427" y="1648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86377</xdr:rowOff>
    </xdr:from>
    <xdr:ext cx="469744" cy="259045"/>
    <xdr:sp macro="" textlink="">
      <xdr:nvSpPr>
        <xdr:cNvPr id="491" name="n_4mainValue【市民会館】&#10;一人当たり面積">
          <a:extLst>
            <a:ext uri="{FF2B5EF4-FFF2-40B4-BE49-F238E27FC236}">
              <a16:creationId xmlns:a16="http://schemas.microsoft.com/office/drawing/2014/main" id="{495D478F-804A-438C-80CB-2864DC2C56E4}"/>
            </a:ext>
          </a:extLst>
        </xdr:cNvPr>
        <xdr:cNvSpPr txBox="1"/>
      </xdr:nvSpPr>
      <xdr:spPr>
        <a:xfrm>
          <a:off x="6070677" y="1648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93EE2E7C-3DDE-475B-BE67-43247C9E61D1}"/>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7F120366-39C7-4977-A167-35EBF70C6264}"/>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9B0D4332-DC41-4099-8C37-A1E766F84E57}"/>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04303A29-A9E5-48F6-A57E-1CF06C816C92}"/>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FAFCC856-4FC2-4FF7-BBDD-A2721584C950}"/>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5FEBA0D6-BC43-4DC0-A007-46B728838676}"/>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2C855D1E-DEA0-4E66-AD82-266E90D67E91}"/>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6960ED59-9ED4-4163-AEF9-409DC5A9FFFD}"/>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2BB3170C-69BF-4131-BF68-900647F74209}"/>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AE237270-D14E-4266-B0E9-49A0EF0BB80D}"/>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55515FF6-2005-4BB8-A0CE-8426B1AFEB5B}"/>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7F9B25A4-6043-4E00-A886-D67161402D7C}"/>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EC36C0E1-8893-4B8E-9427-E208EC26D6FA}"/>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17480B94-DF1E-42E8-9EDA-868028719F4A}"/>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47B1ED5C-510E-4979-8150-4BAC57FAA2D6}"/>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8241BF48-E01A-48AB-BEDC-71EAC3DD0A1E}"/>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B714C8C0-4E82-40DE-B611-79CDAB9F2456}"/>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59F7C735-2F02-471C-B494-9A2E33CC3780}"/>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3B8931E1-E6EA-405E-A091-07C28D29C0AB}"/>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93A14CD9-AD65-47B6-9D62-C92C06F8900B}"/>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F760DD93-42D3-41A2-84F5-282131F2FD51}"/>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A575B377-47EF-4FB0-B910-200A296F8FDC}"/>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EA17993D-FE79-4DB7-9F23-D52E3772C09F}"/>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85DA638F-76BF-4041-BF5D-2DC9BC715D7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13335</xdr:rowOff>
    </xdr:from>
    <xdr:to>
      <xdr:col>85</xdr:col>
      <xdr:colOff>126364</xdr:colOff>
      <xdr:row>41</xdr:row>
      <xdr:rowOff>110490</xdr:rowOff>
    </xdr:to>
    <xdr:cxnSp macro="">
      <xdr:nvCxnSpPr>
        <xdr:cNvPr id="516" name="直線コネクタ 515">
          <a:extLst>
            <a:ext uri="{FF2B5EF4-FFF2-40B4-BE49-F238E27FC236}">
              <a16:creationId xmlns:a16="http://schemas.microsoft.com/office/drawing/2014/main" id="{52072E7F-D326-48F0-850D-D8A9EE5296EB}"/>
            </a:ext>
          </a:extLst>
        </xdr:cNvPr>
        <xdr:cNvCxnSpPr/>
      </xdr:nvCxnSpPr>
      <xdr:spPr>
        <a:xfrm flipV="1">
          <a:off x="14699614" y="5467985"/>
          <a:ext cx="0" cy="1417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114317</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4463E041-58E8-4EEE-9DB7-99DFB56827D4}"/>
            </a:ext>
          </a:extLst>
        </xdr:cNvPr>
        <xdr:cNvSpPr txBox="1"/>
      </xdr:nvSpPr>
      <xdr:spPr>
        <a:xfrm>
          <a:off x="14738350" y="6889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110490</xdr:rowOff>
    </xdr:from>
    <xdr:to>
      <xdr:col>86</xdr:col>
      <xdr:colOff>25400</xdr:colOff>
      <xdr:row>41</xdr:row>
      <xdr:rowOff>110490</xdr:rowOff>
    </xdr:to>
    <xdr:cxnSp macro="">
      <xdr:nvCxnSpPr>
        <xdr:cNvPr id="518" name="直線コネクタ 517">
          <a:extLst>
            <a:ext uri="{FF2B5EF4-FFF2-40B4-BE49-F238E27FC236}">
              <a16:creationId xmlns:a16="http://schemas.microsoft.com/office/drawing/2014/main" id="{C35EF668-C40C-41F0-953B-B491DB1EC6AD}"/>
            </a:ext>
          </a:extLst>
        </xdr:cNvPr>
        <xdr:cNvCxnSpPr/>
      </xdr:nvCxnSpPr>
      <xdr:spPr>
        <a:xfrm>
          <a:off x="14611350" y="6885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131462</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554279A4-04F0-4034-A181-BF7CFA8B18D5}"/>
            </a:ext>
          </a:extLst>
        </xdr:cNvPr>
        <xdr:cNvSpPr txBox="1"/>
      </xdr:nvSpPr>
      <xdr:spPr>
        <a:xfrm>
          <a:off x="14738350" y="5255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13335</xdr:rowOff>
    </xdr:from>
    <xdr:to>
      <xdr:col>86</xdr:col>
      <xdr:colOff>25400</xdr:colOff>
      <xdr:row>33</xdr:row>
      <xdr:rowOff>13335</xdr:rowOff>
    </xdr:to>
    <xdr:cxnSp macro="">
      <xdr:nvCxnSpPr>
        <xdr:cNvPr id="520" name="直線コネクタ 519">
          <a:extLst>
            <a:ext uri="{FF2B5EF4-FFF2-40B4-BE49-F238E27FC236}">
              <a16:creationId xmlns:a16="http://schemas.microsoft.com/office/drawing/2014/main" id="{645EAD6E-4203-4CC2-9A3A-D74CEFD95A29}"/>
            </a:ext>
          </a:extLst>
        </xdr:cNvPr>
        <xdr:cNvCxnSpPr/>
      </xdr:nvCxnSpPr>
      <xdr:spPr>
        <a:xfrm>
          <a:off x="14611350" y="54679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95267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61406AFF-5CDE-4AAF-9C43-CBBD90585D7A}"/>
            </a:ext>
          </a:extLst>
        </xdr:cNvPr>
        <xdr:cNvSpPr txBox="1"/>
      </xdr:nvSpPr>
      <xdr:spPr>
        <a:xfrm>
          <a:off x="14738350" y="621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522" name="フローチャート: 判断 521">
          <a:extLst>
            <a:ext uri="{FF2B5EF4-FFF2-40B4-BE49-F238E27FC236}">
              <a16:creationId xmlns:a16="http://schemas.microsoft.com/office/drawing/2014/main" id="{7D23CB27-0318-41D5-8BBE-D2D86F4EA043}"/>
            </a:ext>
          </a:extLst>
        </xdr:cNvPr>
        <xdr:cNvSpPr/>
      </xdr:nvSpPr>
      <xdr:spPr>
        <a:xfrm>
          <a:off x="14649450" y="62318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63500</xdr:rowOff>
    </xdr:from>
    <xdr:to>
      <xdr:col>81</xdr:col>
      <xdr:colOff>101600</xdr:colOff>
      <xdr:row>37</xdr:row>
      <xdr:rowOff>165100</xdr:rowOff>
    </xdr:to>
    <xdr:sp macro="" textlink="">
      <xdr:nvSpPr>
        <xdr:cNvPr id="523" name="フローチャート: 判断 522">
          <a:extLst>
            <a:ext uri="{FF2B5EF4-FFF2-40B4-BE49-F238E27FC236}">
              <a16:creationId xmlns:a16="http://schemas.microsoft.com/office/drawing/2014/main" id="{57591058-4F78-4835-AE44-8A9897AB961A}"/>
            </a:ext>
          </a:extLst>
        </xdr:cNvPr>
        <xdr:cNvSpPr/>
      </xdr:nvSpPr>
      <xdr:spPr>
        <a:xfrm>
          <a:off x="13887450" y="617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86360</xdr:rowOff>
    </xdr:from>
    <xdr:to>
      <xdr:col>76</xdr:col>
      <xdr:colOff>165100</xdr:colOff>
      <xdr:row>38</xdr:row>
      <xdr:rowOff>16510</xdr:rowOff>
    </xdr:to>
    <xdr:sp macro="" textlink="">
      <xdr:nvSpPr>
        <xdr:cNvPr id="524" name="フローチャート: 判断 523">
          <a:extLst>
            <a:ext uri="{FF2B5EF4-FFF2-40B4-BE49-F238E27FC236}">
              <a16:creationId xmlns:a16="http://schemas.microsoft.com/office/drawing/2014/main" id="{ED0E24B2-15F3-4897-954F-44E933A85117}"/>
            </a:ext>
          </a:extLst>
        </xdr:cNvPr>
        <xdr:cNvSpPr/>
      </xdr:nvSpPr>
      <xdr:spPr>
        <a:xfrm>
          <a:off x="13093700" y="62014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57785</xdr:rowOff>
    </xdr:from>
    <xdr:to>
      <xdr:col>72</xdr:col>
      <xdr:colOff>38100</xdr:colOff>
      <xdr:row>37</xdr:row>
      <xdr:rowOff>159385</xdr:rowOff>
    </xdr:to>
    <xdr:sp macro="" textlink="">
      <xdr:nvSpPr>
        <xdr:cNvPr id="525" name="フローチャート: 判断 524">
          <a:extLst>
            <a:ext uri="{FF2B5EF4-FFF2-40B4-BE49-F238E27FC236}">
              <a16:creationId xmlns:a16="http://schemas.microsoft.com/office/drawing/2014/main" id="{7CE57BA6-1544-44C6-9F70-332A9820F338}"/>
            </a:ext>
          </a:extLst>
        </xdr:cNvPr>
        <xdr:cNvSpPr/>
      </xdr:nvSpPr>
      <xdr:spPr>
        <a:xfrm>
          <a:off x="12299950" y="61728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38735</xdr:rowOff>
    </xdr:from>
    <xdr:to>
      <xdr:col>67</xdr:col>
      <xdr:colOff>101600</xdr:colOff>
      <xdr:row>37</xdr:row>
      <xdr:rowOff>140335</xdr:rowOff>
    </xdr:to>
    <xdr:sp macro="" textlink="">
      <xdr:nvSpPr>
        <xdr:cNvPr id="526" name="フローチャート: 判断 525">
          <a:extLst>
            <a:ext uri="{FF2B5EF4-FFF2-40B4-BE49-F238E27FC236}">
              <a16:creationId xmlns:a16="http://schemas.microsoft.com/office/drawing/2014/main" id="{8F1AF617-12A8-4D3B-90B7-7A00CC0DF972}"/>
            </a:ext>
          </a:extLst>
        </xdr:cNvPr>
        <xdr:cNvSpPr/>
      </xdr:nvSpPr>
      <xdr:spPr>
        <a:xfrm>
          <a:off x="11487150" y="615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2737C832-CDF4-4680-B129-D1CD35FD8669}"/>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3E8DB491-C952-41D7-AA89-C4A6DCAF2ADD}"/>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501C54D-C65F-419E-914D-B67D395B4BAE}"/>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C7CDE5A2-D4F6-4C02-A9BC-870C4E08163F}"/>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CC9EE9F9-48AD-464C-98A7-57D2D7D64E5E}"/>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80645</xdr:rowOff>
    </xdr:from>
    <xdr:to>
      <xdr:col>85</xdr:col>
      <xdr:colOff>177800</xdr:colOff>
      <xdr:row>37</xdr:row>
      <xdr:rowOff>10795</xdr:rowOff>
    </xdr:to>
    <xdr:sp macro="" textlink="">
      <xdr:nvSpPr>
        <xdr:cNvPr id="532" name="楕円 531">
          <a:extLst>
            <a:ext uri="{FF2B5EF4-FFF2-40B4-BE49-F238E27FC236}">
              <a16:creationId xmlns:a16="http://schemas.microsoft.com/office/drawing/2014/main" id="{A7B01CFA-D2A2-4D29-AB46-B6C4E4CFBE6E}"/>
            </a:ext>
          </a:extLst>
        </xdr:cNvPr>
        <xdr:cNvSpPr/>
      </xdr:nvSpPr>
      <xdr:spPr>
        <a:xfrm>
          <a:off x="14649450" y="603059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103522</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5EF58F9B-CED2-4244-8896-507ABA974B79}"/>
            </a:ext>
          </a:extLst>
        </xdr:cNvPr>
        <xdr:cNvSpPr txBox="1"/>
      </xdr:nvSpPr>
      <xdr:spPr>
        <a:xfrm>
          <a:off x="14738350" y="5888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33020</xdr:rowOff>
    </xdr:from>
    <xdr:to>
      <xdr:col>81</xdr:col>
      <xdr:colOff>101600</xdr:colOff>
      <xdr:row>36</xdr:row>
      <xdr:rowOff>134620</xdr:rowOff>
    </xdr:to>
    <xdr:sp macro="" textlink="">
      <xdr:nvSpPr>
        <xdr:cNvPr id="534" name="楕円 533">
          <a:extLst>
            <a:ext uri="{FF2B5EF4-FFF2-40B4-BE49-F238E27FC236}">
              <a16:creationId xmlns:a16="http://schemas.microsoft.com/office/drawing/2014/main" id="{FDF41A8E-D945-453C-A73C-A9590B44BCE0}"/>
            </a:ext>
          </a:extLst>
        </xdr:cNvPr>
        <xdr:cNvSpPr/>
      </xdr:nvSpPr>
      <xdr:spPr>
        <a:xfrm>
          <a:off x="13887450" y="598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83820</xdr:rowOff>
    </xdr:from>
    <xdr:to>
      <xdr:col>85</xdr:col>
      <xdr:colOff>127000</xdr:colOff>
      <xdr:row>36</xdr:row>
      <xdr:rowOff>131445</xdr:rowOff>
    </xdr:to>
    <xdr:cxnSp macro="">
      <xdr:nvCxnSpPr>
        <xdr:cNvPr id="535" name="直線コネクタ 534">
          <a:extLst>
            <a:ext uri="{FF2B5EF4-FFF2-40B4-BE49-F238E27FC236}">
              <a16:creationId xmlns:a16="http://schemas.microsoft.com/office/drawing/2014/main" id="{87BA8602-812A-470E-9846-44851217BBA3}"/>
            </a:ext>
          </a:extLst>
        </xdr:cNvPr>
        <xdr:cNvCxnSpPr/>
      </xdr:nvCxnSpPr>
      <xdr:spPr>
        <a:xfrm>
          <a:off x="13938250" y="6033770"/>
          <a:ext cx="762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156845</xdr:rowOff>
    </xdr:from>
    <xdr:to>
      <xdr:col>76</xdr:col>
      <xdr:colOff>165100</xdr:colOff>
      <xdr:row>36</xdr:row>
      <xdr:rowOff>86995</xdr:rowOff>
    </xdr:to>
    <xdr:sp macro="" textlink="">
      <xdr:nvSpPr>
        <xdr:cNvPr id="536" name="楕円 535">
          <a:extLst>
            <a:ext uri="{FF2B5EF4-FFF2-40B4-BE49-F238E27FC236}">
              <a16:creationId xmlns:a16="http://schemas.microsoft.com/office/drawing/2014/main" id="{37FCBAA3-A41B-4680-9435-D483AAAF7858}"/>
            </a:ext>
          </a:extLst>
        </xdr:cNvPr>
        <xdr:cNvSpPr/>
      </xdr:nvSpPr>
      <xdr:spPr>
        <a:xfrm>
          <a:off x="13093700" y="59416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36195</xdr:rowOff>
    </xdr:from>
    <xdr:to>
      <xdr:col>81</xdr:col>
      <xdr:colOff>50800</xdr:colOff>
      <xdr:row>36</xdr:row>
      <xdr:rowOff>83820</xdr:rowOff>
    </xdr:to>
    <xdr:cxnSp macro="">
      <xdr:nvCxnSpPr>
        <xdr:cNvPr id="537" name="直線コネクタ 536">
          <a:extLst>
            <a:ext uri="{FF2B5EF4-FFF2-40B4-BE49-F238E27FC236}">
              <a16:creationId xmlns:a16="http://schemas.microsoft.com/office/drawing/2014/main" id="{804F0E2E-083A-48A0-B45E-A20B56811382}"/>
            </a:ext>
          </a:extLst>
        </xdr:cNvPr>
        <xdr:cNvCxnSpPr/>
      </xdr:nvCxnSpPr>
      <xdr:spPr>
        <a:xfrm>
          <a:off x="13144500" y="5986145"/>
          <a:ext cx="7937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118745</xdr:rowOff>
    </xdr:from>
    <xdr:to>
      <xdr:col>72</xdr:col>
      <xdr:colOff>38100</xdr:colOff>
      <xdr:row>36</xdr:row>
      <xdr:rowOff>48895</xdr:rowOff>
    </xdr:to>
    <xdr:sp macro="" textlink="">
      <xdr:nvSpPr>
        <xdr:cNvPr id="538" name="楕円 537">
          <a:extLst>
            <a:ext uri="{FF2B5EF4-FFF2-40B4-BE49-F238E27FC236}">
              <a16:creationId xmlns:a16="http://schemas.microsoft.com/office/drawing/2014/main" id="{9CFCEA8A-516A-4290-9DB9-7449FAFA85BC}"/>
            </a:ext>
          </a:extLst>
        </xdr:cNvPr>
        <xdr:cNvSpPr/>
      </xdr:nvSpPr>
      <xdr:spPr>
        <a:xfrm>
          <a:off x="12299950" y="590359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169545</xdr:rowOff>
    </xdr:from>
    <xdr:to>
      <xdr:col>76</xdr:col>
      <xdr:colOff>114300</xdr:colOff>
      <xdr:row>36</xdr:row>
      <xdr:rowOff>36195</xdr:rowOff>
    </xdr:to>
    <xdr:cxnSp macro="">
      <xdr:nvCxnSpPr>
        <xdr:cNvPr id="539" name="直線コネクタ 538">
          <a:extLst>
            <a:ext uri="{FF2B5EF4-FFF2-40B4-BE49-F238E27FC236}">
              <a16:creationId xmlns:a16="http://schemas.microsoft.com/office/drawing/2014/main" id="{E191A02B-AF47-476B-99C7-F720BD4B70FC}"/>
            </a:ext>
          </a:extLst>
        </xdr:cNvPr>
        <xdr:cNvCxnSpPr/>
      </xdr:nvCxnSpPr>
      <xdr:spPr>
        <a:xfrm>
          <a:off x="12344400" y="5948045"/>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71120</xdr:rowOff>
    </xdr:from>
    <xdr:to>
      <xdr:col>67</xdr:col>
      <xdr:colOff>101600</xdr:colOff>
      <xdr:row>36</xdr:row>
      <xdr:rowOff>1270</xdr:rowOff>
    </xdr:to>
    <xdr:sp macro="" textlink="">
      <xdr:nvSpPr>
        <xdr:cNvPr id="540" name="楕円 539">
          <a:extLst>
            <a:ext uri="{FF2B5EF4-FFF2-40B4-BE49-F238E27FC236}">
              <a16:creationId xmlns:a16="http://schemas.microsoft.com/office/drawing/2014/main" id="{48D21734-D816-4EA6-9D63-8D37DA452F6A}"/>
            </a:ext>
          </a:extLst>
        </xdr:cNvPr>
        <xdr:cNvSpPr/>
      </xdr:nvSpPr>
      <xdr:spPr>
        <a:xfrm>
          <a:off x="11487150" y="58559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121920</xdr:rowOff>
    </xdr:from>
    <xdr:to>
      <xdr:col>71</xdr:col>
      <xdr:colOff>177800</xdr:colOff>
      <xdr:row>35</xdr:row>
      <xdr:rowOff>169545</xdr:rowOff>
    </xdr:to>
    <xdr:cxnSp macro="">
      <xdr:nvCxnSpPr>
        <xdr:cNvPr id="541" name="直線コネクタ 540">
          <a:extLst>
            <a:ext uri="{FF2B5EF4-FFF2-40B4-BE49-F238E27FC236}">
              <a16:creationId xmlns:a16="http://schemas.microsoft.com/office/drawing/2014/main" id="{FDAC97B5-8098-4C72-8559-3FA6743F3F00}"/>
            </a:ext>
          </a:extLst>
        </xdr:cNvPr>
        <xdr:cNvCxnSpPr/>
      </xdr:nvCxnSpPr>
      <xdr:spPr>
        <a:xfrm>
          <a:off x="11537950" y="5906770"/>
          <a:ext cx="806450"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156227</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98166A02-D1B3-4966-A2D4-7E645D87525A}"/>
            </a:ext>
          </a:extLst>
        </xdr:cNvPr>
        <xdr:cNvSpPr txBox="1"/>
      </xdr:nvSpPr>
      <xdr:spPr>
        <a:xfrm>
          <a:off x="13742044" y="6271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7637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61CE9597-CDCB-41BD-B3EF-BAE1C143EBA5}"/>
            </a:ext>
          </a:extLst>
        </xdr:cNvPr>
        <xdr:cNvSpPr txBox="1"/>
      </xdr:nvSpPr>
      <xdr:spPr>
        <a:xfrm>
          <a:off x="12960994" y="6287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150512</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039560D1-B78F-47ED-A661-23E6166AC367}"/>
            </a:ext>
          </a:extLst>
        </xdr:cNvPr>
        <xdr:cNvSpPr txBox="1"/>
      </xdr:nvSpPr>
      <xdr:spPr>
        <a:xfrm>
          <a:off x="12167244" y="626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131462</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0BFA11CF-C182-4D8F-97E7-046C7365322B}"/>
            </a:ext>
          </a:extLst>
        </xdr:cNvPr>
        <xdr:cNvSpPr txBox="1"/>
      </xdr:nvSpPr>
      <xdr:spPr>
        <a:xfrm>
          <a:off x="11354444" y="6246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151147</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4017D4D9-A6E5-4105-848B-1BF0DF6B7917}"/>
            </a:ext>
          </a:extLst>
        </xdr:cNvPr>
        <xdr:cNvSpPr txBox="1"/>
      </xdr:nvSpPr>
      <xdr:spPr>
        <a:xfrm>
          <a:off x="137420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103522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F3F55C4F-1A61-44C7-AC30-18CC37119E52}"/>
            </a:ext>
          </a:extLst>
        </xdr:cNvPr>
        <xdr:cNvSpPr txBox="1"/>
      </xdr:nvSpPr>
      <xdr:spPr>
        <a:xfrm>
          <a:off x="12960994"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65422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38BE48E5-77EA-40AF-9A4D-B0D469935C4D}"/>
            </a:ext>
          </a:extLst>
        </xdr:cNvPr>
        <xdr:cNvSpPr txBox="1"/>
      </xdr:nvSpPr>
      <xdr:spPr>
        <a:xfrm>
          <a:off x="12167244" y="568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17797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3A4CFCE5-509F-4971-B71C-E5C342560D06}"/>
            </a:ext>
          </a:extLst>
        </xdr:cNvPr>
        <xdr:cNvSpPr txBox="1"/>
      </xdr:nvSpPr>
      <xdr:spPr>
        <a:xfrm>
          <a:off x="11354444"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D7B58472-D1A9-43D0-8A7F-12A98E76BA5C}"/>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C98A33C8-5722-4E2A-8B88-D05A242B6F87}"/>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7D68FDE5-1185-48F1-9DC4-D8069C851635}"/>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0B081ABB-CE5C-4AF0-B7B5-B1CD527C57EB}"/>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E7512ADD-A0F8-470A-B0F5-2DC21AD9EC3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1EAB05AC-B629-4DD0-B01B-DA9B77E3005B}"/>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D05FBF6B-DE63-492F-8753-CFF0FC2F7749}"/>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27AF059C-05C7-4C29-9F7D-89B9F914808D}"/>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9F53E0D3-1769-4F3D-A9A5-476B50CCD59C}"/>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E5C39403-9A21-4A6C-8BF7-BFD0F861964F}"/>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133350</xdr:rowOff>
    </xdr:from>
    <xdr:to>
      <xdr:col>120</xdr:col>
      <xdr:colOff>114300</xdr:colOff>
      <xdr:row>42</xdr:row>
      <xdr:rowOff>133350</xdr:rowOff>
    </xdr:to>
    <xdr:cxnSp macro="">
      <xdr:nvCxnSpPr>
        <xdr:cNvPr id="560" name="直線コネクタ 559">
          <a:extLst>
            <a:ext uri="{FF2B5EF4-FFF2-40B4-BE49-F238E27FC236}">
              <a16:creationId xmlns:a16="http://schemas.microsoft.com/office/drawing/2014/main" id="{A7206DB6-5FA8-4710-B4E0-AF003649EF36}"/>
            </a:ext>
          </a:extLst>
        </xdr:cNvPr>
        <xdr:cNvCxnSpPr/>
      </xdr:nvCxnSpPr>
      <xdr:spPr>
        <a:xfrm>
          <a:off x="16459200" y="7073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162577</xdr:rowOff>
    </xdr:from>
    <xdr:ext cx="248786" cy="259045"/>
    <xdr:sp macro="" textlink="">
      <xdr:nvSpPr>
        <xdr:cNvPr id="561" name="テキスト ボックス 560">
          <a:extLst>
            <a:ext uri="{FF2B5EF4-FFF2-40B4-BE49-F238E27FC236}">
              <a16:creationId xmlns:a16="http://schemas.microsoft.com/office/drawing/2014/main" id="{270EDA87-577E-457B-B642-1C0376FFE429}"/>
            </a:ext>
          </a:extLst>
        </xdr:cNvPr>
        <xdr:cNvSpPr txBox="1"/>
      </xdr:nvSpPr>
      <xdr:spPr>
        <a:xfrm>
          <a:off x="16248514" y="6938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19050</xdr:rowOff>
    </xdr:from>
    <xdr:to>
      <xdr:col>120</xdr:col>
      <xdr:colOff>114300</xdr:colOff>
      <xdr:row>41</xdr:row>
      <xdr:rowOff>19050</xdr:rowOff>
    </xdr:to>
    <xdr:cxnSp macro="">
      <xdr:nvCxnSpPr>
        <xdr:cNvPr id="562" name="直線コネクタ 561">
          <a:extLst>
            <a:ext uri="{FF2B5EF4-FFF2-40B4-BE49-F238E27FC236}">
              <a16:creationId xmlns:a16="http://schemas.microsoft.com/office/drawing/2014/main" id="{9C6560BB-8841-48BC-B657-5B34C62DECB1}"/>
            </a:ext>
          </a:extLst>
        </xdr:cNvPr>
        <xdr:cNvCxnSpPr/>
      </xdr:nvCxnSpPr>
      <xdr:spPr>
        <a:xfrm>
          <a:off x="16459200" y="679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40</xdr:row>
      <xdr:rowOff>48277</xdr:rowOff>
    </xdr:from>
    <xdr:ext cx="531299" cy="259045"/>
    <xdr:sp macro="" textlink="">
      <xdr:nvSpPr>
        <xdr:cNvPr id="563" name="テキスト ボックス 562">
          <a:extLst>
            <a:ext uri="{FF2B5EF4-FFF2-40B4-BE49-F238E27FC236}">
              <a16:creationId xmlns:a16="http://schemas.microsoft.com/office/drawing/2014/main" id="{96A675A4-83B3-484D-B6FC-FF2B516A7AEF}"/>
            </a:ext>
          </a:extLst>
        </xdr:cNvPr>
        <xdr:cNvSpPr txBox="1"/>
      </xdr:nvSpPr>
      <xdr:spPr>
        <a:xfrm>
          <a:off x="15985051" y="6658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76200</xdr:rowOff>
    </xdr:from>
    <xdr:to>
      <xdr:col>120</xdr:col>
      <xdr:colOff>114300</xdr:colOff>
      <xdr:row>39</xdr:row>
      <xdr:rowOff>76200</xdr:rowOff>
    </xdr:to>
    <xdr:cxnSp macro="">
      <xdr:nvCxnSpPr>
        <xdr:cNvPr id="564" name="直線コネクタ 563">
          <a:extLst>
            <a:ext uri="{FF2B5EF4-FFF2-40B4-BE49-F238E27FC236}">
              <a16:creationId xmlns:a16="http://schemas.microsoft.com/office/drawing/2014/main" id="{F61C3513-6A48-43CB-9201-37233ABDB252}"/>
            </a:ext>
          </a:extLst>
        </xdr:cNvPr>
        <xdr:cNvCxnSpPr/>
      </xdr:nvCxnSpPr>
      <xdr:spPr>
        <a:xfrm>
          <a:off x="16459200" y="652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105427</xdr:rowOff>
    </xdr:from>
    <xdr:ext cx="531299" cy="259045"/>
    <xdr:sp macro="" textlink="">
      <xdr:nvSpPr>
        <xdr:cNvPr id="565" name="テキスト ボックス 564">
          <a:extLst>
            <a:ext uri="{FF2B5EF4-FFF2-40B4-BE49-F238E27FC236}">
              <a16:creationId xmlns:a16="http://schemas.microsoft.com/office/drawing/2014/main" id="{98CC248E-27E2-4771-BB20-A862A1CE5F63}"/>
            </a:ext>
          </a:extLst>
        </xdr:cNvPr>
        <xdr:cNvSpPr txBox="1"/>
      </xdr:nvSpPr>
      <xdr:spPr>
        <a:xfrm>
          <a:off x="15985051" y="6385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7920BF5E-82F8-4F0F-B43A-72B9CE258914}"/>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7" name="テキスト ボックス 566">
          <a:extLst>
            <a:ext uri="{FF2B5EF4-FFF2-40B4-BE49-F238E27FC236}">
              <a16:creationId xmlns:a16="http://schemas.microsoft.com/office/drawing/2014/main" id="{BC1C6547-B9B6-45E0-9ADF-E8A9B8B01672}"/>
            </a:ext>
          </a:extLst>
        </xdr:cNvPr>
        <xdr:cNvSpPr txBox="1"/>
      </xdr:nvSpPr>
      <xdr:spPr>
        <a:xfrm>
          <a:off x="1598505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19050</xdr:rowOff>
    </xdr:from>
    <xdr:to>
      <xdr:col>120</xdr:col>
      <xdr:colOff>114300</xdr:colOff>
      <xdr:row>36</xdr:row>
      <xdr:rowOff>19050</xdr:rowOff>
    </xdr:to>
    <xdr:cxnSp macro="">
      <xdr:nvCxnSpPr>
        <xdr:cNvPr id="568" name="直線コネクタ 567">
          <a:extLst>
            <a:ext uri="{FF2B5EF4-FFF2-40B4-BE49-F238E27FC236}">
              <a16:creationId xmlns:a16="http://schemas.microsoft.com/office/drawing/2014/main" id="{B1908ECA-8C42-43AB-8DE3-160DB7BA0163}"/>
            </a:ext>
          </a:extLst>
        </xdr:cNvPr>
        <xdr:cNvCxnSpPr/>
      </xdr:nvCxnSpPr>
      <xdr:spPr>
        <a:xfrm>
          <a:off x="16459200" y="59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48277</xdr:rowOff>
    </xdr:from>
    <xdr:ext cx="595419" cy="259045"/>
    <xdr:sp macro="" textlink="">
      <xdr:nvSpPr>
        <xdr:cNvPr id="569" name="テキスト ボックス 568">
          <a:extLst>
            <a:ext uri="{FF2B5EF4-FFF2-40B4-BE49-F238E27FC236}">
              <a16:creationId xmlns:a16="http://schemas.microsoft.com/office/drawing/2014/main" id="{5B78AC23-11E5-454E-A3FF-6DD3A990191E}"/>
            </a:ext>
          </a:extLst>
        </xdr:cNvPr>
        <xdr:cNvSpPr txBox="1"/>
      </xdr:nvSpPr>
      <xdr:spPr>
        <a:xfrm>
          <a:off x="15939981" y="5833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70" name="直線コネクタ 569">
          <a:extLst>
            <a:ext uri="{FF2B5EF4-FFF2-40B4-BE49-F238E27FC236}">
              <a16:creationId xmlns:a16="http://schemas.microsoft.com/office/drawing/2014/main" id="{5BFC0B1F-7BA0-41BD-BD5F-53878F60AAAC}"/>
            </a:ext>
          </a:extLst>
        </xdr:cNvPr>
        <xdr:cNvCxnSpPr/>
      </xdr:nvCxnSpPr>
      <xdr:spPr>
        <a:xfrm>
          <a:off x="16459200" y="569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71" name="テキスト ボックス 570">
          <a:extLst>
            <a:ext uri="{FF2B5EF4-FFF2-40B4-BE49-F238E27FC236}">
              <a16:creationId xmlns:a16="http://schemas.microsoft.com/office/drawing/2014/main" id="{33851E17-2172-41F7-9DCC-DF398A059F72}"/>
            </a:ext>
          </a:extLst>
        </xdr:cNvPr>
        <xdr:cNvSpPr txBox="1"/>
      </xdr:nvSpPr>
      <xdr:spPr>
        <a:xfrm>
          <a:off x="15939981" y="55600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133350</xdr:rowOff>
    </xdr:from>
    <xdr:to>
      <xdr:col>120</xdr:col>
      <xdr:colOff>114300</xdr:colOff>
      <xdr:row>32</xdr:row>
      <xdr:rowOff>133350</xdr:rowOff>
    </xdr:to>
    <xdr:cxnSp macro="">
      <xdr:nvCxnSpPr>
        <xdr:cNvPr id="572" name="直線コネクタ 571">
          <a:extLst>
            <a:ext uri="{FF2B5EF4-FFF2-40B4-BE49-F238E27FC236}">
              <a16:creationId xmlns:a16="http://schemas.microsoft.com/office/drawing/2014/main" id="{7034EDAF-CCFE-4957-B423-0C7FF2ACB7DF}"/>
            </a:ext>
          </a:extLst>
        </xdr:cNvPr>
        <xdr:cNvCxnSpPr/>
      </xdr:nvCxnSpPr>
      <xdr:spPr>
        <a:xfrm>
          <a:off x="16459200" y="542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162577</xdr:rowOff>
    </xdr:from>
    <xdr:ext cx="595419" cy="259045"/>
    <xdr:sp macro="" textlink="">
      <xdr:nvSpPr>
        <xdr:cNvPr id="573" name="テキスト ボックス 572">
          <a:extLst>
            <a:ext uri="{FF2B5EF4-FFF2-40B4-BE49-F238E27FC236}">
              <a16:creationId xmlns:a16="http://schemas.microsoft.com/office/drawing/2014/main" id="{70B55198-CA36-4AA1-ADE2-95C64A1E33A1}"/>
            </a:ext>
          </a:extLst>
        </xdr:cNvPr>
        <xdr:cNvSpPr txBox="1"/>
      </xdr:nvSpPr>
      <xdr:spPr>
        <a:xfrm>
          <a:off x="15939981" y="5287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97BA1D6C-EA52-4BBE-A2CF-49B8CC651A89}"/>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C4DEC3B9-125E-4C67-B7CA-52A30FCB01B5}"/>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4E2941C1-0AE7-466D-B3D1-5E58E256AC81}"/>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128064</xdr:rowOff>
    </xdr:from>
    <xdr:to>
      <xdr:col>116</xdr:col>
      <xdr:colOff>62864</xdr:colOff>
      <xdr:row>41</xdr:row>
      <xdr:rowOff>111214</xdr:rowOff>
    </xdr:to>
    <xdr:cxnSp macro="">
      <xdr:nvCxnSpPr>
        <xdr:cNvPr id="577" name="直線コネクタ 576">
          <a:extLst>
            <a:ext uri="{FF2B5EF4-FFF2-40B4-BE49-F238E27FC236}">
              <a16:creationId xmlns:a16="http://schemas.microsoft.com/office/drawing/2014/main" id="{4E473980-9FE9-4C44-888D-2D3BB7CC2CFF}"/>
            </a:ext>
          </a:extLst>
        </xdr:cNvPr>
        <xdr:cNvCxnSpPr/>
      </xdr:nvCxnSpPr>
      <xdr:spPr>
        <a:xfrm flipV="1">
          <a:off x="19951064" y="5582714"/>
          <a:ext cx="0" cy="130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115041</xdr:rowOff>
    </xdr:from>
    <xdr:ext cx="534377" cy="259045"/>
    <xdr:sp macro="" textlink="">
      <xdr:nvSpPr>
        <xdr:cNvPr id="578" name="【一般廃棄物処理施設】&#10;一人当たり有形固定資産（償却資産）額最小値テキスト">
          <a:extLst>
            <a:ext uri="{FF2B5EF4-FFF2-40B4-BE49-F238E27FC236}">
              <a16:creationId xmlns:a16="http://schemas.microsoft.com/office/drawing/2014/main" id="{7E4A43A0-3DF0-4C17-919F-5F45D793783A}"/>
            </a:ext>
          </a:extLst>
        </xdr:cNvPr>
        <xdr:cNvSpPr txBox="1"/>
      </xdr:nvSpPr>
      <xdr:spPr>
        <a:xfrm>
          <a:off x="19989800" y="689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111214</xdr:rowOff>
    </xdr:from>
    <xdr:to>
      <xdr:col>116</xdr:col>
      <xdr:colOff>152400</xdr:colOff>
      <xdr:row>41</xdr:row>
      <xdr:rowOff>111214</xdr:rowOff>
    </xdr:to>
    <xdr:cxnSp macro="">
      <xdr:nvCxnSpPr>
        <xdr:cNvPr id="579" name="直線コネクタ 578">
          <a:extLst>
            <a:ext uri="{FF2B5EF4-FFF2-40B4-BE49-F238E27FC236}">
              <a16:creationId xmlns:a16="http://schemas.microsoft.com/office/drawing/2014/main" id="{EFDD02F6-25EE-4DFF-BAE8-A8A796FCFF4E}"/>
            </a:ext>
          </a:extLst>
        </xdr:cNvPr>
        <xdr:cNvCxnSpPr/>
      </xdr:nvCxnSpPr>
      <xdr:spPr>
        <a:xfrm>
          <a:off x="19881850" y="68866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74741</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5CD44784-E218-4129-A817-E3D53139E4BB}"/>
            </a:ext>
          </a:extLst>
        </xdr:cNvPr>
        <xdr:cNvSpPr txBox="1"/>
      </xdr:nvSpPr>
      <xdr:spPr>
        <a:xfrm>
          <a:off x="19989800" y="5364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128064</xdr:rowOff>
    </xdr:from>
    <xdr:to>
      <xdr:col>116</xdr:col>
      <xdr:colOff>152400</xdr:colOff>
      <xdr:row>33</xdr:row>
      <xdr:rowOff>128064</xdr:rowOff>
    </xdr:to>
    <xdr:cxnSp macro="">
      <xdr:nvCxnSpPr>
        <xdr:cNvPr id="581" name="直線コネクタ 580">
          <a:extLst>
            <a:ext uri="{FF2B5EF4-FFF2-40B4-BE49-F238E27FC236}">
              <a16:creationId xmlns:a16="http://schemas.microsoft.com/office/drawing/2014/main" id="{C7DC2524-13A1-47E1-A2A0-8588C7408BB7}"/>
            </a:ext>
          </a:extLst>
        </xdr:cNvPr>
        <xdr:cNvCxnSpPr/>
      </xdr:nvCxnSpPr>
      <xdr:spPr>
        <a:xfrm>
          <a:off x="19881850" y="55827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46496</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F1F44502-85BB-4A21-AF5A-DEC1C49CAD94}"/>
            </a:ext>
          </a:extLst>
        </xdr:cNvPr>
        <xdr:cNvSpPr txBox="1"/>
      </xdr:nvSpPr>
      <xdr:spPr>
        <a:xfrm>
          <a:off x="19989800" y="6161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23619</xdr:rowOff>
    </xdr:from>
    <xdr:to>
      <xdr:col>116</xdr:col>
      <xdr:colOff>114300</xdr:colOff>
      <xdr:row>38</xdr:row>
      <xdr:rowOff>125219</xdr:rowOff>
    </xdr:to>
    <xdr:sp macro="" textlink="">
      <xdr:nvSpPr>
        <xdr:cNvPr id="583" name="フローチャート: 判断 582">
          <a:extLst>
            <a:ext uri="{FF2B5EF4-FFF2-40B4-BE49-F238E27FC236}">
              <a16:creationId xmlns:a16="http://schemas.microsoft.com/office/drawing/2014/main" id="{D8F12A51-8342-4C9B-A74E-C1B6D8E2EDE6}"/>
            </a:ext>
          </a:extLst>
        </xdr:cNvPr>
        <xdr:cNvSpPr/>
      </xdr:nvSpPr>
      <xdr:spPr>
        <a:xfrm>
          <a:off x="19900900" y="630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82274</xdr:rowOff>
    </xdr:from>
    <xdr:to>
      <xdr:col>112</xdr:col>
      <xdr:colOff>38100</xdr:colOff>
      <xdr:row>39</xdr:row>
      <xdr:rowOff>12424</xdr:rowOff>
    </xdr:to>
    <xdr:sp macro="" textlink="">
      <xdr:nvSpPr>
        <xdr:cNvPr id="584" name="フローチャート: 判断 583">
          <a:extLst>
            <a:ext uri="{FF2B5EF4-FFF2-40B4-BE49-F238E27FC236}">
              <a16:creationId xmlns:a16="http://schemas.microsoft.com/office/drawing/2014/main" id="{37391FB3-4005-4B7F-A3DF-D0710A2FF22E}"/>
            </a:ext>
          </a:extLst>
        </xdr:cNvPr>
        <xdr:cNvSpPr/>
      </xdr:nvSpPr>
      <xdr:spPr>
        <a:xfrm>
          <a:off x="19157950" y="63624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101019</xdr:rowOff>
    </xdr:from>
    <xdr:to>
      <xdr:col>107</xdr:col>
      <xdr:colOff>101600</xdr:colOff>
      <xdr:row>39</xdr:row>
      <xdr:rowOff>31169</xdr:rowOff>
    </xdr:to>
    <xdr:sp macro="" textlink="">
      <xdr:nvSpPr>
        <xdr:cNvPr id="585" name="フローチャート: 判断 584">
          <a:extLst>
            <a:ext uri="{FF2B5EF4-FFF2-40B4-BE49-F238E27FC236}">
              <a16:creationId xmlns:a16="http://schemas.microsoft.com/office/drawing/2014/main" id="{B997BB79-D796-4972-840A-ED33219290FD}"/>
            </a:ext>
          </a:extLst>
        </xdr:cNvPr>
        <xdr:cNvSpPr/>
      </xdr:nvSpPr>
      <xdr:spPr>
        <a:xfrm>
          <a:off x="18345150" y="63811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93418</xdr:rowOff>
    </xdr:from>
    <xdr:to>
      <xdr:col>102</xdr:col>
      <xdr:colOff>165100</xdr:colOff>
      <xdr:row>39</xdr:row>
      <xdr:rowOff>23568</xdr:rowOff>
    </xdr:to>
    <xdr:sp macro="" textlink="">
      <xdr:nvSpPr>
        <xdr:cNvPr id="586" name="フローチャート: 判断 585">
          <a:extLst>
            <a:ext uri="{FF2B5EF4-FFF2-40B4-BE49-F238E27FC236}">
              <a16:creationId xmlns:a16="http://schemas.microsoft.com/office/drawing/2014/main" id="{D115F0C9-8742-408B-AA1D-B2D6C3F165C0}"/>
            </a:ext>
          </a:extLst>
        </xdr:cNvPr>
        <xdr:cNvSpPr/>
      </xdr:nvSpPr>
      <xdr:spPr>
        <a:xfrm>
          <a:off x="17551400" y="63735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142739</xdr:rowOff>
    </xdr:from>
    <xdr:to>
      <xdr:col>98</xdr:col>
      <xdr:colOff>38100</xdr:colOff>
      <xdr:row>39</xdr:row>
      <xdr:rowOff>72889</xdr:rowOff>
    </xdr:to>
    <xdr:sp macro="" textlink="">
      <xdr:nvSpPr>
        <xdr:cNvPr id="587" name="フローチャート: 判断 586">
          <a:extLst>
            <a:ext uri="{FF2B5EF4-FFF2-40B4-BE49-F238E27FC236}">
              <a16:creationId xmlns:a16="http://schemas.microsoft.com/office/drawing/2014/main" id="{AD9D995B-CDA1-4987-8B02-467418C0FB52}"/>
            </a:ext>
          </a:extLst>
        </xdr:cNvPr>
        <xdr:cNvSpPr/>
      </xdr:nvSpPr>
      <xdr:spPr>
        <a:xfrm>
          <a:off x="16757650" y="64228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98E12A7-06C6-4739-9FDC-2F37DDF775A4}"/>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5546554B-2071-4EBB-B817-5A73716E680C}"/>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2490877A-D530-4C9E-8D0E-11EC51645B44}"/>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726C8A52-24DB-422C-8360-95F81FEBD66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AB7FDE1E-092A-401C-AF12-0FAA28FA3EB8}"/>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125079</xdr:rowOff>
    </xdr:from>
    <xdr:to>
      <xdr:col>116</xdr:col>
      <xdr:colOff>114300</xdr:colOff>
      <xdr:row>41</xdr:row>
      <xdr:rowOff>55229</xdr:rowOff>
    </xdr:to>
    <xdr:sp macro="" textlink="">
      <xdr:nvSpPr>
        <xdr:cNvPr id="593" name="楕円 592">
          <a:extLst>
            <a:ext uri="{FF2B5EF4-FFF2-40B4-BE49-F238E27FC236}">
              <a16:creationId xmlns:a16="http://schemas.microsoft.com/office/drawing/2014/main" id="{00756876-9399-4956-92C6-11E5676E3ED7}"/>
            </a:ext>
          </a:extLst>
        </xdr:cNvPr>
        <xdr:cNvSpPr/>
      </xdr:nvSpPr>
      <xdr:spPr>
        <a:xfrm>
          <a:off x="19900900" y="673542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40006</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E39619BE-2501-4B61-935C-B791FFFE60CA}"/>
            </a:ext>
          </a:extLst>
        </xdr:cNvPr>
        <xdr:cNvSpPr txBox="1"/>
      </xdr:nvSpPr>
      <xdr:spPr>
        <a:xfrm>
          <a:off x="19989800" y="6650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127784</xdr:rowOff>
    </xdr:from>
    <xdr:to>
      <xdr:col>112</xdr:col>
      <xdr:colOff>38100</xdr:colOff>
      <xdr:row>41</xdr:row>
      <xdr:rowOff>57934</xdr:rowOff>
    </xdr:to>
    <xdr:sp macro="" textlink="">
      <xdr:nvSpPr>
        <xdr:cNvPr id="595" name="楕円 594">
          <a:extLst>
            <a:ext uri="{FF2B5EF4-FFF2-40B4-BE49-F238E27FC236}">
              <a16:creationId xmlns:a16="http://schemas.microsoft.com/office/drawing/2014/main" id="{A251EB80-F45A-4033-B283-C4292FF6A6B7}"/>
            </a:ext>
          </a:extLst>
        </xdr:cNvPr>
        <xdr:cNvSpPr/>
      </xdr:nvSpPr>
      <xdr:spPr>
        <a:xfrm>
          <a:off x="19157950" y="673813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4429</xdr:rowOff>
    </xdr:from>
    <xdr:to>
      <xdr:col>116</xdr:col>
      <xdr:colOff>63500</xdr:colOff>
      <xdr:row>41</xdr:row>
      <xdr:rowOff>7134</xdr:rowOff>
    </xdr:to>
    <xdr:cxnSp macro="">
      <xdr:nvCxnSpPr>
        <xdr:cNvPr id="596" name="直線コネクタ 595">
          <a:extLst>
            <a:ext uri="{FF2B5EF4-FFF2-40B4-BE49-F238E27FC236}">
              <a16:creationId xmlns:a16="http://schemas.microsoft.com/office/drawing/2014/main" id="{3DF6FF7D-74E8-40D7-98E0-674CD0ACCAAF}"/>
            </a:ext>
          </a:extLst>
        </xdr:cNvPr>
        <xdr:cNvCxnSpPr/>
      </xdr:nvCxnSpPr>
      <xdr:spPr>
        <a:xfrm flipV="1">
          <a:off x="19202400" y="6779879"/>
          <a:ext cx="749300" cy="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130194</xdr:rowOff>
    </xdr:from>
    <xdr:to>
      <xdr:col>107</xdr:col>
      <xdr:colOff>101600</xdr:colOff>
      <xdr:row>41</xdr:row>
      <xdr:rowOff>60344</xdr:rowOff>
    </xdr:to>
    <xdr:sp macro="" textlink="">
      <xdr:nvSpPr>
        <xdr:cNvPr id="597" name="楕円 596">
          <a:extLst>
            <a:ext uri="{FF2B5EF4-FFF2-40B4-BE49-F238E27FC236}">
              <a16:creationId xmlns:a16="http://schemas.microsoft.com/office/drawing/2014/main" id="{BDB0528B-1B91-402A-9E03-6809B37D36AB}"/>
            </a:ext>
          </a:extLst>
        </xdr:cNvPr>
        <xdr:cNvSpPr/>
      </xdr:nvSpPr>
      <xdr:spPr>
        <a:xfrm>
          <a:off x="18345150" y="67405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7134</xdr:rowOff>
    </xdr:from>
    <xdr:to>
      <xdr:col>111</xdr:col>
      <xdr:colOff>177800</xdr:colOff>
      <xdr:row>41</xdr:row>
      <xdr:rowOff>9544</xdr:rowOff>
    </xdr:to>
    <xdr:cxnSp macro="">
      <xdr:nvCxnSpPr>
        <xdr:cNvPr id="598" name="直線コネクタ 597">
          <a:extLst>
            <a:ext uri="{FF2B5EF4-FFF2-40B4-BE49-F238E27FC236}">
              <a16:creationId xmlns:a16="http://schemas.microsoft.com/office/drawing/2014/main" id="{E7A4308B-AE38-4766-A8C2-28AC5F27E8BE}"/>
            </a:ext>
          </a:extLst>
        </xdr:cNvPr>
        <xdr:cNvCxnSpPr/>
      </xdr:nvCxnSpPr>
      <xdr:spPr>
        <a:xfrm flipV="1">
          <a:off x="18395950" y="6782584"/>
          <a:ext cx="806450" cy="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137452</xdr:rowOff>
    </xdr:from>
    <xdr:to>
      <xdr:col>102</xdr:col>
      <xdr:colOff>165100</xdr:colOff>
      <xdr:row>41</xdr:row>
      <xdr:rowOff>67602</xdr:rowOff>
    </xdr:to>
    <xdr:sp macro="" textlink="">
      <xdr:nvSpPr>
        <xdr:cNvPr id="599" name="楕円 598">
          <a:extLst>
            <a:ext uri="{FF2B5EF4-FFF2-40B4-BE49-F238E27FC236}">
              <a16:creationId xmlns:a16="http://schemas.microsoft.com/office/drawing/2014/main" id="{1580AC23-8AFE-4B38-A501-EA8B5BC15B0F}"/>
            </a:ext>
          </a:extLst>
        </xdr:cNvPr>
        <xdr:cNvSpPr/>
      </xdr:nvSpPr>
      <xdr:spPr>
        <a:xfrm>
          <a:off x="17551400" y="67478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9544</xdr:rowOff>
    </xdr:from>
    <xdr:to>
      <xdr:col>107</xdr:col>
      <xdr:colOff>50800</xdr:colOff>
      <xdr:row>41</xdr:row>
      <xdr:rowOff>16802</xdr:rowOff>
    </xdr:to>
    <xdr:cxnSp macro="">
      <xdr:nvCxnSpPr>
        <xdr:cNvPr id="600" name="直線コネクタ 599">
          <a:extLst>
            <a:ext uri="{FF2B5EF4-FFF2-40B4-BE49-F238E27FC236}">
              <a16:creationId xmlns:a16="http://schemas.microsoft.com/office/drawing/2014/main" id="{B33CBAD3-D4A4-489D-8CFE-92D01FDB75BF}"/>
            </a:ext>
          </a:extLst>
        </xdr:cNvPr>
        <xdr:cNvCxnSpPr/>
      </xdr:nvCxnSpPr>
      <xdr:spPr>
        <a:xfrm flipV="1">
          <a:off x="17602200" y="6784994"/>
          <a:ext cx="793750" cy="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139567</xdr:rowOff>
    </xdr:from>
    <xdr:to>
      <xdr:col>98</xdr:col>
      <xdr:colOff>38100</xdr:colOff>
      <xdr:row>41</xdr:row>
      <xdr:rowOff>69717</xdr:rowOff>
    </xdr:to>
    <xdr:sp macro="" textlink="">
      <xdr:nvSpPr>
        <xdr:cNvPr id="601" name="楕円 600">
          <a:extLst>
            <a:ext uri="{FF2B5EF4-FFF2-40B4-BE49-F238E27FC236}">
              <a16:creationId xmlns:a16="http://schemas.microsoft.com/office/drawing/2014/main" id="{D9CE7319-771E-4191-8242-B0EB632C3757}"/>
            </a:ext>
          </a:extLst>
        </xdr:cNvPr>
        <xdr:cNvSpPr/>
      </xdr:nvSpPr>
      <xdr:spPr>
        <a:xfrm>
          <a:off x="16757650" y="674991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16802</xdr:rowOff>
    </xdr:from>
    <xdr:to>
      <xdr:col>102</xdr:col>
      <xdr:colOff>114300</xdr:colOff>
      <xdr:row>41</xdr:row>
      <xdr:rowOff>18917</xdr:rowOff>
    </xdr:to>
    <xdr:cxnSp macro="">
      <xdr:nvCxnSpPr>
        <xdr:cNvPr id="602" name="直線コネクタ 601">
          <a:extLst>
            <a:ext uri="{FF2B5EF4-FFF2-40B4-BE49-F238E27FC236}">
              <a16:creationId xmlns:a16="http://schemas.microsoft.com/office/drawing/2014/main" id="{A5C75A80-E148-4587-82C5-8D1FF923F23E}"/>
            </a:ext>
          </a:extLst>
        </xdr:cNvPr>
        <xdr:cNvCxnSpPr/>
      </xdr:nvCxnSpPr>
      <xdr:spPr>
        <a:xfrm flipV="1">
          <a:off x="16802100" y="6792252"/>
          <a:ext cx="800100" cy="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28951</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D97101C3-9415-44D1-9968-EF7054D67479}"/>
            </a:ext>
          </a:extLst>
        </xdr:cNvPr>
        <xdr:cNvSpPr txBox="1"/>
      </xdr:nvSpPr>
      <xdr:spPr>
        <a:xfrm>
          <a:off x="18947911" y="6144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47696</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F0B8AA11-C001-491B-A4E9-9259CE2E2855}"/>
            </a:ext>
          </a:extLst>
        </xdr:cNvPr>
        <xdr:cNvSpPr txBox="1"/>
      </xdr:nvSpPr>
      <xdr:spPr>
        <a:xfrm>
          <a:off x="18166861" y="616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40095</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880289D0-5A5C-422B-8101-07E1F38C4A4C}"/>
            </a:ext>
          </a:extLst>
        </xdr:cNvPr>
        <xdr:cNvSpPr txBox="1"/>
      </xdr:nvSpPr>
      <xdr:spPr>
        <a:xfrm>
          <a:off x="17354061" y="615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89416</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93CC931F-68E8-47FA-A4EC-3481AC3EA382}"/>
            </a:ext>
          </a:extLst>
        </xdr:cNvPr>
        <xdr:cNvSpPr txBox="1"/>
      </xdr:nvSpPr>
      <xdr:spPr>
        <a:xfrm>
          <a:off x="16560311" y="620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49061</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FC69D6E3-0402-4022-9BFE-9C70CAA0C048}"/>
            </a:ext>
          </a:extLst>
        </xdr:cNvPr>
        <xdr:cNvSpPr txBox="1"/>
      </xdr:nvSpPr>
      <xdr:spPr>
        <a:xfrm>
          <a:off x="18947911" y="6824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51471</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15C83F04-0134-474B-806E-650F9E5CEE6F}"/>
            </a:ext>
          </a:extLst>
        </xdr:cNvPr>
        <xdr:cNvSpPr txBox="1"/>
      </xdr:nvSpPr>
      <xdr:spPr>
        <a:xfrm>
          <a:off x="18166861" y="682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58729</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C9192014-6DF1-47B1-BB38-4ED47192A042}"/>
            </a:ext>
          </a:extLst>
        </xdr:cNvPr>
        <xdr:cNvSpPr txBox="1"/>
      </xdr:nvSpPr>
      <xdr:spPr>
        <a:xfrm>
          <a:off x="17354061" y="683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60844</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DA446237-6E3A-42E6-B70F-985D127BE526}"/>
            </a:ext>
          </a:extLst>
        </xdr:cNvPr>
        <xdr:cNvSpPr txBox="1"/>
      </xdr:nvSpPr>
      <xdr:spPr>
        <a:xfrm>
          <a:off x="16560311" y="683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C874AA83-C07B-478C-82EA-DC472E764451}"/>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0D9CB099-A08D-4C59-9070-42E115F84D05}"/>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B2677B70-6D07-4B30-A968-343C1CF57CD8}"/>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404563BE-AFCB-4C88-8118-C6C26CD4C2D1}"/>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C18B4276-DC30-4E83-8761-47DDA0158D7C}"/>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84C4B1CB-7859-4622-8B3B-D7F7711474B7}"/>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B22779AF-0AEA-48C4-9489-D0AF2717C099}"/>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C61DF492-EAF5-4540-BFE0-4D3EACEE7801}"/>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DA3F95CE-5149-48CE-A9FD-47A7395E744B}"/>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2E65BAF3-7FC9-4DA2-997E-E4E799A90029}"/>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4BDFF7C7-1F86-4CF4-8B91-CC3A29BF8CEC}"/>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2" name="直線コネクタ 621">
          <a:extLst>
            <a:ext uri="{FF2B5EF4-FFF2-40B4-BE49-F238E27FC236}">
              <a16:creationId xmlns:a16="http://schemas.microsoft.com/office/drawing/2014/main" id="{182FC481-C695-4D8B-919B-B11C1233D8EA}"/>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3" name="テキスト ボックス 622">
          <a:extLst>
            <a:ext uri="{FF2B5EF4-FFF2-40B4-BE49-F238E27FC236}">
              <a16:creationId xmlns:a16="http://schemas.microsoft.com/office/drawing/2014/main" id="{2651B0B7-B888-4A66-9390-6E8CFAA238B9}"/>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4" name="直線コネクタ 623">
          <a:extLst>
            <a:ext uri="{FF2B5EF4-FFF2-40B4-BE49-F238E27FC236}">
              <a16:creationId xmlns:a16="http://schemas.microsoft.com/office/drawing/2014/main" id="{687189E6-0BF0-41DE-83FF-9306FE1D25BD}"/>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5" name="テキスト ボックス 624">
          <a:extLst>
            <a:ext uri="{FF2B5EF4-FFF2-40B4-BE49-F238E27FC236}">
              <a16:creationId xmlns:a16="http://schemas.microsoft.com/office/drawing/2014/main" id="{6BAF118B-4F6D-4929-8DC5-95DF6F7B5876}"/>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6" name="直線コネクタ 625">
          <a:extLst>
            <a:ext uri="{FF2B5EF4-FFF2-40B4-BE49-F238E27FC236}">
              <a16:creationId xmlns:a16="http://schemas.microsoft.com/office/drawing/2014/main" id="{354E58B8-3B96-43B5-B8CD-4980D9741BF5}"/>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7" name="テキスト ボックス 626">
          <a:extLst>
            <a:ext uri="{FF2B5EF4-FFF2-40B4-BE49-F238E27FC236}">
              <a16:creationId xmlns:a16="http://schemas.microsoft.com/office/drawing/2014/main" id="{865D556B-41BC-489D-95C3-3EAB3EC1CDE5}"/>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8" name="直線コネクタ 627">
          <a:extLst>
            <a:ext uri="{FF2B5EF4-FFF2-40B4-BE49-F238E27FC236}">
              <a16:creationId xmlns:a16="http://schemas.microsoft.com/office/drawing/2014/main" id="{B8D0ABBD-9360-44DD-9942-C83A1B36DDE4}"/>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9" name="テキスト ボックス 628">
          <a:extLst>
            <a:ext uri="{FF2B5EF4-FFF2-40B4-BE49-F238E27FC236}">
              <a16:creationId xmlns:a16="http://schemas.microsoft.com/office/drawing/2014/main" id="{D18ED335-2A4E-4538-AAEF-E18D9D87CF51}"/>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0" name="直線コネクタ 629">
          <a:extLst>
            <a:ext uri="{FF2B5EF4-FFF2-40B4-BE49-F238E27FC236}">
              <a16:creationId xmlns:a16="http://schemas.microsoft.com/office/drawing/2014/main" id="{F46F5825-636E-4109-AA60-E8FE7C71305F}"/>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1" name="テキスト ボックス 630">
          <a:extLst>
            <a:ext uri="{FF2B5EF4-FFF2-40B4-BE49-F238E27FC236}">
              <a16:creationId xmlns:a16="http://schemas.microsoft.com/office/drawing/2014/main" id="{DCCE68C4-7A4B-4BBA-8E93-63EB30BFD1FA}"/>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99B93D00-55C0-44FE-BD2F-E1B65446CCCD}"/>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3" name="テキスト ボックス 632">
          <a:extLst>
            <a:ext uri="{FF2B5EF4-FFF2-40B4-BE49-F238E27FC236}">
              <a16:creationId xmlns:a16="http://schemas.microsoft.com/office/drawing/2014/main" id="{23518C4F-0EDD-44E7-921B-3E67A224CBFE}"/>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a:extLst>
            <a:ext uri="{FF2B5EF4-FFF2-40B4-BE49-F238E27FC236}">
              <a16:creationId xmlns:a16="http://schemas.microsoft.com/office/drawing/2014/main" id="{193B7274-CE1A-4A22-8DED-264FFCA33F30}"/>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78105</xdr:rowOff>
    </xdr:to>
    <xdr:cxnSp macro="">
      <xdr:nvCxnSpPr>
        <xdr:cNvPr id="635" name="直線コネクタ 634">
          <a:extLst>
            <a:ext uri="{FF2B5EF4-FFF2-40B4-BE49-F238E27FC236}">
              <a16:creationId xmlns:a16="http://schemas.microsoft.com/office/drawing/2014/main" id="{090A677A-73E9-406C-BBE4-A340FC528281}"/>
            </a:ext>
          </a:extLst>
        </xdr:cNvPr>
        <xdr:cNvCxnSpPr/>
      </xdr:nvCxnSpPr>
      <xdr:spPr>
        <a:xfrm flipV="1">
          <a:off x="14699614" y="9404350"/>
          <a:ext cx="0" cy="1081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636" name="【保健センター・保健所】&#10;有形固定資産減価償却率最小値テキスト">
          <a:extLst>
            <a:ext uri="{FF2B5EF4-FFF2-40B4-BE49-F238E27FC236}">
              <a16:creationId xmlns:a16="http://schemas.microsoft.com/office/drawing/2014/main" id="{44282E27-5096-4937-B921-B35808E68B37}"/>
            </a:ext>
          </a:extLst>
        </xdr:cNvPr>
        <xdr:cNvSpPr txBox="1"/>
      </xdr:nvSpPr>
      <xdr:spPr>
        <a:xfrm>
          <a:off x="14738350" y="1048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637" name="直線コネクタ 636">
          <a:extLst>
            <a:ext uri="{FF2B5EF4-FFF2-40B4-BE49-F238E27FC236}">
              <a16:creationId xmlns:a16="http://schemas.microsoft.com/office/drawing/2014/main" id="{949922CF-DA2F-4BD2-8D2D-A4FFB8D69CB3}"/>
            </a:ext>
          </a:extLst>
        </xdr:cNvPr>
        <xdr:cNvCxnSpPr/>
      </xdr:nvCxnSpPr>
      <xdr:spPr>
        <a:xfrm>
          <a:off x="14611350" y="104857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638" name="【保健センター・保健所】&#10;有形固定資産減価償却率最大値テキスト">
          <a:extLst>
            <a:ext uri="{FF2B5EF4-FFF2-40B4-BE49-F238E27FC236}">
              <a16:creationId xmlns:a16="http://schemas.microsoft.com/office/drawing/2014/main" id="{3C6E5DD0-97D9-4E19-AAE5-6EB115B9BE8A}"/>
            </a:ext>
          </a:extLst>
        </xdr:cNvPr>
        <xdr:cNvSpPr txBox="1"/>
      </xdr:nvSpPr>
      <xdr:spPr>
        <a:xfrm>
          <a:off x="1473835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639" name="直線コネクタ 638">
          <a:extLst>
            <a:ext uri="{FF2B5EF4-FFF2-40B4-BE49-F238E27FC236}">
              <a16:creationId xmlns:a16="http://schemas.microsoft.com/office/drawing/2014/main" id="{9B649204-DFAD-4E2F-9B0C-DF1569CDF815}"/>
            </a:ext>
          </a:extLst>
        </xdr:cNvPr>
        <xdr:cNvCxnSpPr/>
      </xdr:nvCxnSpPr>
      <xdr:spPr>
        <a:xfrm>
          <a:off x="14611350" y="9404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66692</xdr:rowOff>
    </xdr:from>
    <xdr:ext cx="405111" cy="259045"/>
    <xdr:sp macro="" textlink="">
      <xdr:nvSpPr>
        <xdr:cNvPr id="640" name="【保健センター・保健所】&#10;有形固定資産減価償却率平均値テキスト">
          <a:extLst>
            <a:ext uri="{FF2B5EF4-FFF2-40B4-BE49-F238E27FC236}">
              <a16:creationId xmlns:a16="http://schemas.microsoft.com/office/drawing/2014/main" id="{705D9D59-3D13-4FD7-B067-2CBA911C4ED4}"/>
            </a:ext>
          </a:extLst>
        </xdr:cNvPr>
        <xdr:cNvSpPr txBox="1"/>
      </xdr:nvSpPr>
      <xdr:spPr>
        <a:xfrm>
          <a:off x="14738350" y="9813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88265</xdr:rowOff>
    </xdr:from>
    <xdr:to>
      <xdr:col>85</xdr:col>
      <xdr:colOff>177800</xdr:colOff>
      <xdr:row>60</xdr:row>
      <xdr:rowOff>18415</xdr:rowOff>
    </xdr:to>
    <xdr:sp macro="" textlink="">
      <xdr:nvSpPr>
        <xdr:cNvPr id="641" name="フローチャート: 判断 640">
          <a:extLst>
            <a:ext uri="{FF2B5EF4-FFF2-40B4-BE49-F238E27FC236}">
              <a16:creationId xmlns:a16="http://schemas.microsoft.com/office/drawing/2014/main" id="{A4F4BD9D-FE2A-4A3B-9E86-EA8F01CBC4B5}"/>
            </a:ext>
          </a:extLst>
        </xdr:cNvPr>
        <xdr:cNvSpPr/>
      </xdr:nvSpPr>
      <xdr:spPr>
        <a:xfrm>
          <a:off x="14649450" y="98355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52070</xdr:rowOff>
    </xdr:from>
    <xdr:to>
      <xdr:col>81</xdr:col>
      <xdr:colOff>101600</xdr:colOff>
      <xdr:row>59</xdr:row>
      <xdr:rowOff>153670</xdr:rowOff>
    </xdr:to>
    <xdr:sp macro="" textlink="">
      <xdr:nvSpPr>
        <xdr:cNvPr id="642" name="フローチャート: 判断 641">
          <a:extLst>
            <a:ext uri="{FF2B5EF4-FFF2-40B4-BE49-F238E27FC236}">
              <a16:creationId xmlns:a16="http://schemas.microsoft.com/office/drawing/2014/main" id="{2A401CB7-B7CA-4DFD-BA54-A30B20940AEB}"/>
            </a:ext>
          </a:extLst>
        </xdr:cNvPr>
        <xdr:cNvSpPr/>
      </xdr:nvSpPr>
      <xdr:spPr>
        <a:xfrm>
          <a:off x="1388745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25400</xdr:rowOff>
    </xdr:from>
    <xdr:to>
      <xdr:col>76</xdr:col>
      <xdr:colOff>165100</xdr:colOff>
      <xdr:row>59</xdr:row>
      <xdr:rowOff>127000</xdr:rowOff>
    </xdr:to>
    <xdr:sp macro="" textlink="">
      <xdr:nvSpPr>
        <xdr:cNvPr id="643" name="フローチャート: 判断 642">
          <a:extLst>
            <a:ext uri="{FF2B5EF4-FFF2-40B4-BE49-F238E27FC236}">
              <a16:creationId xmlns:a16="http://schemas.microsoft.com/office/drawing/2014/main" id="{A10348F0-B2CA-4DE3-BBA1-1244C18B2104}"/>
            </a:ext>
          </a:extLst>
        </xdr:cNvPr>
        <xdr:cNvSpPr/>
      </xdr:nvSpPr>
      <xdr:spPr>
        <a:xfrm>
          <a:off x="130937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156845</xdr:rowOff>
    </xdr:from>
    <xdr:to>
      <xdr:col>72</xdr:col>
      <xdr:colOff>38100</xdr:colOff>
      <xdr:row>59</xdr:row>
      <xdr:rowOff>86995</xdr:rowOff>
    </xdr:to>
    <xdr:sp macro="" textlink="">
      <xdr:nvSpPr>
        <xdr:cNvPr id="644" name="フローチャート: 判断 643">
          <a:extLst>
            <a:ext uri="{FF2B5EF4-FFF2-40B4-BE49-F238E27FC236}">
              <a16:creationId xmlns:a16="http://schemas.microsoft.com/office/drawing/2014/main" id="{EEA67DD7-F837-4DB1-9552-0D800D981C2D}"/>
            </a:ext>
          </a:extLst>
        </xdr:cNvPr>
        <xdr:cNvSpPr/>
      </xdr:nvSpPr>
      <xdr:spPr>
        <a:xfrm>
          <a:off x="12299950" y="97389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88265</xdr:rowOff>
    </xdr:from>
    <xdr:to>
      <xdr:col>67</xdr:col>
      <xdr:colOff>101600</xdr:colOff>
      <xdr:row>59</xdr:row>
      <xdr:rowOff>18415</xdr:rowOff>
    </xdr:to>
    <xdr:sp macro="" textlink="">
      <xdr:nvSpPr>
        <xdr:cNvPr id="645" name="フローチャート: 判断 644">
          <a:extLst>
            <a:ext uri="{FF2B5EF4-FFF2-40B4-BE49-F238E27FC236}">
              <a16:creationId xmlns:a16="http://schemas.microsoft.com/office/drawing/2014/main" id="{AFB2E949-07C3-43AA-B461-0A076AD6D5F9}"/>
            </a:ext>
          </a:extLst>
        </xdr:cNvPr>
        <xdr:cNvSpPr/>
      </xdr:nvSpPr>
      <xdr:spPr>
        <a:xfrm>
          <a:off x="11487150" y="96704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CC243B14-095C-466E-8FF3-6A55C1A98E2C}"/>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80A13570-4D82-498F-93A6-FCF0EA275FDB}"/>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9E6B16FC-5D0E-4029-B01C-75581989BA3D}"/>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E1E57C1A-EFD4-4B3C-812F-060B0E252D79}"/>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EB7767F6-E4F3-41E8-A84C-1F37C33CE9BA}"/>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53975</xdr:rowOff>
    </xdr:from>
    <xdr:to>
      <xdr:col>85</xdr:col>
      <xdr:colOff>177800</xdr:colOff>
      <xdr:row>59</xdr:row>
      <xdr:rowOff>155575</xdr:rowOff>
    </xdr:to>
    <xdr:sp macro="" textlink="">
      <xdr:nvSpPr>
        <xdr:cNvPr id="651" name="楕円 650">
          <a:extLst>
            <a:ext uri="{FF2B5EF4-FFF2-40B4-BE49-F238E27FC236}">
              <a16:creationId xmlns:a16="http://schemas.microsoft.com/office/drawing/2014/main" id="{7259C3E7-C12C-44C0-89F0-3F4D2D3557A8}"/>
            </a:ext>
          </a:extLst>
        </xdr:cNvPr>
        <xdr:cNvSpPr/>
      </xdr:nvSpPr>
      <xdr:spPr>
        <a:xfrm>
          <a:off x="14649450" y="980122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76852</xdr:rowOff>
    </xdr:from>
    <xdr:ext cx="405111" cy="259045"/>
    <xdr:sp macro="" textlink="">
      <xdr:nvSpPr>
        <xdr:cNvPr id="652" name="【保健センター・保健所】&#10;有形固定資産減価償却率該当値テキスト">
          <a:extLst>
            <a:ext uri="{FF2B5EF4-FFF2-40B4-BE49-F238E27FC236}">
              <a16:creationId xmlns:a16="http://schemas.microsoft.com/office/drawing/2014/main" id="{255C86CB-611C-40A2-8B39-7A32B914E917}"/>
            </a:ext>
          </a:extLst>
        </xdr:cNvPr>
        <xdr:cNvSpPr txBox="1"/>
      </xdr:nvSpPr>
      <xdr:spPr>
        <a:xfrm>
          <a:off x="14738350" y="965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xdr:rowOff>
    </xdr:from>
    <xdr:to>
      <xdr:col>81</xdr:col>
      <xdr:colOff>101600</xdr:colOff>
      <xdr:row>59</xdr:row>
      <xdr:rowOff>113665</xdr:rowOff>
    </xdr:to>
    <xdr:sp macro="" textlink="">
      <xdr:nvSpPr>
        <xdr:cNvPr id="653" name="楕円 652">
          <a:extLst>
            <a:ext uri="{FF2B5EF4-FFF2-40B4-BE49-F238E27FC236}">
              <a16:creationId xmlns:a16="http://schemas.microsoft.com/office/drawing/2014/main" id="{A0A47750-42F9-4192-9C83-7EA7109C16F4}"/>
            </a:ext>
          </a:extLst>
        </xdr:cNvPr>
        <xdr:cNvSpPr/>
      </xdr:nvSpPr>
      <xdr:spPr>
        <a:xfrm>
          <a:off x="13887450" y="975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62865</xdr:rowOff>
    </xdr:from>
    <xdr:to>
      <xdr:col>85</xdr:col>
      <xdr:colOff>127000</xdr:colOff>
      <xdr:row>59</xdr:row>
      <xdr:rowOff>104775</xdr:rowOff>
    </xdr:to>
    <xdr:cxnSp macro="">
      <xdr:nvCxnSpPr>
        <xdr:cNvPr id="654" name="直線コネクタ 653">
          <a:extLst>
            <a:ext uri="{FF2B5EF4-FFF2-40B4-BE49-F238E27FC236}">
              <a16:creationId xmlns:a16="http://schemas.microsoft.com/office/drawing/2014/main" id="{18165C85-CC39-41CC-92A1-5DF9057A9F59}"/>
            </a:ext>
          </a:extLst>
        </xdr:cNvPr>
        <xdr:cNvCxnSpPr/>
      </xdr:nvCxnSpPr>
      <xdr:spPr>
        <a:xfrm>
          <a:off x="13938250" y="9810115"/>
          <a:ext cx="762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154940</xdr:rowOff>
    </xdr:from>
    <xdr:to>
      <xdr:col>76</xdr:col>
      <xdr:colOff>165100</xdr:colOff>
      <xdr:row>59</xdr:row>
      <xdr:rowOff>85090</xdr:rowOff>
    </xdr:to>
    <xdr:sp macro="" textlink="">
      <xdr:nvSpPr>
        <xdr:cNvPr id="655" name="楕円 654">
          <a:extLst>
            <a:ext uri="{FF2B5EF4-FFF2-40B4-BE49-F238E27FC236}">
              <a16:creationId xmlns:a16="http://schemas.microsoft.com/office/drawing/2014/main" id="{F20F06A0-E348-46FA-A92D-D89432DA30D9}"/>
            </a:ext>
          </a:extLst>
        </xdr:cNvPr>
        <xdr:cNvSpPr/>
      </xdr:nvSpPr>
      <xdr:spPr>
        <a:xfrm>
          <a:off x="13093700" y="9737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34290</xdr:rowOff>
    </xdr:from>
    <xdr:to>
      <xdr:col>81</xdr:col>
      <xdr:colOff>50800</xdr:colOff>
      <xdr:row>59</xdr:row>
      <xdr:rowOff>62865</xdr:rowOff>
    </xdr:to>
    <xdr:cxnSp macro="">
      <xdr:nvCxnSpPr>
        <xdr:cNvPr id="656" name="直線コネクタ 655">
          <a:extLst>
            <a:ext uri="{FF2B5EF4-FFF2-40B4-BE49-F238E27FC236}">
              <a16:creationId xmlns:a16="http://schemas.microsoft.com/office/drawing/2014/main" id="{18EC57D4-9E0A-4C3D-833C-E25E9BF32234}"/>
            </a:ext>
          </a:extLst>
        </xdr:cNvPr>
        <xdr:cNvCxnSpPr/>
      </xdr:nvCxnSpPr>
      <xdr:spPr>
        <a:xfrm>
          <a:off x="13144500" y="9781540"/>
          <a:ext cx="7937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113030</xdr:rowOff>
    </xdr:from>
    <xdr:to>
      <xdr:col>72</xdr:col>
      <xdr:colOff>38100</xdr:colOff>
      <xdr:row>59</xdr:row>
      <xdr:rowOff>43180</xdr:rowOff>
    </xdr:to>
    <xdr:sp macro="" textlink="">
      <xdr:nvSpPr>
        <xdr:cNvPr id="657" name="楕円 656">
          <a:extLst>
            <a:ext uri="{FF2B5EF4-FFF2-40B4-BE49-F238E27FC236}">
              <a16:creationId xmlns:a16="http://schemas.microsoft.com/office/drawing/2014/main" id="{A3620844-CDFC-4FA4-AEA5-77B684590382}"/>
            </a:ext>
          </a:extLst>
        </xdr:cNvPr>
        <xdr:cNvSpPr/>
      </xdr:nvSpPr>
      <xdr:spPr>
        <a:xfrm>
          <a:off x="12299950" y="96951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163830</xdr:rowOff>
    </xdr:from>
    <xdr:to>
      <xdr:col>76</xdr:col>
      <xdr:colOff>114300</xdr:colOff>
      <xdr:row>59</xdr:row>
      <xdr:rowOff>34290</xdr:rowOff>
    </xdr:to>
    <xdr:cxnSp macro="">
      <xdr:nvCxnSpPr>
        <xdr:cNvPr id="658" name="直線コネクタ 657">
          <a:extLst>
            <a:ext uri="{FF2B5EF4-FFF2-40B4-BE49-F238E27FC236}">
              <a16:creationId xmlns:a16="http://schemas.microsoft.com/office/drawing/2014/main" id="{BA787353-A3A5-48BB-9B45-EA5C1AEDB5A1}"/>
            </a:ext>
          </a:extLst>
        </xdr:cNvPr>
        <xdr:cNvCxnSpPr/>
      </xdr:nvCxnSpPr>
      <xdr:spPr>
        <a:xfrm>
          <a:off x="12344400" y="9745980"/>
          <a:ext cx="800100" cy="3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71120</xdr:rowOff>
    </xdr:from>
    <xdr:to>
      <xdr:col>67</xdr:col>
      <xdr:colOff>101600</xdr:colOff>
      <xdr:row>59</xdr:row>
      <xdr:rowOff>1270</xdr:rowOff>
    </xdr:to>
    <xdr:sp macro="" textlink="">
      <xdr:nvSpPr>
        <xdr:cNvPr id="659" name="楕円 658">
          <a:extLst>
            <a:ext uri="{FF2B5EF4-FFF2-40B4-BE49-F238E27FC236}">
              <a16:creationId xmlns:a16="http://schemas.microsoft.com/office/drawing/2014/main" id="{4DEEB0B6-8F2A-441B-A523-D47EEF7FE4A9}"/>
            </a:ext>
          </a:extLst>
        </xdr:cNvPr>
        <xdr:cNvSpPr/>
      </xdr:nvSpPr>
      <xdr:spPr>
        <a:xfrm>
          <a:off x="11487150" y="96532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121920</xdr:rowOff>
    </xdr:from>
    <xdr:to>
      <xdr:col>71</xdr:col>
      <xdr:colOff>177800</xdr:colOff>
      <xdr:row>58</xdr:row>
      <xdr:rowOff>163830</xdr:rowOff>
    </xdr:to>
    <xdr:cxnSp macro="">
      <xdr:nvCxnSpPr>
        <xdr:cNvPr id="660" name="直線コネクタ 659">
          <a:extLst>
            <a:ext uri="{FF2B5EF4-FFF2-40B4-BE49-F238E27FC236}">
              <a16:creationId xmlns:a16="http://schemas.microsoft.com/office/drawing/2014/main" id="{8B46B987-E07C-48C5-8131-4F348E7F5D04}"/>
            </a:ext>
          </a:extLst>
        </xdr:cNvPr>
        <xdr:cNvCxnSpPr/>
      </xdr:nvCxnSpPr>
      <xdr:spPr>
        <a:xfrm>
          <a:off x="11537950" y="9704070"/>
          <a:ext cx="8064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144797</xdr:rowOff>
    </xdr:from>
    <xdr:ext cx="405111" cy="259045"/>
    <xdr:sp macro="" textlink="">
      <xdr:nvSpPr>
        <xdr:cNvPr id="661" name="n_1aveValue【保健センター・保健所】&#10;有形固定資産減価償却率">
          <a:extLst>
            <a:ext uri="{FF2B5EF4-FFF2-40B4-BE49-F238E27FC236}">
              <a16:creationId xmlns:a16="http://schemas.microsoft.com/office/drawing/2014/main" id="{B8AE4E60-7425-4EDB-9F89-3AE309C3D62F}"/>
            </a:ext>
          </a:extLst>
        </xdr:cNvPr>
        <xdr:cNvSpPr txBox="1"/>
      </xdr:nvSpPr>
      <xdr:spPr>
        <a:xfrm>
          <a:off x="13742044" y="989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118127</xdr:rowOff>
    </xdr:from>
    <xdr:ext cx="405111" cy="259045"/>
    <xdr:sp macro="" textlink="">
      <xdr:nvSpPr>
        <xdr:cNvPr id="662" name="n_2aveValue【保健センター・保健所】&#10;有形固定資産減価償却率">
          <a:extLst>
            <a:ext uri="{FF2B5EF4-FFF2-40B4-BE49-F238E27FC236}">
              <a16:creationId xmlns:a16="http://schemas.microsoft.com/office/drawing/2014/main" id="{B4600C03-7B33-4993-93FD-DACB897A07A1}"/>
            </a:ext>
          </a:extLst>
        </xdr:cNvPr>
        <xdr:cNvSpPr txBox="1"/>
      </xdr:nvSpPr>
      <xdr:spPr>
        <a:xfrm>
          <a:off x="12960994" y="9865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78122</xdr:rowOff>
    </xdr:from>
    <xdr:ext cx="405111" cy="259045"/>
    <xdr:sp macro="" textlink="">
      <xdr:nvSpPr>
        <xdr:cNvPr id="663" name="n_3aveValue【保健センター・保健所】&#10;有形固定資産減価償却率">
          <a:extLst>
            <a:ext uri="{FF2B5EF4-FFF2-40B4-BE49-F238E27FC236}">
              <a16:creationId xmlns:a16="http://schemas.microsoft.com/office/drawing/2014/main" id="{09275512-4476-452A-80CA-F5711FEB3CE8}"/>
            </a:ext>
          </a:extLst>
        </xdr:cNvPr>
        <xdr:cNvSpPr txBox="1"/>
      </xdr:nvSpPr>
      <xdr:spPr>
        <a:xfrm>
          <a:off x="12167244" y="9825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9542</xdr:rowOff>
    </xdr:from>
    <xdr:ext cx="405111" cy="259045"/>
    <xdr:sp macro="" textlink="">
      <xdr:nvSpPr>
        <xdr:cNvPr id="664" name="n_4aveValue【保健センター・保健所】&#10;有形固定資産減価償却率">
          <a:extLst>
            <a:ext uri="{FF2B5EF4-FFF2-40B4-BE49-F238E27FC236}">
              <a16:creationId xmlns:a16="http://schemas.microsoft.com/office/drawing/2014/main" id="{FFCE51A2-94BF-4F5A-B523-D67C46ABE02A}"/>
            </a:ext>
          </a:extLst>
        </xdr:cNvPr>
        <xdr:cNvSpPr txBox="1"/>
      </xdr:nvSpPr>
      <xdr:spPr>
        <a:xfrm>
          <a:off x="11354444" y="9756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130192</xdr:rowOff>
    </xdr:from>
    <xdr:ext cx="405111" cy="259045"/>
    <xdr:sp macro="" textlink="">
      <xdr:nvSpPr>
        <xdr:cNvPr id="665" name="n_1mainValue【保健センター・保健所】&#10;有形固定資産減価償却率">
          <a:extLst>
            <a:ext uri="{FF2B5EF4-FFF2-40B4-BE49-F238E27FC236}">
              <a16:creationId xmlns:a16="http://schemas.microsoft.com/office/drawing/2014/main" id="{AE7AC7AC-11C8-4E30-A936-E58808C4A0F3}"/>
            </a:ext>
          </a:extLst>
        </xdr:cNvPr>
        <xdr:cNvSpPr txBox="1"/>
      </xdr:nvSpPr>
      <xdr:spPr>
        <a:xfrm>
          <a:off x="13742044" y="9547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101617</xdr:rowOff>
    </xdr:from>
    <xdr:ext cx="405111" cy="259045"/>
    <xdr:sp macro="" textlink="">
      <xdr:nvSpPr>
        <xdr:cNvPr id="666" name="n_2mainValue【保健センター・保健所】&#10;有形固定資産減価償却率">
          <a:extLst>
            <a:ext uri="{FF2B5EF4-FFF2-40B4-BE49-F238E27FC236}">
              <a16:creationId xmlns:a16="http://schemas.microsoft.com/office/drawing/2014/main" id="{A62667C8-29C9-46BA-9679-BD015506E9B1}"/>
            </a:ext>
          </a:extLst>
        </xdr:cNvPr>
        <xdr:cNvSpPr txBox="1"/>
      </xdr:nvSpPr>
      <xdr:spPr>
        <a:xfrm>
          <a:off x="12960994" y="9518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59707</xdr:rowOff>
    </xdr:from>
    <xdr:ext cx="405111" cy="259045"/>
    <xdr:sp macro="" textlink="">
      <xdr:nvSpPr>
        <xdr:cNvPr id="667" name="n_3mainValue【保健センター・保健所】&#10;有形固定資産減価償却率">
          <a:extLst>
            <a:ext uri="{FF2B5EF4-FFF2-40B4-BE49-F238E27FC236}">
              <a16:creationId xmlns:a16="http://schemas.microsoft.com/office/drawing/2014/main" id="{0459D0AF-0C1F-443B-9A8E-714717F60619}"/>
            </a:ext>
          </a:extLst>
        </xdr:cNvPr>
        <xdr:cNvSpPr txBox="1"/>
      </xdr:nvSpPr>
      <xdr:spPr>
        <a:xfrm>
          <a:off x="12167244" y="9476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17797</xdr:rowOff>
    </xdr:from>
    <xdr:ext cx="405111" cy="259045"/>
    <xdr:sp macro="" textlink="">
      <xdr:nvSpPr>
        <xdr:cNvPr id="668" name="n_4mainValue【保健センター・保健所】&#10;有形固定資産減価償却率">
          <a:extLst>
            <a:ext uri="{FF2B5EF4-FFF2-40B4-BE49-F238E27FC236}">
              <a16:creationId xmlns:a16="http://schemas.microsoft.com/office/drawing/2014/main" id="{7A834776-F942-4303-A628-0B405F4F586A}"/>
            </a:ext>
          </a:extLst>
        </xdr:cNvPr>
        <xdr:cNvSpPr txBox="1"/>
      </xdr:nvSpPr>
      <xdr:spPr>
        <a:xfrm>
          <a:off x="11354444" y="9434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a:extLst>
            <a:ext uri="{FF2B5EF4-FFF2-40B4-BE49-F238E27FC236}">
              <a16:creationId xmlns:a16="http://schemas.microsoft.com/office/drawing/2014/main" id="{E8DF4460-4620-4586-A035-02689D832600}"/>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a:extLst>
            <a:ext uri="{FF2B5EF4-FFF2-40B4-BE49-F238E27FC236}">
              <a16:creationId xmlns:a16="http://schemas.microsoft.com/office/drawing/2014/main" id="{D9362405-83C4-49B5-A7E8-7EE1C547DA0F}"/>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a:extLst>
            <a:ext uri="{FF2B5EF4-FFF2-40B4-BE49-F238E27FC236}">
              <a16:creationId xmlns:a16="http://schemas.microsoft.com/office/drawing/2014/main" id="{C71A1705-8940-4249-97AF-6A80D70274D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a:extLst>
            <a:ext uri="{FF2B5EF4-FFF2-40B4-BE49-F238E27FC236}">
              <a16:creationId xmlns:a16="http://schemas.microsoft.com/office/drawing/2014/main" id="{2E7AD34B-2AD3-49CE-8A41-4DEA81A51D63}"/>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a:extLst>
            <a:ext uri="{FF2B5EF4-FFF2-40B4-BE49-F238E27FC236}">
              <a16:creationId xmlns:a16="http://schemas.microsoft.com/office/drawing/2014/main" id="{B321941A-F613-4671-A01A-C4C88D80A20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a:extLst>
            <a:ext uri="{FF2B5EF4-FFF2-40B4-BE49-F238E27FC236}">
              <a16:creationId xmlns:a16="http://schemas.microsoft.com/office/drawing/2014/main" id="{193F042E-8116-40DA-A0C8-49B235F66B49}"/>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a:extLst>
            <a:ext uri="{FF2B5EF4-FFF2-40B4-BE49-F238E27FC236}">
              <a16:creationId xmlns:a16="http://schemas.microsoft.com/office/drawing/2014/main" id="{BA6C5AC8-F342-438A-9902-D4CC6A0B31A4}"/>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a:extLst>
            <a:ext uri="{FF2B5EF4-FFF2-40B4-BE49-F238E27FC236}">
              <a16:creationId xmlns:a16="http://schemas.microsoft.com/office/drawing/2014/main" id="{BC6C2082-54F0-4393-BC3C-D59436153963}"/>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a:extLst>
            <a:ext uri="{FF2B5EF4-FFF2-40B4-BE49-F238E27FC236}">
              <a16:creationId xmlns:a16="http://schemas.microsoft.com/office/drawing/2014/main" id="{D077C6D3-5E83-4F6B-9875-244FC78C3392}"/>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a:extLst>
            <a:ext uri="{FF2B5EF4-FFF2-40B4-BE49-F238E27FC236}">
              <a16:creationId xmlns:a16="http://schemas.microsoft.com/office/drawing/2014/main" id="{F9C22CA1-4093-4B15-8BA1-E3E08CE2448F}"/>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679" name="直線コネクタ 678">
          <a:extLst>
            <a:ext uri="{FF2B5EF4-FFF2-40B4-BE49-F238E27FC236}">
              <a16:creationId xmlns:a16="http://schemas.microsoft.com/office/drawing/2014/main" id="{B2FBA7A2-BBE4-43B1-8464-B9E24DBC4037}"/>
            </a:ext>
          </a:extLst>
        </xdr:cNvPr>
        <xdr:cNvCxnSpPr/>
      </xdr:nvCxnSpPr>
      <xdr:spPr>
        <a:xfrm>
          <a:off x="16459200" y="1073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80" name="テキスト ボックス 679">
          <a:extLst>
            <a:ext uri="{FF2B5EF4-FFF2-40B4-BE49-F238E27FC236}">
              <a16:creationId xmlns:a16="http://schemas.microsoft.com/office/drawing/2014/main" id="{1DFB8F20-A48A-40D8-86A3-E707A3758FE7}"/>
            </a:ext>
          </a:extLst>
        </xdr:cNvPr>
        <xdr:cNvSpPr txBox="1"/>
      </xdr:nvSpPr>
      <xdr:spPr>
        <a:xfrm>
          <a:off x="16049171" y="10601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81" name="直線コネクタ 680">
          <a:extLst>
            <a:ext uri="{FF2B5EF4-FFF2-40B4-BE49-F238E27FC236}">
              <a16:creationId xmlns:a16="http://schemas.microsoft.com/office/drawing/2014/main" id="{72E53F46-9513-4ECD-940C-0233B878B377}"/>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2" name="テキスト ボックス 681">
          <a:extLst>
            <a:ext uri="{FF2B5EF4-FFF2-40B4-BE49-F238E27FC236}">
              <a16:creationId xmlns:a16="http://schemas.microsoft.com/office/drawing/2014/main" id="{7257273B-4D2A-43DD-AA55-CEE46840FA1E}"/>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83" name="直線コネクタ 682">
          <a:extLst>
            <a:ext uri="{FF2B5EF4-FFF2-40B4-BE49-F238E27FC236}">
              <a16:creationId xmlns:a16="http://schemas.microsoft.com/office/drawing/2014/main" id="{636116B9-BD6E-48D6-8397-EB180C6F1B20}"/>
            </a:ext>
          </a:extLst>
        </xdr:cNvPr>
        <xdr:cNvCxnSpPr/>
      </xdr:nvCxnSpPr>
      <xdr:spPr>
        <a:xfrm>
          <a:off x="16459200" y="1019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84" name="テキスト ボックス 683">
          <a:extLst>
            <a:ext uri="{FF2B5EF4-FFF2-40B4-BE49-F238E27FC236}">
              <a16:creationId xmlns:a16="http://schemas.microsoft.com/office/drawing/2014/main" id="{505900C4-12E9-4A80-836D-4BB9F52532BB}"/>
            </a:ext>
          </a:extLst>
        </xdr:cNvPr>
        <xdr:cNvSpPr txBox="1"/>
      </xdr:nvSpPr>
      <xdr:spPr>
        <a:xfrm>
          <a:off x="16049171" y="10055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a:extLst>
            <a:ext uri="{FF2B5EF4-FFF2-40B4-BE49-F238E27FC236}">
              <a16:creationId xmlns:a16="http://schemas.microsoft.com/office/drawing/2014/main" id="{4ECE58D8-31AA-4351-A85C-D100377D0D61}"/>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a:extLst>
            <a:ext uri="{FF2B5EF4-FFF2-40B4-BE49-F238E27FC236}">
              <a16:creationId xmlns:a16="http://schemas.microsoft.com/office/drawing/2014/main" id="{341AF6ED-230F-409F-932B-A28F1C3442F8}"/>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87" name="直線コネクタ 686">
          <a:extLst>
            <a:ext uri="{FF2B5EF4-FFF2-40B4-BE49-F238E27FC236}">
              <a16:creationId xmlns:a16="http://schemas.microsoft.com/office/drawing/2014/main" id="{FF0F56AF-F476-4648-8C10-F0A3F10A50E5}"/>
            </a:ext>
          </a:extLst>
        </xdr:cNvPr>
        <xdr:cNvCxnSpPr/>
      </xdr:nvCxnSpPr>
      <xdr:spPr>
        <a:xfrm>
          <a:off x="16459200" y="9639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88" name="テキスト ボックス 687">
          <a:extLst>
            <a:ext uri="{FF2B5EF4-FFF2-40B4-BE49-F238E27FC236}">
              <a16:creationId xmlns:a16="http://schemas.microsoft.com/office/drawing/2014/main" id="{543C6AF4-D797-4C14-80A1-8FD33EBC163B}"/>
            </a:ext>
          </a:extLst>
        </xdr:cNvPr>
        <xdr:cNvSpPr txBox="1"/>
      </xdr:nvSpPr>
      <xdr:spPr>
        <a:xfrm>
          <a:off x="16049171" y="9503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9" name="直線コネクタ 688">
          <a:extLst>
            <a:ext uri="{FF2B5EF4-FFF2-40B4-BE49-F238E27FC236}">
              <a16:creationId xmlns:a16="http://schemas.microsoft.com/office/drawing/2014/main" id="{B825CBDB-8961-42F8-A495-5A4DE6BA11B1}"/>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90" name="テキスト ボックス 689">
          <a:extLst>
            <a:ext uri="{FF2B5EF4-FFF2-40B4-BE49-F238E27FC236}">
              <a16:creationId xmlns:a16="http://schemas.microsoft.com/office/drawing/2014/main" id="{8A513207-9450-4C91-B281-4BC21A0FB06C}"/>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91" name="直線コネクタ 690">
          <a:extLst>
            <a:ext uri="{FF2B5EF4-FFF2-40B4-BE49-F238E27FC236}">
              <a16:creationId xmlns:a16="http://schemas.microsoft.com/office/drawing/2014/main" id="{6A036826-ABF2-475C-8D66-1C26E6D83E7A}"/>
            </a:ext>
          </a:extLst>
        </xdr:cNvPr>
        <xdr:cNvCxnSpPr/>
      </xdr:nvCxnSpPr>
      <xdr:spPr>
        <a:xfrm>
          <a:off x="16459200" y="908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92" name="テキスト ボックス 691">
          <a:extLst>
            <a:ext uri="{FF2B5EF4-FFF2-40B4-BE49-F238E27FC236}">
              <a16:creationId xmlns:a16="http://schemas.microsoft.com/office/drawing/2014/main" id="{D6026525-29D2-40E0-AF8B-FDF08ED71BC3}"/>
            </a:ext>
          </a:extLst>
        </xdr:cNvPr>
        <xdr:cNvSpPr txBox="1"/>
      </xdr:nvSpPr>
      <xdr:spPr>
        <a:xfrm>
          <a:off x="16049171" y="895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3" name="直線コネクタ 692">
          <a:extLst>
            <a:ext uri="{FF2B5EF4-FFF2-40B4-BE49-F238E27FC236}">
              <a16:creationId xmlns:a16="http://schemas.microsoft.com/office/drawing/2014/main" id="{F2747C43-F357-45F5-8866-68632E8C2E86}"/>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4" name="テキスト ボックス 693">
          <a:extLst>
            <a:ext uri="{FF2B5EF4-FFF2-40B4-BE49-F238E27FC236}">
              <a16:creationId xmlns:a16="http://schemas.microsoft.com/office/drawing/2014/main" id="{76B6B8B9-F4E2-4D21-87A0-B0FA4625B07D}"/>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5" name="【保健センター・保健所】&#10;一人当たり面積グラフ枠">
          <a:extLst>
            <a:ext uri="{FF2B5EF4-FFF2-40B4-BE49-F238E27FC236}">
              <a16:creationId xmlns:a16="http://schemas.microsoft.com/office/drawing/2014/main" id="{3F7C7B0A-D2AC-4ED2-A454-966BC47D581C}"/>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0</xdr:rowOff>
    </xdr:to>
    <xdr:cxnSp macro="">
      <xdr:nvCxnSpPr>
        <xdr:cNvPr id="696" name="直線コネクタ 695">
          <a:extLst>
            <a:ext uri="{FF2B5EF4-FFF2-40B4-BE49-F238E27FC236}">
              <a16:creationId xmlns:a16="http://schemas.microsoft.com/office/drawing/2014/main" id="{DC1A6048-E793-4187-85E2-95C074D13C37}"/>
            </a:ext>
          </a:extLst>
        </xdr:cNvPr>
        <xdr:cNvCxnSpPr/>
      </xdr:nvCxnSpPr>
      <xdr:spPr>
        <a:xfrm flipV="1">
          <a:off x="19951064" y="925195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97" name="【保健センター・保健所】&#10;一人当たり面積最小値テキスト">
          <a:extLst>
            <a:ext uri="{FF2B5EF4-FFF2-40B4-BE49-F238E27FC236}">
              <a16:creationId xmlns:a16="http://schemas.microsoft.com/office/drawing/2014/main" id="{95233D0B-56A6-4AD3-940B-068D1558C70C}"/>
            </a:ext>
          </a:extLst>
        </xdr:cNvPr>
        <xdr:cNvSpPr txBox="1"/>
      </xdr:nvSpPr>
      <xdr:spPr>
        <a:xfrm>
          <a:off x="19989800" y="1057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98" name="直線コネクタ 697">
          <a:extLst>
            <a:ext uri="{FF2B5EF4-FFF2-40B4-BE49-F238E27FC236}">
              <a16:creationId xmlns:a16="http://schemas.microsoft.com/office/drawing/2014/main" id="{2E5A8809-5407-4C54-840F-7DDA8BDC6B3C}"/>
            </a:ext>
          </a:extLst>
        </xdr:cNvPr>
        <xdr:cNvCxnSpPr/>
      </xdr:nvCxnSpPr>
      <xdr:spPr>
        <a:xfrm>
          <a:off x="19881850" y="10572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9" name="【保健センター・保健所】&#10;一人当たり面積最大値テキスト">
          <a:extLst>
            <a:ext uri="{FF2B5EF4-FFF2-40B4-BE49-F238E27FC236}">
              <a16:creationId xmlns:a16="http://schemas.microsoft.com/office/drawing/2014/main" id="{DB85B8CD-BA9A-4612-BF39-A7A713F5E708}"/>
            </a:ext>
          </a:extLst>
        </xdr:cNvPr>
        <xdr:cNvSpPr txBox="1"/>
      </xdr:nvSpPr>
      <xdr:spPr>
        <a:xfrm>
          <a:off x="1998980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700" name="直線コネクタ 699">
          <a:extLst>
            <a:ext uri="{FF2B5EF4-FFF2-40B4-BE49-F238E27FC236}">
              <a16:creationId xmlns:a16="http://schemas.microsoft.com/office/drawing/2014/main" id="{0F57E473-80E1-417A-818D-B10786EA848E}"/>
            </a:ext>
          </a:extLst>
        </xdr:cNvPr>
        <xdr:cNvCxnSpPr/>
      </xdr:nvCxnSpPr>
      <xdr:spPr>
        <a:xfrm>
          <a:off x="1988185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70502</xdr:rowOff>
    </xdr:from>
    <xdr:ext cx="469744" cy="259045"/>
    <xdr:sp macro="" textlink="">
      <xdr:nvSpPr>
        <xdr:cNvPr id="701" name="【保健センター・保健所】&#10;一人当たり面積平均値テキスト">
          <a:extLst>
            <a:ext uri="{FF2B5EF4-FFF2-40B4-BE49-F238E27FC236}">
              <a16:creationId xmlns:a16="http://schemas.microsoft.com/office/drawing/2014/main" id="{F87BD3E1-2374-4C9C-BB16-C5FDA1C46118}"/>
            </a:ext>
          </a:extLst>
        </xdr:cNvPr>
        <xdr:cNvSpPr txBox="1"/>
      </xdr:nvSpPr>
      <xdr:spPr>
        <a:xfrm>
          <a:off x="19989800" y="99828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92075</xdr:rowOff>
    </xdr:from>
    <xdr:to>
      <xdr:col>116</xdr:col>
      <xdr:colOff>114300</xdr:colOff>
      <xdr:row>61</xdr:row>
      <xdr:rowOff>22225</xdr:rowOff>
    </xdr:to>
    <xdr:sp macro="" textlink="">
      <xdr:nvSpPr>
        <xdr:cNvPr id="702" name="フローチャート: 判断 701">
          <a:extLst>
            <a:ext uri="{FF2B5EF4-FFF2-40B4-BE49-F238E27FC236}">
              <a16:creationId xmlns:a16="http://schemas.microsoft.com/office/drawing/2014/main" id="{5355B068-6666-45F1-BEE5-6928DB36275C}"/>
            </a:ext>
          </a:extLst>
        </xdr:cNvPr>
        <xdr:cNvSpPr/>
      </xdr:nvSpPr>
      <xdr:spPr>
        <a:xfrm>
          <a:off x="19900900" y="100044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92075</xdr:rowOff>
    </xdr:from>
    <xdr:to>
      <xdr:col>112</xdr:col>
      <xdr:colOff>38100</xdr:colOff>
      <xdr:row>61</xdr:row>
      <xdr:rowOff>22225</xdr:rowOff>
    </xdr:to>
    <xdr:sp macro="" textlink="">
      <xdr:nvSpPr>
        <xdr:cNvPr id="703" name="フローチャート: 判断 702">
          <a:extLst>
            <a:ext uri="{FF2B5EF4-FFF2-40B4-BE49-F238E27FC236}">
              <a16:creationId xmlns:a16="http://schemas.microsoft.com/office/drawing/2014/main" id="{28450D48-93E9-4A3D-B4F8-97A261AB13EB}"/>
            </a:ext>
          </a:extLst>
        </xdr:cNvPr>
        <xdr:cNvSpPr/>
      </xdr:nvSpPr>
      <xdr:spPr>
        <a:xfrm>
          <a:off x="19157950" y="100044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149225</xdr:rowOff>
    </xdr:from>
    <xdr:to>
      <xdr:col>107</xdr:col>
      <xdr:colOff>101600</xdr:colOff>
      <xdr:row>61</xdr:row>
      <xdr:rowOff>79375</xdr:rowOff>
    </xdr:to>
    <xdr:sp macro="" textlink="">
      <xdr:nvSpPr>
        <xdr:cNvPr id="704" name="フローチャート: 判断 703">
          <a:extLst>
            <a:ext uri="{FF2B5EF4-FFF2-40B4-BE49-F238E27FC236}">
              <a16:creationId xmlns:a16="http://schemas.microsoft.com/office/drawing/2014/main" id="{F4D1F123-F8A9-4D18-B07B-0D6B5A4B81A9}"/>
            </a:ext>
          </a:extLst>
        </xdr:cNvPr>
        <xdr:cNvSpPr/>
      </xdr:nvSpPr>
      <xdr:spPr>
        <a:xfrm>
          <a:off x="18345150" y="10061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149225</xdr:rowOff>
    </xdr:from>
    <xdr:to>
      <xdr:col>102</xdr:col>
      <xdr:colOff>165100</xdr:colOff>
      <xdr:row>61</xdr:row>
      <xdr:rowOff>79375</xdr:rowOff>
    </xdr:to>
    <xdr:sp macro="" textlink="">
      <xdr:nvSpPr>
        <xdr:cNvPr id="705" name="フローチャート: 判断 704">
          <a:extLst>
            <a:ext uri="{FF2B5EF4-FFF2-40B4-BE49-F238E27FC236}">
              <a16:creationId xmlns:a16="http://schemas.microsoft.com/office/drawing/2014/main" id="{CC01A780-870E-48BA-833F-D2B36C384E15}"/>
            </a:ext>
          </a:extLst>
        </xdr:cNvPr>
        <xdr:cNvSpPr/>
      </xdr:nvSpPr>
      <xdr:spPr>
        <a:xfrm>
          <a:off x="17551400" y="100615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34925</xdr:rowOff>
    </xdr:from>
    <xdr:to>
      <xdr:col>98</xdr:col>
      <xdr:colOff>38100</xdr:colOff>
      <xdr:row>61</xdr:row>
      <xdr:rowOff>136525</xdr:rowOff>
    </xdr:to>
    <xdr:sp macro="" textlink="">
      <xdr:nvSpPr>
        <xdr:cNvPr id="706" name="フローチャート: 判断 705">
          <a:extLst>
            <a:ext uri="{FF2B5EF4-FFF2-40B4-BE49-F238E27FC236}">
              <a16:creationId xmlns:a16="http://schemas.microsoft.com/office/drawing/2014/main" id="{43EAAAB6-1934-44C2-AF06-B7864522B13E}"/>
            </a:ext>
          </a:extLst>
        </xdr:cNvPr>
        <xdr:cNvSpPr/>
      </xdr:nvSpPr>
      <xdr:spPr>
        <a:xfrm>
          <a:off x="16757650" y="101123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5B7A610C-966A-438E-8E23-CDE632E93840}"/>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26085D8A-D7AE-45B3-BFEE-87B2A70E9BEB}"/>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CF5F90E7-4218-4BE5-9F0A-6938AEE95B76}"/>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0" name="テキスト ボックス 709">
          <a:extLst>
            <a:ext uri="{FF2B5EF4-FFF2-40B4-BE49-F238E27FC236}">
              <a16:creationId xmlns:a16="http://schemas.microsoft.com/office/drawing/2014/main" id="{C9BBD5DC-3BAF-48DF-BDE9-5E7D2E9634B2}"/>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FA81253D-2C83-4FF1-9F4B-0B4C7CE10EA1}"/>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149225</xdr:rowOff>
    </xdr:from>
    <xdr:to>
      <xdr:col>116</xdr:col>
      <xdr:colOff>114300</xdr:colOff>
      <xdr:row>60</xdr:row>
      <xdr:rowOff>79375</xdr:rowOff>
    </xdr:to>
    <xdr:sp macro="" textlink="">
      <xdr:nvSpPr>
        <xdr:cNvPr id="712" name="楕円 711">
          <a:extLst>
            <a:ext uri="{FF2B5EF4-FFF2-40B4-BE49-F238E27FC236}">
              <a16:creationId xmlns:a16="http://schemas.microsoft.com/office/drawing/2014/main" id="{9E29E91F-3F91-412C-9B7E-CC9F8544BF47}"/>
            </a:ext>
          </a:extLst>
        </xdr:cNvPr>
        <xdr:cNvSpPr/>
      </xdr:nvSpPr>
      <xdr:spPr>
        <a:xfrm>
          <a:off x="19900900" y="98964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652</xdr:rowOff>
    </xdr:from>
    <xdr:ext cx="469744" cy="259045"/>
    <xdr:sp macro="" textlink="">
      <xdr:nvSpPr>
        <xdr:cNvPr id="713" name="【保健センター・保健所】&#10;一人当たり面積該当値テキスト">
          <a:extLst>
            <a:ext uri="{FF2B5EF4-FFF2-40B4-BE49-F238E27FC236}">
              <a16:creationId xmlns:a16="http://schemas.microsoft.com/office/drawing/2014/main" id="{9C3A6262-C9D6-4E82-9D1C-2CDFFF9D46E4}"/>
            </a:ext>
          </a:extLst>
        </xdr:cNvPr>
        <xdr:cNvSpPr txBox="1"/>
      </xdr:nvSpPr>
      <xdr:spPr>
        <a:xfrm>
          <a:off x="19989800" y="9747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149225</xdr:rowOff>
    </xdr:from>
    <xdr:to>
      <xdr:col>112</xdr:col>
      <xdr:colOff>38100</xdr:colOff>
      <xdr:row>60</xdr:row>
      <xdr:rowOff>79375</xdr:rowOff>
    </xdr:to>
    <xdr:sp macro="" textlink="">
      <xdr:nvSpPr>
        <xdr:cNvPr id="714" name="楕円 713">
          <a:extLst>
            <a:ext uri="{FF2B5EF4-FFF2-40B4-BE49-F238E27FC236}">
              <a16:creationId xmlns:a16="http://schemas.microsoft.com/office/drawing/2014/main" id="{65C413AF-9F58-4EE1-8B17-F2C6B2D64A7D}"/>
            </a:ext>
          </a:extLst>
        </xdr:cNvPr>
        <xdr:cNvSpPr/>
      </xdr:nvSpPr>
      <xdr:spPr>
        <a:xfrm>
          <a:off x="19157950" y="98964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28575</xdr:rowOff>
    </xdr:from>
    <xdr:to>
      <xdr:col>116</xdr:col>
      <xdr:colOff>63500</xdr:colOff>
      <xdr:row>60</xdr:row>
      <xdr:rowOff>28575</xdr:rowOff>
    </xdr:to>
    <xdr:cxnSp macro="">
      <xdr:nvCxnSpPr>
        <xdr:cNvPr id="715" name="直線コネクタ 714">
          <a:extLst>
            <a:ext uri="{FF2B5EF4-FFF2-40B4-BE49-F238E27FC236}">
              <a16:creationId xmlns:a16="http://schemas.microsoft.com/office/drawing/2014/main" id="{C2D09F7A-CFB7-4D00-81F3-F3B60F87EB38}"/>
            </a:ext>
          </a:extLst>
        </xdr:cNvPr>
        <xdr:cNvCxnSpPr/>
      </xdr:nvCxnSpPr>
      <xdr:spPr>
        <a:xfrm>
          <a:off x="19202400" y="9940925"/>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149225</xdr:rowOff>
    </xdr:from>
    <xdr:to>
      <xdr:col>107</xdr:col>
      <xdr:colOff>101600</xdr:colOff>
      <xdr:row>60</xdr:row>
      <xdr:rowOff>79375</xdr:rowOff>
    </xdr:to>
    <xdr:sp macro="" textlink="">
      <xdr:nvSpPr>
        <xdr:cNvPr id="716" name="楕円 715">
          <a:extLst>
            <a:ext uri="{FF2B5EF4-FFF2-40B4-BE49-F238E27FC236}">
              <a16:creationId xmlns:a16="http://schemas.microsoft.com/office/drawing/2014/main" id="{85DCAEA1-4198-49C3-AE20-41087B1F613E}"/>
            </a:ext>
          </a:extLst>
        </xdr:cNvPr>
        <xdr:cNvSpPr/>
      </xdr:nvSpPr>
      <xdr:spPr>
        <a:xfrm>
          <a:off x="18345150" y="98964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28575</xdr:rowOff>
    </xdr:from>
    <xdr:to>
      <xdr:col>111</xdr:col>
      <xdr:colOff>177800</xdr:colOff>
      <xdr:row>60</xdr:row>
      <xdr:rowOff>28575</xdr:rowOff>
    </xdr:to>
    <xdr:cxnSp macro="">
      <xdr:nvCxnSpPr>
        <xdr:cNvPr id="717" name="直線コネクタ 716">
          <a:extLst>
            <a:ext uri="{FF2B5EF4-FFF2-40B4-BE49-F238E27FC236}">
              <a16:creationId xmlns:a16="http://schemas.microsoft.com/office/drawing/2014/main" id="{690A62B5-4A63-4DE3-8405-18F8118646B0}"/>
            </a:ext>
          </a:extLst>
        </xdr:cNvPr>
        <xdr:cNvCxnSpPr/>
      </xdr:nvCxnSpPr>
      <xdr:spPr>
        <a:xfrm>
          <a:off x="18395950" y="9940925"/>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6350</xdr:rowOff>
    </xdr:from>
    <xdr:to>
      <xdr:col>102</xdr:col>
      <xdr:colOff>165100</xdr:colOff>
      <xdr:row>60</xdr:row>
      <xdr:rowOff>107950</xdr:rowOff>
    </xdr:to>
    <xdr:sp macro="" textlink="">
      <xdr:nvSpPr>
        <xdr:cNvPr id="718" name="楕円 717">
          <a:extLst>
            <a:ext uri="{FF2B5EF4-FFF2-40B4-BE49-F238E27FC236}">
              <a16:creationId xmlns:a16="http://schemas.microsoft.com/office/drawing/2014/main" id="{A15F664A-F257-45D8-A693-0D44F1CA62E6}"/>
            </a:ext>
          </a:extLst>
        </xdr:cNvPr>
        <xdr:cNvSpPr/>
      </xdr:nvSpPr>
      <xdr:spPr>
        <a:xfrm>
          <a:off x="175514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28575</xdr:rowOff>
    </xdr:from>
    <xdr:to>
      <xdr:col>107</xdr:col>
      <xdr:colOff>50800</xdr:colOff>
      <xdr:row>60</xdr:row>
      <xdr:rowOff>57150</xdr:rowOff>
    </xdr:to>
    <xdr:cxnSp macro="">
      <xdr:nvCxnSpPr>
        <xdr:cNvPr id="719" name="直線コネクタ 718">
          <a:extLst>
            <a:ext uri="{FF2B5EF4-FFF2-40B4-BE49-F238E27FC236}">
              <a16:creationId xmlns:a16="http://schemas.microsoft.com/office/drawing/2014/main" id="{8C50C9A5-458B-42DA-91B8-C1DC5C918EDE}"/>
            </a:ext>
          </a:extLst>
        </xdr:cNvPr>
        <xdr:cNvCxnSpPr/>
      </xdr:nvCxnSpPr>
      <xdr:spPr>
        <a:xfrm flipV="1">
          <a:off x="17602200" y="9940925"/>
          <a:ext cx="7937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6350</xdr:rowOff>
    </xdr:from>
    <xdr:to>
      <xdr:col>98</xdr:col>
      <xdr:colOff>38100</xdr:colOff>
      <xdr:row>60</xdr:row>
      <xdr:rowOff>107950</xdr:rowOff>
    </xdr:to>
    <xdr:sp macro="" textlink="">
      <xdr:nvSpPr>
        <xdr:cNvPr id="720" name="楕円 719">
          <a:extLst>
            <a:ext uri="{FF2B5EF4-FFF2-40B4-BE49-F238E27FC236}">
              <a16:creationId xmlns:a16="http://schemas.microsoft.com/office/drawing/2014/main" id="{427662F4-DF1F-47AD-890A-2CF254091541}"/>
            </a:ext>
          </a:extLst>
        </xdr:cNvPr>
        <xdr:cNvSpPr/>
      </xdr:nvSpPr>
      <xdr:spPr>
        <a:xfrm>
          <a:off x="16757650" y="99187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57150</xdr:rowOff>
    </xdr:from>
    <xdr:to>
      <xdr:col>102</xdr:col>
      <xdr:colOff>114300</xdr:colOff>
      <xdr:row>60</xdr:row>
      <xdr:rowOff>57150</xdr:rowOff>
    </xdr:to>
    <xdr:cxnSp macro="">
      <xdr:nvCxnSpPr>
        <xdr:cNvPr id="721" name="直線コネクタ 720">
          <a:extLst>
            <a:ext uri="{FF2B5EF4-FFF2-40B4-BE49-F238E27FC236}">
              <a16:creationId xmlns:a16="http://schemas.microsoft.com/office/drawing/2014/main" id="{B0038E6C-0F23-4C35-A51A-1FDF8677D749}"/>
            </a:ext>
          </a:extLst>
        </xdr:cNvPr>
        <xdr:cNvCxnSpPr/>
      </xdr:nvCxnSpPr>
      <xdr:spPr>
        <a:xfrm>
          <a:off x="16802100" y="99695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13352</xdr:rowOff>
    </xdr:from>
    <xdr:ext cx="469744" cy="259045"/>
    <xdr:sp macro="" textlink="">
      <xdr:nvSpPr>
        <xdr:cNvPr id="722" name="n_1aveValue【保健センター・保健所】&#10;一人当たり面積">
          <a:extLst>
            <a:ext uri="{FF2B5EF4-FFF2-40B4-BE49-F238E27FC236}">
              <a16:creationId xmlns:a16="http://schemas.microsoft.com/office/drawing/2014/main" id="{B7ECA587-5E4A-4F8C-B0DF-E6568CD4281D}"/>
            </a:ext>
          </a:extLst>
        </xdr:cNvPr>
        <xdr:cNvSpPr txBox="1"/>
      </xdr:nvSpPr>
      <xdr:spPr>
        <a:xfrm>
          <a:off x="18980227" y="10090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70502</xdr:rowOff>
    </xdr:from>
    <xdr:ext cx="469744" cy="259045"/>
    <xdr:sp macro="" textlink="">
      <xdr:nvSpPr>
        <xdr:cNvPr id="723" name="n_2aveValue【保健センター・保健所】&#10;一人当たり面積">
          <a:extLst>
            <a:ext uri="{FF2B5EF4-FFF2-40B4-BE49-F238E27FC236}">
              <a16:creationId xmlns:a16="http://schemas.microsoft.com/office/drawing/2014/main" id="{2A0EAA98-62D5-425D-AA05-DBFC9C7E366D}"/>
            </a:ext>
          </a:extLst>
        </xdr:cNvPr>
        <xdr:cNvSpPr txBox="1"/>
      </xdr:nvSpPr>
      <xdr:spPr>
        <a:xfrm>
          <a:off x="18180127" y="1014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70502</xdr:rowOff>
    </xdr:from>
    <xdr:ext cx="469744" cy="259045"/>
    <xdr:sp macro="" textlink="">
      <xdr:nvSpPr>
        <xdr:cNvPr id="724" name="n_3aveValue【保健センター・保健所】&#10;一人当たり面積">
          <a:extLst>
            <a:ext uri="{FF2B5EF4-FFF2-40B4-BE49-F238E27FC236}">
              <a16:creationId xmlns:a16="http://schemas.microsoft.com/office/drawing/2014/main" id="{510C2C64-02D8-4D30-BC6B-620F7905FC5F}"/>
            </a:ext>
          </a:extLst>
        </xdr:cNvPr>
        <xdr:cNvSpPr txBox="1"/>
      </xdr:nvSpPr>
      <xdr:spPr>
        <a:xfrm>
          <a:off x="17386377" y="1014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127652</xdr:rowOff>
    </xdr:from>
    <xdr:ext cx="469744" cy="259045"/>
    <xdr:sp macro="" textlink="">
      <xdr:nvSpPr>
        <xdr:cNvPr id="725" name="n_4aveValue【保健センター・保健所】&#10;一人当たり面積">
          <a:extLst>
            <a:ext uri="{FF2B5EF4-FFF2-40B4-BE49-F238E27FC236}">
              <a16:creationId xmlns:a16="http://schemas.microsoft.com/office/drawing/2014/main" id="{3D447715-75AC-4A80-B1AD-B486FDD2032B}"/>
            </a:ext>
          </a:extLst>
        </xdr:cNvPr>
        <xdr:cNvSpPr txBox="1"/>
      </xdr:nvSpPr>
      <xdr:spPr>
        <a:xfrm>
          <a:off x="16592627" y="10205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95902</xdr:rowOff>
    </xdr:from>
    <xdr:ext cx="469744" cy="259045"/>
    <xdr:sp macro="" textlink="">
      <xdr:nvSpPr>
        <xdr:cNvPr id="726" name="n_1mainValue【保健センター・保健所】&#10;一人当たり面積">
          <a:extLst>
            <a:ext uri="{FF2B5EF4-FFF2-40B4-BE49-F238E27FC236}">
              <a16:creationId xmlns:a16="http://schemas.microsoft.com/office/drawing/2014/main" id="{641FF6EB-7EBB-4197-8FA1-16F5A221993B}"/>
            </a:ext>
          </a:extLst>
        </xdr:cNvPr>
        <xdr:cNvSpPr txBox="1"/>
      </xdr:nvSpPr>
      <xdr:spPr>
        <a:xfrm>
          <a:off x="18980227" y="967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95902</xdr:rowOff>
    </xdr:from>
    <xdr:ext cx="469744" cy="259045"/>
    <xdr:sp macro="" textlink="">
      <xdr:nvSpPr>
        <xdr:cNvPr id="727" name="n_2mainValue【保健センター・保健所】&#10;一人当たり面積">
          <a:extLst>
            <a:ext uri="{FF2B5EF4-FFF2-40B4-BE49-F238E27FC236}">
              <a16:creationId xmlns:a16="http://schemas.microsoft.com/office/drawing/2014/main" id="{6D6435DC-963F-48A8-A828-3C3235A7ACDF}"/>
            </a:ext>
          </a:extLst>
        </xdr:cNvPr>
        <xdr:cNvSpPr txBox="1"/>
      </xdr:nvSpPr>
      <xdr:spPr>
        <a:xfrm>
          <a:off x="18180127" y="967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124477</xdr:rowOff>
    </xdr:from>
    <xdr:ext cx="469744" cy="259045"/>
    <xdr:sp macro="" textlink="">
      <xdr:nvSpPr>
        <xdr:cNvPr id="728" name="n_3mainValue【保健センター・保健所】&#10;一人当たり面積">
          <a:extLst>
            <a:ext uri="{FF2B5EF4-FFF2-40B4-BE49-F238E27FC236}">
              <a16:creationId xmlns:a16="http://schemas.microsoft.com/office/drawing/2014/main" id="{C7D361AE-8306-477A-833A-74DE03A898BF}"/>
            </a:ext>
          </a:extLst>
        </xdr:cNvPr>
        <xdr:cNvSpPr txBox="1"/>
      </xdr:nvSpPr>
      <xdr:spPr>
        <a:xfrm>
          <a:off x="17386377" y="970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124477</xdr:rowOff>
    </xdr:from>
    <xdr:ext cx="469744" cy="259045"/>
    <xdr:sp macro="" textlink="">
      <xdr:nvSpPr>
        <xdr:cNvPr id="729" name="n_4mainValue【保健センター・保健所】&#10;一人当たり面積">
          <a:extLst>
            <a:ext uri="{FF2B5EF4-FFF2-40B4-BE49-F238E27FC236}">
              <a16:creationId xmlns:a16="http://schemas.microsoft.com/office/drawing/2014/main" id="{3FB0EF3F-7F89-4C6D-B8F1-271F47665ADC}"/>
            </a:ext>
          </a:extLst>
        </xdr:cNvPr>
        <xdr:cNvSpPr txBox="1"/>
      </xdr:nvSpPr>
      <xdr:spPr>
        <a:xfrm>
          <a:off x="16592627" y="970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0" name="正方形/長方形 729">
          <a:extLst>
            <a:ext uri="{FF2B5EF4-FFF2-40B4-BE49-F238E27FC236}">
              <a16:creationId xmlns:a16="http://schemas.microsoft.com/office/drawing/2014/main" id="{C6F21A68-6ADF-473E-B3B7-7AD6C0336FB5}"/>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1" name="正方形/長方形 730">
          <a:extLst>
            <a:ext uri="{FF2B5EF4-FFF2-40B4-BE49-F238E27FC236}">
              <a16:creationId xmlns:a16="http://schemas.microsoft.com/office/drawing/2014/main" id="{07D8D9D1-A13B-4EE3-A90C-B3B22E0E8364}"/>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2" name="正方形/長方形 731">
          <a:extLst>
            <a:ext uri="{FF2B5EF4-FFF2-40B4-BE49-F238E27FC236}">
              <a16:creationId xmlns:a16="http://schemas.microsoft.com/office/drawing/2014/main" id="{9F82A35C-09D3-4465-85AD-34904E09F1DC}"/>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3" name="正方形/長方形 732">
          <a:extLst>
            <a:ext uri="{FF2B5EF4-FFF2-40B4-BE49-F238E27FC236}">
              <a16:creationId xmlns:a16="http://schemas.microsoft.com/office/drawing/2014/main" id="{D46CFC8B-017B-449D-8CB8-9AE6689606E8}"/>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4" name="正方形/長方形 733">
          <a:extLst>
            <a:ext uri="{FF2B5EF4-FFF2-40B4-BE49-F238E27FC236}">
              <a16:creationId xmlns:a16="http://schemas.microsoft.com/office/drawing/2014/main" id="{549A41B9-30F1-4E33-937F-5C2E4F02112F}"/>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5" name="正方形/長方形 734">
          <a:extLst>
            <a:ext uri="{FF2B5EF4-FFF2-40B4-BE49-F238E27FC236}">
              <a16:creationId xmlns:a16="http://schemas.microsoft.com/office/drawing/2014/main" id="{A048E2D8-3C88-4511-A2EE-1CFB04AF3F84}"/>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6" name="正方形/長方形 735">
          <a:extLst>
            <a:ext uri="{FF2B5EF4-FFF2-40B4-BE49-F238E27FC236}">
              <a16:creationId xmlns:a16="http://schemas.microsoft.com/office/drawing/2014/main" id="{CE52DB77-1FF0-4797-873B-B832387C8BFA}"/>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正方形/長方形 736">
          <a:extLst>
            <a:ext uri="{FF2B5EF4-FFF2-40B4-BE49-F238E27FC236}">
              <a16:creationId xmlns:a16="http://schemas.microsoft.com/office/drawing/2014/main" id="{B0137222-C337-4E67-8461-BD7BA503B66D}"/>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8" name="テキスト ボックス 737">
          <a:extLst>
            <a:ext uri="{FF2B5EF4-FFF2-40B4-BE49-F238E27FC236}">
              <a16:creationId xmlns:a16="http://schemas.microsoft.com/office/drawing/2014/main" id="{5B1468BE-0279-459B-A204-740CDB3662A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9" name="直線コネクタ 738">
          <a:extLst>
            <a:ext uri="{FF2B5EF4-FFF2-40B4-BE49-F238E27FC236}">
              <a16:creationId xmlns:a16="http://schemas.microsoft.com/office/drawing/2014/main" id="{B86F2CE6-B2CA-4AD7-8102-D95523D2763F}"/>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0" name="テキスト ボックス 739">
          <a:extLst>
            <a:ext uri="{FF2B5EF4-FFF2-40B4-BE49-F238E27FC236}">
              <a16:creationId xmlns:a16="http://schemas.microsoft.com/office/drawing/2014/main" id="{1A58BE5E-3D64-4DF8-9491-C54110C379CF}"/>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41" name="直線コネクタ 740">
          <a:extLst>
            <a:ext uri="{FF2B5EF4-FFF2-40B4-BE49-F238E27FC236}">
              <a16:creationId xmlns:a16="http://schemas.microsoft.com/office/drawing/2014/main" id="{752D7EDD-5FE6-420F-B714-705C2064E74F}"/>
            </a:ext>
          </a:extLst>
        </xdr:cNvPr>
        <xdr:cNvCxnSpPr/>
      </xdr:nvCxnSpPr>
      <xdr:spPr>
        <a:xfrm>
          <a:off x="11207750" y="142430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42" name="テキスト ボックス 741">
          <a:extLst>
            <a:ext uri="{FF2B5EF4-FFF2-40B4-BE49-F238E27FC236}">
              <a16:creationId xmlns:a16="http://schemas.microsoft.com/office/drawing/2014/main" id="{FD3CF48D-DA9A-4E70-ABA9-3FCD76AD486D}"/>
            </a:ext>
          </a:extLst>
        </xdr:cNvPr>
        <xdr:cNvSpPr txBox="1"/>
      </xdr:nvSpPr>
      <xdr:spPr>
        <a:xfrm>
          <a:off x="108427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43" name="直線コネクタ 742">
          <a:extLst>
            <a:ext uri="{FF2B5EF4-FFF2-40B4-BE49-F238E27FC236}">
              <a16:creationId xmlns:a16="http://schemas.microsoft.com/office/drawing/2014/main" id="{105F5086-9E61-4998-89E9-3F82A5C9A3DD}"/>
            </a:ext>
          </a:extLst>
        </xdr:cNvPr>
        <xdr:cNvCxnSpPr/>
      </xdr:nvCxnSpPr>
      <xdr:spPr>
        <a:xfrm>
          <a:off x="11207750" y="13804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44" name="テキスト ボックス 743">
          <a:extLst>
            <a:ext uri="{FF2B5EF4-FFF2-40B4-BE49-F238E27FC236}">
              <a16:creationId xmlns:a16="http://schemas.microsoft.com/office/drawing/2014/main" id="{EB5EA5D7-D7FE-4205-9F79-0646437E9FD3}"/>
            </a:ext>
          </a:extLst>
        </xdr:cNvPr>
        <xdr:cNvSpPr txBox="1"/>
      </xdr:nvSpPr>
      <xdr:spPr>
        <a:xfrm>
          <a:off x="108427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45" name="直線コネクタ 744">
          <a:extLst>
            <a:ext uri="{FF2B5EF4-FFF2-40B4-BE49-F238E27FC236}">
              <a16:creationId xmlns:a16="http://schemas.microsoft.com/office/drawing/2014/main" id="{CF1D111F-8E2F-4330-BCC3-5F9CC3F165E4}"/>
            </a:ext>
          </a:extLst>
        </xdr:cNvPr>
        <xdr:cNvCxnSpPr/>
      </xdr:nvCxnSpPr>
      <xdr:spPr>
        <a:xfrm>
          <a:off x="11207750" y="13366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46" name="テキスト ボックス 745">
          <a:extLst>
            <a:ext uri="{FF2B5EF4-FFF2-40B4-BE49-F238E27FC236}">
              <a16:creationId xmlns:a16="http://schemas.microsoft.com/office/drawing/2014/main" id="{7A76268C-680E-44BF-9175-1188C6769987}"/>
            </a:ext>
          </a:extLst>
        </xdr:cNvPr>
        <xdr:cNvSpPr txBox="1"/>
      </xdr:nvSpPr>
      <xdr:spPr>
        <a:xfrm>
          <a:off x="108427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7" name="直線コネクタ 746">
          <a:extLst>
            <a:ext uri="{FF2B5EF4-FFF2-40B4-BE49-F238E27FC236}">
              <a16:creationId xmlns:a16="http://schemas.microsoft.com/office/drawing/2014/main" id="{4FE9BA0E-C522-4EDE-A001-38C253DF47D5}"/>
            </a:ext>
          </a:extLst>
        </xdr:cNvPr>
        <xdr:cNvCxnSpPr/>
      </xdr:nvCxnSpPr>
      <xdr:spPr>
        <a:xfrm>
          <a:off x="11207750" y="12922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8" name="テキスト ボックス 747">
          <a:extLst>
            <a:ext uri="{FF2B5EF4-FFF2-40B4-BE49-F238E27FC236}">
              <a16:creationId xmlns:a16="http://schemas.microsoft.com/office/drawing/2014/main" id="{7670064D-2C5B-4316-AB9C-9EB4A4530C28}"/>
            </a:ext>
          </a:extLst>
        </xdr:cNvPr>
        <xdr:cNvSpPr txBox="1"/>
      </xdr:nvSpPr>
      <xdr:spPr>
        <a:xfrm>
          <a:off x="108427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a:extLst>
            <a:ext uri="{FF2B5EF4-FFF2-40B4-BE49-F238E27FC236}">
              <a16:creationId xmlns:a16="http://schemas.microsoft.com/office/drawing/2014/main" id="{0490883C-101F-42DB-B2F3-39BE8A074DF3}"/>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0" name="テキスト ボックス 749">
          <a:extLst>
            <a:ext uri="{FF2B5EF4-FFF2-40B4-BE49-F238E27FC236}">
              <a16:creationId xmlns:a16="http://schemas.microsoft.com/office/drawing/2014/main" id="{1D682986-C7D4-45B7-8E01-61E2FAD42D96}"/>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1" name="【消防施設】&#10;有形固定資産減価償却率グラフ枠">
          <a:extLst>
            <a:ext uri="{FF2B5EF4-FFF2-40B4-BE49-F238E27FC236}">
              <a16:creationId xmlns:a16="http://schemas.microsoft.com/office/drawing/2014/main" id="{6B5BC87E-7D96-4F6C-A00A-D4C3EBA2D14B}"/>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136398</xdr:rowOff>
    </xdr:from>
    <xdr:to>
      <xdr:col>85</xdr:col>
      <xdr:colOff>126364</xdr:colOff>
      <xdr:row>86</xdr:row>
      <xdr:rowOff>140970</xdr:rowOff>
    </xdr:to>
    <xdr:cxnSp macro="">
      <xdr:nvCxnSpPr>
        <xdr:cNvPr id="752" name="直線コネクタ 751">
          <a:extLst>
            <a:ext uri="{FF2B5EF4-FFF2-40B4-BE49-F238E27FC236}">
              <a16:creationId xmlns:a16="http://schemas.microsoft.com/office/drawing/2014/main" id="{706E2889-7BD2-42E6-88A2-7A4EE821FA74}"/>
            </a:ext>
          </a:extLst>
        </xdr:cNvPr>
        <xdr:cNvCxnSpPr/>
      </xdr:nvCxnSpPr>
      <xdr:spPr>
        <a:xfrm flipV="1">
          <a:off x="14699614" y="13185648"/>
          <a:ext cx="0" cy="1160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144797</xdr:rowOff>
    </xdr:from>
    <xdr:ext cx="405111" cy="259045"/>
    <xdr:sp macro="" textlink="">
      <xdr:nvSpPr>
        <xdr:cNvPr id="753" name="【消防施設】&#10;有形固定資産減価償却率最小値テキスト">
          <a:extLst>
            <a:ext uri="{FF2B5EF4-FFF2-40B4-BE49-F238E27FC236}">
              <a16:creationId xmlns:a16="http://schemas.microsoft.com/office/drawing/2014/main" id="{FE629957-8CE7-451C-9C50-401ABF742DF8}"/>
            </a:ext>
          </a:extLst>
        </xdr:cNvPr>
        <xdr:cNvSpPr txBox="1"/>
      </xdr:nvSpPr>
      <xdr:spPr>
        <a:xfrm>
          <a:off x="14738350" y="1434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140970</xdr:rowOff>
    </xdr:from>
    <xdr:to>
      <xdr:col>86</xdr:col>
      <xdr:colOff>25400</xdr:colOff>
      <xdr:row>86</xdr:row>
      <xdr:rowOff>140970</xdr:rowOff>
    </xdr:to>
    <xdr:cxnSp macro="">
      <xdr:nvCxnSpPr>
        <xdr:cNvPr id="754" name="直線コネクタ 753">
          <a:extLst>
            <a:ext uri="{FF2B5EF4-FFF2-40B4-BE49-F238E27FC236}">
              <a16:creationId xmlns:a16="http://schemas.microsoft.com/office/drawing/2014/main" id="{C9CE8C4F-CBD4-413D-BC9C-D275106076CA}"/>
            </a:ext>
          </a:extLst>
        </xdr:cNvPr>
        <xdr:cNvCxnSpPr/>
      </xdr:nvCxnSpPr>
      <xdr:spPr>
        <a:xfrm>
          <a:off x="14611350" y="143459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83075</xdr:rowOff>
    </xdr:from>
    <xdr:ext cx="405111" cy="259045"/>
    <xdr:sp macro="" textlink="">
      <xdr:nvSpPr>
        <xdr:cNvPr id="755" name="【消防施設】&#10;有形固定資産減価償却率最大値テキスト">
          <a:extLst>
            <a:ext uri="{FF2B5EF4-FFF2-40B4-BE49-F238E27FC236}">
              <a16:creationId xmlns:a16="http://schemas.microsoft.com/office/drawing/2014/main" id="{BCB5A37D-D0ED-4C82-946E-4BEBFEF78B2F}"/>
            </a:ext>
          </a:extLst>
        </xdr:cNvPr>
        <xdr:cNvSpPr txBox="1"/>
      </xdr:nvSpPr>
      <xdr:spPr>
        <a:xfrm>
          <a:off x="14738350" y="12967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136398</xdr:rowOff>
    </xdr:from>
    <xdr:to>
      <xdr:col>86</xdr:col>
      <xdr:colOff>25400</xdr:colOff>
      <xdr:row>79</xdr:row>
      <xdr:rowOff>136398</xdr:rowOff>
    </xdr:to>
    <xdr:cxnSp macro="">
      <xdr:nvCxnSpPr>
        <xdr:cNvPr id="756" name="直線コネクタ 755">
          <a:extLst>
            <a:ext uri="{FF2B5EF4-FFF2-40B4-BE49-F238E27FC236}">
              <a16:creationId xmlns:a16="http://schemas.microsoft.com/office/drawing/2014/main" id="{EA885B5A-2637-4059-9361-22253AAC3037}"/>
            </a:ext>
          </a:extLst>
        </xdr:cNvPr>
        <xdr:cNvCxnSpPr/>
      </xdr:nvCxnSpPr>
      <xdr:spPr>
        <a:xfrm>
          <a:off x="14611350" y="131856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129049</xdr:rowOff>
    </xdr:from>
    <xdr:ext cx="405111" cy="259045"/>
    <xdr:sp macro="" textlink="">
      <xdr:nvSpPr>
        <xdr:cNvPr id="757" name="【消防施設】&#10;有形固定資産減価償却率平均値テキスト">
          <a:extLst>
            <a:ext uri="{FF2B5EF4-FFF2-40B4-BE49-F238E27FC236}">
              <a16:creationId xmlns:a16="http://schemas.microsoft.com/office/drawing/2014/main" id="{A7A24363-C684-4A97-BB41-D424D2243F2B}"/>
            </a:ext>
          </a:extLst>
        </xdr:cNvPr>
        <xdr:cNvSpPr txBox="1"/>
      </xdr:nvSpPr>
      <xdr:spPr>
        <a:xfrm>
          <a:off x="14738350" y="136735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106172</xdr:rowOff>
    </xdr:from>
    <xdr:to>
      <xdr:col>85</xdr:col>
      <xdr:colOff>177800</xdr:colOff>
      <xdr:row>84</xdr:row>
      <xdr:rowOff>36322</xdr:rowOff>
    </xdr:to>
    <xdr:sp macro="" textlink="">
      <xdr:nvSpPr>
        <xdr:cNvPr id="758" name="フローチャート: 判断 757">
          <a:extLst>
            <a:ext uri="{FF2B5EF4-FFF2-40B4-BE49-F238E27FC236}">
              <a16:creationId xmlns:a16="http://schemas.microsoft.com/office/drawing/2014/main" id="{A16E1C49-865D-45E1-B336-F7EF766F9BCE}"/>
            </a:ext>
          </a:extLst>
        </xdr:cNvPr>
        <xdr:cNvSpPr/>
      </xdr:nvSpPr>
      <xdr:spPr>
        <a:xfrm>
          <a:off x="14649450" y="138158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106172</xdr:rowOff>
    </xdr:from>
    <xdr:to>
      <xdr:col>81</xdr:col>
      <xdr:colOff>101600</xdr:colOff>
      <xdr:row>84</xdr:row>
      <xdr:rowOff>36322</xdr:rowOff>
    </xdr:to>
    <xdr:sp macro="" textlink="">
      <xdr:nvSpPr>
        <xdr:cNvPr id="759" name="フローチャート: 判断 758">
          <a:extLst>
            <a:ext uri="{FF2B5EF4-FFF2-40B4-BE49-F238E27FC236}">
              <a16:creationId xmlns:a16="http://schemas.microsoft.com/office/drawing/2014/main" id="{A4937F3E-1C03-494C-86F8-42B7BF8F4E90}"/>
            </a:ext>
          </a:extLst>
        </xdr:cNvPr>
        <xdr:cNvSpPr/>
      </xdr:nvSpPr>
      <xdr:spPr>
        <a:xfrm>
          <a:off x="13887450" y="13815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60" name="フローチャート: 判断 759">
          <a:extLst>
            <a:ext uri="{FF2B5EF4-FFF2-40B4-BE49-F238E27FC236}">
              <a16:creationId xmlns:a16="http://schemas.microsoft.com/office/drawing/2014/main" id="{71D6A9B5-55F5-46D7-924D-EF21A7CACA7B}"/>
            </a:ext>
          </a:extLst>
        </xdr:cNvPr>
        <xdr:cNvSpPr/>
      </xdr:nvSpPr>
      <xdr:spPr>
        <a:xfrm>
          <a:off x="13093700" y="137769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76454</xdr:rowOff>
    </xdr:from>
    <xdr:to>
      <xdr:col>72</xdr:col>
      <xdr:colOff>38100</xdr:colOff>
      <xdr:row>84</xdr:row>
      <xdr:rowOff>6604</xdr:rowOff>
    </xdr:to>
    <xdr:sp macro="" textlink="">
      <xdr:nvSpPr>
        <xdr:cNvPr id="761" name="フローチャート: 判断 760">
          <a:extLst>
            <a:ext uri="{FF2B5EF4-FFF2-40B4-BE49-F238E27FC236}">
              <a16:creationId xmlns:a16="http://schemas.microsoft.com/office/drawing/2014/main" id="{AD76BE5B-D951-440C-A6C0-79D382A4799F}"/>
            </a:ext>
          </a:extLst>
        </xdr:cNvPr>
        <xdr:cNvSpPr/>
      </xdr:nvSpPr>
      <xdr:spPr>
        <a:xfrm>
          <a:off x="12299950" y="1378610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51308</xdr:rowOff>
    </xdr:from>
    <xdr:to>
      <xdr:col>67</xdr:col>
      <xdr:colOff>101600</xdr:colOff>
      <xdr:row>83</xdr:row>
      <xdr:rowOff>152908</xdr:rowOff>
    </xdr:to>
    <xdr:sp macro="" textlink="">
      <xdr:nvSpPr>
        <xdr:cNvPr id="762" name="フローチャート: 判断 761">
          <a:extLst>
            <a:ext uri="{FF2B5EF4-FFF2-40B4-BE49-F238E27FC236}">
              <a16:creationId xmlns:a16="http://schemas.microsoft.com/office/drawing/2014/main" id="{611EF409-E545-4A60-8F62-6EA70A4CAFAF}"/>
            </a:ext>
          </a:extLst>
        </xdr:cNvPr>
        <xdr:cNvSpPr/>
      </xdr:nvSpPr>
      <xdr:spPr>
        <a:xfrm>
          <a:off x="11487150" y="137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5390B882-9FC0-4BF5-8A7A-DC65FF6B0A75}"/>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9ADCCE09-8620-4A97-AD1D-C9F5202FA756}"/>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C097A292-1A34-436A-A104-9440B4048BC2}"/>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1A73338F-453C-43B1-AE70-4575CB34C46C}"/>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2882AA5E-2E13-4103-99F8-5302829DAF03}"/>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131318</xdr:rowOff>
    </xdr:from>
    <xdr:to>
      <xdr:col>85</xdr:col>
      <xdr:colOff>177800</xdr:colOff>
      <xdr:row>84</xdr:row>
      <xdr:rowOff>61468</xdr:rowOff>
    </xdr:to>
    <xdr:sp macro="" textlink="">
      <xdr:nvSpPr>
        <xdr:cNvPr id="768" name="楕円 767">
          <a:extLst>
            <a:ext uri="{FF2B5EF4-FFF2-40B4-BE49-F238E27FC236}">
              <a16:creationId xmlns:a16="http://schemas.microsoft.com/office/drawing/2014/main" id="{187A0DFE-EE3A-40F9-8FE0-60E6166CBD37}"/>
            </a:ext>
          </a:extLst>
        </xdr:cNvPr>
        <xdr:cNvSpPr/>
      </xdr:nvSpPr>
      <xdr:spPr>
        <a:xfrm>
          <a:off x="14649450" y="1384096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109745</xdr:rowOff>
    </xdr:from>
    <xdr:ext cx="405111" cy="259045"/>
    <xdr:sp macro="" textlink="">
      <xdr:nvSpPr>
        <xdr:cNvPr id="769" name="【消防施設】&#10;有形固定資産減価償却率該当値テキスト">
          <a:extLst>
            <a:ext uri="{FF2B5EF4-FFF2-40B4-BE49-F238E27FC236}">
              <a16:creationId xmlns:a16="http://schemas.microsoft.com/office/drawing/2014/main" id="{AD9EC81E-8BEC-439B-BC85-94E4A316F8DE}"/>
            </a:ext>
          </a:extLst>
        </xdr:cNvPr>
        <xdr:cNvSpPr txBox="1"/>
      </xdr:nvSpPr>
      <xdr:spPr>
        <a:xfrm>
          <a:off x="14738350" y="13819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90170</xdr:rowOff>
    </xdr:from>
    <xdr:to>
      <xdr:col>81</xdr:col>
      <xdr:colOff>101600</xdr:colOff>
      <xdr:row>84</xdr:row>
      <xdr:rowOff>20320</xdr:rowOff>
    </xdr:to>
    <xdr:sp macro="" textlink="">
      <xdr:nvSpPr>
        <xdr:cNvPr id="770" name="楕円 769">
          <a:extLst>
            <a:ext uri="{FF2B5EF4-FFF2-40B4-BE49-F238E27FC236}">
              <a16:creationId xmlns:a16="http://schemas.microsoft.com/office/drawing/2014/main" id="{CB9D40F4-E843-4B13-8E74-F0DB5566DE72}"/>
            </a:ext>
          </a:extLst>
        </xdr:cNvPr>
        <xdr:cNvSpPr/>
      </xdr:nvSpPr>
      <xdr:spPr>
        <a:xfrm>
          <a:off x="13887450" y="137998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140970</xdr:rowOff>
    </xdr:from>
    <xdr:to>
      <xdr:col>85</xdr:col>
      <xdr:colOff>127000</xdr:colOff>
      <xdr:row>84</xdr:row>
      <xdr:rowOff>10668</xdr:rowOff>
    </xdr:to>
    <xdr:cxnSp macro="">
      <xdr:nvCxnSpPr>
        <xdr:cNvPr id="771" name="直線コネクタ 770">
          <a:extLst>
            <a:ext uri="{FF2B5EF4-FFF2-40B4-BE49-F238E27FC236}">
              <a16:creationId xmlns:a16="http://schemas.microsoft.com/office/drawing/2014/main" id="{8B0DFB93-9022-434E-A624-32DE49BA192E}"/>
            </a:ext>
          </a:extLst>
        </xdr:cNvPr>
        <xdr:cNvCxnSpPr/>
      </xdr:nvCxnSpPr>
      <xdr:spPr>
        <a:xfrm>
          <a:off x="13938250" y="13850620"/>
          <a:ext cx="7620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46737</xdr:rowOff>
    </xdr:from>
    <xdr:to>
      <xdr:col>76</xdr:col>
      <xdr:colOff>165100</xdr:colOff>
      <xdr:row>83</xdr:row>
      <xdr:rowOff>148337</xdr:rowOff>
    </xdr:to>
    <xdr:sp macro="" textlink="">
      <xdr:nvSpPr>
        <xdr:cNvPr id="772" name="楕円 771">
          <a:extLst>
            <a:ext uri="{FF2B5EF4-FFF2-40B4-BE49-F238E27FC236}">
              <a16:creationId xmlns:a16="http://schemas.microsoft.com/office/drawing/2014/main" id="{D4802244-5F0B-43DE-A65A-1898417AF97F}"/>
            </a:ext>
          </a:extLst>
        </xdr:cNvPr>
        <xdr:cNvSpPr/>
      </xdr:nvSpPr>
      <xdr:spPr>
        <a:xfrm>
          <a:off x="13093700" y="1375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97537</xdr:rowOff>
    </xdr:from>
    <xdr:to>
      <xdr:col>81</xdr:col>
      <xdr:colOff>50800</xdr:colOff>
      <xdr:row>83</xdr:row>
      <xdr:rowOff>140970</xdr:rowOff>
    </xdr:to>
    <xdr:cxnSp macro="">
      <xdr:nvCxnSpPr>
        <xdr:cNvPr id="773" name="直線コネクタ 772">
          <a:extLst>
            <a:ext uri="{FF2B5EF4-FFF2-40B4-BE49-F238E27FC236}">
              <a16:creationId xmlns:a16="http://schemas.microsoft.com/office/drawing/2014/main" id="{9A1B16E6-6ED8-43CE-AC9E-879F705DE963}"/>
            </a:ext>
          </a:extLst>
        </xdr:cNvPr>
        <xdr:cNvCxnSpPr/>
      </xdr:nvCxnSpPr>
      <xdr:spPr>
        <a:xfrm>
          <a:off x="13144500" y="13807187"/>
          <a:ext cx="79375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10161</xdr:rowOff>
    </xdr:from>
    <xdr:to>
      <xdr:col>72</xdr:col>
      <xdr:colOff>38100</xdr:colOff>
      <xdr:row>83</xdr:row>
      <xdr:rowOff>111761</xdr:rowOff>
    </xdr:to>
    <xdr:sp macro="" textlink="">
      <xdr:nvSpPr>
        <xdr:cNvPr id="774" name="楕円 773">
          <a:extLst>
            <a:ext uri="{FF2B5EF4-FFF2-40B4-BE49-F238E27FC236}">
              <a16:creationId xmlns:a16="http://schemas.microsoft.com/office/drawing/2014/main" id="{899BFF96-FB7B-4EAD-9911-9ADAB5C70334}"/>
            </a:ext>
          </a:extLst>
        </xdr:cNvPr>
        <xdr:cNvSpPr/>
      </xdr:nvSpPr>
      <xdr:spPr>
        <a:xfrm>
          <a:off x="12299950" y="137198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60961</xdr:rowOff>
    </xdr:from>
    <xdr:to>
      <xdr:col>76</xdr:col>
      <xdr:colOff>114300</xdr:colOff>
      <xdr:row>83</xdr:row>
      <xdr:rowOff>97537</xdr:rowOff>
    </xdr:to>
    <xdr:cxnSp macro="">
      <xdr:nvCxnSpPr>
        <xdr:cNvPr id="775" name="直線コネクタ 774">
          <a:extLst>
            <a:ext uri="{FF2B5EF4-FFF2-40B4-BE49-F238E27FC236}">
              <a16:creationId xmlns:a16="http://schemas.microsoft.com/office/drawing/2014/main" id="{32A56966-1068-4C3F-AA8D-F7672F10C504}"/>
            </a:ext>
          </a:extLst>
        </xdr:cNvPr>
        <xdr:cNvCxnSpPr/>
      </xdr:nvCxnSpPr>
      <xdr:spPr>
        <a:xfrm>
          <a:off x="12344400" y="13770611"/>
          <a:ext cx="8001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138176</xdr:rowOff>
    </xdr:from>
    <xdr:to>
      <xdr:col>67</xdr:col>
      <xdr:colOff>101600</xdr:colOff>
      <xdr:row>83</xdr:row>
      <xdr:rowOff>68326</xdr:rowOff>
    </xdr:to>
    <xdr:sp macro="" textlink="">
      <xdr:nvSpPr>
        <xdr:cNvPr id="776" name="楕円 775">
          <a:extLst>
            <a:ext uri="{FF2B5EF4-FFF2-40B4-BE49-F238E27FC236}">
              <a16:creationId xmlns:a16="http://schemas.microsoft.com/office/drawing/2014/main" id="{79EE7FDC-431B-4F28-87FC-7122F4AB746D}"/>
            </a:ext>
          </a:extLst>
        </xdr:cNvPr>
        <xdr:cNvSpPr/>
      </xdr:nvSpPr>
      <xdr:spPr>
        <a:xfrm>
          <a:off x="11487150" y="136827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17526</xdr:rowOff>
    </xdr:from>
    <xdr:to>
      <xdr:col>71</xdr:col>
      <xdr:colOff>177800</xdr:colOff>
      <xdr:row>83</xdr:row>
      <xdr:rowOff>60961</xdr:rowOff>
    </xdr:to>
    <xdr:cxnSp macro="">
      <xdr:nvCxnSpPr>
        <xdr:cNvPr id="777" name="直線コネクタ 776">
          <a:extLst>
            <a:ext uri="{FF2B5EF4-FFF2-40B4-BE49-F238E27FC236}">
              <a16:creationId xmlns:a16="http://schemas.microsoft.com/office/drawing/2014/main" id="{F1D00F73-84F8-41DF-B921-AA7F2381EAFE}"/>
            </a:ext>
          </a:extLst>
        </xdr:cNvPr>
        <xdr:cNvCxnSpPr/>
      </xdr:nvCxnSpPr>
      <xdr:spPr>
        <a:xfrm>
          <a:off x="11537950" y="13727176"/>
          <a:ext cx="80645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27449</xdr:rowOff>
    </xdr:from>
    <xdr:ext cx="405111" cy="259045"/>
    <xdr:sp macro="" textlink="">
      <xdr:nvSpPr>
        <xdr:cNvPr id="778" name="n_1aveValue【消防施設】&#10;有形固定資産減価償却率">
          <a:extLst>
            <a:ext uri="{FF2B5EF4-FFF2-40B4-BE49-F238E27FC236}">
              <a16:creationId xmlns:a16="http://schemas.microsoft.com/office/drawing/2014/main" id="{8BCD4529-457B-404B-866D-39A36D39EFEC}"/>
            </a:ext>
          </a:extLst>
        </xdr:cNvPr>
        <xdr:cNvSpPr txBox="1"/>
      </xdr:nvSpPr>
      <xdr:spPr>
        <a:xfrm>
          <a:off x="13742044" y="13902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779" name="n_2aveValue【消防施設】&#10;有形固定資産減価償却率">
          <a:extLst>
            <a:ext uri="{FF2B5EF4-FFF2-40B4-BE49-F238E27FC236}">
              <a16:creationId xmlns:a16="http://schemas.microsoft.com/office/drawing/2014/main" id="{843694F2-9943-48E2-98A1-24C1B3A8165A}"/>
            </a:ext>
          </a:extLst>
        </xdr:cNvPr>
        <xdr:cNvSpPr txBox="1"/>
      </xdr:nvSpPr>
      <xdr:spPr>
        <a:xfrm>
          <a:off x="12960994" y="1386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169181</xdr:rowOff>
    </xdr:from>
    <xdr:ext cx="405111" cy="259045"/>
    <xdr:sp macro="" textlink="">
      <xdr:nvSpPr>
        <xdr:cNvPr id="780" name="n_3aveValue【消防施設】&#10;有形固定資産減価償却率">
          <a:extLst>
            <a:ext uri="{FF2B5EF4-FFF2-40B4-BE49-F238E27FC236}">
              <a16:creationId xmlns:a16="http://schemas.microsoft.com/office/drawing/2014/main" id="{9C74C60A-434D-48E8-A858-D718E7D2C898}"/>
            </a:ext>
          </a:extLst>
        </xdr:cNvPr>
        <xdr:cNvSpPr txBox="1"/>
      </xdr:nvSpPr>
      <xdr:spPr>
        <a:xfrm>
          <a:off x="12167244" y="1387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144035</xdr:rowOff>
    </xdr:from>
    <xdr:ext cx="405111" cy="259045"/>
    <xdr:sp macro="" textlink="">
      <xdr:nvSpPr>
        <xdr:cNvPr id="781" name="n_4aveValue【消防施設】&#10;有形固定資産減価償却率">
          <a:extLst>
            <a:ext uri="{FF2B5EF4-FFF2-40B4-BE49-F238E27FC236}">
              <a16:creationId xmlns:a16="http://schemas.microsoft.com/office/drawing/2014/main" id="{85C2E8AB-4288-4BC6-8B25-8DCE5078B62A}"/>
            </a:ext>
          </a:extLst>
        </xdr:cNvPr>
        <xdr:cNvSpPr txBox="1"/>
      </xdr:nvSpPr>
      <xdr:spPr>
        <a:xfrm>
          <a:off x="11354444" y="13853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36847</xdr:rowOff>
    </xdr:from>
    <xdr:ext cx="405111" cy="259045"/>
    <xdr:sp macro="" textlink="">
      <xdr:nvSpPr>
        <xdr:cNvPr id="782" name="n_1mainValue【消防施設】&#10;有形固定資産減価償却率">
          <a:extLst>
            <a:ext uri="{FF2B5EF4-FFF2-40B4-BE49-F238E27FC236}">
              <a16:creationId xmlns:a16="http://schemas.microsoft.com/office/drawing/2014/main" id="{057F6416-D220-4633-9524-2E5AFEE8FAC9}"/>
            </a:ext>
          </a:extLst>
        </xdr:cNvPr>
        <xdr:cNvSpPr txBox="1"/>
      </xdr:nvSpPr>
      <xdr:spPr>
        <a:xfrm>
          <a:off x="137420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164864</xdr:rowOff>
    </xdr:from>
    <xdr:ext cx="405111" cy="259045"/>
    <xdr:sp macro="" textlink="">
      <xdr:nvSpPr>
        <xdr:cNvPr id="783" name="n_2mainValue【消防施設】&#10;有形固定資産減価償却率">
          <a:extLst>
            <a:ext uri="{FF2B5EF4-FFF2-40B4-BE49-F238E27FC236}">
              <a16:creationId xmlns:a16="http://schemas.microsoft.com/office/drawing/2014/main" id="{34B96C8C-D742-4708-8014-CD85340186D5}"/>
            </a:ext>
          </a:extLst>
        </xdr:cNvPr>
        <xdr:cNvSpPr txBox="1"/>
      </xdr:nvSpPr>
      <xdr:spPr>
        <a:xfrm>
          <a:off x="12960994" y="1354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128288</xdr:rowOff>
    </xdr:from>
    <xdr:ext cx="405111" cy="259045"/>
    <xdr:sp macro="" textlink="">
      <xdr:nvSpPr>
        <xdr:cNvPr id="784" name="n_3mainValue【消防施設】&#10;有形固定資産減価償却率">
          <a:extLst>
            <a:ext uri="{FF2B5EF4-FFF2-40B4-BE49-F238E27FC236}">
              <a16:creationId xmlns:a16="http://schemas.microsoft.com/office/drawing/2014/main" id="{33D3634A-37F3-4F08-A90D-59C51D8036B2}"/>
            </a:ext>
          </a:extLst>
        </xdr:cNvPr>
        <xdr:cNvSpPr txBox="1"/>
      </xdr:nvSpPr>
      <xdr:spPr>
        <a:xfrm>
          <a:off x="12167244" y="13507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84853</xdr:rowOff>
    </xdr:from>
    <xdr:ext cx="405111" cy="259045"/>
    <xdr:sp macro="" textlink="">
      <xdr:nvSpPr>
        <xdr:cNvPr id="785" name="n_4mainValue【消防施設】&#10;有形固定資産減価償却率">
          <a:extLst>
            <a:ext uri="{FF2B5EF4-FFF2-40B4-BE49-F238E27FC236}">
              <a16:creationId xmlns:a16="http://schemas.microsoft.com/office/drawing/2014/main" id="{CC32267E-8097-4EF0-A76F-E2661231C88C}"/>
            </a:ext>
          </a:extLst>
        </xdr:cNvPr>
        <xdr:cNvSpPr txBox="1"/>
      </xdr:nvSpPr>
      <xdr:spPr>
        <a:xfrm>
          <a:off x="11354444" y="13464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6" name="正方形/長方形 785">
          <a:extLst>
            <a:ext uri="{FF2B5EF4-FFF2-40B4-BE49-F238E27FC236}">
              <a16:creationId xmlns:a16="http://schemas.microsoft.com/office/drawing/2014/main" id="{F3DFA8FE-4733-4C76-B2AD-939017257892}"/>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7" name="正方形/長方形 786">
          <a:extLst>
            <a:ext uri="{FF2B5EF4-FFF2-40B4-BE49-F238E27FC236}">
              <a16:creationId xmlns:a16="http://schemas.microsoft.com/office/drawing/2014/main" id="{86770991-64EC-4B86-9113-8EA5A7B4667C}"/>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8" name="正方形/長方形 787">
          <a:extLst>
            <a:ext uri="{FF2B5EF4-FFF2-40B4-BE49-F238E27FC236}">
              <a16:creationId xmlns:a16="http://schemas.microsoft.com/office/drawing/2014/main" id="{3F77B5BC-BB07-47CC-8CAA-958F84518DF8}"/>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9" name="正方形/長方形 788">
          <a:extLst>
            <a:ext uri="{FF2B5EF4-FFF2-40B4-BE49-F238E27FC236}">
              <a16:creationId xmlns:a16="http://schemas.microsoft.com/office/drawing/2014/main" id="{3B03DAD6-BC1B-494C-9152-752A9B206E1B}"/>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0" name="正方形/長方形 789">
          <a:extLst>
            <a:ext uri="{FF2B5EF4-FFF2-40B4-BE49-F238E27FC236}">
              <a16:creationId xmlns:a16="http://schemas.microsoft.com/office/drawing/2014/main" id="{3F3BA59D-F818-46A9-A1FD-2DE2DC5EE778}"/>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1" name="正方形/長方形 790">
          <a:extLst>
            <a:ext uri="{FF2B5EF4-FFF2-40B4-BE49-F238E27FC236}">
              <a16:creationId xmlns:a16="http://schemas.microsoft.com/office/drawing/2014/main" id="{E5DD1478-8E8F-4806-AC08-73ACC6D672C1}"/>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2" name="正方形/長方形 791">
          <a:extLst>
            <a:ext uri="{FF2B5EF4-FFF2-40B4-BE49-F238E27FC236}">
              <a16:creationId xmlns:a16="http://schemas.microsoft.com/office/drawing/2014/main" id="{7D420ADA-8237-4147-B1AB-F87046FD2506}"/>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3" name="正方形/長方形 792">
          <a:extLst>
            <a:ext uri="{FF2B5EF4-FFF2-40B4-BE49-F238E27FC236}">
              <a16:creationId xmlns:a16="http://schemas.microsoft.com/office/drawing/2014/main" id="{08192C53-C47E-4645-B598-73F089DBF1EE}"/>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4" name="テキスト ボックス 793">
          <a:extLst>
            <a:ext uri="{FF2B5EF4-FFF2-40B4-BE49-F238E27FC236}">
              <a16:creationId xmlns:a16="http://schemas.microsoft.com/office/drawing/2014/main" id="{53B13B24-0247-4F14-A439-D0983339E76A}"/>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5" name="直線コネクタ 794">
          <a:extLst>
            <a:ext uri="{FF2B5EF4-FFF2-40B4-BE49-F238E27FC236}">
              <a16:creationId xmlns:a16="http://schemas.microsoft.com/office/drawing/2014/main" id="{9ED92DC0-67E9-4A49-BA10-81E9683B3FD8}"/>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88</xdr:row>
      <xdr:rowOff>10177</xdr:rowOff>
    </xdr:from>
    <xdr:ext cx="467179" cy="259045"/>
    <xdr:sp macro="" textlink="">
      <xdr:nvSpPr>
        <xdr:cNvPr id="796" name="テキスト ボックス 795">
          <a:extLst>
            <a:ext uri="{FF2B5EF4-FFF2-40B4-BE49-F238E27FC236}">
              <a16:creationId xmlns:a16="http://schemas.microsoft.com/office/drawing/2014/main" id="{7D08886D-A324-4A1D-8A7A-A16B6CFFCFC6}"/>
            </a:ext>
          </a:extLst>
        </xdr:cNvPr>
        <xdr:cNvSpPr txBox="1"/>
      </xdr:nvSpPr>
      <xdr:spPr>
        <a:xfrm>
          <a:off x="160491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86</xdr:row>
      <xdr:rowOff>114300</xdr:rowOff>
    </xdr:from>
    <xdr:to>
      <xdr:col>120</xdr:col>
      <xdr:colOff>114300</xdr:colOff>
      <xdr:row>86</xdr:row>
      <xdr:rowOff>114300</xdr:rowOff>
    </xdr:to>
    <xdr:cxnSp macro="">
      <xdr:nvCxnSpPr>
        <xdr:cNvPr id="797" name="直線コネクタ 796">
          <a:extLst>
            <a:ext uri="{FF2B5EF4-FFF2-40B4-BE49-F238E27FC236}">
              <a16:creationId xmlns:a16="http://schemas.microsoft.com/office/drawing/2014/main" id="{22FFDB15-6389-48ED-8D79-9B6C53EA22EE}"/>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8" name="テキスト ボックス 797">
          <a:extLst>
            <a:ext uri="{FF2B5EF4-FFF2-40B4-BE49-F238E27FC236}">
              <a16:creationId xmlns:a16="http://schemas.microsoft.com/office/drawing/2014/main" id="{55CDCA15-5172-4449-BAD7-001F80DB1DEF}"/>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9" name="直線コネクタ 798">
          <a:extLst>
            <a:ext uri="{FF2B5EF4-FFF2-40B4-BE49-F238E27FC236}">
              <a16:creationId xmlns:a16="http://schemas.microsoft.com/office/drawing/2014/main" id="{68C03521-24F8-44B7-8C11-2566D5D6960C}"/>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800" name="テキスト ボックス 799">
          <a:extLst>
            <a:ext uri="{FF2B5EF4-FFF2-40B4-BE49-F238E27FC236}">
              <a16:creationId xmlns:a16="http://schemas.microsoft.com/office/drawing/2014/main" id="{63B6F353-E7D8-4308-B626-976D06A224FB}"/>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801" name="直線コネクタ 800">
          <a:extLst>
            <a:ext uri="{FF2B5EF4-FFF2-40B4-BE49-F238E27FC236}">
              <a16:creationId xmlns:a16="http://schemas.microsoft.com/office/drawing/2014/main" id="{709E5CAA-D428-44E6-90AE-17D323109CFE}"/>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2" name="テキスト ボックス 801">
          <a:extLst>
            <a:ext uri="{FF2B5EF4-FFF2-40B4-BE49-F238E27FC236}">
              <a16:creationId xmlns:a16="http://schemas.microsoft.com/office/drawing/2014/main" id="{602940AB-C890-4D98-AF27-BDA82E1E3279}"/>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3" name="直線コネクタ 802">
          <a:extLst>
            <a:ext uri="{FF2B5EF4-FFF2-40B4-BE49-F238E27FC236}">
              <a16:creationId xmlns:a16="http://schemas.microsoft.com/office/drawing/2014/main" id="{E2150250-21F8-4D97-A6AD-09CEB275A888}"/>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4" name="テキスト ボックス 803">
          <a:extLst>
            <a:ext uri="{FF2B5EF4-FFF2-40B4-BE49-F238E27FC236}">
              <a16:creationId xmlns:a16="http://schemas.microsoft.com/office/drawing/2014/main" id="{BB520D33-DF1C-44AC-B8A9-C599592CB636}"/>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5" name="直線コネクタ 804">
          <a:extLst>
            <a:ext uri="{FF2B5EF4-FFF2-40B4-BE49-F238E27FC236}">
              <a16:creationId xmlns:a16="http://schemas.microsoft.com/office/drawing/2014/main" id="{CA0837D6-EA04-4BB8-BF11-CA819D4739B3}"/>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6" name="テキスト ボックス 805">
          <a:extLst>
            <a:ext uri="{FF2B5EF4-FFF2-40B4-BE49-F238E27FC236}">
              <a16:creationId xmlns:a16="http://schemas.microsoft.com/office/drawing/2014/main" id="{FAA144E5-3E42-4878-916F-521D2FBB8266}"/>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7" name="直線コネクタ 806">
          <a:extLst>
            <a:ext uri="{FF2B5EF4-FFF2-40B4-BE49-F238E27FC236}">
              <a16:creationId xmlns:a16="http://schemas.microsoft.com/office/drawing/2014/main" id="{915D2934-E7DF-4947-8A61-21037BB47099}"/>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8" name="テキスト ボックス 807">
          <a:extLst>
            <a:ext uri="{FF2B5EF4-FFF2-40B4-BE49-F238E27FC236}">
              <a16:creationId xmlns:a16="http://schemas.microsoft.com/office/drawing/2014/main" id="{A5FA09E6-1F37-42BB-A4B5-26E8DC2CE6EF}"/>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9" name="【消防施設】&#10;一人当たり面積グラフ枠">
          <a:extLst>
            <a:ext uri="{FF2B5EF4-FFF2-40B4-BE49-F238E27FC236}">
              <a16:creationId xmlns:a16="http://schemas.microsoft.com/office/drawing/2014/main" id="{C2A6FBF0-A2D7-40DD-AB64-18BF9A300C37}"/>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0</xdr:rowOff>
    </xdr:from>
    <xdr:to>
      <xdr:col>116</xdr:col>
      <xdr:colOff>62864</xdr:colOff>
      <xdr:row>86</xdr:row>
      <xdr:rowOff>95250</xdr:rowOff>
    </xdr:to>
    <xdr:cxnSp macro="">
      <xdr:nvCxnSpPr>
        <xdr:cNvPr id="810" name="直線コネクタ 809">
          <a:extLst>
            <a:ext uri="{FF2B5EF4-FFF2-40B4-BE49-F238E27FC236}">
              <a16:creationId xmlns:a16="http://schemas.microsoft.com/office/drawing/2014/main" id="{6ACB150A-D21F-4813-9821-C0CC4092FCCB}"/>
            </a:ext>
          </a:extLst>
        </xdr:cNvPr>
        <xdr:cNvCxnSpPr/>
      </xdr:nvCxnSpPr>
      <xdr:spPr>
        <a:xfrm flipV="1">
          <a:off x="19951064" y="12884150"/>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811" name="【消防施設】&#10;一人当たり面積最小値テキスト">
          <a:extLst>
            <a:ext uri="{FF2B5EF4-FFF2-40B4-BE49-F238E27FC236}">
              <a16:creationId xmlns:a16="http://schemas.microsoft.com/office/drawing/2014/main" id="{0746214D-6E0D-4D89-8049-1979339B414F}"/>
            </a:ext>
          </a:extLst>
        </xdr:cNvPr>
        <xdr:cNvSpPr txBox="1"/>
      </xdr:nvSpPr>
      <xdr:spPr>
        <a:xfrm>
          <a:off x="19989800"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812" name="直線コネクタ 811">
          <a:extLst>
            <a:ext uri="{FF2B5EF4-FFF2-40B4-BE49-F238E27FC236}">
              <a16:creationId xmlns:a16="http://schemas.microsoft.com/office/drawing/2014/main" id="{835ED68D-33A8-424F-B908-F3FDD044D81B}"/>
            </a:ext>
          </a:extLst>
        </xdr:cNvPr>
        <xdr:cNvCxnSpPr/>
      </xdr:nvCxnSpPr>
      <xdr:spPr>
        <a:xfrm>
          <a:off x="19881850" y="143002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118127</xdr:rowOff>
    </xdr:from>
    <xdr:ext cx="469744" cy="259045"/>
    <xdr:sp macro="" textlink="">
      <xdr:nvSpPr>
        <xdr:cNvPr id="813" name="【消防施設】&#10;一人当たり面積最大値テキスト">
          <a:extLst>
            <a:ext uri="{FF2B5EF4-FFF2-40B4-BE49-F238E27FC236}">
              <a16:creationId xmlns:a16="http://schemas.microsoft.com/office/drawing/2014/main" id="{36A9BDFC-A090-4738-BF08-F55174066640}"/>
            </a:ext>
          </a:extLst>
        </xdr:cNvPr>
        <xdr:cNvSpPr txBox="1"/>
      </xdr:nvSpPr>
      <xdr:spPr>
        <a:xfrm>
          <a:off x="19989800" y="12672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814" name="直線コネクタ 813">
          <a:extLst>
            <a:ext uri="{FF2B5EF4-FFF2-40B4-BE49-F238E27FC236}">
              <a16:creationId xmlns:a16="http://schemas.microsoft.com/office/drawing/2014/main" id="{967EA6DC-3B80-4BC4-9681-E0456F8B3442}"/>
            </a:ext>
          </a:extLst>
        </xdr:cNvPr>
        <xdr:cNvCxnSpPr/>
      </xdr:nvCxnSpPr>
      <xdr:spPr>
        <a:xfrm>
          <a:off x="19881850" y="128841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29227</xdr:rowOff>
    </xdr:from>
    <xdr:ext cx="469744" cy="259045"/>
    <xdr:sp macro="" textlink="">
      <xdr:nvSpPr>
        <xdr:cNvPr id="815" name="【消防施設】&#10;一人当たり面積平均値テキスト">
          <a:extLst>
            <a:ext uri="{FF2B5EF4-FFF2-40B4-BE49-F238E27FC236}">
              <a16:creationId xmlns:a16="http://schemas.microsoft.com/office/drawing/2014/main" id="{98CC9001-D6BC-41C4-9A2E-904FC3579B6C}"/>
            </a:ext>
          </a:extLst>
        </xdr:cNvPr>
        <xdr:cNvSpPr txBox="1"/>
      </xdr:nvSpPr>
      <xdr:spPr>
        <a:xfrm>
          <a:off x="19989800" y="1357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xdr:rowOff>
    </xdr:from>
    <xdr:to>
      <xdr:col>116</xdr:col>
      <xdr:colOff>114300</xdr:colOff>
      <xdr:row>83</xdr:row>
      <xdr:rowOff>107950</xdr:rowOff>
    </xdr:to>
    <xdr:sp macro="" textlink="">
      <xdr:nvSpPr>
        <xdr:cNvPr id="816" name="フローチャート: 判断 815">
          <a:extLst>
            <a:ext uri="{FF2B5EF4-FFF2-40B4-BE49-F238E27FC236}">
              <a16:creationId xmlns:a16="http://schemas.microsoft.com/office/drawing/2014/main" id="{29D9BAAB-19BD-42CF-A89F-4F7FE18358F6}"/>
            </a:ext>
          </a:extLst>
        </xdr:cNvPr>
        <xdr:cNvSpPr/>
      </xdr:nvSpPr>
      <xdr:spPr>
        <a:xfrm>
          <a:off x="199009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817" name="フローチャート: 判断 816">
          <a:extLst>
            <a:ext uri="{FF2B5EF4-FFF2-40B4-BE49-F238E27FC236}">
              <a16:creationId xmlns:a16="http://schemas.microsoft.com/office/drawing/2014/main" id="{2003C395-4C8C-4810-8CA0-075296952BBA}"/>
            </a:ext>
          </a:extLst>
        </xdr:cNvPr>
        <xdr:cNvSpPr/>
      </xdr:nvSpPr>
      <xdr:spPr>
        <a:xfrm>
          <a:off x="19157950" y="13716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818" name="フローチャート: 判断 817">
          <a:extLst>
            <a:ext uri="{FF2B5EF4-FFF2-40B4-BE49-F238E27FC236}">
              <a16:creationId xmlns:a16="http://schemas.microsoft.com/office/drawing/2014/main" id="{31F64BD4-A4B1-4F49-9C08-1400C7D95A2C}"/>
            </a:ext>
          </a:extLst>
        </xdr:cNvPr>
        <xdr:cNvSpPr/>
      </xdr:nvSpPr>
      <xdr:spPr>
        <a:xfrm>
          <a:off x="1834515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819" name="フローチャート: 判断 818">
          <a:extLst>
            <a:ext uri="{FF2B5EF4-FFF2-40B4-BE49-F238E27FC236}">
              <a16:creationId xmlns:a16="http://schemas.microsoft.com/office/drawing/2014/main" id="{4EAE19FE-E655-4B38-8AFC-CBB113E966E8}"/>
            </a:ext>
          </a:extLst>
        </xdr:cNvPr>
        <xdr:cNvSpPr/>
      </xdr:nvSpPr>
      <xdr:spPr>
        <a:xfrm>
          <a:off x="1755140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820" name="フローチャート: 判断 819">
          <a:extLst>
            <a:ext uri="{FF2B5EF4-FFF2-40B4-BE49-F238E27FC236}">
              <a16:creationId xmlns:a16="http://schemas.microsoft.com/office/drawing/2014/main" id="{C2FD07EE-098A-4A4A-B992-B939CB7B433A}"/>
            </a:ext>
          </a:extLst>
        </xdr:cNvPr>
        <xdr:cNvSpPr/>
      </xdr:nvSpPr>
      <xdr:spPr>
        <a:xfrm>
          <a:off x="16757650" y="1373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355C511A-6B90-4849-A9F0-630AFE002DB2}"/>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4DFA44C3-005A-470E-A181-7CB0D2F83EDA}"/>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3" name="テキスト ボックス 822">
          <a:extLst>
            <a:ext uri="{FF2B5EF4-FFF2-40B4-BE49-F238E27FC236}">
              <a16:creationId xmlns:a16="http://schemas.microsoft.com/office/drawing/2014/main" id="{6CDA1F14-445C-4360-8224-A9C64B04D5C4}"/>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4FA6FE3B-9F39-4D9D-BEE3-7CC955558EA1}"/>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E24046E4-8386-4DC8-A89D-756EA8AC747F}"/>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826" name="楕円 825">
          <a:extLst>
            <a:ext uri="{FF2B5EF4-FFF2-40B4-BE49-F238E27FC236}">
              <a16:creationId xmlns:a16="http://schemas.microsoft.com/office/drawing/2014/main" id="{6A8A7E1D-A5E4-4FCF-8771-4C1E790E6F5F}"/>
            </a:ext>
          </a:extLst>
        </xdr:cNvPr>
        <xdr:cNvSpPr/>
      </xdr:nvSpPr>
      <xdr:spPr>
        <a:xfrm>
          <a:off x="199009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827" name="【消防施設】&#10;一人当たり面積該当値テキスト">
          <a:extLst>
            <a:ext uri="{FF2B5EF4-FFF2-40B4-BE49-F238E27FC236}">
              <a16:creationId xmlns:a16="http://schemas.microsoft.com/office/drawing/2014/main" id="{9507156F-6DE0-485A-AF36-1DD4F10B1DD4}"/>
            </a:ext>
          </a:extLst>
        </xdr:cNvPr>
        <xdr:cNvSpPr txBox="1"/>
      </xdr:nvSpPr>
      <xdr:spPr>
        <a:xfrm>
          <a:off x="19989800"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828" name="楕円 827">
          <a:extLst>
            <a:ext uri="{FF2B5EF4-FFF2-40B4-BE49-F238E27FC236}">
              <a16:creationId xmlns:a16="http://schemas.microsoft.com/office/drawing/2014/main" id="{3C532649-1722-428D-BEC5-6E729C7F4DC0}"/>
            </a:ext>
          </a:extLst>
        </xdr:cNvPr>
        <xdr:cNvSpPr/>
      </xdr:nvSpPr>
      <xdr:spPr>
        <a:xfrm>
          <a:off x="19157950" y="14084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829" name="直線コネクタ 828">
          <a:extLst>
            <a:ext uri="{FF2B5EF4-FFF2-40B4-BE49-F238E27FC236}">
              <a16:creationId xmlns:a16="http://schemas.microsoft.com/office/drawing/2014/main" id="{8086FC53-38E7-42F2-B68D-BE5537135D7B}"/>
            </a:ext>
          </a:extLst>
        </xdr:cNvPr>
        <xdr:cNvCxnSpPr/>
      </xdr:nvCxnSpPr>
      <xdr:spPr>
        <a:xfrm>
          <a:off x="19202400" y="141351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830" name="楕円 829">
          <a:extLst>
            <a:ext uri="{FF2B5EF4-FFF2-40B4-BE49-F238E27FC236}">
              <a16:creationId xmlns:a16="http://schemas.microsoft.com/office/drawing/2014/main" id="{50537490-4831-4116-A6AC-F62666FFC908}"/>
            </a:ext>
          </a:extLst>
        </xdr:cNvPr>
        <xdr:cNvSpPr/>
      </xdr:nvSpPr>
      <xdr:spPr>
        <a:xfrm>
          <a:off x="1834515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831" name="直線コネクタ 830">
          <a:extLst>
            <a:ext uri="{FF2B5EF4-FFF2-40B4-BE49-F238E27FC236}">
              <a16:creationId xmlns:a16="http://schemas.microsoft.com/office/drawing/2014/main" id="{5420ABE6-88A5-4FC9-927C-F0756A122DE7}"/>
            </a:ext>
          </a:extLst>
        </xdr:cNvPr>
        <xdr:cNvCxnSpPr/>
      </xdr:nvCxnSpPr>
      <xdr:spPr>
        <a:xfrm>
          <a:off x="18395950" y="141351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63500</xdr:rowOff>
    </xdr:from>
    <xdr:to>
      <xdr:col>102</xdr:col>
      <xdr:colOff>165100</xdr:colOff>
      <xdr:row>85</xdr:row>
      <xdr:rowOff>165100</xdr:rowOff>
    </xdr:to>
    <xdr:sp macro="" textlink="">
      <xdr:nvSpPr>
        <xdr:cNvPr id="832" name="楕円 831">
          <a:extLst>
            <a:ext uri="{FF2B5EF4-FFF2-40B4-BE49-F238E27FC236}">
              <a16:creationId xmlns:a16="http://schemas.microsoft.com/office/drawing/2014/main" id="{920691E4-E364-49C0-8C90-5EC0FEC85767}"/>
            </a:ext>
          </a:extLst>
        </xdr:cNvPr>
        <xdr:cNvSpPr/>
      </xdr:nvSpPr>
      <xdr:spPr>
        <a:xfrm>
          <a:off x="175514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114300</xdr:rowOff>
    </xdr:to>
    <xdr:cxnSp macro="">
      <xdr:nvCxnSpPr>
        <xdr:cNvPr id="833" name="直線コネクタ 832">
          <a:extLst>
            <a:ext uri="{FF2B5EF4-FFF2-40B4-BE49-F238E27FC236}">
              <a16:creationId xmlns:a16="http://schemas.microsoft.com/office/drawing/2014/main" id="{4820FB8B-1FD8-4786-AB28-03C45D035E76}"/>
            </a:ext>
          </a:extLst>
        </xdr:cNvPr>
        <xdr:cNvCxnSpPr/>
      </xdr:nvCxnSpPr>
      <xdr:spPr>
        <a:xfrm flipV="1">
          <a:off x="17602200" y="14135100"/>
          <a:ext cx="7937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63500</xdr:rowOff>
    </xdr:from>
    <xdr:to>
      <xdr:col>98</xdr:col>
      <xdr:colOff>38100</xdr:colOff>
      <xdr:row>85</xdr:row>
      <xdr:rowOff>165100</xdr:rowOff>
    </xdr:to>
    <xdr:sp macro="" textlink="">
      <xdr:nvSpPr>
        <xdr:cNvPr id="834" name="楕円 833">
          <a:extLst>
            <a:ext uri="{FF2B5EF4-FFF2-40B4-BE49-F238E27FC236}">
              <a16:creationId xmlns:a16="http://schemas.microsoft.com/office/drawing/2014/main" id="{C726DE7C-33B1-434F-A895-5D9F92B3C5C9}"/>
            </a:ext>
          </a:extLst>
        </xdr:cNvPr>
        <xdr:cNvSpPr/>
      </xdr:nvSpPr>
      <xdr:spPr>
        <a:xfrm>
          <a:off x="16757650" y="141033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114300</xdr:rowOff>
    </xdr:from>
    <xdr:to>
      <xdr:col>102</xdr:col>
      <xdr:colOff>114300</xdr:colOff>
      <xdr:row>85</xdr:row>
      <xdr:rowOff>114300</xdr:rowOff>
    </xdr:to>
    <xdr:cxnSp macro="">
      <xdr:nvCxnSpPr>
        <xdr:cNvPr id="835" name="直線コネクタ 834">
          <a:extLst>
            <a:ext uri="{FF2B5EF4-FFF2-40B4-BE49-F238E27FC236}">
              <a16:creationId xmlns:a16="http://schemas.microsoft.com/office/drawing/2014/main" id="{BE88D75C-FD17-4209-9637-881ECB997DC7}"/>
            </a:ext>
          </a:extLst>
        </xdr:cNvPr>
        <xdr:cNvCxnSpPr/>
      </xdr:nvCxnSpPr>
      <xdr:spPr>
        <a:xfrm>
          <a:off x="16802100" y="141541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836" name="n_1aveValue【消防施設】&#10;一人当たり面積">
          <a:extLst>
            <a:ext uri="{FF2B5EF4-FFF2-40B4-BE49-F238E27FC236}">
              <a16:creationId xmlns:a16="http://schemas.microsoft.com/office/drawing/2014/main" id="{9FFA9ECA-75C0-442C-8EA7-77E42F4BF058}"/>
            </a:ext>
          </a:extLst>
        </xdr:cNvPr>
        <xdr:cNvSpPr txBox="1"/>
      </xdr:nvSpPr>
      <xdr:spPr>
        <a:xfrm>
          <a:off x="189802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837" name="n_2aveValue【消防施設】&#10;一人当たり面積">
          <a:extLst>
            <a:ext uri="{FF2B5EF4-FFF2-40B4-BE49-F238E27FC236}">
              <a16:creationId xmlns:a16="http://schemas.microsoft.com/office/drawing/2014/main" id="{721CB5DD-7255-4E55-B788-47095B9BBE63}"/>
            </a:ext>
          </a:extLst>
        </xdr:cNvPr>
        <xdr:cNvSpPr txBox="1"/>
      </xdr:nvSpPr>
      <xdr:spPr>
        <a:xfrm>
          <a:off x="181801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124477</xdr:rowOff>
    </xdr:from>
    <xdr:ext cx="469744" cy="259045"/>
    <xdr:sp macro="" textlink="">
      <xdr:nvSpPr>
        <xdr:cNvPr id="838" name="n_3aveValue【消防施設】&#10;一人当たり面積">
          <a:extLst>
            <a:ext uri="{FF2B5EF4-FFF2-40B4-BE49-F238E27FC236}">
              <a16:creationId xmlns:a16="http://schemas.microsoft.com/office/drawing/2014/main" id="{D3D87853-4C1F-4E1D-ACA4-C41501D16A54}"/>
            </a:ext>
          </a:extLst>
        </xdr:cNvPr>
        <xdr:cNvSpPr txBox="1"/>
      </xdr:nvSpPr>
      <xdr:spPr>
        <a:xfrm>
          <a:off x="1738637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839" name="n_4aveValue【消防施設】&#10;一人当たり面積">
          <a:extLst>
            <a:ext uri="{FF2B5EF4-FFF2-40B4-BE49-F238E27FC236}">
              <a16:creationId xmlns:a16="http://schemas.microsoft.com/office/drawing/2014/main" id="{1801824B-40ED-4D78-B373-DB89944C2591}"/>
            </a:ext>
          </a:extLst>
        </xdr:cNvPr>
        <xdr:cNvSpPr txBox="1"/>
      </xdr:nvSpPr>
      <xdr:spPr>
        <a:xfrm>
          <a:off x="165926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840" name="n_1mainValue【消防施設】&#10;一人当たり面積">
          <a:extLst>
            <a:ext uri="{FF2B5EF4-FFF2-40B4-BE49-F238E27FC236}">
              <a16:creationId xmlns:a16="http://schemas.microsoft.com/office/drawing/2014/main" id="{5A1D0804-E9A7-47F1-9B40-DC77ABF75070}"/>
            </a:ext>
          </a:extLst>
        </xdr:cNvPr>
        <xdr:cNvSpPr txBox="1"/>
      </xdr:nvSpPr>
      <xdr:spPr>
        <a:xfrm>
          <a:off x="189802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841" name="n_2mainValue【消防施設】&#10;一人当たり面積">
          <a:extLst>
            <a:ext uri="{FF2B5EF4-FFF2-40B4-BE49-F238E27FC236}">
              <a16:creationId xmlns:a16="http://schemas.microsoft.com/office/drawing/2014/main" id="{F426F0DC-3FBB-4E54-98E5-561D74FB1C3C}"/>
            </a:ext>
          </a:extLst>
        </xdr:cNvPr>
        <xdr:cNvSpPr txBox="1"/>
      </xdr:nvSpPr>
      <xdr:spPr>
        <a:xfrm>
          <a:off x="18180127" y="1417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156227</xdr:rowOff>
    </xdr:from>
    <xdr:ext cx="469744" cy="259045"/>
    <xdr:sp macro="" textlink="">
      <xdr:nvSpPr>
        <xdr:cNvPr id="842" name="n_3mainValue【消防施設】&#10;一人当たり面積">
          <a:extLst>
            <a:ext uri="{FF2B5EF4-FFF2-40B4-BE49-F238E27FC236}">
              <a16:creationId xmlns:a16="http://schemas.microsoft.com/office/drawing/2014/main" id="{1AE4138E-2D3E-477C-A71C-2A2B8DF51858}"/>
            </a:ext>
          </a:extLst>
        </xdr:cNvPr>
        <xdr:cNvSpPr txBox="1"/>
      </xdr:nvSpPr>
      <xdr:spPr>
        <a:xfrm>
          <a:off x="1738637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156227</xdr:rowOff>
    </xdr:from>
    <xdr:ext cx="469744" cy="259045"/>
    <xdr:sp macro="" textlink="">
      <xdr:nvSpPr>
        <xdr:cNvPr id="843" name="n_4mainValue【消防施設】&#10;一人当たり面積">
          <a:extLst>
            <a:ext uri="{FF2B5EF4-FFF2-40B4-BE49-F238E27FC236}">
              <a16:creationId xmlns:a16="http://schemas.microsoft.com/office/drawing/2014/main" id="{921FD314-047F-432E-9541-3598D3E2C6A7}"/>
            </a:ext>
          </a:extLst>
        </xdr:cNvPr>
        <xdr:cNvSpPr txBox="1"/>
      </xdr:nvSpPr>
      <xdr:spPr>
        <a:xfrm>
          <a:off x="165926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4" name="正方形/長方形 843">
          <a:extLst>
            <a:ext uri="{FF2B5EF4-FFF2-40B4-BE49-F238E27FC236}">
              <a16:creationId xmlns:a16="http://schemas.microsoft.com/office/drawing/2014/main" id="{C2C96B07-B373-479D-B617-2E6B29290DC6}"/>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5" name="正方形/長方形 844">
          <a:extLst>
            <a:ext uri="{FF2B5EF4-FFF2-40B4-BE49-F238E27FC236}">
              <a16:creationId xmlns:a16="http://schemas.microsoft.com/office/drawing/2014/main" id="{BC0E2D0A-D47B-4DF8-BBA2-120F6C466575}"/>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6" name="正方形/長方形 845">
          <a:extLst>
            <a:ext uri="{FF2B5EF4-FFF2-40B4-BE49-F238E27FC236}">
              <a16:creationId xmlns:a16="http://schemas.microsoft.com/office/drawing/2014/main" id="{0762BBD8-BEA9-47EF-AEF5-E5F78A4ED537}"/>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7" name="正方形/長方形 846">
          <a:extLst>
            <a:ext uri="{FF2B5EF4-FFF2-40B4-BE49-F238E27FC236}">
              <a16:creationId xmlns:a16="http://schemas.microsoft.com/office/drawing/2014/main" id="{13E56E9F-386B-48B4-B10D-7075832C32B7}"/>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8" name="正方形/長方形 847">
          <a:extLst>
            <a:ext uri="{FF2B5EF4-FFF2-40B4-BE49-F238E27FC236}">
              <a16:creationId xmlns:a16="http://schemas.microsoft.com/office/drawing/2014/main" id="{0BC5DFC8-77D6-48AB-A535-486A0B2D75F7}"/>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9" name="正方形/長方形 848">
          <a:extLst>
            <a:ext uri="{FF2B5EF4-FFF2-40B4-BE49-F238E27FC236}">
              <a16:creationId xmlns:a16="http://schemas.microsoft.com/office/drawing/2014/main" id="{7D099E79-6CF7-4CF8-B248-024418FA6451}"/>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0" name="正方形/長方形 849">
          <a:extLst>
            <a:ext uri="{FF2B5EF4-FFF2-40B4-BE49-F238E27FC236}">
              <a16:creationId xmlns:a16="http://schemas.microsoft.com/office/drawing/2014/main" id="{750BF301-75B4-4A74-8BA8-1E91A1F74CC1}"/>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正方形/長方形 850">
          <a:extLst>
            <a:ext uri="{FF2B5EF4-FFF2-40B4-BE49-F238E27FC236}">
              <a16:creationId xmlns:a16="http://schemas.microsoft.com/office/drawing/2014/main" id="{5D85C867-D0F0-49FA-A4DA-FE0D76ED90F7}"/>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2" name="テキスト ボックス 851">
          <a:extLst>
            <a:ext uri="{FF2B5EF4-FFF2-40B4-BE49-F238E27FC236}">
              <a16:creationId xmlns:a16="http://schemas.microsoft.com/office/drawing/2014/main" id="{D95A0D3D-6DFF-4663-AEF4-11A1AA10532A}"/>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3" name="直線コネクタ 852">
          <a:extLst>
            <a:ext uri="{FF2B5EF4-FFF2-40B4-BE49-F238E27FC236}">
              <a16:creationId xmlns:a16="http://schemas.microsoft.com/office/drawing/2014/main" id="{DA80F76F-380F-419C-A049-11012E1D1CF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4" name="テキスト ボックス 853">
          <a:extLst>
            <a:ext uri="{FF2B5EF4-FFF2-40B4-BE49-F238E27FC236}">
              <a16:creationId xmlns:a16="http://schemas.microsoft.com/office/drawing/2014/main" id="{7D742040-68B6-4277-91EE-3E9E0964944E}"/>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5" name="直線コネクタ 854">
          <a:extLst>
            <a:ext uri="{FF2B5EF4-FFF2-40B4-BE49-F238E27FC236}">
              <a16:creationId xmlns:a16="http://schemas.microsoft.com/office/drawing/2014/main" id="{367653A8-AC38-42FB-908E-DA860C7A92DF}"/>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6" name="テキスト ボックス 855">
          <a:extLst>
            <a:ext uri="{FF2B5EF4-FFF2-40B4-BE49-F238E27FC236}">
              <a16:creationId xmlns:a16="http://schemas.microsoft.com/office/drawing/2014/main" id="{F0AEBFCF-3534-4400-9521-50143D882BF0}"/>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7" name="直線コネクタ 856">
          <a:extLst>
            <a:ext uri="{FF2B5EF4-FFF2-40B4-BE49-F238E27FC236}">
              <a16:creationId xmlns:a16="http://schemas.microsoft.com/office/drawing/2014/main" id="{7DEE66CC-DBDC-4B73-B906-838305ED129F}"/>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8" name="テキスト ボックス 857">
          <a:extLst>
            <a:ext uri="{FF2B5EF4-FFF2-40B4-BE49-F238E27FC236}">
              <a16:creationId xmlns:a16="http://schemas.microsoft.com/office/drawing/2014/main" id="{DAC7A4B9-675E-4772-81C5-F142F79EA1AE}"/>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9" name="直線コネクタ 858">
          <a:extLst>
            <a:ext uri="{FF2B5EF4-FFF2-40B4-BE49-F238E27FC236}">
              <a16:creationId xmlns:a16="http://schemas.microsoft.com/office/drawing/2014/main" id="{9BABEAFC-6664-4FCB-854C-333B8AFBBA2B}"/>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0" name="テキスト ボックス 859">
          <a:extLst>
            <a:ext uri="{FF2B5EF4-FFF2-40B4-BE49-F238E27FC236}">
              <a16:creationId xmlns:a16="http://schemas.microsoft.com/office/drawing/2014/main" id="{293B502D-2F36-4925-B5D3-9D0DFC4BB4AC}"/>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1" name="直線コネクタ 860">
          <a:extLst>
            <a:ext uri="{FF2B5EF4-FFF2-40B4-BE49-F238E27FC236}">
              <a16:creationId xmlns:a16="http://schemas.microsoft.com/office/drawing/2014/main" id="{570A5C41-6149-42C1-A57E-B4D7EE41837F}"/>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2" name="テキスト ボックス 861">
          <a:extLst>
            <a:ext uri="{FF2B5EF4-FFF2-40B4-BE49-F238E27FC236}">
              <a16:creationId xmlns:a16="http://schemas.microsoft.com/office/drawing/2014/main" id="{1BDA6CC2-A3BC-4746-A44B-B8F79C2ECE1B}"/>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3" name="直線コネクタ 862">
          <a:extLst>
            <a:ext uri="{FF2B5EF4-FFF2-40B4-BE49-F238E27FC236}">
              <a16:creationId xmlns:a16="http://schemas.microsoft.com/office/drawing/2014/main" id="{9C727E40-3E6C-497F-8709-D419AB96895A}"/>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4" name="テキスト ボックス 863">
          <a:extLst>
            <a:ext uri="{FF2B5EF4-FFF2-40B4-BE49-F238E27FC236}">
              <a16:creationId xmlns:a16="http://schemas.microsoft.com/office/drawing/2014/main" id="{B34BCF3D-4055-43B8-8DD4-03FB422ABE05}"/>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5" name="直線コネクタ 864">
          <a:extLst>
            <a:ext uri="{FF2B5EF4-FFF2-40B4-BE49-F238E27FC236}">
              <a16:creationId xmlns:a16="http://schemas.microsoft.com/office/drawing/2014/main" id="{6BDD4DB2-879D-4400-8AB5-5B612A075ADD}"/>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6" name="テキスト ボックス 865">
          <a:extLst>
            <a:ext uri="{FF2B5EF4-FFF2-40B4-BE49-F238E27FC236}">
              <a16:creationId xmlns:a16="http://schemas.microsoft.com/office/drawing/2014/main" id="{59417469-3E84-488B-B3DD-97AB9F7075B2}"/>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7" name="直線コネクタ 866">
          <a:extLst>
            <a:ext uri="{FF2B5EF4-FFF2-40B4-BE49-F238E27FC236}">
              <a16:creationId xmlns:a16="http://schemas.microsoft.com/office/drawing/2014/main" id="{BE2AED43-DE84-4DAB-B4F6-EDE8F65B2E4D}"/>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8" name="【庁舎】&#10;有形固定資産減価償却率グラフ枠">
          <a:extLst>
            <a:ext uri="{FF2B5EF4-FFF2-40B4-BE49-F238E27FC236}">
              <a16:creationId xmlns:a16="http://schemas.microsoft.com/office/drawing/2014/main" id="{7F99761D-34F0-4EE0-B0E2-AC9C4ACB5DF5}"/>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9" name="直線コネクタ 868">
          <a:extLst>
            <a:ext uri="{FF2B5EF4-FFF2-40B4-BE49-F238E27FC236}">
              <a16:creationId xmlns:a16="http://schemas.microsoft.com/office/drawing/2014/main" id="{DB4FDE27-B0D3-4670-921D-634332211B76}"/>
            </a:ext>
          </a:extLst>
        </xdr:cNvPr>
        <xdr:cNvCxnSpPr/>
      </xdr:nvCxnSpPr>
      <xdr:spPr>
        <a:xfrm flipV="1">
          <a:off x="14699614" y="167035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70" name="【庁舎】&#10;有形固定資産減価償却率最小値テキスト">
          <a:extLst>
            <a:ext uri="{FF2B5EF4-FFF2-40B4-BE49-F238E27FC236}">
              <a16:creationId xmlns:a16="http://schemas.microsoft.com/office/drawing/2014/main" id="{8F173E2F-1028-4D32-AED4-7C4F935274A8}"/>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71" name="直線コネクタ 870">
          <a:extLst>
            <a:ext uri="{FF2B5EF4-FFF2-40B4-BE49-F238E27FC236}">
              <a16:creationId xmlns:a16="http://schemas.microsoft.com/office/drawing/2014/main" id="{C506F646-2145-40DA-847D-DD2BC6F682CE}"/>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72" name="【庁舎】&#10;有形固定資産減価償却率最大値テキスト">
          <a:extLst>
            <a:ext uri="{FF2B5EF4-FFF2-40B4-BE49-F238E27FC236}">
              <a16:creationId xmlns:a16="http://schemas.microsoft.com/office/drawing/2014/main" id="{38A21DE2-2BE2-41A3-A196-A9D3B218C966}"/>
            </a:ext>
          </a:extLst>
        </xdr:cNvPr>
        <xdr:cNvSpPr txBox="1"/>
      </xdr:nvSpPr>
      <xdr:spPr>
        <a:xfrm>
          <a:off x="14738350" y="16478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3" name="直線コネクタ 872">
          <a:extLst>
            <a:ext uri="{FF2B5EF4-FFF2-40B4-BE49-F238E27FC236}">
              <a16:creationId xmlns:a16="http://schemas.microsoft.com/office/drawing/2014/main" id="{B458A1A1-42D5-473E-91AC-D2BB27B42FE9}"/>
            </a:ext>
          </a:extLst>
        </xdr:cNvPr>
        <xdr:cNvCxnSpPr/>
      </xdr:nvCxnSpPr>
      <xdr:spPr>
        <a:xfrm>
          <a:off x="14611350" y="167035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85833</xdr:rowOff>
    </xdr:from>
    <xdr:ext cx="405111" cy="259045"/>
    <xdr:sp macro="" textlink="">
      <xdr:nvSpPr>
        <xdr:cNvPr id="874" name="【庁舎】&#10;有形固定資産減価償却率平均値テキスト">
          <a:extLst>
            <a:ext uri="{FF2B5EF4-FFF2-40B4-BE49-F238E27FC236}">
              <a16:creationId xmlns:a16="http://schemas.microsoft.com/office/drawing/2014/main" id="{654EA5A5-74F5-4D98-A445-382A5F58EC12}"/>
            </a:ext>
          </a:extLst>
        </xdr:cNvPr>
        <xdr:cNvSpPr txBox="1"/>
      </xdr:nvSpPr>
      <xdr:spPr>
        <a:xfrm>
          <a:off x="14738350" y="171736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62956</xdr:rowOff>
    </xdr:from>
    <xdr:to>
      <xdr:col>85</xdr:col>
      <xdr:colOff>177800</xdr:colOff>
      <xdr:row>104</xdr:row>
      <xdr:rowOff>164556</xdr:rowOff>
    </xdr:to>
    <xdr:sp macro="" textlink="">
      <xdr:nvSpPr>
        <xdr:cNvPr id="875" name="フローチャート: 判断 874">
          <a:extLst>
            <a:ext uri="{FF2B5EF4-FFF2-40B4-BE49-F238E27FC236}">
              <a16:creationId xmlns:a16="http://schemas.microsoft.com/office/drawing/2014/main" id="{71BD4494-1205-4F8E-8ADF-2FD652FB9245}"/>
            </a:ext>
          </a:extLst>
        </xdr:cNvPr>
        <xdr:cNvSpPr/>
      </xdr:nvSpPr>
      <xdr:spPr>
        <a:xfrm>
          <a:off x="14649450" y="1732225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84182</xdr:rowOff>
    </xdr:from>
    <xdr:to>
      <xdr:col>81</xdr:col>
      <xdr:colOff>101600</xdr:colOff>
      <xdr:row>105</xdr:row>
      <xdr:rowOff>14332</xdr:rowOff>
    </xdr:to>
    <xdr:sp macro="" textlink="">
      <xdr:nvSpPr>
        <xdr:cNvPr id="876" name="フローチャート: 判断 875">
          <a:extLst>
            <a:ext uri="{FF2B5EF4-FFF2-40B4-BE49-F238E27FC236}">
              <a16:creationId xmlns:a16="http://schemas.microsoft.com/office/drawing/2014/main" id="{AA6CAEC1-6EE9-43EE-8A3B-26F4C216753D}"/>
            </a:ext>
          </a:extLst>
        </xdr:cNvPr>
        <xdr:cNvSpPr/>
      </xdr:nvSpPr>
      <xdr:spPr>
        <a:xfrm>
          <a:off x="13887450" y="17343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107043</xdr:rowOff>
    </xdr:from>
    <xdr:to>
      <xdr:col>76</xdr:col>
      <xdr:colOff>165100</xdr:colOff>
      <xdr:row>105</xdr:row>
      <xdr:rowOff>37193</xdr:rowOff>
    </xdr:to>
    <xdr:sp macro="" textlink="">
      <xdr:nvSpPr>
        <xdr:cNvPr id="877" name="フローチャート: 判断 876">
          <a:extLst>
            <a:ext uri="{FF2B5EF4-FFF2-40B4-BE49-F238E27FC236}">
              <a16:creationId xmlns:a16="http://schemas.microsoft.com/office/drawing/2014/main" id="{C7922554-BE82-485F-948B-89F52556EADE}"/>
            </a:ext>
          </a:extLst>
        </xdr:cNvPr>
        <xdr:cNvSpPr/>
      </xdr:nvSpPr>
      <xdr:spPr>
        <a:xfrm>
          <a:off x="13093700" y="1736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878" name="フローチャート: 判断 877">
          <a:extLst>
            <a:ext uri="{FF2B5EF4-FFF2-40B4-BE49-F238E27FC236}">
              <a16:creationId xmlns:a16="http://schemas.microsoft.com/office/drawing/2014/main" id="{2287F4F6-2F24-4C23-9798-F159BF9F7658}"/>
            </a:ext>
          </a:extLst>
        </xdr:cNvPr>
        <xdr:cNvSpPr/>
      </xdr:nvSpPr>
      <xdr:spPr>
        <a:xfrm>
          <a:off x="12299950" y="173549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43362</xdr:rowOff>
    </xdr:from>
    <xdr:to>
      <xdr:col>67</xdr:col>
      <xdr:colOff>101600</xdr:colOff>
      <xdr:row>104</xdr:row>
      <xdr:rowOff>144962</xdr:rowOff>
    </xdr:to>
    <xdr:sp macro="" textlink="">
      <xdr:nvSpPr>
        <xdr:cNvPr id="879" name="フローチャート: 判断 878">
          <a:extLst>
            <a:ext uri="{FF2B5EF4-FFF2-40B4-BE49-F238E27FC236}">
              <a16:creationId xmlns:a16="http://schemas.microsoft.com/office/drawing/2014/main" id="{1B7A74FE-106B-4597-9E46-D6959EA3143F}"/>
            </a:ext>
          </a:extLst>
        </xdr:cNvPr>
        <xdr:cNvSpPr/>
      </xdr:nvSpPr>
      <xdr:spPr>
        <a:xfrm>
          <a:off x="11487150" y="1730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58BA5C63-5044-4E5A-B120-4E43B70B1381}"/>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7E1C507E-9730-4BD2-9A3B-5317E123D19B}"/>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A6A138AC-0744-4650-930F-EA8C8AAAC5DC}"/>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9C43ECFA-61C0-4694-B3DE-27DBB09D9E91}"/>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4" name="テキスト ボックス 883">
          <a:extLst>
            <a:ext uri="{FF2B5EF4-FFF2-40B4-BE49-F238E27FC236}">
              <a16:creationId xmlns:a16="http://schemas.microsoft.com/office/drawing/2014/main" id="{B1FD0883-27DD-47F5-ACF0-9ACFB8E60B57}"/>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77651</xdr:rowOff>
    </xdr:from>
    <xdr:to>
      <xdr:col>85</xdr:col>
      <xdr:colOff>177800</xdr:colOff>
      <xdr:row>106</xdr:row>
      <xdr:rowOff>7801</xdr:rowOff>
    </xdr:to>
    <xdr:sp macro="" textlink="">
      <xdr:nvSpPr>
        <xdr:cNvPr id="885" name="楕円 884">
          <a:extLst>
            <a:ext uri="{FF2B5EF4-FFF2-40B4-BE49-F238E27FC236}">
              <a16:creationId xmlns:a16="http://schemas.microsoft.com/office/drawing/2014/main" id="{FF39A79D-203F-440F-90C0-FA74D63AB010}"/>
            </a:ext>
          </a:extLst>
        </xdr:cNvPr>
        <xdr:cNvSpPr/>
      </xdr:nvSpPr>
      <xdr:spPr>
        <a:xfrm>
          <a:off x="14649450" y="1750840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56078</xdr:rowOff>
    </xdr:from>
    <xdr:ext cx="405111" cy="259045"/>
    <xdr:sp macro="" textlink="">
      <xdr:nvSpPr>
        <xdr:cNvPr id="886" name="【庁舎】&#10;有形固定資産減価償却率該当値テキスト">
          <a:extLst>
            <a:ext uri="{FF2B5EF4-FFF2-40B4-BE49-F238E27FC236}">
              <a16:creationId xmlns:a16="http://schemas.microsoft.com/office/drawing/2014/main" id="{CCC0D6D1-A070-41AB-9361-5AE85F238154}"/>
            </a:ext>
          </a:extLst>
        </xdr:cNvPr>
        <xdr:cNvSpPr txBox="1"/>
      </xdr:nvSpPr>
      <xdr:spPr>
        <a:xfrm>
          <a:off x="14738350" y="17486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54792</xdr:rowOff>
    </xdr:from>
    <xdr:to>
      <xdr:col>81</xdr:col>
      <xdr:colOff>101600</xdr:colOff>
      <xdr:row>105</xdr:row>
      <xdr:rowOff>156392</xdr:rowOff>
    </xdr:to>
    <xdr:sp macro="" textlink="">
      <xdr:nvSpPr>
        <xdr:cNvPr id="887" name="楕円 886">
          <a:extLst>
            <a:ext uri="{FF2B5EF4-FFF2-40B4-BE49-F238E27FC236}">
              <a16:creationId xmlns:a16="http://schemas.microsoft.com/office/drawing/2014/main" id="{99E3AAE0-7AA5-49C6-B7AD-1EEFE1B54111}"/>
            </a:ext>
          </a:extLst>
        </xdr:cNvPr>
        <xdr:cNvSpPr/>
      </xdr:nvSpPr>
      <xdr:spPr>
        <a:xfrm>
          <a:off x="13887450" y="1748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105592</xdr:rowOff>
    </xdr:from>
    <xdr:to>
      <xdr:col>85</xdr:col>
      <xdr:colOff>127000</xdr:colOff>
      <xdr:row>105</xdr:row>
      <xdr:rowOff>128451</xdr:rowOff>
    </xdr:to>
    <xdr:cxnSp macro="">
      <xdr:nvCxnSpPr>
        <xdr:cNvPr id="888" name="直線コネクタ 887">
          <a:extLst>
            <a:ext uri="{FF2B5EF4-FFF2-40B4-BE49-F238E27FC236}">
              <a16:creationId xmlns:a16="http://schemas.microsoft.com/office/drawing/2014/main" id="{FFA98287-E9E2-4DE6-B110-690DDDD8FDE9}"/>
            </a:ext>
          </a:extLst>
        </xdr:cNvPr>
        <xdr:cNvCxnSpPr/>
      </xdr:nvCxnSpPr>
      <xdr:spPr>
        <a:xfrm>
          <a:off x="13938250" y="17536342"/>
          <a:ext cx="762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35198</xdr:rowOff>
    </xdr:from>
    <xdr:to>
      <xdr:col>76</xdr:col>
      <xdr:colOff>165100</xdr:colOff>
      <xdr:row>105</xdr:row>
      <xdr:rowOff>136798</xdr:rowOff>
    </xdr:to>
    <xdr:sp macro="" textlink="">
      <xdr:nvSpPr>
        <xdr:cNvPr id="889" name="楕円 888">
          <a:extLst>
            <a:ext uri="{FF2B5EF4-FFF2-40B4-BE49-F238E27FC236}">
              <a16:creationId xmlns:a16="http://schemas.microsoft.com/office/drawing/2014/main" id="{1415B8AD-B740-49C6-8639-A438BA2067AD}"/>
            </a:ext>
          </a:extLst>
        </xdr:cNvPr>
        <xdr:cNvSpPr/>
      </xdr:nvSpPr>
      <xdr:spPr>
        <a:xfrm>
          <a:off x="13093700" y="1746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85998</xdr:rowOff>
    </xdr:from>
    <xdr:to>
      <xdr:col>81</xdr:col>
      <xdr:colOff>50800</xdr:colOff>
      <xdr:row>105</xdr:row>
      <xdr:rowOff>105592</xdr:rowOff>
    </xdr:to>
    <xdr:cxnSp macro="">
      <xdr:nvCxnSpPr>
        <xdr:cNvPr id="890" name="直線コネクタ 889">
          <a:extLst>
            <a:ext uri="{FF2B5EF4-FFF2-40B4-BE49-F238E27FC236}">
              <a16:creationId xmlns:a16="http://schemas.microsoft.com/office/drawing/2014/main" id="{6216355C-1EBA-4EE9-8633-AD86DD5F0BEB}"/>
            </a:ext>
          </a:extLst>
        </xdr:cNvPr>
        <xdr:cNvCxnSpPr/>
      </xdr:nvCxnSpPr>
      <xdr:spPr>
        <a:xfrm>
          <a:off x="13144500" y="17516748"/>
          <a:ext cx="79375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891" name="楕円 890">
          <a:extLst>
            <a:ext uri="{FF2B5EF4-FFF2-40B4-BE49-F238E27FC236}">
              <a16:creationId xmlns:a16="http://schemas.microsoft.com/office/drawing/2014/main" id="{960A4F48-B8E3-4CAF-8FCF-D3F67C3ECBA5}"/>
            </a:ext>
          </a:extLst>
        </xdr:cNvPr>
        <xdr:cNvSpPr/>
      </xdr:nvSpPr>
      <xdr:spPr>
        <a:xfrm>
          <a:off x="12299950" y="174447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64770</xdr:rowOff>
    </xdr:from>
    <xdr:to>
      <xdr:col>76</xdr:col>
      <xdr:colOff>114300</xdr:colOff>
      <xdr:row>105</xdr:row>
      <xdr:rowOff>85998</xdr:rowOff>
    </xdr:to>
    <xdr:cxnSp macro="">
      <xdr:nvCxnSpPr>
        <xdr:cNvPr id="892" name="直線コネクタ 891">
          <a:extLst>
            <a:ext uri="{FF2B5EF4-FFF2-40B4-BE49-F238E27FC236}">
              <a16:creationId xmlns:a16="http://schemas.microsoft.com/office/drawing/2014/main" id="{9311DD52-A051-4E3F-93DD-B4FEDBD97F4A}"/>
            </a:ext>
          </a:extLst>
        </xdr:cNvPr>
        <xdr:cNvCxnSpPr/>
      </xdr:nvCxnSpPr>
      <xdr:spPr>
        <a:xfrm>
          <a:off x="12344400" y="17495520"/>
          <a:ext cx="8001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156029</xdr:rowOff>
    </xdr:from>
    <xdr:to>
      <xdr:col>67</xdr:col>
      <xdr:colOff>101600</xdr:colOff>
      <xdr:row>105</xdr:row>
      <xdr:rowOff>86179</xdr:rowOff>
    </xdr:to>
    <xdr:sp macro="" textlink="">
      <xdr:nvSpPr>
        <xdr:cNvPr id="893" name="楕円 892">
          <a:extLst>
            <a:ext uri="{FF2B5EF4-FFF2-40B4-BE49-F238E27FC236}">
              <a16:creationId xmlns:a16="http://schemas.microsoft.com/office/drawing/2014/main" id="{9011BFA6-2C33-4B3A-881B-F488510CEF1F}"/>
            </a:ext>
          </a:extLst>
        </xdr:cNvPr>
        <xdr:cNvSpPr/>
      </xdr:nvSpPr>
      <xdr:spPr>
        <a:xfrm>
          <a:off x="11487150" y="1741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35379</xdr:rowOff>
    </xdr:from>
    <xdr:to>
      <xdr:col>71</xdr:col>
      <xdr:colOff>177800</xdr:colOff>
      <xdr:row>105</xdr:row>
      <xdr:rowOff>64770</xdr:rowOff>
    </xdr:to>
    <xdr:cxnSp macro="">
      <xdr:nvCxnSpPr>
        <xdr:cNvPr id="894" name="直線コネクタ 893">
          <a:extLst>
            <a:ext uri="{FF2B5EF4-FFF2-40B4-BE49-F238E27FC236}">
              <a16:creationId xmlns:a16="http://schemas.microsoft.com/office/drawing/2014/main" id="{A50C1123-7E3E-4009-9875-C8FDC8096B73}"/>
            </a:ext>
          </a:extLst>
        </xdr:cNvPr>
        <xdr:cNvCxnSpPr/>
      </xdr:nvCxnSpPr>
      <xdr:spPr>
        <a:xfrm>
          <a:off x="11537950" y="17466129"/>
          <a:ext cx="80645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30859</xdr:rowOff>
    </xdr:from>
    <xdr:ext cx="405111" cy="259045"/>
    <xdr:sp macro="" textlink="">
      <xdr:nvSpPr>
        <xdr:cNvPr id="895" name="n_1aveValue【庁舎】&#10;有形固定資産減価償却率">
          <a:extLst>
            <a:ext uri="{FF2B5EF4-FFF2-40B4-BE49-F238E27FC236}">
              <a16:creationId xmlns:a16="http://schemas.microsoft.com/office/drawing/2014/main" id="{E86E84A1-BDD9-41C7-AA76-8EBD036EAD0D}"/>
            </a:ext>
          </a:extLst>
        </xdr:cNvPr>
        <xdr:cNvSpPr txBox="1"/>
      </xdr:nvSpPr>
      <xdr:spPr>
        <a:xfrm>
          <a:off x="13742044" y="17118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53720</xdr:rowOff>
    </xdr:from>
    <xdr:ext cx="405111" cy="259045"/>
    <xdr:sp macro="" textlink="">
      <xdr:nvSpPr>
        <xdr:cNvPr id="896" name="n_2aveValue【庁舎】&#10;有形固定資産減価償却率">
          <a:extLst>
            <a:ext uri="{FF2B5EF4-FFF2-40B4-BE49-F238E27FC236}">
              <a16:creationId xmlns:a16="http://schemas.microsoft.com/office/drawing/2014/main" id="{ECE2E691-231D-4827-ADBC-F8FD75B5C413}"/>
            </a:ext>
          </a:extLst>
        </xdr:cNvPr>
        <xdr:cNvSpPr txBox="1"/>
      </xdr:nvSpPr>
      <xdr:spPr>
        <a:xfrm>
          <a:off x="1296099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42290</xdr:rowOff>
    </xdr:from>
    <xdr:ext cx="405111" cy="259045"/>
    <xdr:sp macro="" textlink="">
      <xdr:nvSpPr>
        <xdr:cNvPr id="897" name="n_3aveValue【庁舎】&#10;有形固定資産減価償却率">
          <a:extLst>
            <a:ext uri="{FF2B5EF4-FFF2-40B4-BE49-F238E27FC236}">
              <a16:creationId xmlns:a16="http://schemas.microsoft.com/office/drawing/2014/main" id="{D472B842-0C0B-4668-B527-C1BB8861E0E8}"/>
            </a:ext>
          </a:extLst>
        </xdr:cNvPr>
        <xdr:cNvSpPr txBox="1"/>
      </xdr:nvSpPr>
      <xdr:spPr>
        <a:xfrm>
          <a:off x="12167244" y="17130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161489</xdr:rowOff>
    </xdr:from>
    <xdr:ext cx="405111" cy="259045"/>
    <xdr:sp macro="" textlink="">
      <xdr:nvSpPr>
        <xdr:cNvPr id="898" name="n_4aveValue【庁舎】&#10;有形固定資産減価償却率">
          <a:extLst>
            <a:ext uri="{FF2B5EF4-FFF2-40B4-BE49-F238E27FC236}">
              <a16:creationId xmlns:a16="http://schemas.microsoft.com/office/drawing/2014/main" id="{6E7DBCAC-6EB4-4922-A7EE-E0F9AC097225}"/>
            </a:ext>
          </a:extLst>
        </xdr:cNvPr>
        <xdr:cNvSpPr txBox="1"/>
      </xdr:nvSpPr>
      <xdr:spPr>
        <a:xfrm>
          <a:off x="11354444" y="17077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147519</xdr:rowOff>
    </xdr:from>
    <xdr:ext cx="405111" cy="259045"/>
    <xdr:sp macro="" textlink="">
      <xdr:nvSpPr>
        <xdr:cNvPr id="899" name="n_1mainValue【庁舎】&#10;有形固定資産減価償却率">
          <a:extLst>
            <a:ext uri="{FF2B5EF4-FFF2-40B4-BE49-F238E27FC236}">
              <a16:creationId xmlns:a16="http://schemas.microsoft.com/office/drawing/2014/main" id="{11646E24-0D45-439D-9C21-9953FA32FF0D}"/>
            </a:ext>
          </a:extLst>
        </xdr:cNvPr>
        <xdr:cNvSpPr txBox="1"/>
      </xdr:nvSpPr>
      <xdr:spPr>
        <a:xfrm>
          <a:off x="13742044" y="17578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127925</xdr:rowOff>
    </xdr:from>
    <xdr:ext cx="405111" cy="259045"/>
    <xdr:sp macro="" textlink="">
      <xdr:nvSpPr>
        <xdr:cNvPr id="900" name="n_2mainValue【庁舎】&#10;有形固定資産減価償却率">
          <a:extLst>
            <a:ext uri="{FF2B5EF4-FFF2-40B4-BE49-F238E27FC236}">
              <a16:creationId xmlns:a16="http://schemas.microsoft.com/office/drawing/2014/main" id="{DFA38F14-E15A-4B36-97FA-7A58A2FD398D}"/>
            </a:ext>
          </a:extLst>
        </xdr:cNvPr>
        <xdr:cNvSpPr txBox="1"/>
      </xdr:nvSpPr>
      <xdr:spPr>
        <a:xfrm>
          <a:off x="12960994" y="1755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901" name="n_3mainValue【庁舎】&#10;有形固定資産減価償却率">
          <a:extLst>
            <a:ext uri="{FF2B5EF4-FFF2-40B4-BE49-F238E27FC236}">
              <a16:creationId xmlns:a16="http://schemas.microsoft.com/office/drawing/2014/main" id="{F7CF2E3C-8373-4D7E-A660-88F955B950FD}"/>
            </a:ext>
          </a:extLst>
        </xdr:cNvPr>
        <xdr:cNvSpPr txBox="1"/>
      </xdr:nvSpPr>
      <xdr:spPr>
        <a:xfrm>
          <a:off x="12167244" y="1753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77306</xdr:rowOff>
    </xdr:from>
    <xdr:ext cx="405111" cy="259045"/>
    <xdr:sp macro="" textlink="">
      <xdr:nvSpPr>
        <xdr:cNvPr id="902" name="n_4mainValue【庁舎】&#10;有形固定資産減価償却率">
          <a:extLst>
            <a:ext uri="{FF2B5EF4-FFF2-40B4-BE49-F238E27FC236}">
              <a16:creationId xmlns:a16="http://schemas.microsoft.com/office/drawing/2014/main" id="{863DFE6A-1318-4219-B10A-F4CFE8C70175}"/>
            </a:ext>
          </a:extLst>
        </xdr:cNvPr>
        <xdr:cNvSpPr txBox="1"/>
      </xdr:nvSpPr>
      <xdr:spPr>
        <a:xfrm>
          <a:off x="11354444" y="17508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3" name="正方形/長方形 902">
          <a:extLst>
            <a:ext uri="{FF2B5EF4-FFF2-40B4-BE49-F238E27FC236}">
              <a16:creationId xmlns:a16="http://schemas.microsoft.com/office/drawing/2014/main" id="{3BE3B9A6-391B-4D47-A042-30E55BD8DD8E}"/>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4" name="正方形/長方形 903">
          <a:extLst>
            <a:ext uri="{FF2B5EF4-FFF2-40B4-BE49-F238E27FC236}">
              <a16:creationId xmlns:a16="http://schemas.microsoft.com/office/drawing/2014/main" id="{F672403B-38B9-4992-9208-A5461F80C41B}"/>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5" name="正方形/長方形 904">
          <a:extLst>
            <a:ext uri="{FF2B5EF4-FFF2-40B4-BE49-F238E27FC236}">
              <a16:creationId xmlns:a16="http://schemas.microsoft.com/office/drawing/2014/main" id="{65E4EEDF-30CB-440E-8902-2B54C34CB57E}"/>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6" name="正方形/長方形 905">
          <a:extLst>
            <a:ext uri="{FF2B5EF4-FFF2-40B4-BE49-F238E27FC236}">
              <a16:creationId xmlns:a16="http://schemas.microsoft.com/office/drawing/2014/main" id="{7CBD5735-D470-4DF8-A864-2B7DBD625616}"/>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7" name="正方形/長方形 906">
          <a:extLst>
            <a:ext uri="{FF2B5EF4-FFF2-40B4-BE49-F238E27FC236}">
              <a16:creationId xmlns:a16="http://schemas.microsoft.com/office/drawing/2014/main" id="{0618AC03-7FE6-476B-B701-1968DFDA815A}"/>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8" name="正方形/長方形 907">
          <a:extLst>
            <a:ext uri="{FF2B5EF4-FFF2-40B4-BE49-F238E27FC236}">
              <a16:creationId xmlns:a16="http://schemas.microsoft.com/office/drawing/2014/main" id="{B29C5DD3-B8C6-4306-AA62-62DB1F7E7A22}"/>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9" name="正方形/長方形 908">
          <a:extLst>
            <a:ext uri="{FF2B5EF4-FFF2-40B4-BE49-F238E27FC236}">
              <a16:creationId xmlns:a16="http://schemas.microsoft.com/office/drawing/2014/main" id="{B82C7D3B-3692-4ACA-BE5A-72D8020A46DD}"/>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0" name="正方形/長方形 909">
          <a:extLst>
            <a:ext uri="{FF2B5EF4-FFF2-40B4-BE49-F238E27FC236}">
              <a16:creationId xmlns:a16="http://schemas.microsoft.com/office/drawing/2014/main" id="{0754EE8A-36F4-4781-9C15-DCDAE87F73E8}"/>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1" name="テキスト ボックス 910">
          <a:extLst>
            <a:ext uri="{FF2B5EF4-FFF2-40B4-BE49-F238E27FC236}">
              <a16:creationId xmlns:a16="http://schemas.microsoft.com/office/drawing/2014/main" id="{8E67EBB7-B912-4D32-AB84-D5B0D512D04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2" name="直線コネクタ 911">
          <a:extLst>
            <a:ext uri="{FF2B5EF4-FFF2-40B4-BE49-F238E27FC236}">
              <a16:creationId xmlns:a16="http://schemas.microsoft.com/office/drawing/2014/main" id="{BBE1D71C-5C36-4E38-8488-9F9BE1A8293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3" name="直線コネクタ 912">
          <a:extLst>
            <a:ext uri="{FF2B5EF4-FFF2-40B4-BE49-F238E27FC236}">
              <a16:creationId xmlns:a16="http://schemas.microsoft.com/office/drawing/2014/main" id="{96FDB1F5-E8DA-4241-9F52-B443A6220A0B}"/>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4" name="テキスト ボックス 913">
          <a:extLst>
            <a:ext uri="{FF2B5EF4-FFF2-40B4-BE49-F238E27FC236}">
              <a16:creationId xmlns:a16="http://schemas.microsoft.com/office/drawing/2014/main" id="{1B3334ED-738E-4D96-9B94-1BC2FDA50D58}"/>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5" name="直線コネクタ 914">
          <a:extLst>
            <a:ext uri="{FF2B5EF4-FFF2-40B4-BE49-F238E27FC236}">
              <a16:creationId xmlns:a16="http://schemas.microsoft.com/office/drawing/2014/main" id="{ABFC96FC-F90D-4960-8337-B1F807A8113C}"/>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6" name="テキスト ボックス 915">
          <a:extLst>
            <a:ext uri="{FF2B5EF4-FFF2-40B4-BE49-F238E27FC236}">
              <a16:creationId xmlns:a16="http://schemas.microsoft.com/office/drawing/2014/main" id="{1C0089CD-3CF3-41ED-8943-3DE3287CC3A1}"/>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7" name="直線コネクタ 916">
          <a:extLst>
            <a:ext uri="{FF2B5EF4-FFF2-40B4-BE49-F238E27FC236}">
              <a16:creationId xmlns:a16="http://schemas.microsoft.com/office/drawing/2014/main" id="{58D9A33B-0F2C-40A0-B358-A3441438C621}"/>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8" name="テキスト ボックス 917">
          <a:extLst>
            <a:ext uri="{FF2B5EF4-FFF2-40B4-BE49-F238E27FC236}">
              <a16:creationId xmlns:a16="http://schemas.microsoft.com/office/drawing/2014/main" id="{4C5DD1AA-EADE-4A19-A896-7251C1EB4103}"/>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9" name="直線コネクタ 918">
          <a:extLst>
            <a:ext uri="{FF2B5EF4-FFF2-40B4-BE49-F238E27FC236}">
              <a16:creationId xmlns:a16="http://schemas.microsoft.com/office/drawing/2014/main" id="{BC954FF1-7D53-436F-83B7-FAE8B473472B}"/>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0" name="テキスト ボックス 919">
          <a:extLst>
            <a:ext uri="{FF2B5EF4-FFF2-40B4-BE49-F238E27FC236}">
              <a16:creationId xmlns:a16="http://schemas.microsoft.com/office/drawing/2014/main" id="{58AD6F3B-C0F5-4D56-9C49-790D1708F9DD}"/>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1" name="直線コネクタ 920">
          <a:extLst>
            <a:ext uri="{FF2B5EF4-FFF2-40B4-BE49-F238E27FC236}">
              <a16:creationId xmlns:a16="http://schemas.microsoft.com/office/drawing/2014/main" id="{7A3D8FA3-4811-4627-B0FA-8F18BDBA1934}"/>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2" name="テキスト ボックス 921">
          <a:extLst>
            <a:ext uri="{FF2B5EF4-FFF2-40B4-BE49-F238E27FC236}">
              <a16:creationId xmlns:a16="http://schemas.microsoft.com/office/drawing/2014/main" id="{0F8A32F2-B1EB-482E-833D-E2368032B9E6}"/>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3" name="直線コネクタ 922">
          <a:extLst>
            <a:ext uri="{FF2B5EF4-FFF2-40B4-BE49-F238E27FC236}">
              <a16:creationId xmlns:a16="http://schemas.microsoft.com/office/drawing/2014/main" id="{0DA999BC-21D7-4A29-98F2-7C55DF2F789C}"/>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4" name="テキスト ボックス 923">
          <a:extLst>
            <a:ext uri="{FF2B5EF4-FFF2-40B4-BE49-F238E27FC236}">
              <a16:creationId xmlns:a16="http://schemas.microsoft.com/office/drawing/2014/main" id="{0E4CBFE2-6D73-4CD7-9DA5-7123044DE061}"/>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5" name="【庁舎】&#10;一人当たり面積グラフ枠">
          <a:extLst>
            <a:ext uri="{FF2B5EF4-FFF2-40B4-BE49-F238E27FC236}">
              <a16:creationId xmlns:a16="http://schemas.microsoft.com/office/drawing/2014/main" id="{8922B477-8E88-480B-99E1-A12000E0DCD6}"/>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156211</xdr:rowOff>
    </xdr:from>
    <xdr:to>
      <xdr:col>116</xdr:col>
      <xdr:colOff>62864</xdr:colOff>
      <xdr:row>108</xdr:row>
      <xdr:rowOff>7620</xdr:rowOff>
    </xdr:to>
    <xdr:cxnSp macro="">
      <xdr:nvCxnSpPr>
        <xdr:cNvPr id="926" name="直線コネクタ 925">
          <a:extLst>
            <a:ext uri="{FF2B5EF4-FFF2-40B4-BE49-F238E27FC236}">
              <a16:creationId xmlns:a16="http://schemas.microsoft.com/office/drawing/2014/main" id="{6A8D7060-F1E3-4D05-B027-4298EC08110E}"/>
            </a:ext>
          </a:extLst>
        </xdr:cNvPr>
        <xdr:cNvCxnSpPr/>
      </xdr:nvCxnSpPr>
      <xdr:spPr>
        <a:xfrm flipV="1">
          <a:off x="19951064" y="16558261"/>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11447</xdr:rowOff>
    </xdr:from>
    <xdr:ext cx="469744" cy="259045"/>
    <xdr:sp macro="" textlink="">
      <xdr:nvSpPr>
        <xdr:cNvPr id="927" name="【庁舎】&#10;一人当たり面積最小値テキスト">
          <a:extLst>
            <a:ext uri="{FF2B5EF4-FFF2-40B4-BE49-F238E27FC236}">
              <a16:creationId xmlns:a16="http://schemas.microsoft.com/office/drawing/2014/main" id="{72B08CE9-4DA0-4A3E-BC1C-0F09CEF1929C}"/>
            </a:ext>
          </a:extLst>
        </xdr:cNvPr>
        <xdr:cNvSpPr txBox="1"/>
      </xdr:nvSpPr>
      <xdr:spPr>
        <a:xfrm>
          <a:off x="19989800" y="1795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7620</xdr:rowOff>
    </xdr:from>
    <xdr:to>
      <xdr:col>116</xdr:col>
      <xdr:colOff>152400</xdr:colOff>
      <xdr:row>108</xdr:row>
      <xdr:rowOff>7620</xdr:rowOff>
    </xdr:to>
    <xdr:cxnSp macro="">
      <xdr:nvCxnSpPr>
        <xdr:cNvPr id="928" name="直線コネクタ 927">
          <a:extLst>
            <a:ext uri="{FF2B5EF4-FFF2-40B4-BE49-F238E27FC236}">
              <a16:creationId xmlns:a16="http://schemas.microsoft.com/office/drawing/2014/main" id="{D87A96EE-62FA-45C3-B7CC-401210673AB8}"/>
            </a:ext>
          </a:extLst>
        </xdr:cNvPr>
        <xdr:cNvCxnSpPr/>
      </xdr:nvCxnSpPr>
      <xdr:spPr>
        <a:xfrm>
          <a:off x="19881850" y="17952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102888</xdr:rowOff>
    </xdr:from>
    <xdr:ext cx="469744" cy="259045"/>
    <xdr:sp macro="" textlink="">
      <xdr:nvSpPr>
        <xdr:cNvPr id="929" name="【庁舎】&#10;一人当たり面積最大値テキスト">
          <a:extLst>
            <a:ext uri="{FF2B5EF4-FFF2-40B4-BE49-F238E27FC236}">
              <a16:creationId xmlns:a16="http://schemas.microsoft.com/office/drawing/2014/main" id="{4F07A862-96B1-4216-A2F6-FE02BACBF33B}"/>
            </a:ext>
          </a:extLst>
        </xdr:cNvPr>
        <xdr:cNvSpPr txBox="1"/>
      </xdr:nvSpPr>
      <xdr:spPr>
        <a:xfrm>
          <a:off x="19989800" y="1633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156211</xdr:rowOff>
    </xdr:from>
    <xdr:to>
      <xdr:col>116</xdr:col>
      <xdr:colOff>152400</xdr:colOff>
      <xdr:row>99</xdr:row>
      <xdr:rowOff>156211</xdr:rowOff>
    </xdr:to>
    <xdr:cxnSp macro="">
      <xdr:nvCxnSpPr>
        <xdr:cNvPr id="930" name="直線コネクタ 929">
          <a:extLst>
            <a:ext uri="{FF2B5EF4-FFF2-40B4-BE49-F238E27FC236}">
              <a16:creationId xmlns:a16="http://schemas.microsoft.com/office/drawing/2014/main" id="{94C1C999-2C00-440F-9BE7-CA799A28C758}"/>
            </a:ext>
          </a:extLst>
        </xdr:cNvPr>
        <xdr:cNvCxnSpPr/>
      </xdr:nvCxnSpPr>
      <xdr:spPr>
        <a:xfrm>
          <a:off x="19881850" y="16558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90188</xdr:rowOff>
    </xdr:from>
    <xdr:ext cx="469744" cy="259045"/>
    <xdr:sp macro="" textlink="">
      <xdr:nvSpPr>
        <xdr:cNvPr id="931" name="【庁舎】&#10;一人当たり面積平均値テキスト">
          <a:extLst>
            <a:ext uri="{FF2B5EF4-FFF2-40B4-BE49-F238E27FC236}">
              <a16:creationId xmlns:a16="http://schemas.microsoft.com/office/drawing/2014/main" id="{3FE5D43A-2507-4198-87A7-380E64301247}"/>
            </a:ext>
          </a:extLst>
        </xdr:cNvPr>
        <xdr:cNvSpPr txBox="1"/>
      </xdr:nvSpPr>
      <xdr:spPr>
        <a:xfrm>
          <a:off x="19989800" y="17349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67311</xdr:rowOff>
    </xdr:from>
    <xdr:to>
      <xdr:col>116</xdr:col>
      <xdr:colOff>114300</xdr:colOff>
      <xdr:row>105</xdr:row>
      <xdr:rowOff>168911</xdr:rowOff>
    </xdr:to>
    <xdr:sp macro="" textlink="">
      <xdr:nvSpPr>
        <xdr:cNvPr id="932" name="フローチャート: 判断 931">
          <a:extLst>
            <a:ext uri="{FF2B5EF4-FFF2-40B4-BE49-F238E27FC236}">
              <a16:creationId xmlns:a16="http://schemas.microsoft.com/office/drawing/2014/main" id="{5401182D-6155-41CA-B4A5-2C97E9758EB8}"/>
            </a:ext>
          </a:extLst>
        </xdr:cNvPr>
        <xdr:cNvSpPr/>
      </xdr:nvSpPr>
      <xdr:spPr>
        <a:xfrm>
          <a:off x="199009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33" name="フローチャート: 判断 932">
          <a:extLst>
            <a:ext uri="{FF2B5EF4-FFF2-40B4-BE49-F238E27FC236}">
              <a16:creationId xmlns:a16="http://schemas.microsoft.com/office/drawing/2014/main" id="{95D3A468-942C-413E-8AFF-D3FB535F10EB}"/>
            </a:ext>
          </a:extLst>
        </xdr:cNvPr>
        <xdr:cNvSpPr/>
      </xdr:nvSpPr>
      <xdr:spPr>
        <a:xfrm>
          <a:off x="19157950" y="175056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934" name="フローチャート: 判断 933">
          <a:extLst>
            <a:ext uri="{FF2B5EF4-FFF2-40B4-BE49-F238E27FC236}">
              <a16:creationId xmlns:a16="http://schemas.microsoft.com/office/drawing/2014/main" id="{43E1D39E-5BF2-4A88-99FF-789D0439E5F9}"/>
            </a:ext>
          </a:extLst>
        </xdr:cNvPr>
        <xdr:cNvSpPr/>
      </xdr:nvSpPr>
      <xdr:spPr>
        <a:xfrm>
          <a:off x="183451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90170</xdr:rowOff>
    </xdr:from>
    <xdr:to>
      <xdr:col>102</xdr:col>
      <xdr:colOff>165100</xdr:colOff>
      <xdr:row>106</xdr:row>
      <xdr:rowOff>20320</xdr:rowOff>
    </xdr:to>
    <xdr:sp macro="" textlink="">
      <xdr:nvSpPr>
        <xdr:cNvPr id="935" name="フローチャート: 判断 934">
          <a:extLst>
            <a:ext uri="{FF2B5EF4-FFF2-40B4-BE49-F238E27FC236}">
              <a16:creationId xmlns:a16="http://schemas.microsoft.com/office/drawing/2014/main" id="{347A8642-B21D-40D9-B26D-22E27E70E99A}"/>
            </a:ext>
          </a:extLst>
        </xdr:cNvPr>
        <xdr:cNvSpPr/>
      </xdr:nvSpPr>
      <xdr:spPr>
        <a:xfrm>
          <a:off x="17551400" y="1752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90170</xdr:rowOff>
    </xdr:from>
    <xdr:to>
      <xdr:col>98</xdr:col>
      <xdr:colOff>38100</xdr:colOff>
      <xdr:row>106</xdr:row>
      <xdr:rowOff>20320</xdr:rowOff>
    </xdr:to>
    <xdr:sp macro="" textlink="">
      <xdr:nvSpPr>
        <xdr:cNvPr id="936" name="フローチャート: 判断 935">
          <a:extLst>
            <a:ext uri="{FF2B5EF4-FFF2-40B4-BE49-F238E27FC236}">
              <a16:creationId xmlns:a16="http://schemas.microsoft.com/office/drawing/2014/main" id="{82115909-AC81-481E-B33F-18660286D7C3}"/>
            </a:ext>
          </a:extLst>
        </xdr:cNvPr>
        <xdr:cNvSpPr/>
      </xdr:nvSpPr>
      <xdr:spPr>
        <a:xfrm>
          <a:off x="16757650" y="175209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C78BEC32-2961-4866-BADE-73A8DB1C7C44}"/>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A3B26C6A-5FFE-4D9F-BB37-5B39BD8E9E18}"/>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7F1F6CFD-918E-4EB0-BCB4-AEA62C620E81}"/>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0" name="テキスト ボックス 939">
          <a:extLst>
            <a:ext uri="{FF2B5EF4-FFF2-40B4-BE49-F238E27FC236}">
              <a16:creationId xmlns:a16="http://schemas.microsoft.com/office/drawing/2014/main" id="{09D029BB-2C2B-4CB6-8C7D-AAD413B478EE}"/>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1" name="テキスト ボックス 940">
          <a:extLst>
            <a:ext uri="{FF2B5EF4-FFF2-40B4-BE49-F238E27FC236}">
              <a16:creationId xmlns:a16="http://schemas.microsoft.com/office/drawing/2014/main" id="{0310AD81-26D4-4839-9F1F-1294A09E975A}"/>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33020</xdr:rowOff>
    </xdr:from>
    <xdr:to>
      <xdr:col>116</xdr:col>
      <xdr:colOff>114300</xdr:colOff>
      <xdr:row>106</xdr:row>
      <xdr:rowOff>134620</xdr:rowOff>
    </xdr:to>
    <xdr:sp macro="" textlink="">
      <xdr:nvSpPr>
        <xdr:cNvPr id="942" name="楕円 941">
          <a:extLst>
            <a:ext uri="{FF2B5EF4-FFF2-40B4-BE49-F238E27FC236}">
              <a16:creationId xmlns:a16="http://schemas.microsoft.com/office/drawing/2014/main" id="{51AA4B70-53E1-44C1-BA16-3C9EF58D3099}"/>
            </a:ext>
          </a:extLst>
        </xdr:cNvPr>
        <xdr:cNvSpPr/>
      </xdr:nvSpPr>
      <xdr:spPr>
        <a:xfrm>
          <a:off x="19900900" y="1763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11447</xdr:rowOff>
    </xdr:from>
    <xdr:ext cx="469744" cy="259045"/>
    <xdr:sp macro="" textlink="">
      <xdr:nvSpPr>
        <xdr:cNvPr id="943" name="【庁舎】&#10;一人当たり面積該当値テキスト">
          <a:extLst>
            <a:ext uri="{FF2B5EF4-FFF2-40B4-BE49-F238E27FC236}">
              <a16:creationId xmlns:a16="http://schemas.microsoft.com/office/drawing/2014/main" id="{6A390D5E-3EFE-4BE7-9A47-2C4E19369E76}"/>
            </a:ext>
          </a:extLst>
        </xdr:cNvPr>
        <xdr:cNvSpPr txBox="1"/>
      </xdr:nvSpPr>
      <xdr:spPr>
        <a:xfrm>
          <a:off x="19989800" y="176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36830</xdr:rowOff>
    </xdr:from>
    <xdr:to>
      <xdr:col>112</xdr:col>
      <xdr:colOff>38100</xdr:colOff>
      <xdr:row>106</xdr:row>
      <xdr:rowOff>138430</xdr:rowOff>
    </xdr:to>
    <xdr:sp macro="" textlink="">
      <xdr:nvSpPr>
        <xdr:cNvPr id="944" name="楕円 943">
          <a:extLst>
            <a:ext uri="{FF2B5EF4-FFF2-40B4-BE49-F238E27FC236}">
              <a16:creationId xmlns:a16="http://schemas.microsoft.com/office/drawing/2014/main" id="{D312B6BD-7A6B-4DA8-AB1D-D7656C938B1E}"/>
            </a:ext>
          </a:extLst>
        </xdr:cNvPr>
        <xdr:cNvSpPr/>
      </xdr:nvSpPr>
      <xdr:spPr>
        <a:xfrm>
          <a:off x="19157950" y="176390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83820</xdr:rowOff>
    </xdr:from>
    <xdr:to>
      <xdr:col>116</xdr:col>
      <xdr:colOff>63500</xdr:colOff>
      <xdr:row>106</xdr:row>
      <xdr:rowOff>87630</xdr:rowOff>
    </xdr:to>
    <xdr:cxnSp macro="">
      <xdr:nvCxnSpPr>
        <xdr:cNvPr id="945" name="直線コネクタ 944">
          <a:extLst>
            <a:ext uri="{FF2B5EF4-FFF2-40B4-BE49-F238E27FC236}">
              <a16:creationId xmlns:a16="http://schemas.microsoft.com/office/drawing/2014/main" id="{04659991-57DA-4D17-A7EB-9D8EE4044D21}"/>
            </a:ext>
          </a:extLst>
        </xdr:cNvPr>
        <xdr:cNvCxnSpPr/>
      </xdr:nvCxnSpPr>
      <xdr:spPr>
        <a:xfrm flipV="1">
          <a:off x="19202400" y="17686020"/>
          <a:ext cx="7493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40639</xdr:rowOff>
    </xdr:from>
    <xdr:to>
      <xdr:col>107</xdr:col>
      <xdr:colOff>101600</xdr:colOff>
      <xdr:row>106</xdr:row>
      <xdr:rowOff>142239</xdr:rowOff>
    </xdr:to>
    <xdr:sp macro="" textlink="">
      <xdr:nvSpPr>
        <xdr:cNvPr id="946" name="楕円 945">
          <a:extLst>
            <a:ext uri="{FF2B5EF4-FFF2-40B4-BE49-F238E27FC236}">
              <a16:creationId xmlns:a16="http://schemas.microsoft.com/office/drawing/2014/main" id="{E14BADC2-2F29-4B44-BDA9-99D415525865}"/>
            </a:ext>
          </a:extLst>
        </xdr:cNvPr>
        <xdr:cNvSpPr/>
      </xdr:nvSpPr>
      <xdr:spPr>
        <a:xfrm>
          <a:off x="18345150" y="1764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87630</xdr:rowOff>
    </xdr:from>
    <xdr:to>
      <xdr:col>111</xdr:col>
      <xdr:colOff>177800</xdr:colOff>
      <xdr:row>106</xdr:row>
      <xdr:rowOff>91439</xdr:rowOff>
    </xdr:to>
    <xdr:cxnSp macro="">
      <xdr:nvCxnSpPr>
        <xdr:cNvPr id="947" name="直線コネクタ 946">
          <a:extLst>
            <a:ext uri="{FF2B5EF4-FFF2-40B4-BE49-F238E27FC236}">
              <a16:creationId xmlns:a16="http://schemas.microsoft.com/office/drawing/2014/main" id="{0FF20FBF-4735-4E99-A106-D51E11E3D463}"/>
            </a:ext>
          </a:extLst>
        </xdr:cNvPr>
        <xdr:cNvCxnSpPr/>
      </xdr:nvCxnSpPr>
      <xdr:spPr>
        <a:xfrm flipV="1">
          <a:off x="18395950" y="17689830"/>
          <a:ext cx="80645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44450</xdr:rowOff>
    </xdr:from>
    <xdr:to>
      <xdr:col>102</xdr:col>
      <xdr:colOff>165100</xdr:colOff>
      <xdr:row>106</xdr:row>
      <xdr:rowOff>146050</xdr:rowOff>
    </xdr:to>
    <xdr:sp macro="" textlink="">
      <xdr:nvSpPr>
        <xdr:cNvPr id="948" name="楕円 947">
          <a:extLst>
            <a:ext uri="{FF2B5EF4-FFF2-40B4-BE49-F238E27FC236}">
              <a16:creationId xmlns:a16="http://schemas.microsoft.com/office/drawing/2014/main" id="{817B70EF-D7E5-4461-A794-2D0FB1EC4960}"/>
            </a:ext>
          </a:extLst>
        </xdr:cNvPr>
        <xdr:cNvSpPr/>
      </xdr:nvSpPr>
      <xdr:spPr>
        <a:xfrm>
          <a:off x="17551400" y="1764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91439</xdr:rowOff>
    </xdr:from>
    <xdr:to>
      <xdr:col>107</xdr:col>
      <xdr:colOff>50800</xdr:colOff>
      <xdr:row>106</xdr:row>
      <xdr:rowOff>95250</xdr:rowOff>
    </xdr:to>
    <xdr:cxnSp macro="">
      <xdr:nvCxnSpPr>
        <xdr:cNvPr id="949" name="直線コネクタ 948">
          <a:extLst>
            <a:ext uri="{FF2B5EF4-FFF2-40B4-BE49-F238E27FC236}">
              <a16:creationId xmlns:a16="http://schemas.microsoft.com/office/drawing/2014/main" id="{E2F790E0-1A54-4CCD-9AFC-32FDDA1C9375}"/>
            </a:ext>
          </a:extLst>
        </xdr:cNvPr>
        <xdr:cNvCxnSpPr/>
      </xdr:nvCxnSpPr>
      <xdr:spPr>
        <a:xfrm flipV="1">
          <a:off x="17602200" y="17693639"/>
          <a:ext cx="7937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44450</xdr:rowOff>
    </xdr:from>
    <xdr:to>
      <xdr:col>98</xdr:col>
      <xdr:colOff>38100</xdr:colOff>
      <xdr:row>106</xdr:row>
      <xdr:rowOff>146050</xdr:rowOff>
    </xdr:to>
    <xdr:sp macro="" textlink="">
      <xdr:nvSpPr>
        <xdr:cNvPr id="950" name="楕円 949">
          <a:extLst>
            <a:ext uri="{FF2B5EF4-FFF2-40B4-BE49-F238E27FC236}">
              <a16:creationId xmlns:a16="http://schemas.microsoft.com/office/drawing/2014/main" id="{9902DAA8-BE4F-4CF6-B330-1F0C8A4227CC}"/>
            </a:ext>
          </a:extLst>
        </xdr:cNvPr>
        <xdr:cNvSpPr/>
      </xdr:nvSpPr>
      <xdr:spPr>
        <a:xfrm>
          <a:off x="16757650" y="176466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95250</xdr:rowOff>
    </xdr:from>
    <xdr:to>
      <xdr:col>102</xdr:col>
      <xdr:colOff>114300</xdr:colOff>
      <xdr:row>106</xdr:row>
      <xdr:rowOff>95250</xdr:rowOff>
    </xdr:to>
    <xdr:cxnSp macro="">
      <xdr:nvCxnSpPr>
        <xdr:cNvPr id="951" name="直線コネクタ 950">
          <a:extLst>
            <a:ext uri="{FF2B5EF4-FFF2-40B4-BE49-F238E27FC236}">
              <a16:creationId xmlns:a16="http://schemas.microsoft.com/office/drawing/2014/main" id="{204BED55-857C-438D-AC8D-3FCA3B5FFCC1}"/>
            </a:ext>
          </a:extLst>
        </xdr:cNvPr>
        <xdr:cNvCxnSpPr/>
      </xdr:nvCxnSpPr>
      <xdr:spPr>
        <a:xfrm>
          <a:off x="16802100" y="176974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52" name="n_1aveValue【庁舎】&#10;一人当たり面積">
          <a:extLst>
            <a:ext uri="{FF2B5EF4-FFF2-40B4-BE49-F238E27FC236}">
              <a16:creationId xmlns:a16="http://schemas.microsoft.com/office/drawing/2014/main" id="{135EF6AD-3AE2-4CA2-A870-AA8FD32B30F2}"/>
            </a:ext>
          </a:extLst>
        </xdr:cNvPr>
        <xdr:cNvSpPr txBox="1"/>
      </xdr:nvSpPr>
      <xdr:spPr>
        <a:xfrm>
          <a:off x="189802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953" name="n_2aveValue【庁舎】&#10;一人当たり面積">
          <a:extLst>
            <a:ext uri="{FF2B5EF4-FFF2-40B4-BE49-F238E27FC236}">
              <a16:creationId xmlns:a16="http://schemas.microsoft.com/office/drawing/2014/main" id="{AD989491-D025-4F9B-8681-D86BC05E1C0D}"/>
            </a:ext>
          </a:extLst>
        </xdr:cNvPr>
        <xdr:cNvSpPr txBox="1"/>
      </xdr:nvSpPr>
      <xdr:spPr>
        <a:xfrm>
          <a:off x="181801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36847</xdr:rowOff>
    </xdr:from>
    <xdr:ext cx="469744" cy="259045"/>
    <xdr:sp macro="" textlink="">
      <xdr:nvSpPr>
        <xdr:cNvPr id="954" name="n_3aveValue【庁舎】&#10;一人当たり面積">
          <a:extLst>
            <a:ext uri="{FF2B5EF4-FFF2-40B4-BE49-F238E27FC236}">
              <a16:creationId xmlns:a16="http://schemas.microsoft.com/office/drawing/2014/main" id="{F5EBC751-CDB1-4E90-931F-972F514DC621}"/>
            </a:ext>
          </a:extLst>
        </xdr:cNvPr>
        <xdr:cNvSpPr txBox="1"/>
      </xdr:nvSpPr>
      <xdr:spPr>
        <a:xfrm>
          <a:off x="17386377" y="1729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36847</xdr:rowOff>
    </xdr:from>
    <xdr:ext cx="469744" cy="259045"/>
    <xdr:sp macro="" textlink="">
      <xdr:nvSpPr>
        <xdr:cNvPr id="955" name="n_4aveValue【庁舎】&#10;一人当たり面積">
          <a:extLst>
            <a:ext uri="{FF2B5EF4-FFF2-40B4-BE49-F238E27FC236}">
              <a16:creationId xmlns:a16="http://schemas.microsoft.com/office/drawing/2014/main" id="{14C41197-AD73-43E8-BEF9-23DA91203169}"/>
            </a:ext>
          </a:extLst>
        </xdr:cNvPr>
        <xdr:cNvSpPr txBox="1"/>
      </xdr:nvSpPr>
      <xdr:spPr>
        <a:xfrm>
          <a:off x="16592627" y="1729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129557</xdr:rowOff>
    </xdr:from>
    <xdr:ext cx="469744" cy="259045"/>
    <xdr:sp macro="" textlink="">
      <xdr:nvSpPr>
        <xdr:cNvPr id="956" name="n_1mainValue【庁舎】&#10;一人当たり面積">
          <a:extLst>
            <a:ext uri="{FF2B5EF4-FFF2-40B4-BE49-F238E27FC236}">
              <a16:creationId xmlns:a16="http://schemas.microsoft.com/office/drawing/2014/main" id="{46AD3672-1913-4ABB-AD5C-79400AA2306A}"/>
            </a:ext>
          </a:extLst>
        </xdr:cNvPr>
        <xdr:cNvSpPr txBox="1"/>
      </xdr:nvSpPr>
      <xdr:spPr>
        <a:xfrm>
          <a:off x="18980227" y="177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133366</xdr:rowOff>
    </xdr:from>
    <xdr:ext cx="469744" cy="259045"/>
    <xdr:sp macro="" textlink="">
      <xdr:nvSpPr>
        <xdr:cNvPr id="957" name="n_2mainValue【庁舎】&#10;一人当たり面積">
          <a:extLst>
            <a:ext uri="{FF2B5EF4-FFF2-40B4-BE49-F238E27FC236}">
              <a16:creationId xmlns:a16="http://schemas.microsoft.com/office/drawing/2014/main" id="{49125AC4-A405-40CB-828C-035871E43B7B}"/>
            </a:ext>
          </a:extLst>
        </xdr:cNvPr>
        <xdr:cNvSpPr txBox="1"/>
      </xdr:nvSpPr>
      <xdr:spPr>
        <a:xfrm>
          <a:off x="18180127" y="17735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137177</xdr:rowOff>
    </xdr:from>
    <xdr:ext cx="469744" cy="259045"/>
    <xdr:sp macro="" textlink="">
      <xdr:nvSpPr>
        <xdr:cNvPr id="958" name="n_3mainValue【庁舎】&#10;一人当たり面積">
          <a:extLst>
            <a:ext uri="{FF2B5EF4-FFF2-40B4-BE49-F238E27FC236}">
              <a16:creationId xmlns:a16="http://schemas.microsoft.com/office/drawing/2014/main" id="{BDADE20A-8E35-4440-A991-55A0A5BCD403}"/>
            </a:ext>
          </a:extLst>
        </xdr:cNvPr>
        <xdr:cNvSpPr txBox="1"/>
      </xdr:nvSpPr>
      <xdr:spPr>
        <a:xfrm>
          <a:off x="1738637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137177</xdr:rowOff>
    </xdr:from>
    <xdr:ext cx="469744" cy="259045"/>
    <xdr:sp macro="" textlink="">
      <xdr:nvSpPr>
        <xdr:cNvPr id="959" name="n_4mainValue【庁舎】&#10;一人当たり面積">
          <a:extLst>
            <a:ext uri="{FF2B5EF4-FFF2-40B4-BE49-F238E27FC236}">
              <a16:creationId xmlns:a16="http://schemas.microsoft.com/office/drawing/2014/main" id="{2C7790BA-BF38-4EE3-84FD-C6634997C15B}"/>
            </a:ext>
          </a:extLst>
        </xdr:cNvPr>
        <xdr:cNvSpPr txBox="1"/>
      </xdr:nvSpPr>
      <xdr:spPr>
        <a:xfrm>
          <a:off x="1659262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0" name="正方形/長方形 959">
          <a:extLst>
            <a:ext uri="{FF2B5EF4-FFF2-40B4-BE49-F238E27FC236}">
              <a16:creationId xmlns:a16="http://schemas.microsoft.com/office/drawing/2014/main" id="{DA21EA6D-DE5B-46FC-9230-8856A0192C3F}"/>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1" name="正方形/長方形 960">
          <a:extLst>
            <a:ext uri="{FF2B5EF4-FFF2-40B4-BE49-F238E27FC236}">
              <a16:creationId xmlns:a16="http://schemas.microsoft.com/office/drawing/2014/main" id="{17A4AF61-6C07-46ED-9B81-2834B6344A84}"/>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2" name="テキスト ボックス 961">
          <a:extLst>
            <a:ext uri="{FF2B5EF4-FFF2-40B4-BE49-F238E27FC236}">
              <a16:creationId xmlns:a16="http://schemas.microsoft.com/office/drawing/2014/main" id="{A4C41F70-5B8A-4EF1-B11D-E894FCFBCDE1}"/>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panose="020B0600070205080204" pitchFamily="50" charset="-128"/>
              <a:ea typeface="ＭＳ Ｐゴシック" panose="020B0600070205080204" pitchFamily="50" charset="-128"/>
            </a:rPr>
            <a:t>　有形固定資産減価償却率が類似団体内平均値を大きく上回っている施設は、図書館であり、昭和</a:t>
          </a:r>
          <a:r>
            <a:rPr kumimoji="1" lang="en-US" altLang="ja-JP" sz="1400">
              <a:latin typeface="ＭＳ Ｐゴシック" panose="020B0600070205080204" pitchFamily="50" charset="-128"/>
              <a:ea typeface="ＭＳ Ｐゴシック" panose="020B0600070205080204" pitchFamily="50" charset="-128"/>
            </a:rPr>
            <a:t>50</a:t>
          </a:r>
          <a:r>
            <a:rPr kumimoji="1" lang="ja-JP" altLang="en-US" sz="1400">
              <a:latin typeface="ＭＳ Ｐゴシック" panose="020B0600070205080204" pitchFamily="50" charset="-128"/>
              <a:ea typeface="ＭＳ Ｐゴシック" panose="020B0600070205080204" pitchFamily="50" charset="-128"/>
            </a:rPr>
            <a:t>年</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月に建設以来、築</a:t>
          </a:r>
          <a:r>
            <a:rPr kumimoji="1" lang="en-US" altLang="ja-JP" sz="1400">
              <a:latin typeface="ＭＳ Ｐゴシック" panose="020B0600070205080204" pitchFamily="50" charset="-128"/>
              <a:ea typeface="ＭＳ Ｐゴシック" panose="020B0600070205080204" pitchFamily="50" charset="-128"/>
            </a:rPr>
            <a:t>45</a:t>
          </a:r>
          <a:r>
            <a:rPr kumimoji="1" lang="ja-JP" altLang="en-US" sz="1400">
              <a:latin typeface="ＭＳ Ｐゴシック" panose="020B0600070205080204" pitchFamily="50" charset="-128"/>
              <a:ea typeface="ＭＳ Ｐゴシック" panose="020B0600070205080204" pitchFamily="50" charset="-128"/>
            </a:rPr>
            <a:t>年以上経過していることから、有形固定資産減価償却率は高い数値となっている。今後、適切な維持管理等の判断を早期に行う必要があることから、効果的な管理運営方法と併せて検討を行っていく。</a:t>
          </a:r>
        </a:p>
        <a:p>
          <a:r>
            <a:rPr kumimoji="1" lang="ja-JP" altLang="en-US" sz="1400">
              <a:latin typeface="ＭＳ Ｐゴシック" panose="020B0600070205080204" pitchFamily="50" charset="-128"/>
              <a:ea typeface="ＭＳ Ｐゴシック" panose="020B0600070205080204" pitchFamily="50" charset="-128"/>
            </a:rPr>
            <a:t>　一方、一般廃棄物処理施設は、類似団体内平均値を大きく下回っており、主な要因としては、岸和田市貝塚市クリーンセンターの築年数が比較的浅いことなどが挙げられる。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税収基盤が弱いことに加え、生活保護費等の社会保障関係費の負担が大きいこと、市立の幼稚園や保育所の数が多いこと、市立高等学校を設置運営していること 、市立病院の運営費の負担が大きいことなどから、類似団体平均、大阪府平均と比較してかなり低い水準で推移している。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上記の状況を改善するために、社会経済環境の変化に合わせた市民サービスと行政運営体制の再構築、人的資源の最適化と簡素で効率的な組織体制の構築など、引き続き行財政改革に取り組み、安定した行財政運営の維持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66040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81750"/>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38117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66040</xdr:rowOff>
    </xdr:from>
    <xdr:to>
      <xdr:col>24</xdr:col>
      <xdr:colOff>12700</xdr:colOff>
      <xdr:row>45</xdr:row>
      <xdr:rowOff>66040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140970</xdr:rowOff>
    </xdr:from>
    <xdr:to>
      <xdr:col>23</xdr:col>
      <xdr:colOff>133350</xdr:colOff>
      <xdr:row>44</xdr:row>
      <xdr:rowOff>140970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114800" y="76847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165117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685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148590</xdr:rowOff>
    </xdr:from>
    <xdr:to>
      <xdr:col>23</xdr:col>
      <xdr:colOff>184150</xdr:colOff>
      <xdr:row>41</xdr:row>
      <xdr:rowOff>78740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116840</xdr:rowOff>
    </xdr:from>
    <xdr:to>
      <xdr:col>19</xdr:col>
      <xdr:colOff>133350</xdr:colOff>
      <xdr:row>44</xdr:row>
      <xdr:rowOff>140970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6606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124460</xdr:rowOff>
    </xdr:from>
    <xdr:to>
      <xdr:col>19</xdr:col>
      <xdr:colOff>184150</xdr:colOff>
      <xdr:row>41</xdr:row>
      <xdr:rowOff>54610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64787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116840</xdr:rowOff>
    </xdr:from>
    <xdr:to>
      <xdr:col>15</xdr:col>
      <xdr:colOff>82550</xdr:colOff>
      <xdr:row>44</xdr:row>
      <xdr:rowOff>116840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66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76200</xdr:rowOff>
    </xdr:from>
    <xdr:to>
      <xdr:col>15</xdr:col>
      <xdr:colOff>133350</xdr:colOff>
      <xdr:row>41</xdr:row>
      <xdr:rowOff>6350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116840</xdr:rowOff>
    </xdr:from>
    <xdr:to>
      <xdr:col>11</xdr:col>
      <xdr:colOff>31750</xdr:colOff>
      <xdr:row>44</xdr:row>
      <xdr:rowOff>116840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66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90170</xdr:rowOff>
    </xdr:from>
    <xdr:to>
      <xdr:col>23</xdr:col>
      <xdr:colOff>184150</xdr:colOff>
      <xdr:row>45</xdr:row>
      <xdr:rowOff>20320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157497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52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90170</xdr:rowOff>
    </xdr:from>
    <xdr:to>
      <xdr:col>19</xdr:col>
      <xdr:colOff>184150</xdr:colOff>
      <xdr:row>45</xdr:row>
      <xdr:rowOff>20320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5097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720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66040</xdr:rowOff>
    </xdr:from>
    <xdr:to>
      <xdr:col>15</xdr:col>
      <xdr:colOff>133350</xdr:colOff>
      <xdr:row>44</xdr:row>
      <xdr:rowOff>167640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152417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66040</xdr:rowOff>
    </xdr:from>
    <xdr:to>
      <xdr:col>11</xdr:col>
      <xdr:colOff>82550</xdr:colOff>
      <xdr:row>44</xdr:row>
      <xdr:rowOff>167640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152417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66040</xdr:rowOff>
    </xdr:from>
    <xdr:to>
      <xdr:col>7</xdr:col>
      <xdr:colOff>31750</xdr:colOff>
      <xdr:row>44</xdr:row>
      <xdr:rowOff>167640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60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152417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69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地方交付税の追加交付や、退職手当が減少したことから前年度と比較し、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％改善したものの、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税収基盤が弱いという構造的問題に加え、扶助費の負担が依然として大きいことから</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全国平均を上回っている。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引き続き行財政の構造改革を推進し、人件費を始めとする固定費の抑制等に取り組むことで、経常経費の削減に努める。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0" name="財政構造の弾力性グラフ枠">
          <a:extLst>
            <a:ext uri="{FF2B5EF4-FFF2-40B4-BE49-F238E27FC236}">
              <a16:creationId xmlns:a16="http://schemas.microsoft.com/office/drawing/2014/main" id="{00000000-0008-0000-0300-000078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118428</xdr:rowOff>
    </xdr:from>
    <xdr:to>
      <xdr:col>23</xdr:col>
      <xdr:colOff>133350</xdr:colOff>
      <xdr:row>66</xdr:row>
      <xdr:rowOff>40322</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flipV="1">
          <a:off x="4953000" y="10233978"/>
          <a:ext cx="0" cy="11220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12399</xdr:rowOff>
    </xdr:from>
    <xdr:ext cx="762000" cy="259045"/>
    <xdr:sp macro="" textlink="">
      <xdr:nvSpPr>
        <xdr:cNvPr id="122" name="財政構造の弾力性最小値テキスト">
          <a:extLst>
            <a:ext uri="{FF2B5EF4-FFF2-40B4-BE49-F238E27FC236}">
              <a16:creationId xmlns:a16="http://schemas.microsoft.com/office/drawing/2014/main" id="{00000000-0008-0000-0300-00007A000000}"/>
            </a:ext>
          </a:extLst>
        </xdr:cNvPr>
        <xdr:cNvSpPr txBox="1"/>
      </xdr:nvSpPr>
      <xdr:spPr>
        <a:xfrm>
          <a:off x="5041900" y="1132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40322</xdr:rowOff>
    </xdr:from>
    <xdr:to>
      <xdr:col>24</xdr:col>
      <xdr:colOff>12700</xdr:colOff>
      <xdr:row>66</xdr:row>
      <xdr:rowOff>40322</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4864100" y="1135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33355</xdr:rowOff>
    </xdr:from>
    <xdr:ext cx="762000" cy="259045"/>
    <xdr:sp macro="" textlink="">
      <xdr:nvSpPr>
        <xdr:cNvPr id="124" name="財政構造の弾力性最大値テキスト">
          <a:extLst>
            <a:ext uri="{FF2B5EF4-FFF2-40B4-BE49-F238E27FC236}">
              <a16:creationId xmlns:a16="http://schemas.microsoft.com/office/drawing/2014/main" id="{00000000-0008-0000-0300-00007C000000}"/>
            </a:ext>
          </a:extLst>
        </xdr:cNvPr>
        <xdr:cNvSpPr txBox="1"/>
      </xdr:nvSpPr>
      <xdr:spPr>
        <a:xfrm>
          <a:off x="5041900" y="997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118428</xdr:rowOff>
    </xdr:from>
    <xdr:to>
      <xdr:col>24</xdr:col>
      <xdr:colOff>12700</xdr:colOff>
      <xdr:row>59</xdr:row>
      <xdr:rowOff>118428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0233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39370</xdr:rowOff>
    </xdr:from>
    <xdr:to>
      <xdr:col>23</xdr:col>
      <xdr:colOff>133350</xdr:colOff>
      <xdr:row>65</xdr:row>
      <xdr:rowOff>36830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114800" y="11012170"/>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134320</xdr:rowOff>
    </xdr:from>
    <xdr:ext cx="762000" cy="259045"/>
    <xdr:sp macro="" textlink="">
      <xdr:nvSpPr>
        <xdr:cNvPr id="127" name="財政構造の弾力性平均値テキスト">
          <a:extLst>
            <a:ext uri="{FF2B5EF4-FFF2-40B4-BE49-F238E27FC236}">
              <a16:creationId xmlns:a16="http://schemas.microsoft.com/office/drawing/2014/main" id="{00000000-0008-0000-0300-00007F000000}"/>
            </a:ext>
          </a:extLst>
        </xdr:cNvPr>
        <xdr:cNvSpPr txBox="1"/>
      </xdr:nvSpPr>
      <xdr:spPr>
        <a:xfrm>
          <a:off x="5041900" y="10764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117793</xdr:rowOff>
    </xdr:from>
    <xdr:to>
      <xdr:col>23</xdr:col>
      <xdr:colOff>184150</xdr:colOff>
      <xdr:row>64</xdr:row>
      <xdr:rowOff>47943</xdr:rowOff>
    </xdr:to>
    <xdr:sp macro="" textlink="">
      <xdr:nvSpPr>
        <xdr:cNvPr id="128" name="フローチャート: 判断 127">
          <a:extLst>
            <a:ext uri="{FF2B5EF4-FFF2-40B4-BE49-F238E27FC236}">
              <a16:creationId xmlns:a16="http://schemas.microsoft.com/office/drawing/2014/main" id="{00000000-0008-0000-0300-000080000000}"/>
            </a:ext>
          </a:extLst>
        </xdr:cNvPr>
        <xdr:cNvSpPr/>
      </xdr:nvSpPr>
      <xdr:spPr>
        <a:xfrm>
          <a:off x="4902200" y="1091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138430</xdr:rowOff>
    </xdr:from>
    <xdr:to>
      <xdr:col>19</xdr:col>
      <xdr:colOff>133350</xdr:colOff>
      <xdr:row>65</xdr:row>
      <xdr:rowOff>36830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3225800" y="1093978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75565</xdr:rowOff>
    </xdr:from>
    <xdr:to>
      <xdr:col>19</xdr:col>
      <xdr:colOff>184150</xdr:colOff>
      <xdr:row>64</xdr:row>
      <xdr:rowOff>5715</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064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15892</xdr:rowOff>
    </xdr:from>
    <xdr:ext cx="736600" cy="259045"/>
    <xdr:sp macro="" textlink="">
      <xdr:nvSpPr>
        <xdr:cNvPr id="131" name="テキスト ボックス 130">
          <a:extLst>
            <a:ext uri="{FF2B5EF4-FFF2-40B4-BE49-F238E27FC236}">
              <a16:creationId xmlns:a16="http://schemas.microsoft.com/office/drawing/2014/main" id="{00000000-0008-0000-0300-000083000000}"/>
            </a:ext>
          </a:extLst>
        </xdr:cNvPr>
        <xdr:cNvSpPr txBox="1"/>
      </xdr:nvSpPr>
      <xdr:spPr>
        <a:xfrm>
          <a:off x="3733800" y="1064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138430</xdr:rowOff>
    </xdr:from>
    <xdr:to>
      <xdr:col>15</xdr:col>
      <xdr:colOff>82550</xdr:colOff>
      <xdr:row>65</xdr:row>
      <xdr:rowOff>163513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2336800" y="10939780"/>
          <a:ext cx="889000" cy="36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41910</xdr:rowOff>
    </xdr:from>
    <xdr:to>
      <xdr:col>15</xdr:col>
      <xdr:colOff>133350</xdr:colOff>
      <xdr:row>62</xdr:row>
      <xdr:rowOff>143510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3175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153687</xdr:rowOff>
    </xdr:from>
    <xdr:ext cx="7620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2844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163513</xdr:rowOff>
    </xdr:from>
    <xdr:to>
      <xdr:col>11</xdr:col>
      <xdr:colOff>31750</xdr:colOff>
      <xdr:row>67</xdr:row>
      <xdr:rowOff>25718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1447800" y="11307763"/>
          <a:ext cx="889000" cy="20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63500</xdr:rowOff>
    </xdr:from>
    <xdr:to>
      <xdr:col>11</xdr:col>
      <xdr:colOff>82550</xdr:colOff>
      <xdr:row>63</xdr:row>
      <xdr:rowOff>165100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2286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3827</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1955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105728</xdr:rowOff>
    </xdr:from>
    <xdr:to>
      <xdr:col>7</xdr:col>
      <xdr:colOff>31750</xdr:colOff>
      <xdr:row>64</xdr:row>
      <xdr:rowOff>35878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1397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46055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066800" y="10675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45" name="楕円 144">
          <a:extLst>
            <a:ext uri="{FF2B5EF4-FFF2-40B4-BE49-F238E27FC236}">
              <a16:creationId xmlns:a16="http://schemas.microsoft.com/office/drawing/2014/main" id="{00000000-0008-0000-0300-000091000000}"/>
            </a:ext>
          </a:extLst>
        </xdr:cNvPr>
        <xdr:cNvSpPr/>
      </xdr:nvSpPr>
      <xdr:spPr>
        <a:xfrm>
          <a:off x="49022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132097</xdr:rowOff>
    </xdr:from>
    <xdr:ext cx="762000" cy="259045"/>
    <xdr:sp macro="" textlink="">
      <xdr:nvSpPr>
        <xdr:cNvPr id="146" name="財政構造の弾力性該当値テキスト">
          <a:extLst>
            <a:ext uri="{FF2B5EF4-FFF2-40B4-BE49-F238E27FC236}">
              <a16:creationId xmlns:a16="http://schemas.microsoft.com/office/drawing/2014/main" id="{00000000-0008-0000-0300-000092000000}"/>
            </a:ext>
          </a:extLst>
        </xdr:cNvPr>
        <xdr:cNvSpPr txBox="1"/>
      </xdr:nvSpPr>
      <xdr:spPr>
        <a:xfrm>
          <a:off x="5041900" y="1093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157480</xdr:rowOff>
    </xdr:from>
    <xdr:to>
      <xdr:col>19</xdr:col>
      <xdr:colOff>184150</xdr:colOff>
      <xdr:row>65</xdr:row>
      <xdr:rowOff>87630</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72407</xdr:rowOff>
    </xdr:from>
    <xdr:ext cx="7366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87630</xdr:rowOff>
    </xdr:from>
    <xdr:to>
      <xdr:col>15</xdr:col>
      <xdr:colOff>133350</xdr:colOff>
      <xdr:row>64</xdr:row>
      <xdr:rowOff>17780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31750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2557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844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112713</xdr:rowOff>
    </xdr:from>
    <xdr:to>
      <xdr:col>11</xdr:col>
      <xdr:colOff>82550</xdr:colOff>
      <xdr:row>66</xdr:row>
      <xdr:rowOff>42863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2286000" y="1125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27640</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955800" y="1134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146368</xdr:rowOff>
    </xdr:from>
    <xdr:to>
      <xdr:col>7</xdr:col>
      <xdr:colOff>31750</xdr:colOff>
      <xdr:row>67</xdr:row>
      <xdr:rowOff>76518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1397000" y="1146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61295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066800" y="1154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5" name="正方形/長方形 154">
          <a:extLst>
            <a:ext uri="{FF2B5EF4-FFF2-40B4-BE49-F238E27FC236}">
              <a16:creationId xmlns:a16="http://schemas.microsoft.com/office/drawing/2014/main" id="{00000000-0008-0000-0300-00009B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較すると、職員数や人口１人当たりの人件費はやや高い状況であるが、委託料を中心に物件費全体を厳しく抑制しているため、人件費・物件費等の状況のトータルの指標で見ると、類似団体平均や大阪府平均を下回る水準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しかし、決算額は年々増加傾向にあるため、今後も経費の精査に努める。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69" name="直線コネクタ 168">
          <a:extLst>
            <a:ext uri="{FF2B5EF4-FFF2-40B4-BE49-F238E27FC236}">
              <a16:creationId xmlns:a16="http://schemas.microsoft.com/office/drawing/2014/main" id="{00000000-0008-0000-0300-0000A9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13477</xdr:rowOff>
    </xdr:from>
    <xdr:to>
      <xdr:col>23</xdr:col>
      <xdr:colOff>133350</xdr:colOff>
      <xdr:row>88</xdr:row>
      <xdr:rowOff>161947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729477"/>
          <a:ext cx="0" cy="15200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134024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21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161947</xdr:rowOff>
    </xdr:from>
    <xdr:to>
      <xdr:col>24</xdr:col>
      <xdr:colOff>12700</xdr:colOff>
      <xdr:row>88</xdr:row>
      <xdr:rowOff>161947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49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99854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472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13477</xdr:rowOff>
    </xdr:from>
    <xdr:to>
      <xdr:col>24</xdr:col>
      <xdr:colOff>12700</xdr:colOff>
      <xdr:row>80</xdr:row>
      <xdr:rowOff>13477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729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147789</xdr:rowOff>
    </xdr:from>
    <xdr:to>
      <xdr:col>23</xdr:col>
      <xdr:colOff>133350</xdr:colOff>
      <xdr:row>82</xdr:row>
      <xdr:rowOff>27546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035239"/>
          <a:ext cx="8382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118164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77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146087</xdr:rowOff>
    </xdr:from>
    <xdr:to>
      <xdr:col>23</xdr:col>
      <xdr:colOff>184150</xdr:colOff>
      <xdr:row>83</xdr:row>
      <xdr:rowOff>76237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0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147789</xdr:rowOff>
    </xdr:from>
    <xdr:to>
      <xdr:col>19</xdr:col>
      <xdr:colOff>133350</xdr:colOff>
      <xdr:row>81</xdr:row>
      <xdr:rowOff>153391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035239"/>
          <a:ext cx="889000" cy="5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141399</xdr:rowOff>
    </xdr:from>
    <xdr:to>
      <xdr:col>19</xdr:col>
      <xdr:colOff>184150</xdr:colOff>
      <xdr:row>83</xdr:row>
      <xdr:rowOff>71549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0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56326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81621</xdr:rowOff>
    </xdr:from>
    <xdr:to>
      <xdr:col>15</xdr:col>
      <xdr:colOff>82550</xdr:colOff>
      <xdr:row>81</xdr:row>
      <xdr:rowOff>153391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69071"/>
          <a:ext cx="889000" cy="7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84607</xdr:rowOff>
    </xdr:from>
    <xdr:to>
      <xdr:col>15</xdr:col>
      <xdr:colOff>133350</xdr:colOff>
      <xdr:row>83</xdr:row>
      <xdr:rowOff>14757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170984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29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27870</xdr:rowOff>
    </xdr:from>
    <xdr:to>
      <xdr:col>11</xdr:col>
      <xdr:colOff>31750</xdr:colOff>
      <xdr:row>81</xdr:row>
      <xdr:rowOff>81621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743870"/>
          <a:ext cx="889000" cy="22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116587</xdr:rowOff>
    </xdr:from>
    <xdr:to>
      <xdr:col>11</xdr:col>
      <xdr:colOff>82550</xdr:colOff>
      <xdr:row>82</xdr:row>
      <xdr:rowOff>46737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0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31514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9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10103</xdr:rowOff>
    </xdr:from>
    <xdr:to>
      <xdr:col>7</xdr:col>
      <xdr:colOff>31750</xdr:colOff>
      <xdr:row>81</xdr:row>
      <xdr:rowOff>111703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89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96480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983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148196</xdr:rowOff>
    </xdr:from>
    <xdr:to>
      <xdr:col>23</xdr:col>
      <xdr:colOff>184150</xdr:colOff>
      <xdr:row>82</xdr:row>
      <xdr:rowOff>78346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3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164723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80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96989</xdr:rowOff>
    </xdr:from>
    <xdr:to>
      <xdr:col>19</xdr:col>
      <xdr:colOff>184150</xdr:colOff>
      <xdr:row>82</xdr:row>
      <xdr:rowOff>27139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8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37316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53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102591</xdr:rowOff>
    </xdr:from>
    <xdr:to>
      <xdr:col>15</xdr:col>
      <xdr:colOff>133350</xdr:colOff>
      <xdr:row>82</xdr:row>
      <xdr:rowOff>32741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9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42918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5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30821</xdr:rowOff>
    </xdr:from>
    <xdr:to>
      <xdr:col>11</xdr:col>
      <xdr:colOff>82550</xdr:colOff>
      <xdr:row>81</xdr:row>
      <xdr:rowOff>132421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1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142598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87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148520</xdr:rowOff>
    </xdr:from>
    <xdr:to>
      <xdr:col>7</xdr:col>
      <xdr:colOff>31750</xdr:colOff>
      <xdr:row>80</xdr:row>
      <xdr:rowOff>78670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69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88847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46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人事院勧告等に基づき、給与水準の適正化に取り組むことにより、類似団体平均</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水準で推移している。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なお、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指標が大きくなっている理由は「行財政再建プラン</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【2021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月版</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」に基づいた、給与月額および期末勤勉手当等の各種手当の削減が令和３年度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末で終了したことによるものである。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92711</xdr:rowOff>
    </xdr:from>
    <xdr:to>
      <xdr:col>81</xdr:col>
      <xdr:colOff>44450</xdr:colOff>
      <xdr:row>89</xdr:row>
      <xdr:rowOff>142239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808711"/>
          <a:ext cx="0" cy="15925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114316</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7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142239</xdr:rowOff>
    </xdr:from>
    <xdr:to>
      <xdr:col>81</xdr:col>
      <xdr:colOff>133350</xdr:colOff>
      <xdr:row>89</xdr:row>
      <xdr:rowOff>142239</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401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7638</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55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92711</xdr:rowOff>
    </xdr:from>
    <xdr:to>
      <xdr:col>81</xdr:col>
      <xdr:colOff>133350</xdr:colOff>
      <xdr:row>80</xdr:row>
      <xdr:rowOff>92711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128270</xdr:rowOff>
    </xdr:from>
    <xdr:to>
      <xdr:col>81</xdr:col>
      <xdr:colOff>44450</xdr:colOff>
      <xdr:row>85</xdr:row>
      <xdr:rowOff>152400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7015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135889</xdr:rowOff>
    </xdr:from>
    <xdr:to>
      <xdr:col>77</xdr:col>
      <xdr:colOff>44450</xdr:colOff>
      <xdr:row>85</xdr:row>
      <xdr:rowOff>128270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194789"/>
          <a:ext cx="889000" cy="50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135889</xdr:rowOff>
    </xdr:from>
    <xdr:to>
      <xdr:col>72</xdr:col>
      <xdr:colOff>203200</xdr:colOff>
      <xdr:row>82</xdr:row>
      <xdr:rowOff>160020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41947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149861</xdr:rowOff>
    </xdr:from>
    <xdr:to>
      <xdr:col>73</xdr:col>
      <xdr:colOff>44450</xdr:colOff>
      <xdr:row>86</xdr:row>
      <xdr:rowOff>80011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64788</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135889</xdr:rowOff>
    </xdr:from>
    <xdr:to>
      <xdr:col>68</xdr:col>
      <xdr:colOff>152400</xdr:colOff>
      <xdr:row>82</xdr:row>
      <xdr:rowOff>160020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3512800" y="141947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26670</xdr:rowOff>
    </xdr:from>
    <xdr:to>
      <xdr:col>68</xdr:col>
      <xdr:colOff>203200</xdr:colOff>
      <xdr:row>86</xdr:row>
      <xdr:rowOff>128270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113047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26670</xdr:rowOff>
    </xdr:from>
    <xdr:to>
      <xdr:col>64</xdr:col>
      <xdr:colOff>152400</xdr:colOff>
      <xdr:row>86</xdr:row>
      <xdr:rowOff>128270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113047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77470</xdr:rowOff>
    </xdr:from>
    <xdr:to>
      <xdr:col>77</xdr:col>
      <xdr:colOff>95250</xdr:colOff>
      <xdr:row>86</xdr:row>
      <xdr:rowOff>7620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17797</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41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85089</xdr:rowOff>
    </xdr:from>
    <xdr:to>
      <xdr:col>73</xdr:col>
      <xdr:colOff>44450</xdr:colOff>
      <xdr:row>83</xdr:row>
      <xdr:rowOff>15239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14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25416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109220</xdr:rowOff>
    </xdr:from>
    <xdr:to>
      <xdr:col>68</xdr:col>
      <xdr:colOff>203200</xdr:colOff>
      <xdr:row>83</xdr:row>
      <xdr:rowOff>39370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49547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85089</xdr:rowOff>
    </xdr:from>
    <xdr:to>
      <xdr:col>64</xdr:col>
      <xdr:colOff>152400</xdr:colOff>
      <xdr:row>83</xdr:row>
      <xdr:rowOff>15239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14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25416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39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公立幼稚園数が多いこと及び、市立高等学校を運営していることから、教育公務員の数が多く、類似団体平均と比較して職員数が多くなっている。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民間委託化など民間活力を活用することにより、行政サービス水準の向上及び職員数の適正化を図りつつ、コスト削減を目指す。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62654</xdr:rowOff>
    </xdr:from>
    <xdr:to>
      <xdr:col>81</xdr:col>
      <xdr:colOff>44450</xdr:colOff>
      <xdr:row>66</xdr:row>
      <xdr:rowOff>46355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006754"/>
          <a:ext cx="0" cy="1355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18432</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334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46355</xdr:rowOff>
    </xdr:from>
    <xdr:to>
      <xdr:col>81</xdr:col>
      <xdr:colOff>133350</xdr:colOff>
      <xdr:row>66</xdr:row>
      <xdr:rowOff>46355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36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149031</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750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62654</xdr:rowOff>
    </xdr:from>
    <xdr:to>
      <xdr:col>81</xdr:col>
      <xdr:colOff>133350</xdr:colOff>
      <xdr:row>58</xdr:row>
      <xdr:rowOff>62654</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006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165100</xdr:rowOff>
    </xdr:from>
    <xdr:to>
      <xdr:col>81</xdr:col>
      <xdr:colOff>44450</xdr:colOff>
      <xdr:row>63</xdr:row>
      <xdr:rowOff>33867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7950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101194</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3881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84667</xdr:rowOff>
    </xdr:from>
    <xdr:to>
      <xdr:col>81</xdr:col>
      <xdr:colOff>95250</xdr:colOff>
      <xdr:row>62</xdr:row>
      <xdr:rowOff>14817</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96731</xdr:rowOff>
    </xdr:from>
    <xdr:to>
      <xdr:col>77</xdr:col>
      <xdr:colOff>44450</xdr:colOff>
      <xdr:row>62</xdr:row>
      <xdr:rowOff>165100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726631"/>
          <a:ext cx="889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60537</xdr:rowOff>
    </xdr:from>
    <xdr:to>
      <xdr:col>77</xdr:col>
      <xdr:colOff>95250</xdr:colOff>
      <xdr:row>61</xdr:row>
      <xdr:rowOff>162137</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864</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28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72602</xdr:rowOff>
    </xdr:from>
    <xdr:to>
      <xdr:col>72</xdr:col>
      <xdr:colOff>203200</xdr:colOff>
      <xdr:row>62</xdr:row>
      <xdr:rowOff>96731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702502"/>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160248</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72602</xdr:rowOff>
    </xdr:from>
    <xdr:to>
      <xdr:col>68</xdr:col>
      <xdr:colOff>152400</xdr:colOff>
      <xdr:row>62</xdr:row>
      <xdr:rowOff>72602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7025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48471</xdr:rowOff>
    </xdr:from>
    <xdr:to>
      <xdr:col>68</xdr:col>
      <xdr:colOff>203200</xdr:colOff>
      <xdr:row>61</xdr:row>
      <xdr:rowOff>150071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160248</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48471</xdr:rowOff>
    </xdr:from>
    <xdr:to>
      <xdr:col>64</xdr:col>
      <xdr:colOff>152400</xdr:colOff>
      <xdr:row>61</xdr:row>
      <xdr:rowOff>150071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160248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27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154517</xdr:rowOff>
    </xdr:from>
    <xdr:to>
      <xdr:col>81</xdr:col>
      <xdr:colOff>95250</xdr:colOff>
      <xdr:row>63</xdr:row>
      <xdr:rowOff>84667</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126594</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75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114300</xdr:rowOff>
    </xdr:from>
    <xdr:to>
      <xdr:col>77</xdr:col>
      <xdr:colOff>95250</xdr:colOff>
      <xdr:row>63</xdr:row>
      <xdr:rowOff>44450</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29227</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83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45931</xdr:rowOff>
    </xdr:from>
    <xdr:to>
      <xdr:col>73</xdr:col>
      <xdr:colOff>44450</xdr:colOff>
      <xdr:row>62</xdr:row>
      <xdr:rowOff>147531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132308</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21802</xdr:rowOff>
    </xdr:from>
    <xdr:to>
      <xdr:col>68</xdr:col>
      <xdr:colOff>203200</xdr:colOff>
      <xdr:row>62</xdr:row>
      <xdr:rowOff>123402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108179</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21802</xdr:rowOff>
    </xdr:from>
    <xdr:to>
      <xdr:col>64</xdr:col>
      <xdr:colOff>152400</xdr:colOff>
      <xdr:row>62</xdr:row>
      <xdr:rowOff>123402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6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108179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過去の集中的な大規模建設投資の財源として発行した地方債に係る元利償還金が、実質公債費比率を押し上げていた。しかし、近年においては、事業の精査を行い、地方債の新規発行を抑制していこともあり減少傾向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しかし、依然として類似団体平均、大阪府平均を上回る水準であるため、引き続き、地方債の新規発行を抑制し、実質公債費比率の改善を図る。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5141</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41533"/>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148668</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92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5141</xdr:rowOff>
    </xdr:from>
    <xdr:to>
      <xdr:col>81</xdr:col>
      <xdr:colOff>133350</xdr:colOff>
      <xdr:row>45</xdr:row>
      <xdr:rowOff>5141</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20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161472</xdr:rowOff>
    </xdr:from>
    <xdr:to>
      <xdr:col>81</xdr:col>
      <xdr:colOff>44450</xdr:colOff>
      <xdr:row>41</xdr:row>
      <xdr:rowOff>139398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7019472"/>
          <a:ext cx="8382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69746</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7562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53219</xdr:rowOff>
    </xdr:from>
    <xdr:to>
      <xdr:col>81</xdr:col>
      <xdr:colOff>95250</xdr:colOff>
      <xdr:row>40</xdr:row>
      <xdr:rowOff>154819</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127907</xdr:rowOff>
    </xdr:from>
    <xdr:to>
      <xdr:col>77</xdr:col>
      <xdr:colOff>44450</xdr:colOff>
      <xdr:row>41</xdr:row>
      <xdr:rowOff>139398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71573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18748</xdr:rowOff>
    </xdr:from>
    <xdr:to>
      <xdr:col>77</xdr:col>
      <xdr:colOff>95250</xdr:colOff>
      <xdr:row>40</xdr:row>
      <xdr:rowOff>120348</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876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130525</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645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127907</xdr:rowOff>
    </xdr:from>
    <xdr:to>
      <xdr:col>72</xdr:col>
      <xdr:colOff>203200</xdr:colOff>
      <xdr:row>42</xdr:row>
      <xdr:rowOff>94343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71573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94343</xdr:rowOff>
    </xdr:from>
    <xdr:to>
      <xdr:col>68</xdr:col>
      <xdr:colOff>152400</xdr:colOff>
      <xdr:row>43</xdr:row>
      <xdr:rowOff>106741</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7295243"/>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73072</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58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84562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110672</xdr:rowOff>
    </xdr:from>
    <xdr:to>
      <xdr:col>81</xdr:col>
      <xdr:colOff>95250</xdr:colOff>
      <xdr:row>41</xdr:row>
      <xdr:rowOff>40822</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82749</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94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88598</xdr:rowOff>
    </xdr:from>
    <xdr:to>
      <xdr:col>77</xdr:col>
      <xdr:colOff>95250</xdr:colOff>
      <xdr:row>42</xdr:row>
      <xdr:rowOff>18748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3525</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20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77107</xdr:rowOff>
    </xdr:from>
    <xdr:to>
      <xdr:col>73</xdr:col>
      <xdr:colOff>44450</xdr:colOff>
      <xdr:row>42</xdr:row>
      <xdr:rowOff>7257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163484</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43543</xdr:rowOff>
    </xdr:from>
    <xdr:to>
      <xdr:col>68</xdr:col>
      <xdr:colOff>203200</xdr:colOff>
      <xdr:row>42</xdr:row>
      <xdr:rowOff>145143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129920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55941</xdr:rowOff>
    </xdr:from>
    <xdr:to>
      <xdr:col>64</xdr:col>
      <xdr:colOff>152400</xdr:colOff>
      <xdr:row>43</xdr:row>
      <xdr:rowOff>157541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142318</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事業の精査を行い地方債の新規発行を抑制していることによる地方債現在高の減並びに財政調整基金及び減債基金の積立てによる充当可能基金の増に努め、令和３年度から将来負担比率は算定さ</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今後も公債費等義務的経費の削減を進め、財政の健全化に努める。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68686</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70667"/>
          <a:ext cx="0" cy="1469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40763</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812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68686</xdr:rowOff>
    </xdr:from>
    <xdr:to>
      <xdr:col>81</xdr:col>
      <xdr:colOff>133350</xdr:colOff>
      <xdr:row>22</xdr:row>
      <xdr:rowOff>68686</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840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15</xdr:row>
      <xdr:rowOff>32173</xdr:rowOff>
    </xdr:from>
    <xdr:to>
      <xdr:col>68</xdr:col>
      <xdr:colOff>152400</xdr:colOff>
      <xdr:row>17</xdr:row>
      <xdr:rowOff>21061</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3512800" y="2603923"/>
          <a:ext cx="889000" cy="331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165117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565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21590</xdr:rowOff>
    </xdr:from>
    <xdr:to>
      <xdr:col>81</xdr:col>
      <xdr:colOff>95250</xdr:colOff>
      <xdr:row>15</xdr:row>
      <xdr:rowOff>123190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138748</xdr:rowOff>
    </xdr:from>
    <xdr:to>
      <xdr:col>77</xdr:col>
      <xdr:colOff>95250</xdr:colOff>
      <xdr:row>15</xdr:row>
      <xdr:rowOff>68898</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53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79075</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307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11536</xdr:rowOff>
    </xdr:from>
    <xdr:to>
      <xdr:col>73</xdr:col>
      <xdr:colOff>44450</xdr:colOff>
      <xdr:row>15</xdr:row>
      <xdr:rowOff>113136</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58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123313</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352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110067</xdr:rowOff>
    </xdr:from>
    <xdr:to>
      <xdr:col>68</xdr:col>
      <xdr:colOff>203200</xdr:colOff>
      <xdr:row>16</xdr:row>
      <xdr:rowOff>40217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68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24994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76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130175</xdr:rowOff>
    </xdr:from>
    <xdr:to>
      <xdr:col>64</xdr:col>
      <xdr:colOff>152400</xdr:colOff>
      <xdr:row>16</xdr:row>
      <xdr:rowOff>60325</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70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70502</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47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152823</xdr:rowOff>
    </xdr:from>
    <xdr:to>
      <xdr:col>68</xdr:col>
      <xdr:colOff>203200</xdr:colOff>
      <xdr:row>15</xdr:row>
      <xdr:rowOff>82973</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4351000" y="25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141711</xdr:rowOff>
    </xdr:from>
    <xdr:to>
      <xdr:col>64</xdr:col>
      <xdr:colOff>152400</xdr:colOff>
      <xdr:row>17</xdr:row>
      <xdr:rowOff>71861</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3462000" y="288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56638</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971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令和５年度においては定年退職者数が少なかったことにより、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今後も、民間委託等を含めた業務見直し、給与水準の適正化を図っていく。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84138</xdr:rowOff>
    </xdr:from>
    <xdr:to>
      <xdr:col>24</xdr:col>
      <xdr:colOff>25400</xdr:colOff>
      <xdr:row>41</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41988"/>
          <a:ext cx="0" cy="1414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99077</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12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127000</xdr:rowOff>
    </xdr:from>
    <xdr:to>
      <xdr:col>24</xdr:col>
      <xdr:colOff>114300</xdr:colOff>
      <xdr:row>41</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15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170515</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85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84138</xdr:rowOff>
    </xdr:from>
    <xdr:to>
      <xdr:col>24</xdr:col>
      <xdr:colOff>114300</xdr:colOff>
      <xdr:row>33</xdr:row>
      <xdr:rowOff>84138</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4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55563</xdr:rowOff>
    </xdr:from>
    <xdr:to>
      <xdr:col>24</xdr:col>
      <xdr:colOff>25400</xdr:colOff>
      <xdr:row>36</xdr:row>
      <xdr:rowOff>155575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3987800" y="6227763"/>
          <a:ext cx="838200" cy="10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91140</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26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119063</xdr:rowOff>
    </xdr:from>
    <xdr:to>
      <xdr:col>24</xdr:col>
      <xdr:colOff>76200</xdr:colOff>
      <xdr:row>37</xdr:row>
      <xdr:rowOff>49213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29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155575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618490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161925</xdr:rowOff>
    </xdr:from>
    <xdr:to>
      <xdr:col>20</xdr:col>
      <xdr:colOff>38100</xdr:colOff>
      <xdr:row>37</xdr:row>
      <xdr:rowOff>92075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76852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420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38</xdr:row>
      <xdr:rowOff>12700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1849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104775</xdr:rowOff>
    </xdr:from>
    <xdr:to>
      <xdr:col>15</xdr:col>
      <xdr:colOff>149225</xdr:colOff>
      <xdr:row>37</xdr:row>
      <xdr:rowOff>34925</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2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19702</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36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84138</xdr:rowOff>
    </xdr:from>
    <xdr:to>
      <xdr:col>11</xdr:col>
      <xdr:colOff>9525</xdr:colOff>
      <xdr:row>38</xdr:row>
      <xdr:rowOff>12700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a:off x="1320800" y="6256338"/>
          <a:ext cx="8890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104775</xdr:rowOff>
    </xdr:from>
    <xdr:to>
      <xdr:col>11</xdr:col>
      <xdr:colOff>60325</xdr:colOff>
      <xdr:row>38</xdr:row>
      <xdr:rowOff>34925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4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45102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17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102252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4763</xdr:rowOff>
    </xdr:from>
    <xdr:to>
      <xdr:col>24</xdr:col>
      <xdr:colOff>76200</xdr:colOff>
      <xdr:row>36</xdr:row>
      <xdr:rowOff>106363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17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21290</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02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104775</xdr:rowOff>
    </xdr:from>
    <xdr:to>
      <xdr:col>20</xdr:col>
      <xdr:colOff>38100</xdr:colOff>
      <xdr:row>37</xdr:row>
      <xdr:rowOff>34925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45102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045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33338</xdr:rowOff>
    </xdr:from>
    <xdr:to>
      <xdr:col>6</xdr:col>
      <xdr:colOff>171450</xdr:colOff>
      <xdr:row>36</xdr:row>
      <xdr:rowOff>134938</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20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119715</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29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本市においては、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ごみ処理事業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を一部事務組合において実施しているため、指標としては類似団体平均、全国平均を下回る水準で推移している。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38100</xdr:rowOff>
    </xdr:from>
    <xdr:to>
      <xdr:col>82</xdr:col>
      <xdr:colOff>107950</xdr:colOff>
      <xdr:row>21</xdr:row>
      <xdr:rowOff>6350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38400"/>
          <a:ext cx="0" cy="1168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149877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7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6350</xdr:rowOff>
    </xdr:from>
    <xdr:to>
      <xdr:col>82</xdr:col>
      <xdr:colOff>196850</xdr:colOff>
      <xdr:row>21</xdr:row>
      <xdr:rowOff>6350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06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124477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38100</xdr:rowOff>
    </xdr:from>
    <xdr:to>
      <xdr:col>82</xdr:col>
      <xdr:colOff>196850</xdr:colOff>
      <xdr:row>14</xdr:row>
      <xdr:rowOff>38100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3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158750</xdr:rowOff>
    </xdr:from>
    <xdr:to>
      <xdr:col>82</xdr:col>
      <xdr:colOff>107950</xdr:colOff>
      <xdr:row>14</xdr:row>
      <xdr:rowOff>38100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3876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57150</xdr:rowOff>
    </xdr:from>
    <xdr:to>
      <xdr:col>78</xdr:col>
      <xdr:colOff>69850</xdr:colOff>
      <xdr:row>13</xdr:row>
      <xdr:rowOff>158750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286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63500</xdr:rowOff>
    </xdr:from>
    <xdr:to>
      <xdr:col>78</xdr:col>
      <xdr:colOff>120650</xdr:colOff>
      <xdr:row>16</xdr:row>
      <xdr:rowOff>165100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149877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57150</xdr:rowOff>
    </xdr:from>
    <xdr:to>
      <xdr:col>73</xdr:col>
      <xdr:colOff>180975</xdr:colOff>
      <xdr:row>13</xdr:row>
      <xdr:rowOff>133350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flipV="1">
          <a:off x="13893800" y="2286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107950</xdr:rowOff>
    </xdr:from>
    <xdr:to>
      <xdr:col>74</xdr:col>
      <xdr:colOff>31750</xdr:colOff>
      <xdr:row>16</xdr:row>
      <xdr:rowOff>38100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7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22877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133350</xdr:rowOff>
    </xdr:from>
    <xdr:to>
      <xdr:col>69</xdr:col>
      <xdr:colOff>92075</xdr:colOff>
      <xdr:row>14</xdr:row>
      <xdr:rowOff>101600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3622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146050</xdr:rowOff>
    </xdr:from>
    <xdr:to>
      <xdr:col>69</xdr:col>
      <xdr:colOff>142875</xdr:colOff>
      <xdr:row>16</xdr:row>
      <xdr:rowOff>76200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60977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152400</xdr:rowOff>
    </xdr:from>
    <xdr:to>
      <xdr:col>65</xdr:col>
      <xdr:colOff>53975</xdr:colOff>
      <xdr:row>17</xdr:row>
      <xdr:rowOff>82550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67327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158750</xdr:rowOff>
    </xdr:from>
    <xdr:to>
      <xdr:col>82</xdr:col>
      <xdr:colOff>158750</xdr:colOff>
      <xdr:row>14</xdr:row>
      <xdr:rowOff>88900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38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67327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107950</xdr:rowOff>
    </xdr:from>
    <xdr:to>
      <xdr:col>78</xdr:col>
      <xdr:colOff>120650</xdr:colOff>
      <xdr:row>14</xdr:row>
      <xdr:rowOff>38100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48277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10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6350</xdr:rowOff>
    </xdr:from>
    <xdr:to>
      <xdr:col>74</xdr:col>
      <xdr:colOff>31750</xdr:colOff>
      <xdr:row>13</xdr:row>
      <xdr:rowOff>107950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23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118127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82550</xdr:rowOff>
    </xdr:from>
    <xdr:to>
      <xdr:col>69</xdr:col>
      <xdr:colOff>142875</xdr:colOff>
      <xdr:row>14</xdr:row>
      <xdr:rowOff>12700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31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22877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生活保護費の負担が大きいことに加え、自立支援・介護給付費等事業、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教育・保育施設施設型給付事業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などの増加が扶助費を押し上げており、類似団体平均を大きく上回る水準で推移している。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今後も、貧困の連鎖等を防ぐ取組による社会保障給付費の抑制や各種相談・支援事業を継続することで、扶助費の上昇抑制を図っていく。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6350</xdr:rowOff>
    </xdr:from>
    <xdr:to>
      <xdr:col>24</xdr:col>
      <xdr:colOff>25400</xdr:colOff>
      <xdr:row>59</xdr:row>
      <xdr:rowOff>120650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932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92727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59</xdr:row>
      <xdr:rowOff>120650</xdr:rowOff>
    </xdr:from>
    <xdr:to>
      <xdr:col>24</xdr:col>
      <xdr:colOff>114300</xdr:colOff>
      <xdr:row>59</xdr:row>
      <xdr:rowOff>120650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23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92727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6350</xdr:rowOff>
    </xdr:from>
    <xdr:to>
      <xdr:col>24</xdr:col>
      <xdr:colOff>114300</xdr:colOff>
      <xdr:row>53</xdr:row>
      <xdr:rowOff>6350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120650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71100"/>
          <a:ext cx="8382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54627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84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114300</xdr:rowOff>
    </xdr:from>
    <xdr:to>
      <xdr:col>19</xdr:col>
      <xdr:colOff>187325</xdr:colOff>
      <xdr:row>58</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05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120650</xdr:rowOff>
    </xdr:from>
    <xdr:to>
      <xdr:col>20</xdr:col>
      <xdr:colOff>38100</xdr:colOff>
      <xdr:row>56</xdr:row>
      <xdr:rowOff>50800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60977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114300</xdr:rowOff>
    </xdr:from>
    <xdr:to>
      <xdr:col>15</xdr:col>
      <xdr:colOff>98425</xdr:colOff>
      <xdr:row>58</xdr:row>
      <xdr:rowOff>152400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058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152400</xdr:rowOff>
    </xdr:from>
    <xdr:to>
      <xdr:col>11</xdr:col>
      <xdr:colOff>9525</xdr:colOff>
      <xdr:row>60</xdr:row>
      <xdr:rowOff>76200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100965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95250</xdr:rowOff>
    </xdr:from>
    <xdr:to>
      <xdr:col>11</xdr:col>
      <xdr:colOff>60325</xdr:colOff>
      <xdr:row>56</xdr:row>
      <xdr:rowOff>25400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69850</xdr:rowOff>
    </xdr:from>
    <xdr:to>
      <xdr:col>24</xdr:col>
      <xdr:colOff>76200</xdr:colOff>
      <xdr:row>60</xdr:row>
      <xdr:rowOff>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149877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63500</xdr:rowOff>
    </xdr:from>
    <xdr:to>
      <xdr:col>15</xdr:col>
      <xdr:colOff>149225</xdr:colOff>
      <xdr:row>58</xdr:row>
      <xdr:rowOff>165100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149877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101600</xdr:rowOff>
    </xdr:from>
    <xdr:to>
      <xdr:col>11</xdr:col>
      <xdr:colOff>60325</xdr:colOff>
      <xdr:row>59</xdr:row>
      <xdr:rowOff>31750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16527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25400</xdr:rowOff>
    </xdr:from>
    <xdr:to>
      <xdr:col>6</xdr:col>
      <xdr:colOff>171450</xdr:colOff>
      <xdr:row>60</xdr:row>
      <xdr:rowOff>127000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111777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年度においては他会計への貸付金が増加したこと、また、依然として、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後期高齢者医療特別会計並びに介護保険事業特別会計への繰出金及び病院事業会計への投資及び出資金が大きく、類似団体平均、大阪府平均を上回る水準となっている。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今後も、修繕施設の選択と集中、特別会計及び企業会計への繰出金等の適正管理に努める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95250</xdr:rowOff>
    </xdr:from>
    <xdr:to>
      <xdr:col>82</xdr:col>
      <xdr:colOff>107950</xdr:colOff>
      <xdr:row>61</xdr:row>
      <xdr:rowOff>57150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821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29227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57150</xdr:rowOff>
    </xdr:from>
    <xdr:to>
      <xdr:col>82</xdr:col>
      <xdr:colOff>196850</xdr:colOff>
      <xdr:row>61</xdr:row>
      <xdr:rowOff>57150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2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95250</xdr:rowOff>
    </xdr:from>
    <xdr:to>
      <xdr:col>82</xdr:col>
      <xdr:colOff>196850</xdr:colOff>
      <xdr:row>53</xdr:row>
      <xdr:rowOff>95250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8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60</xdr:row>
      <xdr:rowOff>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1854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82550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1473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95250</xdr:rowOff>
    </xdr:from>
    <xdr:to>
      <xdr:col>74</xdr:col>
      <xdr:colOff>31750</xdr:colOff>
      <xdr:row>58</xdr:row>
      <xdr:rowOff>25400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57150</xdr:rowOff>
    </xdr:from>
    <xdr:to>
      <xdr:col>69</xdr:col>
      <xdr:colOff>92075</xdr:colOff>
      <xdr:row>59</xdr:row>
      <xdr:rowOff>82550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172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120650</xdr:rowOff>
    </xdr:from>
    <xdr:to>
      <xdr:col>82</xdr:col>
      <xdr:colOff>158750</xdr:colOff>
      <xdr:row>60</xdr:row>
      <xdr:rowOff>50800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92727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31750</xdr:rowOff>
    </xdr:from>
    <xdr:to>
      <xdr:col>69</xdr:col>
      <xdr:colOff>142875</xdr:colOff>
      <xdr:row>59</xdr:row>
      <xdr:rowOff>133350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118127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23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6350</xdr:rowOff>
    </xdr:from>
    <xdr:to>
      <xdr:col>65</xdr:col>
      <xdr:colOff>53975</xdr:colOff>
      <xdr:row>59</xdr:row>
      <xdr:rowOff>107950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92727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令和５年度において、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類似団体平均、大阪府平均を下回る水準となった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、事業会計への繰出金や一部事務組合において実施しているごみ処理事業に係る構成市負担金は依然として大きい。</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54610</xdr:rowOff>
    </xdr:from>
    <xdr:to>
      <xdr:col>82</xdr:col>
      <xdr:colOff>107950</xdr:colOff>
      <xdr:row>41</xdr:row>
      <xdr:rowOff>153670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1246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125747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153670</xdr:rowOff>
    </xdr:from>
    <xdr:to>
      <xdr:col>82</xdr:col>
      <xdr:colOff>196850</xdr:colOff>
      <xdr:row>41</xdr:row>
      <xdr:rowOff>153670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140987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54610</xdr:rowOff>
    </xdr:from>
    <xdr:to>
      <xdr:col>82</xdr:col>
      <xdr:colOff>196850</xdr:colOff>
      <xdr:row>33</xdr:row>
      <xdr:rowOff>54610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142240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59563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101617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93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129540</xdr:rowOff>
    </xdr:from>
    <xdr:to>
      <xdr:col>82</xdr:col>
      <xdr:colOff>158750</xdr:colOff>
      <xdr:row>35</xdr:row>
      <xdr:rowOff>59690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95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35</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59563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114300</xdr:rowOff>
    </xdr:from>
    <xdr:to>
      <xdr:col>78</xdr:col>
      <xdr:colOff>120650</xdr:colOff>
      <xdr:row>35</xdr:row>
      <xdr:rowOff>44450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4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29227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2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54610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0020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83820</xdr:rowOff>
    </xdr:from>
    <xdr:to>
      <xdr:col>74</xdr:col>
      <xdr:colOff>31750</xdr:colOff>
      <xdr:row>35</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9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68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54610</xdr:rowOff>
    </xdr:from>
    <xdr:to>
      <xdr:col>69</xdr:col>
      <xdr:colOff>92075</xdr:colOff>
      <xdr:row>35</xdr:row>
      <xdr:rowOff>153670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0553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121920</xdr:rowOff>
    </xdr:from>
    <xdr:to>
      <xdr:col>69</xdr:col>
      <xdr:colOff>142875</xdr:colOff>
      <xdr:row>35</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99060</xdr:rowOff>
    </xdr:from>
    <xdr:to>
      <xdr:col>65</xdr:col>
      <xdr:colOff>53975</xdr:colOff>
      <xdr:row>35</xdr:row>
      <xdr:rowOff>29210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92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39387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69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91440</xdr:rowOff>
    </xdr:from>
    <xdr:to>
      <xdr:col>82</xdr:col>
      <xdr:colOff>158750</xdr:colOff>
      <xdr:row>35</xdr:row>
      <xdr:rowOff>21590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107967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121920</xdr:rowOff>
    </xdr:from>
    <xdr:to>
      <xdr:col>74</xdr:col>
      <xdr:colOff>31750</xdr:colOff>
      <xdr:row>35</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36847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xdr:rowOff>
    </xdr:from>
    <xdr:to>
      <xdr:col>69</xdr:col>
      <xdr:colOff>142875</xdr:colOff>
      <xdr:row>35</xdr:row>
      <xdr:rowOff>105410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90187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09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102870</xdr:rowOff>
    </xdr:from>
    <xdr:to>
      <xdr:col>65</xdr:col>
      <xdr:colOff>53975</xdr:colOff>
      <xdr:row>36</xdr:row>
      <xdr:rowOff>33020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17797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18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過去の集中的な大規模建設投資の財源として発行した地方債に係る償還が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徐々に終了しており、令和５年度においては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下回る結果となった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近年においては事業を精査し地方債の新規発行を抑制していることや、過去の大規模建設投資の財源として発行した地方債の償還が終了を迎えている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ため、地方債の残高は減少傾向にある。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a:extLst>
            <a:ext uri="{FF2B5EF4-FFF2-40B4-BE49-F238E27FC236}">
              <a16:creationId xmlns:a16="http://schemas.microsoft.com/office/drawing/2014/main" id="{00000000-0008-0000-0400-00007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26307</xdr:rowOff>
    </xdr:from>
    <xdr:to>
      <xdr:col>24</xdr:col>
      <xdr:colOff>25400</xdr:colOff>
      <xdr:row>81</xdr:row>
      <xdr:rowOff>124279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4826000" y="12542157"/>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96356</xdr:rowOff>
    </xdr:from>
    <xdr:ext cx="762000" cy="259045"/>
    <xdr:sp macro="" textlink="">
      <xdr:nvSpPr>
        <xdr:cNvPr id="373" name="公債費最小値テキスト">
          <a:extLst>
            <a:ext uri="{FF2B5EF4-FFF2-40B4-BE49-F238E27FC236}">
              <a16:creationId xmlns:a16="http://schemas.microsoft.com/office/drawing/2014/main" id="{00000000-0008-0000-0400-000075010000}"/>
            </a:ext>
          </a:extLst>
        </xdr:cNvPr>
        <xdr:cNvSpPr txBox="1"/>
      </xdr:nvSpPr>
      <xdr:spPr>
        <a:xfrm>
          <a:off x="4914900" y="13983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124279</xdr:rowOff>
    </xdr:from>
    <xdr:to>
      <xdr:col>24</xdr:col>
      <xdr:colOff>114300</xdr:colOff>
      <xdr:row>81</xdr:row>
      <xdr:rowOff>124279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4011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112684</xdr:rowOff>
    </xdr:from>
    <xdr:ext cx="762000" cy="259045"/>
    <xdr:sp macro="" textlink="">
      <xdr:nvSpPr>
        <xdr:cNvPr id="375" name="公債費最大値テキスト">
          <a:extLst>
            <a:ext uri="{FF2B5EF4-FFF2-40B4-BE49-F238E27FC236}">
              <a16:creationId xmlns:a16="http://schemas.microsoft.com/office/drawing/2014/main" id="{00000000-0008-0000-0400-000077010000}"/>
            </a:ext>
          </a:extLst>
        </xdr:cNvPr>
        <xdr:cNvSpPr txBox="1"/>
      </xdr:nvSpPr>
      <xdr:spPr>
        <a:xfrm>
          <a:off x="4914900" y="1228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26307</xdr:rowOff>
    </xdr:from>
    <xdr:to>
      <xdr:col>24</xdr:col>
      <xdr:colOff>114300</xdr:colOff>
      <xdr:row>73</xdr:row>
      <xdr:rowOff>26307</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254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121557</xdr:rowOff>
    </xdr:from>
    <xdr:to>
      <xdr:col>24</xdr:col>
      <xdr:colOff>25400</xdr:colOff>
      <xdr:row>79</xdr:row>
      <xdr:rowOff>129721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987800" y="13151757"/>
          <a:ext cx="838200" cy="5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119034</xdr:rowOff>
    </xdr:from>
    <xdr:ext cx="762000" cy="259045"/>
    <xdr:sp macro="" textlink="">
      <xdr:nvSpPr>
        <xdr:cNvPr id="378" name="公債費平均値テキスト">
          <a:extLst>
            <a:ext uri="{FF2B5EF4-FFF2-40B4-BE49-F238E27FC236}">
              <a16:creationId xmlns:a16="http://schemas.microsoft.com/office/drawing/2014/main" id="{00000000-0008-0000-0400-00007A010000}"/>
            </a:ext>
          </a:extLst>
        </xdr:cNvPr>
        <xdr:cNvSpPr txBox="1"/>
      </xdr:nvSpPr>
      <xdr:spPr>
        <a:xfrm>
          <a:off x="4914900" y="13149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146957</xdr:rowOff>
    </xdr:from>
    <xdr:to>
      <xdr:col>24</xdr:col>
      <xdr:colOff>76200</xdr:colOff>
      <xdr:row>77</xdr:row>
      <xdr:rowOff>77107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47752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39914</xdr:rowOff>
    </xdr:from>
    <xdr:to>
      <xdr:col>19</xdr:col>
      <xdr:colOff>187325</xdr:colOff>
      <xdr:row>79</xdr:row>
      <xdr:rowOff>129721</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3098800" y="13413014"/>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29936</xdr:rowOff>
    </xdr:from>
    <xdr:to>
      <xdr:col>20</xdr:col>
      <xdr:colOff>38100</xdr:colOff>
      <xdr:row>77</xdr:row>
      <xdr:rowOff>131536</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937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141713</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3000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39914</xdr:rowOff>
    </xdr:from>
    <xdr:to>
      <xdr:col>15</xdr:col>
      <xdr:colOff>98425</xdr:colOff>
      <xdr:row>79</xdr:row>
      <xdr:rowOff>53521</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2209800" y="13413014"/>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146957</xdr:rowOff>
    </xdr:from>
    <xdr:to>
      <xdr:col>15</xdr:col>
      <xdr:colOff>149225</xdr:colOff>
      <xdr:row>77</xdr:row>
      <xdr:rowOff>77107</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3048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87284</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294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53521</xdr:rowOff>
    </xdr:from>
    <xdr:to>
      <xdr:col>11</xdr:col>
      <xdr:colOff>9525</xdr:colOff>
      <xdr:row>79</xdr:row>
      <xdr:rowOff>162379</xdr:rowOff>
    </xdr:to>
    <xdr:cxnSp macro="">
      <xdr:nvCxnSpPr>
        <xdr:cNvPr id="386" name="直線コネクタ 385">
          <a:extLst>
            <a:ext uri="{FF2B5EF4-FFF2-40B4-BE49-F238E27FC236}">
              <a16:creationId xmlns:a16="http://schemas.microsoft.com/office/drawing/2014/main" id="{00000000-0008-0000-0400-000082010000}"/>
            </a:ext>
          </a:extLst>
        </xdr:cNvPr>
        <xdr:cNvCxnSpPr/>
      </xdr:nvCxnSpPr>
      <xdr:spPr>
        <a:xfrm flipV="1">
          <a:off x="1320800" y="135980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168729</xdr:rowOff>
    </xdr:from>
    <xdr:to>
      <xdr:col>6</xdr:col>
      <xdr:colOff>171450</xdr:colOff>
      <xdr:row>77</xdr:row>
      <xdr:rowOff>98879</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1270000" y="1319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109056</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70757</xdr:rowOff>
    </xdr:from>
    <xdr:to>
      <xdr:col>24</xdr:col>
      <xdr:colOff>76200</xdr:colOff>
      <xdr:row>77</xdr:row>
      <xdr:rowOff>907</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47752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87284</xdr:rowOff>
    </xdr:from>
    <xdr:ext cx="762000" cy="259045"/>
    <xdr:sp macro="" textlink="">
      <xdr:nvSpPr>
        <xdr:cNvPr id="397" name="公債費該当値テキスト">
          <a:extLst>
            <a:ext uri="{FF2B5EF4-FFF2-40B4-BE49-F238E27FC236}">
              <a16:creationId xmlns:a16="http://schemas.microsoft.com/office/drawing/2014/main" id="{00000000-0008-0000-0400-00008D010000}"/>
            </a:ext>
          </a:extLst>
        </xdr:cNvPr>
        <xdr:cNvSpPr txBox="1"/>
      </xdr:nvSpPr>
      <xdr:spPr>
        <a:xfrm>
          <a:off x="4914900" y="1294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78921</xdr:rowOff>
    </xdr:from>
    <xdr:to>
      <xdr:col>20</xdr:col>
      <xdr:colOff>38100</xdr:colOff>
      <xdr:row>80</xdr:row>
      <xdr:rowOff>9071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937000" y="1362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165298</xdr:rowOff>
    </xdr:from>
    <xdr:ext cx="7366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3606800" y="13709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160564</xdr:rowOff>
    </xdr:from>
    <xdr:to>
      <xdr:col>15</xdr:col>
      <xdr:colOff>149225</xdr:colOff>
      <xdr:row>78</xdr:row>
      <xdr:rowOff>90714</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048000" y="1336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75491</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2717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2721</xdr:rowOff>
    </xdr:from>
    <xdr:to>
      <xdr:col>11</xdr:col>
      <xdr:colOff>60325</xdr:colOff>
      <xdr:row>79</xdr:row>
      <xdr:rowOff>104321</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2159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89098</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828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111579</xdr:rowOff>
    </xdr:from>
    <xdr:to>
      <xdr:col>6</xdr:col>
      <xdr:colOff>171450</xdr:colOff>
      <xdr:row>80</xdr:row>
      <xdr:rowOff>41729</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1270000" y="1365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26506</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939800" y="13742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の指標は改善しているものの</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、退職手当の減少による臨時的なものであり、今後も人事院勧告等の影響による</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負担は</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依然として</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大きく、扶助費が増加し続けていること等</a:t>
          </a:r>
          <a:r>
            <a:rPr kumimoji="1" lang="ja-JP" altLang="en-US"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3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影響し、類似団体内平均及び</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大阪府平均を上回る水準となっている。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4" name="公債費以外グラフ枠">
          <a:extLst>
            <a:ext uri="{FF2B5EF4-FFF2-40B4-BE49-F238E27FC236}">
              <a16:creationId xmlns:a16="http://schemas.microsoft.com/office/drawing/2014/main" id="{00000000-0008-0000-0400-0000B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29029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6510000" y="12487728"/>
          <a:ext cx="0" cy="1600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36" name="公債費以外最小値テキスト">
          <a:extLst>
            <a:ext uri="{FF2B5EF4-FFF2-40B4-BE49-F238E27FC236}">
              <a16:creationId xmlns:a16="http://schemas.microsoft.com/office/drawing/2014/main" id="{00000000-0008-0000-0400-0000B4010000}"/>
            </a:ext>
          </a:extLst>
        </xdr:cNvPr>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8" name="公債費以外最大値テキスト">
          <a:extLst>
            <a:ext uri="{FF2B5EF4-FFF2-40B4-BE49-F238E27FC236}">
              <a16:creationId xmlns:a16="http://schemas.microsoft.com/office/drawing/2014/main" id="{00000000-0008-0000-0400-0000B6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37193</xdr:rowOff>
    </xdr:from>
    <xdr:to>
      <xdr:col>82</xdr:col>
      <xdr:colOff>107950</xdr:colOff>
      <xdr:row>78</xdr:row>
      <xdr:rowOff>83457</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5671800" y="13238843"/>
          <a:ext cx="8382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68234</xdr:rowOff>
    </xdr:from>
    <xdr:ext cx="762000" cy="259045"/>
    <xdr:sp macro="" textlink="">
      <xdr:nvSpPr>
        <xdr:cNvPr id="441" name="公債費以外平均値テキスト">
          <a:extLst>
            <a:ext uri="{FF2B5EF4-FFF2-40B4-BE49-F238E27FC236}">
              <a16:creationId xmlns:a16="http://schemas.microsoft.com/office/drawing/2014/main" id="{00000000-0008-0000-0400-0000B9010000}"/>
            </a:ext>
          </a:extLst>
        </xdr:cNvPr>
        <xdr:cNvSpPr txBox="1"/>
      </xdr:nvSpPr>
      <xdr:spPr>
        <a:xfrm>
          <a:off x="16598900" y="13098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51707</xdr:rowOff>
    </xdr:from>
    <xdr:to>
      <xdr:col>82</xdr:col>
      <xdr:colOff>158750</xdr:colOff>
      <xdr:row>77</xdr:row>
      <xdr:rowOff>153307</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6459200" y="132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34471</xdr:rowOff>
    </xdr:from>
    <xdr:to>
      <xdr:col>78</xdr:col>
      <xdr:colOff>69850</xdr:colOff>
      <xdr:row>77</xdr:row>
      <xdr:rowOff>37193</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4782800" y="13064671"/>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92529</xdr:rowOff>
    </xdr:from>
    <xdr:to>
      <xdr:col>78</xdr:col>
      <xdr:colOff>120650</xdr:colOff>
      <xdr:row>77</xdr:row>
      <xdr:rowOff>22679</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5621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32855</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89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34471</xdr:rowOff>
    </xdr:from>
    <xdr:to>
      <xdr:col>73</xdr:col>
      <xdr:colOff>180975</xdr:colOff>
      <xdr:row>78</xdr:row>
      <xdr:rowOff>170543</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893800" y="13064671"/>
          <a:ext cx="889000" cy="47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119743</xdr:rowOff>
    </xdr:from>
    <xdr:to>
      <xdr:col>74</xdr:col>
      <xdr:colOff>31750</xdr:colOff>
      <xdr:row>75</xdr:row>
      <xdr:rowOff>49893</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4732000" y="1280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60070</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57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170543</xdr:rowOff>
    </xdr:from>
    <xdr:to>
      <xdr:col>69</xdr:col>
      <xdr:colOff>92075</xdr:colOff>
      <xdr:row>80</xdr:row>
      <xdr:rowOff>88900</xdr:rowOff>
    </xdr:to>
    <xdr:cxnSp macro="">
      <xdr:nvCxnSpPr>
        <xdr:cNvPr id="449" name="直線コネクタ 448">
          <a:extLst>
            <a:ext uri="{FF2B5EF4-FFF2-40B4-BE49-F238E27FC236}">
              <a16:creationId xmlns:a16="http://schemas.microsoft.com/office/drawing/2014/main" id="{00000000-0008-0000-0400-0000C1010000}"/>
            </a:ext>
          </a:extLst>
        </xdr:cNvPr>
        <xdr:cNvCxnSpPr/>
      </xdr:nvCxnSpPr>
      <xdr:spPr>
        <a:xfrm flipV="1">
          <a:off x="13004800" y="13543643"/>
          <a:ext cx="8890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81643</xdr:rowOff>
    </xdr:from>
    <xdr:to>
      <xdr:col>69</xdr:col>
      <xdr:colOff>142875</xdr:colOff>
      <xdr:row>77</xdr:row>
      <xdr:rowOff>11793</xdr:rowOff>
    </xdr:to>
    <xdr:sp macro="" textlink="">
      <xdr:nvSpPr>
        <xdr:cNvPr id="450" name="フローチャート: 判断 449">
          <a:extLst>
            <a:ext uri="{FF2B5EF4-FFF2-40B4-BE49-F238E27FC236}">
              <a16:creationId xmlns:a16="http://schemas.microsoft.com/office/drawing/2014/main" id="{00000000-0008-0000-0400-0000C2010000}"/>
            </a:ext>
          </a:extLst>
        </xdr:cNvPr>
        <xdr:cNvSpPr/>
      </xdr:nvSpPr>
      <xdr:spPr>
        <a:xfrm>
          <a:off x="13843000" y="1311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21970</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88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8164</xdr:rowOff>
    </xdr:from>
    <xdr:to>
      <xdr:col>65</xdr:col>
      <xdr:colOff>53975</xdr:colOff>
      <xdr:row>77</xdr:row>
      <xdr:rowOff>109764</xdr:rowOff>
    </xdr:to>
    <xdr:sp macro="" textlink="">
      <xdr:nvSpPr>
        <xdr:cNvPr id="452" name="フローチャート: 判断 451">
          <a:extLst>
            <a:ext uri="{FF2B5EF4-FFF2-40B4-BE49-F238E27FC236}">
              <a16:creationId xmlns:a16="http://schemas.microsoft.com/office/drawing/2014/main" id="{00000000-0008-0000-0400-0000C4010000}"/>
            </a:ext>
          </a:extLst>
        </xdr:cNvPr>
        <xdr:cNvSpPr/>
      </xdr:nvSpPr>
      <xdr:spPr>
        <a:xfrm>
          <a:off x="12954000" y="1320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119941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978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32657</xdr:rowOff>
    </xdr:from>
    <xdr:to>
      <xdr:col>82</xdr:col>
      <xdr:colOff>158750</xdr:colOff>
      <xdr:row>78</xdr:row>
      <xdr:rowOff>134257</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6459200" y="1340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4734</xdr:rowOff>
    </xdr:from>
    <xdr:ext cx="762000" cy="259045"/>
    <xdr:sp macro="" textlink="">
      <xdr:nvSpPr>
        <xdr:cNvPr id="460" name="公債費以外該当値テキスト">
          <a:extLst>
            <a:ext uri="{FF2B5EF4-FFF2-40B4-BE49-F238E27FC236}">
              <a16:creationId xmlns:a16="http://schemas.microsoft.com/office/drawing/2014/main" id="{00000000-0008-0000-0400-0000CC010000}"/>
            </a:ext>
          </a:extLst>
        </xdr:cNvPr>
        <xdr:cNvSpPr txBox="1"/>
      </xdr:nvSpPr>
      <xdr:spPr>
        <a:xfrm>
          <a:off x="16598900" y="1337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157843</xdr:rowOff>
    </xdr:from>
    <xdr:to>
      <xdr:col>78</xdr:col>
      <xdr:colOff>120650</xdr:colOff>
      <xdr:row>77</xdr:row>
      <xdr:rowOff>87993</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5621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72770</xdr:rowOff>
    </xdr:from>
    <xdr:ext cx="7366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5290800" y="13274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155121</xdr:rowOff>
    </xdr:from>
    <xdr:to>
      <xdr:col>74</xdr:col>
      <xdr:colOff>31750</xdr:colOff>
      <xdr:row>76</xdr:row>
      <xdr:rowOff>85271</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4732000" y="13013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70048</xdr:rowOff>
    </xdr:from>
    <xdr:ext cx="762000" cy="259045"/>
    <xdr:sp macro="" textlink="">
      <xdr:nvSpPr>
        <xdr:cNvPr id="464" name="テキスト ボックス 463">
          <a:extLst>
            <a:ext uri="{FF2B5EF4-FFF2-40B4-BE49-F238E27FC236}">
              <a16:creationId xmlns:a16="http://schemas.microsoft.com/office/drawing/2014/main" id="{00000000-0008-0000-0400-0000D0010000}"/>
            </a:ext>
          </a:extLst>
        </xdr:cNvPr>
        <xdr:cNvSpPr txBox="1"/>
      </xdr:nvSpPr>
      <xdr:spPr>
        <a:xfrm>
          <a:off x="14401800" y="1310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119743</xdr:rowOff>
    </xdr:from>
    <xdr:to>
      <xdr:col>69</xdr:col>
      <xdr:colOff>142875</xdr:colOff>
      <xdr:row>79</xdr:row>
      <xdr:rowOff>49893</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38430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34670</xdr:rowOff>
    </xdr:from>
    <xdr:ext cx="7620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3512800" y="1357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38100</xdr:rowOff>
    </xdr:from>
    <xdr:to>
      <xdr:col>65</xdr:col>
      <xdr:colOff>53975</xdr:colOff>
      <xdr:row>80</xdr:row>
      <xdr:rowOff>139700</xdr:rowOff>
    </xdr:to>
    <xdr:sp macro="" textlink="">
      <xdr:nvSpPr>
        <xdr:cNvPr id="467" name="楕円 466">
          <a:extLst>
            <a:ext uri="{FF2B5EF4-FFF2-40B4-BE49-F238E27FC236}">
              <a16:creationId xmlns:a16="http://schemas.microsoft.com/office/drawing/2014/main" id="{00000000-0008-0000-0400-0000D3010000}"/>
            </a:ext>
          </a:extLst>
        </xdr:cNvPr>
        <xdr:cNvSpPr/>
      </xdr:nvSpPr>
      <xdr:spPr>
        <a:xfrm>
          <a:off x="12954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124477</xdr:rowOff>
    </xdr:from>
    <xdr:ext cx="762000" cy="259045"/>
    <xdr:sp macro="" textlink="">
      <xdr:nvSpPr>
        <xdr:cNvPr id="468" name="テキスト ボックス 467">
          <a:extLst>
            <a:ext uri="{FF2B5EF4-FFF2-40B4-BE49-F238E27FC236}">
              <a16:creationId xmlns:a16="http://schemas.microsoft.com/office/drawing/2014/main" id="{00000000-0008-0000-0400-0000D4010000}"/>
            </a:ext>
          </a:extLst>
        </xdr:cNvPr>
        <xdr:cNvSpPr txBox="1"/>
      </xdr:nvSpPr>
      <xdr:spPr>
        <a:xfrm>
          <a:off x="12623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9184</xdr:rowOff>
    </xdr:from>
    <xdr:to>
      <xdr:col>29</xdr:col>
      <xdr:colOff>127000</xdr:colOff>
      <xdr:row>19</xdr:row>
      <xdr:rowOff>148401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14209"/>
          <a:ext cx="0" cy="13393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120478</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2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148401</xdr:rowOff>
    </xdr:from>
    <xdr:to>
      <xdr:col>30</xdr:col>
      <xdr:colOff>25400</xdr:colOff>
      <xdr:row>19</xdr:row>
      <xdr:rowOff>148401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535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95561</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7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9184</xdr:rowOff>
    </xdr:from>
    <xdr:to>
      <xdr:col>30</xdr:col>
      <xdr:colOff>25400</xdr:colOff>
      <xdr:row>12</xdr:row>
      <xdr:rowOff>9184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142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163228</xdr:rowOff>
    </xdr:from>
    <xdr:to>
      <xdr:col>29</xdr:col>
      <xdr:colOff>127000</xdr:colOff>
      <xdr:row>17</xdr:row>
      <xdr:rowOff>4710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954053"/>
          <a:ext cx="647700" cy="12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160937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517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150147</xdr:rowOff>
    </xdr:from>
    <xdr:to>
      <xdr:col>29</xdr:col>
      <xdr:colOff>177800</xdr:colOff>
      <xdr:row>17</xdr:row>
      <xdr:rowOff>80297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09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163228</xdr:rowOff>
    </xdr:from>
    <xdr:to>
      <xdr:col>26</xdr:col>
      <xdr:colOff>50800</xdr:colOff>
      <xdr:row>17</xdr:row>
      <xdr:rowOff>73519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54053"/>
          <a:ext cx="698500" cy="81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40582</xdr:rowOff>
    </xdr:from>
    <xdr:to>
      <xdr:col>26</xdr:col>
      <xdr:colOff>101600</xdr:colOff>
      <xdr:row>17</xdr:row>
      <xdr:rowOff>142182</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02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126959</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089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73519</xdr:rowOff>
    </xdr:from>
    <xdr:to>
      <xdr:col>22</xdr:col>
      <xdr:colOff>114300</xdr:colOff>
      <xdr:row>17</xdr:row>
      <xdr:rowOff>102322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35794"/>
          <a:ext cx="698500" cy="28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60731</xdr:rowOff>
    </xdr:from>
    <xdr:to>
      <xdr:col>22</xdr:col>
      <xdr:colOff>165100</xdr:colOff>
      <xdr:row>17</xdr:row>
      <xdr:rowOff>162331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230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147108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102322</xdr:rowOff>
    </xdr:from>
    <xdr:to>
      <xdr:col>18</xdr:col>
      <xdr:colOff>177800</xdr:colOff>
      <xdr:row>17</xdr:row>
      <xdr:rowOff>165546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64597"/>
          <a:ext cx="698500" cy="632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79346</xdr:rowOff>
    </xdr:from>
    <xdr:to>
      <xdr:col>19</xdr:col>
      <xdr:colOff>38100</xdr:colOff>
      <xdr:row>18</xdr:row>
      <xdr:rowOff>9496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416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165723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27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138423</xdr:rowOff>
    </xdr:from>
    <xdr:to>
      <xdr:col>15</xdr:col>
      <xdr:colOff>101600</xdr:colOff>
      <xdr:row>18</xdr:row>
      <xdr:rowOff>68573</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0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53350</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87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125360</xdr:rowOff>
    </xdr:from>
    <xdr:to>
      <xdr:col>29</xdr:col>
      <xdr:colOff>177800</xdr:colOff>
      <xdr:row>17</xdr:row>
      <xdr:rowOff>55510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16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141887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6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112428</xdr:rowOff>
    </xdr:from>
    <xdr:to>
      <xdr:col>26</xdr:col>
      <xdr:colOff>101600</xdr:colOff>
      <xdr:row>17</xdr:row>
      <xdr:rowOff>42578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03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52755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6721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22719</xdr:rowOff>
    </xdr:from>
    <xdr:to>
      <xdr:col>22</xdr:col>
      <xdr:colOff>165100</xdr:colOff>
      <xdr:row>17</xdr:row>
      <xdr:rowOff>124319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849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134496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53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51522</xdr:rowOff>
    </xdr:from>
    <xdr:to>
      <xdr:col>19</xdr:col>
      <xdr:colOff>38100</xdr:colOff>
      <xdr:row>17</xdr:row>
      <xdr:rowOff>153122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3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163299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2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114746</xdr:rowOff>
    </xdr:from>
    <xdr:to>
      <xdr:col>15</xdr:col>
      <xdr:colOff>101600</xdr:colOff>
      <xdr:row>18</xdr:row>
      <xdr:rowOff>44896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770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55073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4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67244</xdr:rowOff>
    </xdr:from>
    <xdr:to>
      <xdr:col>29</xdr:col>
      <xdr:colOff>127000</xdr:colOff>
      <xdr:row>38</xdr:row>
      <xdr:rowOff>89875</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6334694"/>
          <a:ext cx="0" cy="12227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61952</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2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89875</xdr:rowOff>
    </xdr:from>
    <xdr:to>
      <xdr:col>30</xdr:col>
      <xdr:colOff>25400</xdr:colOff>
      <xdr:row>38</xdr:row>
      <xdr:rowOff>89875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5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153621</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607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67244</xdr:rowOff>
    </xdr:from>
    <xdr:to>
      <xdr:col>30</xdr:col>
      <xdr:colOff>25400</xdr:colOff>
      <xdr:row>34</xdr:row>
      <xdr:rowOff>67244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63346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169200</xdr:rowOff>
    </xdr:from>
    <xdr:to>
      <xdr:col>29</xdr:col>
      <xdr:colOff>127000</xdr:colOff>
      <xdr:row>37</xdr:row>
      <xdr:rowOff>138476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779550"/>
          <a:ext cx="647700" cy="483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274921</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85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86944</xdr:rowOff>
    </xdr:from>
    <xdr:to>
      <xdr:col>29</xdr:col>
      <xdr:colOff>177800</xdr:colOff>
      <xdr:row>37</xdr:row>
      <xdr:rowOff>17094</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70401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169200</xdr:rowOff>
    </xdr:from>
    <xdr:to>
      <xdr:col>26</xdr:col>
      <xdr:colOff>50800</xdr:colOff>
      <xdr:row>36</xdr:row>
      <xdr:rowOff>89098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779550"/>
          <a:ext cx="698500" cy="2627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58186</xdr:rowOff>
    </xdr:from>
    <xdr:to>
      <xdr:col>26</xdr:col>
      <xdr:colOff>101600</xdr:colOff>
      <xdr:row>36</xdr:row>
      <xdr:rowOff>159786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7011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144563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7097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338501</xdr:rowOff>
    </xdr:from>
    <xdr:to>
      <xdr:col>22</xdr:col>
      <xdr:colOff>114300</xdr:colOff>
      <xdr:row>36</xdr:row>
      <xdr:rowOff>89098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3606800" y="6948851"/>
          <a:ext cx="698500" cy="93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146700</xdr:rowOff>
    </xdr:from>
    <xdr:to>
      <xdr:col>22</xdr:col>
      <xdr:colOff>165100</xdr:colOff>
      <xdr:row>37</xdr:row>
      <xdr:rowOff>76850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70999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61627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718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261051</xdr:rowOff>
    </xdr:from>
    <xdr:to>
      <xdr:col>18</xdr:col>
      <xdr:colOff>177800</xdr:colOff>
      <xdr:row>35</xdr:row>
      <xdr:rowOff>338501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871401"/>
          <a:ext cx="698500" cy="774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7940</xdr:rowOff>
    </xdr:from>
    <xdr:to>
      <xdr:col>19</xdr:col>
      <xdr:colOff>38100</xdr:colOff>
      <xdr:row>37</xdr:row>
      <xdr:rowOff>109540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7132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94317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21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12238</xdr:rowOff>
    </xdr:from>
    <xdr:to>
      <xdr:col>15</xdr:col>
      <xdr:colOff>101600</xdr:colOff>
      <xdr:row>37</xdr:row>
      <xdr:rowOff>113838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71369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98615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22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87676</xdr:rowOff>
    </xdr:from>
    <xdr:to>
      <xdr:col>29</xdr:col>
      <xdr:colOff>177800</xdr:colOff>
      <xdr:row>37</xdr:row>
      <xdr:rowOff>189276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72123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59753</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7184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118400</xdr:rowOff>
    </xdr:from>
    <xdr:to>
      <xdr:col>26</xdr:col>
      <xdr:colOff>101600</xdr:colOff>
      <xdr:row>35</xdr:row>
      <xdr:rowOff>220000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28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230177</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9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38298</xdr:rowOff>
    </xdr:from>
    <xdr:to>
      <xdr:col>22</xdr:col>
      <xdr:colOff>165100</xdr:colOff>
      <xdr:row>36</xdr:row>
      <xdr:rowOff>139898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9915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150075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760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287701</xdr:rowOff>
    </xdr:from>
    <xdr:to>
      <xdr:col>19</xdr:col>
      <xdr:colOff>38100</xdr:colOff>
      <xdr:row>36</xdr:row>
      <xdr:rowOff>46401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8980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56578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666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210251</xdr:rowOff>
    </xdr:from>
    <xdr:to>
      <xdr:col>15</xdr:col>
      <xdr:colOff>101600</xdr:colOff>
      <xdr:row>35</xdr:row>
      <xdr:rowOff>311851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8206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322028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589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27229</xdr:rowOff>
    </xdr:from>
    <xdr:to>
      <xdr:col>24</xdr:col>
      <xdr:colOff>62865</xdr:colOff>
      <xdr:row>39</xdr:row>
      <xdr:rowOff>22733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42179"/>
          <a:ext cx="1270" cy="1367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26560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1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22733</xdr:rowOff>
    </xdr:from>
    <xdr:to>
      <xdr:col>24</xdr:col>
      <xdr:colOff>152400</xdr:colOff>
      <xdr:row>39</xdr:row>
      <xdr:rowOff>22733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145356</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27229</xdr:rowOff>
    </xdr:from>
    <xdr:to>
      <xdr:col>24</xdr:col>
      <xdr:colOff>152400</xdr:colOff>
      <xdr:row>31</xdr:row>
      <xdr:rowOff>27229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4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18085</xdr:rowOff>
    </xdr:from>
    <xdr:to>
      <xdr:col>24</xdr:col>
      <xdr:colOff>63500</xdr:colOff>
      <xdr:row>35</xdr:row>
      <xdr:rowOff>34925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018835"/>
          <a:ext cx="8382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122686</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234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144259</xdr:rowOff>
    </xdr:from>
    <xdr:to>
      <xdr:col>24</xdr:col>
      <xdr:colOff>114300</xdr:colOff>
      <xdr:row>36</xdr:row>
      <xdr:rowOff>74409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18085</xdr:rowOff>
    </xdr:from>
    <xdr:to>
      <xdr:col>19</xdr:col>
      <xdr:colOff>177800</xdr:colOff>
      <xdr:row>35</xdr:row>
      <xdr:rowOff>149187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18835"/>
          <a:ext cx="889000" cy="13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159233</xdr:rowOff>
    </xdr:from>
    <xdr:to>
      <xdr:col>20</xdr:col>
      <xdr:colOff>38100</xdr:colOff>
      <xdr:row>36</xdr:row>
      <xdr:rowOff>89383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59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80510</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5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80340</xdr:rowOff>
    </xdr:from>
    <xdr:to>
      <xdr:col>15</xdr:col>
      <xdr:colOff>50800</xdr:colOff>
      <xdr:row>35</xdr:row>
      <xdr:rowOff>149187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081090"/>
          <a:ext cx="889000" cy="6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3518</xdr:rowOff>
    </xdr:from>
    <xdr:to>
      <xdr:col>15</xdr:col>
      <xdr:colOff>101600</xdr:colOff>
      <xdr:row>36</xdr:row>
      <xdr:rowOff>105118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5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96245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268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80340</xdr:rowOff>
    </xdr:from>
    <xdr:to>
      <xdr:col>10</xdr:col>
      <xdr:colOff>114300</xdr:colOff>
      <xdr:row>37</xdr:row>
      <xdr:rowOff>8255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81090"/>
          <a:ext cx="889000" cy="27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34341</xdr:rowOff>
    </xdr:from>
    <xdr:to>
      <xdr:col>10</xdr:col>
      <xdr:colOff>165100</xdr:colOff>
      <xdr:row>36</xdr:row>
      <xdr:rowOff>135941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127068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9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70917</xdr:rowOff>
    </xdr:from>
    <xdr:to>
      <xdr:col>6</xdr:col>
      <xdr:colOff>38100</xdr:colOff>
      <xdr:row>38</xdr:row>
      <xdr:rowOff>1067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163644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0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155575</xdr:rowOff>
    </xdr:from>
    <xdr:to>
      <xdr:col>24</xdr:col>
      <xdr:colOff>114300</xdr:colOff>
      <xdr:row>35</xdr:row>
      <xdr:rowOff>85725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8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7002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3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138735</xdr:rowOff>
    </xdr:from>
    <xdr:to>
      <xdr:col>20</xdr:col>
      <xdr:colOff>38100</xdr:colOff>
      <xdr:row>35</xdr:row>
      <xdr:rowOff>68885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6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85412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74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98387</xdr:rowOff>
    </xdr:from>
    <xdr:to>
      <xdr:col>15</xdr:col>
      <xdr:colOff>101600</xdr:colOff>
      <xdr:row>36</xdr:row>
      <xdr:rowOff>28537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9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45064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7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29540</xdr:rowOff>
    </xdr:from>
    <xdr:to>
      <xdr:col>10</xdr:col>
      <xdr:colOff>165100</xdr:colOff>
      <xdr:row>35</xdr:row>
      <xdr:rowOff>131140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3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147667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80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128905</xdr:rowOff>
    </xdr:from>
    <xdr:to>
      <xdr:col>6</xdr:col>
      <xdr:colOff>38100</xdr:colOff>
      <xdr:row>37</xdr:row>
      <xdr:rowOff>59055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0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75582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76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2197</xdr:rowOff>
    </xdr:from>
    <xdr:to>
      <xdr:col>24</xdr:col>
      <xdr:colOff>62865</xdr:colOff>
      <xdr:row>57</xdr:row>
      <xdr:rowOff>73444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6147"/>
          <a:ext cx="1270" cy="109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77271</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84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73444</xdr:rowOff>
    </xdr:from>
    <xdr:to>
      <xdr:col>24</xdr:col>
      <xdr:colOff>152400</xdr:colOff>
      <xdr:row>57</xdr:row>
      <xdr:rowOff>73444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846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120324</xdr:rowOff>
    </xdr:from>
    <xdr:ext cx="534377"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2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2197</xdr:rowOff>
    </xdr:from>
    <xdr:to>
      <xdr:col>24</xdr:col>
      <xdr:colOff>152400</xdr:colOff>
      <xdr:row>51</xdr:row>
      <xdr:rowOff>2197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6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22543</xdr:rowOff>
    </xdr:from>
    <xdr:to>
      <xdr:col>24</xdr:col>
      <xdr:colOff>63500</xdr:colOff>
      <xdr:row>57</xdr:row>
      <xdr:rowOff>24333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95193"/>
          <a:ext cx="838200" cy="1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83621</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1704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60744</xdr:rowOff>
    </xdr:from>
    <xdr:to>
      <xdr:col>24</xdr:col>
      <xdr:colOff>114300</xdr:colOff>
      <xdr:row>54</xdr:row>
      <xdr:rowOff>162344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31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97447</xdr:rowOff>
    </xdr:from>
    <xdr:to>
      <xdr:col>19</xdr:col>
      <xdr:colOff>177800</xdr:colOff>
      <xdr:row>57</xdr:row>
      <xdr:rowOff>24333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98647"/>
          <a:ext cx="889000" cy="9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169176</xdr:rowOff>
    </xdr:from>
    <xdr:to>
      <xdr:col>20</xdr:col>
      <xdr:colOff>38100</xdr:colOff>
      <xdr:row>54</xdr:row>
      <xdr:rowOff>99326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25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115853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03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97447</xdr:rowOff>
    </xdr:from>
    <xdr:to>
      <xdr:col>15</xdr:col>
      <xdr:colOff>50800</xdr:colOff>
      <xdr:row>57</xdr:row>
      <xdr:rowOff>53327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98647"/>
          <a:ext cx="889000" cy="127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97130</xdr:rowOff>
    </xdr:from>
    <xdr:to>
      <xdr:col>15</xdr:col>
      <xdr:colOff>101600</xdr:colOff>
      <xdr:row>55</xdr:row>
      <xdr:rowOff>27280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35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43807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13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53327</xdr:rowOff>
    </xdr:from>
    <xdr:to>
      <xdr:col>10</xdr:col>
      <xdr:colOff>114300</xdr:colOff>
      <xdr:row>59</xdr:row>
      <xdr:rowOff>6655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25977"/>
          <a:ext cx="889000" cy="296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33236</xdr:rowOff>
    </xdr:from>
    <xdr:to>
      <xdr:col>10</xdr:col>
      <xdr:colOff>165100</xdr:colOff>
      <xdr:row>56</xdr:row>
      <xdr:rowOff>134836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3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151363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0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24626</xdr:rowOff>
    </xdr:from>
    <xdr:to>
      <xdr:col>6</xdr:col>
      <xdr:colOff>38100</xdr:colOff>
      <xdr:row>56</xdr:row>
      <xdr:rowOff>126226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2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142753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0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143193</xdr:rowOff>
    </xdr:from>
    <xdr:to>
      <xdr:col>24</xdr:col>
      <xdr:colOff>114300</xdr:colOff>
      <xdr:row>57</xdr:row>
      <xdr:rowOff>73343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44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58120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144983</xdr:rowOff>
    </xdr:from>
    <xdr:to>
      <xdr:col>20</xdr:col>
      <xdr:colOff>38100</xdr:colOff>
      <xdr:row>57</xdr:row>
      <xdr:rowOff>75133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4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66260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38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46647</xdr:rowOff>
    </xdr:from>
    <xdr:to>
      <xdr:col>15</xdr:col>
      <xdr:colOff>101600</xdr:colOff>
      <xdr:row>56</xdr:row>
      <xdr:rowOff>148247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4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139374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2527</xdr:rowOff>
    </xdr:from>
    <xdr:to>
      <xdr:col>10</xdr:col>
      <xdr:colOff>165100</xdr:colOff>
      <xdr:row>57</xdr:row>
      <xdr:rowOff>104127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7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95254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86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127305</xdr:rowOff>
    </xdr:from>
    <xdr:to>
      <xdr:col>6</xdr:col>
      <xdr:colOff>38100</xdr:colOff>
      <xdr:row>59</xdr:row>
      <xdr:rowOff>57455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7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48582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164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13376</xdr:rowOff>
    </xdr:from>
    <xdr:to>
      <xdr:col>24</xdr:col>
      <xdr:colOff>62865</xdr:colOff>
      <xdr:row>78</xdr:row>
      <xdr:rowOff>114554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57776"/>
          <a:ext cx="1270" cy="112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118381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1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114554</xdr:rowOff>
    </xdr:from>
    <xdr:to>
      <xdr:col>24</xdr:col>
      <xdr:colOff>152400</xdr:colOff>
      <xdr:row>78</xdr:row>
      <xdr:rowOff>114554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8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131503</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13376</xdr:rowOff>
    </xdr:from>
    <xdr:to>
      <xdr:col>24</xdr:col>
      <xdr:colOff>152400</xdr:colOff>
      <xdr:row>72</xdr:row>
      <xdr:rowOff>13376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5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151724</xdr:rowOff>
    </xdr:from>
    <xdr:to>
      <xdr:col>24</xdr:col>
      <xdr:colOff>63500</xdr:colOff>
      <xdr:row>78</xdr:row>
      <xdr:rowOff>18131</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53374"/>
          <a:ext cx="838200" cy="3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18462</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048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167035</xdr:rowOff>
    </xdr:from>
    <xdr:to>
      <xdr:col>24</xdr:col>
      <xdr:colOff>114300</xdr:colOff>
      <xdr:row>77</xdr:row>
      <xdr:rowOff>97185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197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4688</xdr:rowOff>
    </xdr:from>
    <xdr:to>
      <xdr:col>19</xdr:col>
      <xdr:colOff>177800</xdr:colOff>
      <xdr:row>78</xdr:row>
      <xdr:rowOff>18131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377788"/>
          <a:ext cx="889000" cy="1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169230</xdr:rowOff>
    </xdr:from>
    <xdr:to>
      <xdr:col>20</xdr:col>
      <xdr:colOff>38100</xdr:colOff>
      <xdr:row>77</xdr:row>
      <xdr:rowOff>99380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19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115907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29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4688</xdr:rowOff>
    </xdr:from>
    <xdr:to>
      <xdr:col>15</xdr:col>
      <xdr:colOff>50800</xdr:colOff>
      <xdr:row>78</xdr:row>
      <xdr:rowOff>19503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377788"/>
          <a:ext cx="889000" cy="1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3494</xdr:rowOff>
    </xdr:from>
    <xdr:to>
      <xdr:col>15</xdr:col>
      <xdr:colOff>101600</xdr:colOff>
      <xdr:row>77</xdr:row>
      <xdr:rowOff>105094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0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121621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298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19503</xdr:rowOff>
    </xdr:from>
    <xdr:to>
      <xdr:col>10</xdr:col>
      <xdr:colOff>114300</xdr:colOff>
      <xdr:row>78</xdr:row>
      <xdr:rowOff>20965</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392603"/>
          <a:ext cx="889000" cy="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6375</xdr:rowOff>
    </xdr:from>
    <xdr:to>
      <xdr:col>10</xdr:col>
      <xdr:colOff>165100</xdr:colOff>
      <xdr:row>77</xdr:row>
      <xdr:rowOff>107975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124502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298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48941</xdr:rowOff>
    </xdr:from>
    <xdr:to>
      <xdr:col>6</xdr:col>
      <xdr:colOff>38100</xdr:colOff>
      <xdr:row>77</xdr:row>
      <xdr:rowOff>150541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167068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2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100924</xdr:rowOff>
    </xdr:from>
    <xdr:to>
      <xdr:col>24</xdr:col>
      <xdr:colOff>114300</xdr:colOff>
      <xdr:row>78</xdr:row>
      <xdr:rowOff>31074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0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79351</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138781</xdr:rowOff>
    </xdr:from>
    <xdr:to>
      <xdr:col>20</xdr:col>
      <xdr:colOff>38100</xdr:colOff>
      <xdr:row>78</xdr:row>
      <xdr:rowOff>68931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40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60058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33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125338</xdr:rowOff>
    </xdr:from>
    <xdr:to>
      <xdr:col>15</xdr:col>
      <xdr:colOff>101600</xdr:colOff>
      <xdr:row>78</xdr:row>
      <xdr:rowOff>55488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2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46615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1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140153</xdr:rowOff>
    </xdr:from>
    <xdr:to>
      <xdr:col>10</xdr:col>
      <xdr:colOff>165100</xdr:colOff>
      <xdr:row>78</xdr:row>
      <xdr:rowOff>70303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4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61430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3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141615</xdr:rowOff>
    </xdr:from>
    <xdr:to>
      <xdr:col>6</xdr:col>
      <xdr:colOff>38100</xdr:colOff>
      <xdr:row>78</xdr:row>
      <xdr:rowOff>71765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4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62892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35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128482</xdr:rowOff>
    </xdr:from>
    <xdr:to>
      <xdr:col>24</xdr:col>
      <xdr:colOff>62865</xdr:colOff>
      <xdr:row>98</xdr:row>
      <xdr:rowOff>92935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58982"/>
          <a:ext cx="1270" cy="1336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96762</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9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92935</xdr:rowOff>
    </xdr:from>
    <xdr:to>
      <xdr:col>24</xdr:col>
      <xdr:colOff>152400</xdr:colOff>
      <xdr:row>98</xdr:row>
      <xdr:rowOff>92935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95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75159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3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128482</xdr:rowOff>
    </xdr:from>
    <xdr:to>
      <xdr:col>24</xdr:col>
      <xdr:colOff>152400</xdr:colOff>
      <xdr:row>90</xdr:row>
      <xdr:rowOff>128482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58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128482</xdr:rowOff>
    </xdr:from>
    <xdr:to>
      <xdr:col>24</xdr:col>
      <xdr:colOff>63500</xdr:colOff>
      <xdr:row>91</xdr:row>
      <xdr:rowOff>156697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5558982"/>
          <a:ext cx="838200" cy="199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124739</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124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146312</xdr:rowOff>
    </xdr:from>
    <xdr:to>
      <xdr:col>24</xdr:col>
      <xdr:colOff>114300</xdr:colOff>
      <xdr:row>96</xdr:row>
      <xdr:rowOff>76462</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3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14672</xdr:rowOff>
    </xdr:from>
    <xdr:to>
      <xdr:col>19</xdr:col>
      <xdr:colOff>177800</xdr:colOff>
      <xdr:row>91</xdr:row>
      <xdr:rowOff>156697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5616622"/>
          <a:ext cx="889000" cy="14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108479</xdr:rowOff>
    </xdr:from>
    <xdr:to>
      <xdr:col>20</xdr:col>
      <xdr:colOff>38100</xdr:colOff>
      <xdr:row>97</xdr:row>
      <xdr:rowOff>38629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6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29756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60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14672</xdr:rowOff>
    </xdr:from>
    <xdr:to>
      <xdr:col>15</xdr:col>
      <xdr:colOff>50800</xdr:colOff>
      <xdr:row>93</xdr:row>
      <xdr:rowOff>117509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5616622"/>
          <a:ext cx="889000" cy="445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91235</xdr:rowOff>
    </xdr:from>
    <xdr:to>
      <xdr:col>15</xdr:col>
      <xdr:colOff>101600</xdr:colOff>
      <xdr:row>96</xdr:row>
      <xdr:rowOff>21385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37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12512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47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117509</xdr:rowOff>
    </xdr:from>
    <xdr:to>
      <xdr:col>10</xdr:col>
      <xdr:colOff>114300</xdr:colOff>
      <xdr:row>93</xdr:row>
      <xdr:rowOff>152910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062359"/>
          <a:ext cx="889000" cy="3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152222</xdr:rowOff>
    </xdr:from>
    <xdr:to>
      <xdr:col>10</xdr:col>
      <xdr:colOff>165100</xdr:colOff>
      <xdr:row>98</xdr:row>
      <xdr:rowOff>82372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7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73499</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87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13283</xdr:rowOff>
    </xdr:from>
    <xdr:to>
      <xdr:col>6</xdr:col>
      <xdr:colOff>38100</xdr:colOff>
      <xdr:row>98</xdr:row>
      <xdr:rowOff>114883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1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106010</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0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77682</xdr:rowOff>
    </xdr:from>
    <xdr:to>
      <xdr:col>24</xdr:col>
      <xdr:colOff>114300</xdr:colOff>
      <xdr:row>91</xdr:row>
      <xdr:rowOff>7832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550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30709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46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105897</xdr:rowOff>
    </xdr:from>
    <xdr:to>
      <xdr:col>20</xdr:col>
      <xdr:colOff>38100</xdr:colOff>
      <xdr:row>92</xdr:row>
      <xdr:rowOff>36047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707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52574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483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90</xdr:row>
      <xdr:rowOff>135322</xdr:rowOff>
    </xdr:from>
    <xdr:to>
      <xdr:col>15</xdr:col>
      <xdr:colOff>101600</xdr:colOff>
      <xdr:row>91</xdr:row>
      <xdr:rowOff>65472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556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81999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5341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66709</xdr:rowOff>
    </xdr:from>
    <xdr:to>
      <xdr:col>10</xdr:col>
      <xdr:colOff>165100</xdr:colOff>
      <xdr:row>93</xdr:row>
      <xdr:rowOff>168309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01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13386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786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102110</xdr:rowOff>
    </xdr:from>
    <xdr:to>
      <xdr:col>6</xdr:col>
      <xdr:colOff>38100</xdr:colOff>
      <xdr:row>94</xdr:row>
      <xdr:rowOff>32260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04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48787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5822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89497</xdr:rowOff>
    </xdr:from>
    <xdr:to>
      <xdr:col>54</xdr:col>
      <xdr:colOff>189865</xdr:colOff>
      <xdr:row>39</xdr:row>
      <xdr:rowOff>60313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6090247"/>
          <a:ext cx="1270" cy="656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64140</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5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60313</xdr:rowOff>
    </xdr:from>
    <xdr:to>
      <xdr:col>55</xdr:col>
      <xdr:colOff>88900</xdr:colOff>
      <xdr:row>39</xdr:row>
      <xdr:rowOff>60313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4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36174</xdr:rowOff>
    </xdr:from>
    <xdr:ext cx="534377"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86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89497</xdr:rowOff>
    </xdr:from>
    <xdr:to>
      <xdr:col>55</xdr:col>
      <xdr:colOff>88900</xdr:colOff>
      <xdr:row>35</xdr:row>
      <xdr:rowOff>89497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090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546</xdr:rowOff>
    </xdr:from>
    <xdr:to>
      <xdr:col>55</xdr:col>
      <xdr:colOff>0</xdr:colOff>
      <xdr:row>38</xdr:row>
      <xdr:rowOff>143358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515646"/>
          <a:ext cx="838200" cy="142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55770</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99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32893</xdr:rowOff>
    </xdr:from>
    <xdr:to>
      <xdr:col>55</xdr:col>
      <xdr:colOff>50800</xdr:colOff>
      <xdr:row>38</xdr:row>
      <xdr:rowOff>134493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546</xdr:rowOff>
    </xdr:from>
    <xdr:to>
      <xdr:col>50</xdr:col>
      <xdr:colOff>114300</xdr:colOff>
      <xdr:row>38</xdr:row>
      <xdr:rowOff>138799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515646"/>
          <a:ext cx="889000" cy="138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1371</xdr:rowOff>
    </xdr:from>
    <xdr:to>
      <xdr:col>50</xdr:col>
      <xdr:colOff>165100</xdr:colOff>
      <xdr:row>38</xdr:row>
      <xdr:rowOff>102971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51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94098</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660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27280</xdr:rowOff>
    </xdr:from>
    <xdr:to>
      <xdr:col>45</xdr:col>
      <xdr:colOff>177800</xdr:colOff>
      <xdr:row>38</xdr:row>
      <xdr:rowOff>138799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5342230"/>
          <a:ext cx="889000" cy="131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68059</xdr:rowOff>
    </xdr:from>
    <xdr:to>
      <xdr:col>46</xdr:col>
      <xdr:colOff>38100</xdr:colOff>
      <xdr:row>38</xdr:row>
      <xdr:rowOff>169659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58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14736</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83111" y="63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27280</xdr:rowOff>
    </xdr:from>
    <xdr:to>
      <xdr:col>41</xdr:col>
      <xdr:colOff>50800</xdr:colOff>
      <xdr:row>38</xdr:row>
      <xdr:rowOff>109677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5342230"/>
          <a:ext cx="889000" cy="128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134023</xdr:rowOff>
    </xdr:from>
    <xdr:to>
      <xdr:col>41</xdr:col>
      <xdr:colOff>101600</xdr:colOff>
      <xdr:row>31</xdr:row>
      <xdr:rowOff>64173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277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80700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05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132677</xdr:rowOff>
    </xdr:from>
    <xdr:to>
      <xdr:col>36</xdr:col>
      <xdr:colOff>165100</xdr:colOff>
      <xdr:row>39</xdr:row>
      <xdr:rowOff>62827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64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53954</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74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92558</xdr:rowOff>
    </xdr:from>
    <xdr:to>
      <xdr:col>55</xdr:col>
      <xdr:colOff>50800</xdr:colOff>
      <xdr:row>39</xdr:row>
      <xdr:rowOff>22708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60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11320</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52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121196</xdr:rowOff>
    </xdr:from>
    <xdr:to>
      <xdr:col>50</xdr:col>
      <xdr:colOff>165100</xdr:colOff>
      <xdr:row>38</xdr:row>
      <xdr:rowOff>51346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6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67873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24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87999</xdr:rowOff>
    </xdr:from>
    <xdr:to>
      <xdr:col>46</xdr:col>
      <xdr:colOff>38100</xdr:colOff>
      <xdr:row>39</xdr:row>
      <xdr:rowOff>18149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60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9276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6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147930</xdr:rowOff>
    </xdr:from>
    <xdr:to>
      <xdr:col>41</xdr:col>
      <xdr:colOff>101600</xdr:colOff>
      <xdr:row>31</xdr:row>
      <xdr:rowOff>78080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29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69207</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38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58877</xdr:rowOff>
    </xdr:from>
    <xdr:to>
      <xdr:col>36</xdr:col>
      <xdr:colOff>165100</xdr:colOff>
      <xdr:row>38</xdr:row>
      <xdr:rowOff>160477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5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5554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34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122506</xdr:rowOff>
    </xdr:from>
    <xdr:to>
      <xdr:col>54</xdr:col>
      <xdr:colOff>189865</xdr:colOff>
      <xdr:row>57</xdr:row>
      <xdr:rowOff>136712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695006"/>
          <a:ext cx="1270" cy="1214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140539</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991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136712</xdr:rowOff>
    </xdr:from>
    <xdr:to>
      <xdr:col>55</xdr:col>
      <xdr:colOff>88900</xdr:colOff>
      <xdr:row>57</xdr:row>
      <xdr:rowOff>136712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9909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69183</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470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122506</xdr:rowOff>
    </xdr:from>
    <xdr:to>
      <xdr:col>55</xdr:col>
      <xdr:colOff>88900</xdr:colOff>
      <xdr:row>50</xdr:row>
      <xdr:rowOff>122506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69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96935</xdr:rowOff>
    </xdr:from>
    <xdr:to>
      <xdr:col>55</xdr:col>
      <xdr:colOff>0</xdr:colOff>
      <xdr:row>57</xdr:row>
      <xdr:rowOff>86567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698135"/>
          <a:ext cx="838200" cy="16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125265</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212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102388</xdr:rowOff>
    </xdr:from>
    <xdr:to>
      <xdr:col>55</xdr:col>
      <xdr:colOff>50800</xdr:colOff>
      <xdr:row>55</xdr:row>
      <xdr:rowOff>32538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36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86567</xdr:rowOff>
    </xdr:from>
    <xdr:to>
      <xdr:col>50</xdr:col>
      <xdr:colOff>114300</xdr:colOff>
      <xdr:row>58</xdr:row>
      <xdr:rowOff>39279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859217"/>
          <a:ext cx="889000" cy="124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152043</xdr:rowOff>
    </xdr:from>
    <xdr:to>
      <xdr:col>50</xdr:col>
      <xdr:colOff>165100</xdr:colOff>
      <xdr:row>55</xdr:row>
      <xdr:rowOff>82193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41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98720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185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165026</xdr:rowOff>
    </xdr:from>
    <xdr:to>
      <xdr:col>45</xdr:col>
      <xdr:colOff>177800</xdr:colOff>
      <xdr:row>58</xdr:row>
      <xdr:rowOff>39279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937676"/>
          <a:ext cx="889000" cy="45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70514</xdr:rowOff>
    </xdr:from>
    <xdr:to>
      <xdr:col>46</xdr:col>
      <xdr:colOff>38100</xdr:colOff>
      <xdr:row>56</xdr:row>
      <xdr:rowOff>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0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17191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27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165026</xdr:rowOff>
    </xdr:from>
    <xdr:to>
      <xdr:col>41</xdr:col>
      <xdr:colOff>50800</xdr:colOff>
      <xdr:row>58</xdr:row>
      <xdr:rowOff>82599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937676"/>
          <a:ext cx="889000" cy="89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27488</xdr:rowOff>
    </xdr:from>
    <xdr:to>
      <xdr:col>41</xdr:col>
      <xdr:colOff>101600</xdr:colOff>
      <xdr:row>55</xdr:row>
      <xdr:rowOff>129088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457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145615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232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153643</xdr:rowOff>
    </xdr:from>
    <xdr:to>
      <xdr:col>36</xdr:col>
      <xdr:colOff>165100</xdr:colOff>
      <xdr:row>55</xdr:row>
      <xdr:rowOff>83793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41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100320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18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46135</xdr:rowOff>
    </xdr:from>
    <xdr:to>
      <xdr:col>55</xdr:col>
      <xdr:colOff>50800</xdr:colOff>
      <xdr:row>56</xdr:row>
      <xdr:rowOff>147735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64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24562</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62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35767</xdr:rowOff>
    </xdr:from>
    <xdr:to>
      <xdr:col>50</xdr:col>
      <xdr:colOff>165100</xdr:colOff>
      <xdr:row>57</xdr:row>
      <xdr:rowOff>137367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80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128494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90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159929</xdr:rowOff>
    </xdr:from>
    <xdr:to>
      <xdr:col>46</xdr:col>
      <xdr:colOff>38100</xdr:colOff>
      <xdr:row>58</xdr:row>
      <xdr:rowOff>90079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93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81206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02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114226</xdr:rowOff>
    </xdr:from>
    <xdr:to>
      <xdr:col>41</xdr:col>
      <xdr:colOff>101600</xdr:colOff>
      <xdr:row>58</xdr:row>
      <xdr:rowOff>44376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88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35503</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97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31799</xdr:rowOff>
    </xdr:from>
    <xdr:to>
      <xdr:col>36</xdr:col>
      <xdr:colOff>165100</xdr:colOff>
      <xdr:row>58</xdr:row>
      <xdr:rowOff>133399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7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124526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6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5031</xdr:rowOff>
    </xdr:from>
    <xdr:to>
      <xdr:col>54</xdr:col>
      <xdr:colOff>189865</xdr:colOff>
      <xdr:row>78</xdr:row>
      <xdr:rowOff>133299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349431"/>
          <a:ext cx="1270" cy="1156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137126</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133299</xdr:rowOff>
    </xdr:from>
    <xdr:to>
      <xdr:col>55</xdr:col>
      <xdr:colOff>88900</xdr:colOff>
      <xdr:row>78</xdr:row>
      <xdr:rowOff>133299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0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123158</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12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5031</xdr:rowOff>
    </xdr:from>
    <xdr:to>
      <xdr:col>55</xdr:col>
      <xdr:colOff>88900</xdr:colOff>
      <xdr:row>72</xdr:row>
      <xdr:rowOff>5031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349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31138</xdr:rowOff>
    </xdr:from>
    <xdr:to>
      <xdr:col>55</xdr:col>
      <xdr:colOff>0</xdr:colOff>
      <xdr:row>78</xdr:row>
      <xdr:rowOff>37081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404238"/>
          <a:ext cx="8382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109171</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2967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86294</xdr:rowOff>
    </xdr:from>
    <xdr:to>
      <xdr:col>55</xdr:col>
      <xdr:colOff>50800</xdr:colOff>
      <xdr:row>77</xdr:row>
      <xdr:rowOff>16444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116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37081</xdr:rowOff>
    </xdr:from>
    <xdr:to>
      <xdr:col>50</xdr:col>
      <xdr:colOff>114300</xdr:colOff>
      <xdr:row>78</xdr:row>
      <xdr:rowOff>85979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410181"/>
          <a:ext cx="889000" cy="48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105291</xdr:rowOff>
    </xdr:from>
    <xdr:to>
      <xdr:col>50</xdr:col>
      <xdr:colOff>165100</xdr:colOff>
      <xdr:row>77</xdr:row>
      <xdr:rowOff>35441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13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51967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29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85979</xdr:rowOff>
    </xdr:from>
    <xdr:to>
      <xdr:col>45</xdr:col>
      <xdr:colOff>177800</xdr:colOff>
      <xdr:row>78</xdr:row>
      <xdr:rowOff>107902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459079"/>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1186</xdr:rowOff>
    </xdr:from>
    <xdr:to>
      <xdr:col>46</xdr:col>
      <xdr:colOff>38100</xdr:colOff>
      <xdr:row>77</xdr:row>
      <xdr:rowOff>102786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0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119313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297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91877</xdr:rowOff>
    </xdr:from>
    <xdr:to>
      <xdr:col>41</xdr:col>
      <xdr:colOff>50800</xdr:colOff>
      <xdr:row>78</xdr:row>
      <xdr:rowOff>107902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64977"/>
          <a:ext cx="889000" cy="16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18652</xdr:rowOff>
    </xdr:from>
    <xdr:to>
      <xdr:col>41</xdr:col>
      <xdr:colOff>101600</xdr:colOff>
      <xdr:row>77</xdr:row>
      <xdr:rowOff>120252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2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136779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995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142210</xdr:rowOff>
    </xdr:from>
    <xdr:to>
      <xdr:col>36</xdr:col>
      <xdr:colOff>165100</xdr:colOff>
      <xdr:row>77</xdr:row>
      <xdr:rowOff>72360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7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88886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94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151788</xdr:rowOff>
    </xdr:from>
    <xdr:to>
      <xdr:col>55</xdr:col>
      <xdr:colOff>50800</xdr:colOff>
      <xdr:row>78</xdr:row>
      <xdr:rowOff>81938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35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66715</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6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157731</xdr:rowOff>
    </xdr:from>
    <xdr:to>
      <xdr:col>50</xdr:col>
      <xdr:colOff>165100</xdr:colOff>
      <xdr:row>78</xdr:row>
      <xdr:rowOff>87881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5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79008</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452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35179</xdr:rowOff>
    </xdr:from>
    <xdr:to>
      <xdr:col>46</xdr:col>
      <xdr:colOff>38100</xdr:colOff>
      <xdr:row>78</xdr:row>
      <xdr:rowOff>136779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0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127906</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0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57102</xdr:rowOff>
    </xdr:from>
    <xdr:to>
      <xdr:col>41</xdr:col>
      <xdr:colOff>101600</xdr:colOff>
      <xdr:row>78</xdr:row>
      <xdr:rowOff>158702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30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149829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22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41077</xdr:rowOff>
    </xdr:from>
    <xdr:to>
      <xdr:col>36</xdr:col>
      <xdr:colOff>165100</xdr:colOff>
      <xdr:row>78</xdr:row>
      <xdr:rowOff>142677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41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133804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506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46523</xdr:rowOff>
    </xdr:from>
    <xdr:to>
      <xdr:col>54</xdr:col>
      <xdr:colOff>189865</xdr:colOff>
      <xdr:row>96</xdr:row>
      <xdr:rowOff>161714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48473"/>
          <a:ext cx="1270" cy="9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165541</xdr:rowOff>
    </xdr:from>
    <xdr:ext cx="534377"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62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96</xdr:row>
      <xdr:rowOff>161714</xdr:rowOff>
    </xdr:from>
    <xdr:to>
      <xdr:col>55</xdr:col>
      <xdr:colOff>88900</xdr:colOff>
      <xdr:row>96</xdr:row>
      <xdr:rowOff>161714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620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164650</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2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46523</xdr:rowOff>
    </xdr:from>
    <xdr:to>
      <xdr:col>55</xdr:col>
      <xdr:colOff>88900</xdr:colOff>
      <xdr:row>91</xdr:row>
      <xdr:rowOff>46523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4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134007</xdr:rowOff>
    </xdr:from>
    <xdr:to>
      <xdr:col>55</xdr:col>
      <xdr:colOff>0</xdr:colOff>
      <xdr:row>98</xdr:row>
      <xdr:rowOff>8621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593207"/>
          <a:ext cx="838200" cy="21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19080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135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167653</xdr:rowOff>
    </xdr:from>
    <xdr:to>
      <xdr:col>55</xdr:col>
      <xdr:colOff>50800</xdr:colOff>
      <xdr:row>95</xdr:row>
      <xdr:rowOff>97803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28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8621</xdr:rowOff>
    </xdr:from>
    <xdr:to>
      <xdr:col>50</xdr:col>
      <xdr:colOff>114300</xdr:colOff>
      <xdr:row>98</xdr:row>
      <xdr:rowOff>38522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810721"/>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52849</xdr:rowOff>
    </xdr:from>
    <xdr:to>
      <xdr:col>50</xdr:col>
      <xdr:colOff>165100</xdr:colOff>
      <xdr:row>95</xdr:row>
      <xdr:rowOff>154449</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340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170976</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11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42087</xdr:rowOff>
    </xdr:from>
    <xdr:to>
      <xdr:col>45</xdr:col>
      <xdr:colOff>177800</xdr:colOff>
      <xdr:row>98</xdr:row>
      <xdr:rowOff>38522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672737"/>
          <a:ext cx="889000" cy="16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135398</xdr:rowOff>
    </xdr:from>
    <xdr:to>
      <xdr:col>46</xdr:col>
      <xdr:colOff>38100</xdr:colOff>
      <xdr:row>96</xdr:row>
      <xdr:rowOff>65548</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4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82075</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19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42087</xdr:rowOff>
    </xdr:from>
    <xdr:to>
      <xdr:col>41</xdr:col>
      <xdr:colOff>50800</xdr:colOff>
      <xdr:row>98</xdr:row>
      <xdr:rowOff>12529</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672737"/>
          <a:ext cx="889000" cy="141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67160</xdr:rowOff>
    </xdr:from>
    <xdr:to>
      <xdr:col>41</xdr:col>
      <xdr:colOff>101600</xdr:colOff>
      <xdr:row>95</xdr:row>
      <xdr:rowOff>168760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35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13837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13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40162</xdr:rowOff>
    </xdr:from>
    <xdr:to>
      <xdr:col>36</xdr:col>
      <xdr:colOff>165100</xdr:colOff>
      <xdr:row>95</xdr:row>
      <xdr:rowOff>141762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32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158289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10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83207</xdr:rowOff>
    </xdr:from>
    <xdr:to>
      <xdr:col>55</xdr:col>
      <xdr:colOff>50800</xdr:colOff>
      <xdr:row>97</xdr:row>
      <xdr:rowOff>13357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54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169584</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45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129271</xdr:rowOff>
    </xdr:from>
    <xdr:to>
      <xdr:col>50</xdr:col>
      <xdr:colOff>165100</xdr:colOff>
      <xdr:row>98</xdr:row>
      <xdr:rowOff>59421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5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50548</xdr:rowOff>
    </xdr:from>
    <xdr:ext cx="469744"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04428" y="16852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159172</xdr:rowOff>
    </xdr:from>
    <xdr:to>
      <xdr:col>46</xdr:col>
      <xdr:colOff>38100</xdr:colOff>
      <xdr:row>98</xdr:row>
      <xdr:rowOff>89322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8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80449</xdr:rowOff>
    </xdr:from>
    <xdr:ext cx="469744"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15428" y="16882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162737</xdr:rowOff>
    </xdr:from>
    <xdr:to>
      <xdr:col>41</xdr:col>
      <xdr:colOff>101600</xdr:colOff>
      <xdr:row>97</xdr:row>
      <xdr:rowOff>92887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2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84014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14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133179</xdr:rowOff>
    </xdr:from>
    <xdr:to>
      <xdr:col>36</xdr:col>
      <xdr:colOff>165100</xdr:colOff>
      <xdr:row>98</xdr:row>
      <xdr:rowOff>63329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76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54456</xdr:rowOff>
    </xdr:from>
    <xdr:ext cx="469744"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37428" y="1685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115697</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30647"/>
          <a:ext cx="1269"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62374</xdr:rowOff>
    </xdr:from>
    <xdr:ext cx="469744"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0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115697</xdr:rowOff>
    </xdr:from>
    <xdr:to>
      <xdr:col>86</xdr:col>
      <xdr:colOff>25400</xdr:colOff>
      <xdr:row>31</xdr:row>
      <xdr:rowOff>115697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3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117754</xdr:rowOff>
    </xdr:from>
    <xdr:to>
      <xdr:col>85</xdr:col>
      <xdr:colOff>127000</xdr:colOff>
      <xdr:row>38</xdr:row>
      <xdr:rowOff>16942</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461404"/>
          <a:ext cx="838200" cy="7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137736</xdr:rowOff>
    </xdr:from>
    <xdr:ext cx="378565"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81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159309</xdr:rowOff>
    </xdr:from>
    <xdr:to>
      <xdr:col>85</xdr:col>
      <xdr:colOff>177800</xdr:colOff>
      <xdr:row>38</xdr:row>
      <xdr:rowOff>89459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02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16942</xdr:rowOff>
    </xdr:from>
    <xdr:to>
      <xdr:col>81</xdr:col>
      <xdr:colOff>50800</xdr:colOff>
      <xdr:row>38</xdr:row>
      <xdr:rowOff>27000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532042"/>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10947</xdr:rowOff>
    </xdr:from>
    <xdr:to>
      <xdr:col>81</xdr:col>
      <xdr:colOff>101600</xdr:colOff>
      <xdr:row>38</xdr:row>
      <xdr:rowOff>112547</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2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103674</xdr:rowOff>
    </xdr:from>
    <xdr:ext cx="378565"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2017" y="66187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27000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542100"/>
          <a:ext cx="889000" cy="1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170053</xdr:rowOff>
    </xdr:from>
    <xdr:to>
      <xdr:col>76</xdr:col>
      <xdr:colOff>165100</xdr:colOff>
      <xdr:row>38</xdr:row>
      <xdr:rowOff>100203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13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91330</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03017" y="6606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49175</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392825"/>
          <a:ext cx="889000" cy="26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104673</xdr:rowOff>
    </xdr:from>
    <xdr:to>
      <xdr:col>72</xdr:col>
      <xdr:colOff>38100</xdr:colOff>
      <xdr:row>38</xdr:row>
      <xdr:rowOff>34823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51350</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4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114046</xdr:rowOff>
    </xdr:from>
    <xdr:to>
      <xdr:col>67</xdr:col>
      <xdr:colOff>101600</xdr:colOff>
      <xdr:row>38</xdr:row>
      <xdr:rowOff>44196</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457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35323</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5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66954</xdr:rowOff>
    </xdr:from>
    <xdr:to>
      <xdr:col>85</xdr:col>
      <xdr:colOff>177800</xdr:colOff>
      <xdr:row>37</xdr:row>
      <xdr:rowOff>168554</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41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89831</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262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137592</xdr:rowOff>
    </xdr:from>
    <xdr:to>
      <xdr:col>81</xdr:col>
      <xdr:colOff>101600</xdr:colOff>
      <xdr:row>38</xdr:row>
      <xdr:rowOff>67742</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48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84269</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2017" y="6256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147650</xdr:rowOff>
    </xdr:from>
    <xdr:to>
      <xdr:col>76</xdr:col>
      <xdr:colOff>165100</xdr:colOff>
      <xdr:row>38</xdr:row>
      <xdr:rowOff>77800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4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94327</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6266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169825</xdr:rowOff>
    </xdr:from>
    <xdr:to>
      <xdr:col>67</xdr:col>
      <xdr:colOff>101600</xdr:colOff>
      <xdr:row>37</xdr:row>
      <xdr:rowOff>99975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34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116502</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11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136568</xdr:rowOff>
    </xdr:from>
    <xdr:to>
      <xdr:col>85</xdr:col>
      <xdr:colOff>126364</xdr:colOff>
      <xdr:row>79</xdr:row>
      <xdr:rowOff>2539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309518"/>
          <a:ext cx="1269" cy="123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6366</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55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2539</xdr:rowOff>
    </xdr:from>
    <xdr:to>
      <xdr:col>86</xdr:col>
      <xdr:colOff>25400</xdr:colOff>
      <xdr:row>79</xdr:row>
      <xdr:rowOff>2539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83245</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208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136568</xdr:rowOff>
    </xdr:from>
    <xdr:to>
      <xdr:col>86</xdr:col>
      <xdr:colOff>25400</xdr:colOff>
      <xdr:row>71</xdr:row>
      <xdr:rowOff>136568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309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166926</xdr:rowOff>
    </xdr:from>
    <xdr:to>
      <xdr:col>85</xdr:col>
      <xdr:colOff>127000</xdr:colOff>
      <xdr:row>77</xdr:row>
      <xdr:rowOff>82116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3025676"/>
          <a:ext cx="838200" cy="258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49460</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3079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26583</xdr:rowOff>
    </xdr:from>
    <xdr:to>
      <xdr:col>85</xdr:col>
      <xdr:colOff>177800</xdr:colOff>
      <xdr:row>77</xdr:row>
      <xdr:rowOff>128183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32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166926</xdr:rowOff>
    </xdr:from>
    <xdr:to>
      <xdr:col>81</xdr:col>
      <xdr:colOff>50800</xdr:colOff>
      <xdr:row>76</xdr:row>
      <xdr:rowOff>137757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4592300" y="13025676"/>
          <a:ext cx="889000" cy="14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11061</xdr:rowOff>
    </xdr:from>
    <xdr:to>
      <xdr:col>81</xdr:col>
      <xdr:colOff>101600</xdr:colOff>
      <xdr:row>77</xdr:row>
      <xdr:rowOff>112661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321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103788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330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101158</xdr:rowOff>
    </xdr:from>
    <xdr:to>
      <xdr:col>76</xdr:col>
      <xdr:colOff>114300</xdr:colOff>
      <xdr:row>76</xdr:row>
      <xdr:rowOff>137757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3131358"/>
          <a:ext cx="889000" cy="3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30790</xdr:rowOff>
    </xdr:from>
    <xdr:to>
      <xdr:col>76</xdr:col>
      <xdr:colOff>165100</xdr:colOff>
      <xdr:row>77</xdr:row>
      <xdr:rowOff>132390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32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123517</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33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61587</xdr:rowOff>
    </xdr:from>
    <xdr:to>
      <xdr:col>71</xdr:col>
      <xdr:colOff>177800</xdr:colOff>
      <xdr:row>76</xdr:row>
      <xdr:rowOff>101158</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091787"/>
          <a:ext cx="889000" cy="3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47592</xdr:rowOff>
    </xdr:from>
    <xdr:to>
      <xdr:col>72</xdr:col>
      <xdr:colOff>38100</xdr:colOff>
      <xdr:row>77</xdr:row>
      <xdr:rowOff>149192</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3249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140319</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334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68349</xdr:rowOff>
    </xdr:from>
    <xdr:to>
      <xdr:col>67</xdr:col>
      <xdr:colOff>101600</xdr:colOff>
      <xdr:row>77</xdr:row>
      <xdr:rowOff>169949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32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161076</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336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31316</xdr:rowOff>
    </xdr:from>
    <xdr:to>
      <xdr:col>85</xdr:col>
      <xdr:colOff>177800</xdr:colOff>
      <xdr:row>77</xdr:row>
      <xdr:rowOff>132916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23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9743</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21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116126</xdr:rowOff>
    </xdr:from>
    <xdr:to>
      <xdr:col>81</xdr:col>
      <xdr:colOff>101600</xdr:colOff>
      <xdr:row>76</xdr:row>
      <xdr:rowOff>46276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297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62803</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75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86957</xdr:rowOff>
    </xdr:from>
    <xdr:to>
      <xdr:col>76</xdr:col>
      <xdr:colOff>165100</xdr:colOff>
      <xdr:row>77</xdr:row>
      <xdr:rowOff>17107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11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33634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89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50358</xdr:rowOff>
    </xdr:from>
    <xdr:to>
      <xdr:col>72</xdr:col>
      <xdr:colOff>38100</xdr:colOff>
      <xdr:row>76</xdr:row>
      <xdr:rowOff>151958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08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168485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85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10787</xdr:rowOff>
    </xdr:from>
    <xdr:to>
      <xdr:col>67</xdr:col>
      <xdr:colOff>101600</xdr:colOff>
      <xdr:row>76</xdr:row>
      <xdr:rowOff>112387</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04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128915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2816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6290</xdr:rowOff>
    </xdr:from>
    <xdr:to>
      <xdr:col>85</xdr:col>
      <xdr:colOff>126364</xdr:colOff>
      <xdr:row>98</xdr:row>
      <xdr:rowOff>100564</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436790"/>
          <a:ext cx="1269" cy="1465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104391</xdr:rowOff>
    </xdr:from>
    <xdr:ext cx="378565"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6906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100564</xdr:rowOff>
    </xdr:from>
    <xdr:to>
      <xdr:col>86</xdr:col>
      <xdr:colOff>25400</xdr:colOff>
      <xdr:row>98</xdr:row>
      <xdr:rowOff>100564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6902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124417</xdr:rowOff>
    </xdr:from>
    <xdr:ext cx="534377"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21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6290</xdr:rowOff>
    </xdr:from>
    <xdr:to>
      <xdr:col>86</xdr:col>
      <xdr:colOff>25400</xdr:colOff>
      <xdr:row>90</xdr:row>
      <xdr:rowOff>6290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436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30201</xdr:rowOff>
    </xdr:from>
    <xdr:to>
      <xdr:col>85</xdr:col>
      <xdr:colOff>127000</xdr:colOff>
      <xdr:row>97</xdr:row>
      <xdr:rowOff>42545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5481300" y="16660851"/>
          <a:ext cx="838200" cy="12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128922</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245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106045</xdr:rowOff>
    </xdr:from>
    <xdr:to>
      <xdr:col>85</xdr:col>
      <xdr:colOff>177800</xdr:colOff>
      <xdr:row>96</xdr:row>
      <xdr:rowOff>36195</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39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121869</xdr:rowOff>
    </xdr:from>
    <xdr:to>
      <xdr:col>81</xdr:col>
      <xdr:colOff>50800</xdr:colOff>
      <xdr:row>97</xdr:row>
      <xdr:rowOff>42545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592300" y="15723819"/>
          <a:ext cx="889000" cy="9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54794</xdr:rowOff>
    </xdr:from>
    <xdr:to>
      <xdr:col>81</xdr:col>
      <xdr:colOff>101600</xdr:colOff>
      <xdr:row>95</xdr:row>
      <xdr:rowOff>156394</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34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1471</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11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121869</xdr:rowOff>
    </xdr:from>
    <xdr:to>
      <xdr:col>76</xdr:col>
      <xdr:colOff>114300</xdr:colOff>
      <xdr:row>97</xdr:row>
      <xdr:rowOff>33082</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3703300" y="15723819"/>
          <a:ext cx="889000" cy="93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8889</xdr:rowOff>
    </xdr:from>
    <xdr:to>
      <xdr:col>76</xdr:col>
      <xdr:colOff>165100</xdr:colOff>
      <xdr:row>95</xdr:row>
      <xdr:rowOff>110489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29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101616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389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140157</xdr:rowOff>
    </xdr:from>
    <xdr:to>
      <xdr:col>71</xdr:col>
      <xdr:colOff>177800</xdr:colOff>
      <xdr:row>97</xdr:row>
      <xdr:rowOff>33082</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6599357"/>
          <a:ext cx="889000" cy="6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118024</xdr:rowOff>
    </xdr:from>
    <xdr:to>
      <xdr:col>72</xdr:col>
      <xdr:colOff>38100</xdr:colOff>
      <xdr:row>97</xdr:row>
      <xdr:rowOff>48174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57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64701</xdr:rowOff>
    </xdr:from>
    <xdr:ext cx="469744"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68428" y="1635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106593</xdr:rowOff>
    </xdr:from>
    <xdr:to>
      <xdr:col>67</xdr:col>
      <xdr:colOff>101600</xdr:colOff>
      <xdr:row>97</xdr:row>
      <xdr:rowOff>36743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56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27870</xdr:rowOff>
    </xdr:from>
    <xdr:ext cx="469744"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79428" y="1665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150851</xdr:rowOff>
    </xdr:from>
    <xdr:to>
      <xdr:col>85</xdr:col>
      <xdr:colOff>177800</xdr:colOff>
      <xdr:row>97</xdr:row>
      <xdr:rowOff>81001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61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129278</xdr:rowOff>
    </xdr:from>
    <xdr:ext cx="469744"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58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163195</xdr:rowOff>
    </xdr:from>
    <xdr:to>
      <xdr:col>81</xdr:col>
      <xdr:colOff>101600</xdr:colOff>
      <xdr:row>97</xdr:row>
      <xdr:rowOff>93345</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62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84472</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46428" y="16715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71069</xdr:rowOff>
    </xdr:from>
    <xdr:to>
      <xdr:col>76</xdr:col>
      <xdr:colOff>165100</xdr:colOff>
      <xdr:row>92</xdr:row>
      <xdr:rowOff>1219</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567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17746</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5448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153732</xdr:rowOff>
    </xdr:from>
    <xdr:to>
      <xdr:col>72</xdr:col>
      <xdr:colOff>38100</xdr:colOff>
      <xdr:row>97</xdr:row>
      <xdr:rowOff>83882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61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75009</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68428" y="16705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89357</xdr:rowOff>
    </xdr:from>
    <xdr:to>
      <xdr:col>67</xdr:col>
      <xdr:colOff>101600</xdr:colOff>
      <xdr:row>97</xdr:row>
      <xdr:rowOff>19507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5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36034</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79428" y="16323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13970</xdr:rowOff>
    </xdr:from>
    <xdr:to>
      <xdr:col>116</xdr:col>
      <xdr:colOff>62864</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500370"/>
          <a:ext cx="1269"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132097</xdr:rowOff>
    </xdr:from>
    <xdr:ext cx="469744"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5275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13970</xdr:rowOff>
    </xdr:from>
    <xdr:to>
      <xdr:col>116</xdr:col>
      <xdr:colOff>152400</xdr:colOff>
      <xdr:row>32</xdr:row>
      <xdr:rowOff>13970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500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13970</xdr:rowOff>
    </xdr:from>
    <xdr:to>
      <xdr:col>116</xdr:col>
      <xdr:colOff>63500</xdr:colOff>
      <xdr:row>34</xdr:row>
      <xdr:rowOff>24714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1323300" y="5500370"/>
          <a:ext cx="838200" cy="3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169283</xdr:rowOff>
    </xdr:from>
    <xdr:ext cx="469744"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341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19406</xdr:rowOff>
    </xdr:from>
    <xdr:to>
      <xdr:col>116</xdr:col>
      <xdr:colOff>114300</xdr:colOff>
      <xdr:row>37</xdr:row>
      <xdr:rowOff>121006</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36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24028</xdr:rowOff>
    </xdr:from>
    <xdr:to>
      <xdr:col>111</xdr:col>
      <xdr:colOff>177800</xdr:colOff>
      <xdr:row>34</xdr:row>
      <xdr:rowOff>24714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585332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169367</xdr:rowOff>
    </xdr:from>
    <xdr:to>
      <xdr:col>112</xdr:col>
      <xdr:colOff>38100</xdr:colOff>
      <xdr:row>37</xdr:row>
      <xdr:rowOff>99517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34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90644</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088428" y="643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24028</xdr:rowOff>
    </xdr:from>
    <xdr:to>
      <xdr:col>107</xdr:col>
      <xdr:colOff>50800</xdr:colOff>
      <xdr:row>35</xdr:row>
      <xdr:rowOff>153644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19545300" y="5853328"/>
          <a:ext cx="889000" cy="30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5004</xdr:rowOff>
    </xdr:from>
    <xdr:to>
      <xdr:col>107</xdr:col>
      <xdr:colOff>101600</xdr:colOff>
      <xdr:row>37</xdr:row>
      <xdr:rowOff>106604</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34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97731</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199428" y="6441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124155</xdr:rowOff>
    </xdr:from>
    <xdr:to>
      <xdr:col>102</xdr:col>
      <xdr:colOff>114300</xdr:colOff>
      <xdr:row>35</xdr:row>
      <xdr:rowOff>153644</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656300" y="6124905"/>
          <a:ext cx="889000" cy="2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132106</xdr:rowOff>
    </xdr:from>
    <xdr:to>
      <xdr:col>102</xdr:col>
      <xdr:colOff>165100</xdr:colOff>
      <xdr:row>37</xdr:row>
      <xdr:rowOff>62256</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304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53383</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10428" y="639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97815</xdr:rowOff>
    </xdr:from>
    <xdr:to>
      <xdr:col>98</xdr:col>
      <xdr:colOff>38100</xdr:colOff>
      <xdr:row>37</xdr:row>
      <xdr:rowOff>27965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27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19092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21428" y="6362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134620</xdr:rowOff>
    </xdr:from>
    <xdr:to>
      <xdr:col>116</xdr:col>
      <xdr:colOff>114300</xdr:colOff>
      <xdr:row>32</xdr:row>
      <xdr:rowOff>64770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54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87647</xdr:rowOff>
    </xdr:from>
    <xdr:ext cx="469744"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5402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145364</xdr:rowOff>
    </xdr:from>
    <xdr:to>
      <xdr:col>112</xdr:col>
      <xdr:colOff>38100</xdr:colOff>
      <xdr:row>34</xdr:row>
      <xdr:rowOff>75514</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580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32</xdr:row>
      <xdr:rowOff>92041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557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144678</xdr:rowOff>
    </xdr:from>
    <xdr:to>
      <xdr:col>107</xdr:col>
      <xdr:colOff>101600</xdr:colOff>
      <xdr:row>34</xdr:row>
      <xdr:rowOff>74828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580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32</xdr:row>
      <xdr:rowOff>91355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57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102844</xdr:rowOff>
    </xdr:from>
    <xdr:to>
      <xdr:col>102</xdr:col>
      <xdr:colOff>165100</xdr:colOff>
      <xdr:row>36</xdr:row>
      <xdr:rowOff>32994</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610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49521</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587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73355</xdr:rowOff>
    </xdr:from>
    <xdr:to>
      <xdr:col>98</xdr:col>
      <xdr:colOff>38100</xdr:colOff>
      <xdr:row>36</xdr:row>
      <xdr:rowOff>3505</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07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20032</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5849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144349</xdr:rowOff>
    </xdr:from>
    <xdr:to>
      <xdr:col>116</xdr:col>
      <xdr:colOff>62864</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716849"/>
          <a:ext cx="1269" cy="144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91026</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49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144349</xdr:rowOff>
    </xdr:from>
    <xdr:to>
      <xdr:col>116</xdr:col>
      <xdr:colOff>152400</xdr:colOff>
      <xdr:row>50</xdr:row>
      <xdr:rowOff>144349</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716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123927</xdr:rowOff>
    </xdr:from>
    <xdr:to>
      <xdr:col>116</xdr:col>
      <xdr:colOff>63500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1323300" y="9896577"/>
          <a:ext cx="838200" cy="263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47693</xdr:rowOff>
    </xdr:from>
    <xdr:ext cx="469744"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648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24816</xdr:rowOff>
    </xdr:from>
    <xdr:to>
      <xdr:col>116</xdr:col>
      <xdr:colOff>114300</xdr:colOff>
      <xdr:row>57</xdr:row>
      <xdr:rowOff>126416</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797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13386</xdr:rowOff>
    </xdr:from>
    <xdr:to>
      <xdr:col>112</xdr:col>
      <xdr:colOff>38100</xdr:colOff>
      <xdr:row>57</xdr:row>
      <xdr:rowOff>114986</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78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131513</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428" y="956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150393</xdr:rowOff>
    </xdr:from>
    <xdr:to>
      <xdr:col>107</xdr:col>
      <xdr:colOff>101600</xdr:colOff>
      <xdr:row>57</xdr:row>
      <xdr:rowOff>80543</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97070</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12167</xdr:rowOff>
    </xdr:from>
    <xdr:to>
      <xdr:col>102</xdr:col>
      <xdr:colOff>165100</xdr:colOff>
      <xdr:row>56</xdr:row>
      <xdr:rowOff>113767</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61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130294</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388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150393</xdr:rowOff>
    </xdr:from>
    <xdr:to>
      <xdr:col>98</xdr:col>
      <xdr:colOff>38100</xdr:colOff>
      <xdr:row>57</xdr:row>
      <xdr:rowOff>80543</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75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97070</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52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73127</xdr:rowOff>
    </xdr:from>
    <xdr:to>
      <xdr:col>116</xdr:col>
      <xdr:colOff>114300</xdr:colOff>
      <xdr:row>58</xdr:row>
      <xdr:rowOff>3277</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984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51554</xdr:rowOff>
    </xdr:from>
    <xdr:ext cx="469744"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824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11090</xdr:rowOff>
    </xdr:from>
    <xdr:to>
      <xdr:col>116</xdr:col>
      <xdr:colOff>62864</xdr:colOff>
      <xdr:row>78</xdr:row>
      <xdr:rowOff>33310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355490"/>
          <a:ext cx="1269" cy="1050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37137</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41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33310</xdr:rowOff>
    </xdr:from>
    <xdr:to>
      <xdr:col>116</xdr:col>
      <xdr:colOff>152400</xdr:colOff>
      <xdr:row>78</xdr:row>
      <xdr:rowOff>33310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40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129217</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13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11090</xdr:rowOff>
    </xdr:from>
    <xdr:to>
      <xdr:col>116</xdr:col>
      <xdr:colOff>152400</xdr:colOff>
      <xdr:row>72</xdr:row>
      <xdr:rowOff>11090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35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11090</xdr:rowOff>
    </xdr:from>
    <xdr:to>
      <xdr:col>116</xdr:col>
      <xdr:colOff>63500</xdr:colOff>
      <xdr:row>72</xdr:row>
      <xdr:rowOff>116794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355490"/>
          <a:ext cx="838200" cy="10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125209</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812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146782</xdr:rowOff>
    </xdr:from>
    <xdr:to>
      <xdr:col>116</xdr:col>
      <xdr:colOff>114300</xdr:colOff>
      <xdr:row>75</xdr:row>
      <xdr:rowOff>76932</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3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116794</xdr:rowOff>
    </xdr:from>
    <xdr:to>
      <xdr:col>111</xdr:col>
      <xdr:colOff>177800</xdr:colOff>
      <xdr:row>73</xdr:row>
      <xdr:rowOff>7935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461194"/>
          <a:ext cx="889000" cy="6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57124</xdr:rowOff>
    </xdr:from>
    <xdr:to>
      <xdr:col>112</xdr:col>
      <xdr:colOff>38100</xdr:colOff>
      <xdr:row>75</xdr:row>
      <xdr:rowOff>158725</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158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149852</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0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7935</xdr:rowOff>
    </xdr:from>
    <xdr:to>
      <xdr:col>107</xdr:col>
      <xdr:colOff>50800</xdr:colOff>
      <xdr:row>73</xdr:row>
      <xdr:rowOff>51918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2523785"/>
          <a:ext cx="889000" cy="43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94707</xdr:rowOff>
    </xdr:from>
    <xdr:to>
      <xdr:col>107</xdr:col>
      <xdr:colOff>101600</xdr:colOff>
      <xdr:row>76</xdr:row>
      <xdr:rowOff>24857</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953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15983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04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1168</xdr:rowOff>
    </xdr:from>
    <xdr:to>
      <xdr:col>102</xdr:col>
      <xdr:colOff>114300</xdr:colOff>
      <xdr:row>73</xdr:row>
      <xdr:rowOff>51918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2517018"/>
          <a:ext cx="889000" cy="5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102708</xdr:rowOff>
    </xdr:from>
    <xdr:to>
      <xdr:col>102</xdr:col>
      <xdr:colOff>165100</xdr:colOff>
      <xdr:row>76</xdr:row>
      <xdr:rowOff>32857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9614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23984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05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26401</xdr:rowOff>
    </xdr:from>
    <xdr:to>
      <xdr:col>98</xdr:col>
      <xdr:colOff>38100</xdr:colOff>
      <xdr:row>75</xdr:row>
      <xdr:rowOff>128001</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88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119128</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97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131740</xdr:rowOff>
    </xdr:from>
    <xdr:to>
      <xdr:col>116</xdr:col>
      <xdr:colOff>114300</xdr:colOff>
      <xdr:row>72</xdr:row>
      <xdr:rowOff>61890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30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84767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25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65994</xdr:rowOff>
    </xdr:from>
    <xdr:to>
      <xdr:col>112</xdr:col>
      <xdr:colOff>38100</xdr:colOff>
      <xdr:row>72</xdr:row>
      <xdr:rowOff>167594</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41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12671</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1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128585</xdr:rowOff>
    </xdr:from>
    <xdr:to>
      <xdr:col>107</xdr:col>
      <xdr:colOff>101600</xdr:colOff>
      <xdr:row>73</xdr:row>
      <xdr:rowOff>58735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47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75262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248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1118</xdr:rowOff>
    </xdr:from>
    <xdr:to>
      <xdr:col>102</xdr:col>
      <xdr:colOff>165100</xdr:colOff>
      <xdr:row>73</xdr:row>
      <xdr:rowOff>102718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51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119245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2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121818</xdr:rowOff>
    </xdr:from>
    <xdr:to>
      <xdr:col>98</xdr:col>
      <xdr:colOff>38100</xdr:colOff>
      <xdr:row>73</xdr:row>
      <xdr:rowOff>51968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46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68495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24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172,687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円で全体の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38.2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％と最も高い割合を占めており、類似団体内で最も高い水準となっている。生活保護費が扶助費の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31.8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占めており、大きな負担となっている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。自立支援・介護給付費等事業、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教育・保育施設施設型給付事業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の増加により住民一人当たりコストが押し上げられている。今後も、貧困の連鎖等を防ぐ取組による社会保障給付費の抑制や各種相談・支援事業を継続することで扶助費の上昇抑制を図る。なお、前年度より指標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なっている理由は、臨時的な事業</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である物価高騰重点支援給付金支給事業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増加が大きく影響している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人件費は、住民一人当たり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68,250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円で全体の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高い割合を占めている。類似団体平均と比較するとやや高いものの、大阪府平均、全国平均と比較すると低い状況である。今後も業務見直しに積極的に取り組み、人件費の削減、適正化を図る。なお、前年より指標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小さく</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なっている理由は、退職手当の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49,575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円で全体の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％と高い割合を占めているが、類似団体平均、大阪府平均、全国平均と比較すると低い状況である。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大阪府岸和田市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188,002
184,301
72.72
86,846,591
85,007,317
1,320,472
44,770,540
51,206,296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特例市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135414</xdr:rowOff>
    </xdr:from>
    <xdr:to>
      <xdr:col>24</xdr:col>
      <xdr:colOff>62865</xdr:colOff>
      <xdr:row>39</xdr:row>
      <xdr:rowOff>9684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278914"/>
          <a:ext cx="127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13511</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700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9684</xdr:rowOff>
    </xdr:from>
    <xdr:to>
      <xdr:col>24</xdr:col>
      <xdr:colOff>152400</xdr:colOff>
      <xdr:row>39</xdr:row>
      <xdr:rowOff>9684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96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82091</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135414</xdr:rowOff>
    </xdr:from>
    <xdr:to>
      <xdr:col>24</xdr:col>
      <xdr:colOff>152400</xdr:colOff>
      <xdr:row>30</xdr:row>
      <xdr:rowOff>135414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278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139700</xdr:rowOff>
    </xdr:from>
    <xdr:to>
      <xdr:col>24</xdr:col>
      <xdr:colOff>63500</xdr:colOff>
      <xdr:row>34</xdr:row>
      <xdr:rowOff>48260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3797300" y="579755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54468</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6055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76041</xdr:rowOff>
    </xdr:from>
    <xdr:to>
      <xdr:col>24</xdr:col>
      <xdr:colOff>114300</xdr:colOff>
      <xdr:row>36</xdr:row>
      <xdr:rowOff>6191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6076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139700</xdr:rowOff>
    </xdr:from>
    <xdr:to>
      <xdr:col>19</xdr:col>
      <xdr:colOff>177800</xdr:colOff>
      <xdr:row>34</xdr:row>
      <xdr:rowOff>43974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908300" y="5797550"/>
          <a:ext cx="889000" cy="75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120333</xdr:rowOff>
    </xdr:from>
    <xdr:to>
      <xdr:col>20</xdr:col>
      <xdr:colOff>38100</xdr:colOff>
      <xdr:row>36</xdr:row>
      <xdr:rowOff>50483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612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41610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621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43974</xdr:rowOff>
    </xdr:from>
    <xdr:to>
      <xdr:col>15</xdr:col>
      <xdr:colOff>50800</xdr:colOff>
      <xdr:row>35</xdr:row>
      <xdr:rowOff>45403</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2019300" y="5873274"/>
          <a:ext cx="889000" cy="17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123190</xdr:rowOff>
    </xdr:from>
    <xdr:to>
      <xdr:col>15</xdr:col>
      <xdr:colOff>101600</xdr:colOff>
      <xdr:row>36</xdr:row>
      <xdr:rowOff>53340</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44467</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121126</xdr:rowOff>
    </xdr:from>
    <xdr:to>
      <xdr:col>10</xdr:col>
      <xdr:colOff>114300</xdr:colOff>
      <xdr:row>35</xdr:row>
      <xdr:rowOff>45403</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5950426"/>
          <a:ext cx="889000" cy="9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161766</xdr:rowOff>
    </xdr:from>
    <xdr:to>
      <xdr:col>10</xdr:col>
      <xdr:colOff>165100</xdr:colOff>
      <xdr:row>36</xdr:row>
      <xdr:rowOff>91916</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6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83043</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6255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96044</xdr:rowOff>
    </xdr:from>
    <xdr:to>
      <xdr:col>6</xdr:col>
      <xdr:colOff>38100</xdr:colOff>
      <xdr:row>36</xdr:row>
      <xdr:rowOff>26194</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609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17321</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618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168910</xdr:rowOff>
    </xdr:from>
    <xdr:to>
      <xdr:col>24</xdr:col>
      <xdr:colOff>114300</xdr:colOff>
      <xdr:row>34</xdr:row>
      <xdr:rowOff>99060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20337</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567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88900</xdr:rowOff>
    </xdr:from>
    <xdr:to>
      <xdr:col>20</xdr:col>
      <xdr:colOff>38100</xdr:colOff>
      <xdr:row>34</xdr:row>
      <xdr:rowOff>19050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574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35577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552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164624</xdr:rowOff>
    </xdr:from>
    <xdr:to>
      <xdr:col>15</xdr:col>
      <xdr:colOff>101600</xdr:colOff>
      <xdr:row>34</xdr:row>
      <xdr:rowOff>94774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58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111301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559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166053</xdr:rowOff>
    </xdr:from>
    <xdr:to>
      <xdr:col>10</xdr:col>
      <xdr:colOff>165100</xdr:colOff>
      <xdr:row>35</xdr:row>
      <xdr:rowOff>96203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599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112730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577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70326</xdr:rowOff>
    </xdr:from>
    <xdr:to>
      <xdr:col>6</xdr:col>
      <xdr:colOff>38100</xdr:colOff>
      <xdr:row>35</xdr:row>
      <xdr:rowOff>476</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589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17003</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567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145276</xdr:rowOff>
    </xdr:from>
    <xdr:to>
      <xdr:col>24</xdr:col>
      <xdr:colOff>62865</xdr:colOff>
      <xdr:row>59</xdr:row>
      <xdr:rowOff>113970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9575026"/>
          <a:ext cx="1270" cy="654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117797</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113970</xdr:rowOff>
    </xdr:from>
    <xdr:to>
      <xdr:col>24</xdr:col>
      <xdr:colOff>152400</xdr:colOff>
      <xdr:row>59</xdr:row>
      <xdr:rowOff>113970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91953</xdr:rowOff>
    </xdr:from>
    <xdr:ext cx="534377"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935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145276</xdr:rowOff>
    </xdr:from>
    <xdr:to>
      <xdr:col>24</xdr:col>
      <xdr:colOff>152400</xdr:colOff>
      <xdr:row>55</xdr:row>
      <xdr:rowOff>145276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57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153530</xdr:rowOff>
    </xdr:from>
    <xdr:to>
      <xdr:col>24</xdr:col>
      <xdr:colOff>63500</xdr:colOff>
      <xdr:row>59</xdr:row>
      <xdr:rowOff>15037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3797300" y="10097630"/>
          <a:ext cx="838200" cy="32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167226</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6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144349</xdr:rowOff>
    </xdr:from>
    <xdr:to>
      <xdr:col>24</xdr:col>
      <xdr:colOff>114300</xdr:colOff>
      <xdr:row>58</xdr:row>
      <xdr:rowOff>74499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16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131534</xdr:rowOff>
    </xdr:from>
    <xdr:to>
      <xdr:col>19</xdr:col>
      <xdr:colOff>177800</xdr:colOff>
      <xdr:row>58</xdr:row>
      <xdr:rowOff>153530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9904184"/>
          <a:ext cx="889000" cy="19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141884</xdr:rowOff>
    </xdr:from>
    <xdr:to>
      <xdr:col>20</xdr:col>
      <xdr:colOff>38100</xdr:colOff>
      <xdr:row>58</xdr:row>
      <xdr:rowOff>72034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91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88561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68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97472</xdr:rowOff>
    </xdr:from>
    <xdr:to>
      <xdr:col>15</xdr:col>
      <xdr:colOff>50800</xdr:colOff>
      <xdr:row>57</xdr:row>
      <xdr:rowOff>131534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2019300" y="8841422"/>
          <a:ext cx="889000" cy="1062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154445</xdr:rowOff>
    </xdr:from>
    <xdr:to>
      <xdr:col>15</xdr:col>
      <xdr:colOff>101600</xdr:colOff>
      <xdr:row>58</xdr:row>
      <xdr:rowOff>84595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92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75722</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1001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97472</xdr:rowOff>
    </xdr:from>
    <xdr:to>
      <xdr:col>10</xdr:col>
      <xdr:colOff>114300</xdr:colOff>
      <xdr:row>59</xdr:row>
      <xdr:rowOff>16091</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flipV="1">
          <a:off x="1130300" y="8841422"/>
          <a:ext cx="889000" cy="129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150063</xdr:rowOff>
    </xdr:from>
    <xdr:to>
      <xdr:col>10</xdr:col>
      <xdr:colOff>165100</xdr:colOff>
      <xdr:row>51</xdr:row>
      <xdr:rowOff>80213</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872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96740</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19795" y="8497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47625</xdr:rowOff>
    </xdr:from>
    <xdr:to>
      <xdr:col>6</xdr:col>
      <xdr:colOff>38100</xdr:colOff>
      <xdr:row>58</xdr:row>
      <xdr:rowOff>149225</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165752</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976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135687</xdr:rowOff>
    </xdr:from>
    <xdr:to>
      <xdr:col>24</xdr:col>
      <xdr:colOff>114300</xdr:colOff>
      <xdr:row>59</xdr:row>
      <xdr:rowOff>65837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1007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50614</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99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102730</xdr:rowOff>
    </xdr:from>
    <xdr:to>
      <xdr:col>20</xdr:col>
      <xdr:colOff>38100</xdr:colOff>
      <xdr:row>59</xdr:row>
      <xdr:rowOff>32880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1004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24007</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139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80734</xdr:rowOff>
    </xdr:from>
    <xdr:to>
      <xdr:col>15</xdr:col>
      <xdr:colOff>101600</xdr:colOff>
      <xdr:row>58</xdr:row>
      <xdr:rowOff>10884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85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27411</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62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46672</xdr:rowOff>
    </xdr:from>
    <xdr:to>
      <xdr:col>10</xdr:col>
      <xdr:colOff>165100</xdr:colOff>
      <xdr:row>51</xdr:row>
      <xdr:rowOff>148272</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879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139399</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19795" y="8883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136741</xdr:rowOff>
    </xdr:from>
    <xdr:to>
      <xdr:col>6</xdr:col>
      <xdr:colOff>38100</xdr:colOff>
      <xdr:row>59</xdr:row>
      <xdr:rowOff>66891</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1008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58018</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1017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7" name="民生費グラフ枠">
          <a:extLst>
            <a:ext uri="{FF2B5EF4-FFF2-40B4-BE49-F238E27FC236}">
              <a16:creationId xmlns:a16="http://schemas.microsoft.com/office/drawing/2014/main" id="{00000000-0008-0000-0700-0000B1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51412</xdr:rowOff>
    </xdr:from>
    <xdr:to>
      <xdr:col>24</xdr:col>
      <xdr:colOff>62865</xdr:colOff>
      <xdr:row>78</xdr:row>
      <xdr:rowOff>65143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4633595" y="12052912"/>
          <a:ext cx="1270" cy="1385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68970</xdr:rowOff>
    </xdr:from>
    <xdr:ext cx="599010" cy="259045"/>
    <xdr:sp macro="" textlink="">
      <xdr:nvSpPr>
        <xdr:cNvPr id="179" name="民生費最小値テキスト">
          <a:extLst>
            <a:ext uri="{FF2B5EF4-FFF2-40B4-BE49-F238E27FC236}">
              <a16:creationId xmlns:a16="http://schemas.microsoft.com/office/drawing/2014/main" id="{00000000-0008-0000-0700-0000B3000000}"/>
            </a:ext>
          </a:extLst>
        </xdr:cNvPr>
        <xdr:cNvSpPr txBox="1"/>
      </xdr:nvSpPr>
      <xdr:spPr>
        <a:xfrm>
          <a:off x="4686300" y="13442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65143</xdr:rowOff>
    </xdr:from>
    <xdr:to>
      <xdr:col>24</xdr:col>
      <xdr:colOff>152400</xdr:colOff>
      <xdr:row>78</xdr:row>
      <xdr:rowOff>65143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3438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169539</xdr:rowOff>
    </xdr:from>
    <xdr:ext cx="599010" cy="259045"/>
    <xdr:sp macro="" textlink="">
      <xdr:nvSpPr>
        <xdr:cNvPr id="181" name="民生費最大値テキスト">
          <a:extLst>
            <a:ext uri="{FF2B5EF4-FFF2-40B4-BE49-F238E27FC236}">
              <a16:creationId xmlns:a16="http://schemas.microsoft.com/office/drawing/2014/main" id="{00000000-0008-0000-0700-0000B5000000}"/>
            </a:ext>
          </a:extLst>
        </xdr:cNvPr>
        <xdr:cNvSpPr txBox="1"/>
      </xdr:nvSpPr>
      <xdr:spPr>
        <a:xfrm>
          <a:off x="4686300" y="1182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237,407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51412</xdr:rowOff>
    </xdr:from>
    <xdr:to>
      <xdr:col>24</xdr:col>
      <xdr:colOff>152400</xdr:colOff>
      <xdr:row>70</xdr:row>
      <xdr:rowOff>51412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4546600" y="12052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51412</xdr:rowOff>
    </xdr:from>
    <xdr:to>
      <xdr:col>24</xdr:col>
      <xdr:colOff>63500</xdr:colOff>
      <xdr:row>71</xdr:row>
      <xdr:rowOff>45827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3797300" y="12052912"/>
          <a:ext cx="838200" cy="16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133818</xdr:rowOff>
    </xdr:from>
    <xdr:ext cx="599010" cy="259045"/>
    <xdr:sp macro="" textlink="">
      <xdr:nvSpPr>
        <xdr:cNvPr id="184" name="民生費平均値テキスト">
          <a:extLst>
            <a:ext uri="{FF2B5EF4-FFF2-40B4-BE49-F238E27FC236}">
              <a16:creationId xmlns:a16="http://schemas.microsoft.com/office/drawing/2014/main" id="{00000000-0008-0000-0700-0000B8000000}"/>
            </a:ext>
          </a:extLst>
        </xdr:cNvPr>
        <xdr:cNvSpPr txBox="1"/>
      </xdr:nvSpPr>
      <xdr:spPr>
        <a:xfrm>
          <a:off x="4686300" y="129925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155391</xdr:rowOff>
    </xdr:from>
    <xdr:to>
      <xdr:col>24</xdr:col>
      <xdr:colOff>114300</xdr:colOff>
      <xdr:row>76</xdr:row>
      <xdr:rowOff>85541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4584700" y="1301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20681</xdr:rowOff>
    </xdr:from>
    <xdr:to>
      <xdr:col>19</xdr:col>
      <xdr:colOff>177800</xdr:colOff>
      <xdr:row>71</xdr:row>
      <xdr:rowOff>45827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908300" y="12193631"/>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129998</xdr:rowOff>
    </xdr:from>
    <xdr:to>
      <xdr:col>20</xdr:col>
      <xdr:colOff>38100</xdr:colOff>
      <xdr:row>77</xdr:row>
      <xdr:rowOff>60148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3746500" y="1316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51275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497795" y="1325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20681</xdr:rowOff>
    </xdr:from>
    <xdr:to>
      <xdr:col>15</xdr:col>
      <xdr:colOff>50800</xdr:colOff>
      <xdr:row>73</xdr:row>
      <xdr:rowOff>148076</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2019300" y="12193631"/>
          <a:ext cx="889000" cy="470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31978</xdr:rowOff>
    </xdr:from>
    <xdr:to>
      <xdr:col>15</xdr:col>
      <xdr:colOff>101600</xdr:colOff>
      <xdr:row>76</xdr:row>
      <xdr:rowOff>133578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2857500" y="1306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124705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608795" y="13154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148076</xdr:rowOff>
    </xdr:from>
    <xdr:to>
      <xdr:col>10</xdr:col>
      <xdr:colOff>114300</xdr:colOff>
      <xdr:row>74</xdr:row>
      <xdr:rowOff>76329</xdr:rowOff>
    </xdr:to>
    <xdr:cxnSp macro="">
      <xdr:nvCxnSpPr>
        <xdr:cNvPr id="192" name="直線コネクタ 191">
          <a:extLst>
            <a:ext uri="{FF2B5EF4-FFF2-40B4-BE49-F238E27FC236}">
              <a16:creationId xmlns:a16="http://schemas.microsoft.com/office/drawing/2014/main" id="{00000000-0008-0000-0700-0000C0000000}"/>
            </a:ext>
          </a:extLst>
        </xdr:cNvPr>
        <xdr:cNvCxnSpPr/>
      </xdr:nvCxnSpPr>
      <xdr:spPr>
        <a:xfrm flipV="1">
          <a:off x="1130300" y="12663926"/>
          <a:ext cx="889000" cy="9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79756</xdr:rowOff>
    </xdr:from>
    <xdr:to>
      <xdr:col>10</xdr:col>
      <xdr:colOff>165100</xdr:colOff>
      <xdr:row>79</xdr:row>
      <xdr:rowOff>9906</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968500" y="134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1033</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719795" y="135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145740</xdr:rowOff>
    </xdr:from>
    <xdr:to>
      <xdr:col>6</xdr:col>
      <xdr:colOff>38100</xdr:colOff>
      <xdr:row>79</xdr:row>
      <xdr:rowOff>75890</xdr:rowOff>
    </xdr:to>
    <xdr:sp macro="" textlink="">
      <xdr:nvSpPr>
        <xdr:cNvPr id="195" name="フローチャート: 判断 194">
          <a:extLst>
            <a:ext uri="{FF2B5EF4-FFF2-40B4-BE49-F238E27FC236}">
              <a16:creationId xmlns:a16="http://schemas.microsoft.com/office/drawing/2014/main" id="{00000000-0008-0000-0700-0000C3000000}"/>
            </a:ext>
          </a:extLst>
        </xdr:cNvPr>
        <xdr:cNvSpPr/>
      </xdr:nvSpPr>
      <xdr:spPr>
        <a:xfrm>
          <a:off x="1079500" y="1351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67017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30795" y="13611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612</xdr:rowOff>
    </xdr:from>
    <xdr:to>
      <xdr:col>24</xdr:col>
      <xdr:colOff>114300</xdr:colOff>
      <xdr:row>70</xdr:row>
      <xdr:rowOff>102212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4584700" y="120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125089</xdr:rowOff>
    </xdr:from>
    <xdr:ext cx="599010" cy="259045"/>
    <xdr:sp macro="" textlink="">
      <xdr:nvSpPr>
        <xdr:cNvPr id="203" name="民生費該当値テキスト">
          <a:extLst>
            <a:ext uri="{FF2B5EF4-FFF2-40B4-BE49-F238E27FC236}">
              <a16:creationId xmlns:a16="http://schemas.microsoft.com/office/drawing/2014/main" id="{00000000-0008-0000-0700-0000CB000000}"/>
            </a:ext>
          </a:extLst>
        </xdr:cNvPr>
        <xdr:cNvSpPr txBox="1"/>
      </xdr:nvSpPr>
      <xdr:spPr>
        <a:xfrm>
          <a:off x="4686300" y="1195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70</xdr:row>
      <xdr:rowOff>166477</xdr:rowOff>
    </xdr:from>
    <xdr:to>
      <xdr:col>20</xdr:col>
      <xdr:colOff>38100</xdr:colOff>
      <xdr:row>71</xdr:row>
      <xdr:rowOff>96627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3746500" y="1216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69</xdr:row>
      <xdr:rowOff>113154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3497795" y="11943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70</xdr:row>
      <xdr:rowOff>141331</xdr:rowOff>
    </xdr:from>
    <xdr:to>
      <xdr:col>15</xdr:col>
      <xdr:colOff>101600</xdr:colOff>
      <xdr:row>71</xdr:row>
      <xdr:rowOff>71481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2857500" y="1214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69</xdr:row>
      <xdr:rowOff>88008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2608795" y="1191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97276</xdr:rowOff>
    </xdr:from>
    <xdr:to>
      <xdr:col>10</xdr:col>
      <xdr:colOff>165100</xdr:colOff>
      <xdr:row>74</xdr:row>
      <xdr:rowOff>27426</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968500" y="1261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43953</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1719795" y="12388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25529</xdr:rowOff>
    </xdr:from>
    <xdr:to>
      <xdr:col>6</xdr:col>
      <xdr:colOff>38100</xdr:colOff>
      <xdr:row>74</xdr:row>
      <xdr:rowOff>127129</xdr:rowOff>
    </xdr:to>
    <xdr:sp macro="" textlink="">
      <xdr:nvSpPr>
        <xdr:cNvPr id="210" name="楕円 209">
          <a:extLst>
            <a:ext uri="{FF2B5EF4-FFF2-40B4-BE49-F238E27FC236}">
              <a16:creationId xmlns:a16="http://schemas.microsoft.com/office/drawing/2014/main" id="{00000000-0008-0000-0700-0000D2000000}"/>
            </a:ext>
          </a:extLst>
        </xdr:cNvPr>
        <xdr:cNvSpPr/>
      </xdr:nvSpPr>
      <xdr:spPr>
        <a:xfrm>
          <a:off x="1079500" y="1271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143656</xdr:rowOff>
    </xdr:from>
    <xdr:ext cx="599010"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830795" y="1248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8" name="正方形/長方形 217">
          <a:extLst>
            <a:ext uri="{FF2B5EF4-FFF2-40B4-BE49-F238E27FC236}">
              <a16:creationId xmlns:a16="http://schemas.microsoft.com/office/drawing/2014/main" id="{00000000-0008-0000-0700-0000DA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9" name="正方形/長方形 218">
          <a:extLst>
            <a:ext uri="{FF2B5EF4-FFF2-40B4-BE49-F238E27FC236}">
              <a16:creationId xmlns:a16="http://schemas.microsoft.com/office/drawing/2014/main" id="{00000000-0008-0000-0700-0000DB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30657</xdr:rowOff>
    </xdr:from>
    <xdr:to>
      <xdr:col>24</xdr:col>
      <xdr:colOff>62865</xdr:colOff>
      <xdr:row>99</xdr:row>
      <xdr:rowOff>132728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632607"/>
          <a:ext cx="1270" cy="1473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136555</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711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132728</xdr:rowOff>
    </xdr:from>
    <xdr:to>
      <xdr:col>24</xdr:col>
      <xdr:colOff>152400</xdr:colOff>
      <xdr:row>99</xdr:row>
      <xdr:rowOff>132728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710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148784</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40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66,362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30657</xdr:rowOff>
    </xdr:from>
    <xdr:to>
      <xdr:col>24</xdr:col>
      <xdr:colOff>152400</xdr:colOff>
      <xdr:row>91</xdr:row>
      <xdr:rowOff>30657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63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40373</xdr:rowOff>
    </xdr:from>
    <xdr:to>
      <xdr:col>24</xdr:col>
      <xdr:colOff>63500</xdr:colOff>
      <xdr:row>96</xdr:row>
      <xdr:rowOff>128346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3797300" y="16499573"/>
          <a:ext cx="838200" cy="8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71899</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5310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93472</xdr:rowOff>
    </xdr:from>
    <xdr:to>
      <xdr:col>24</xdr:col>
      <xdr:colOff>114300</xdr:colOff>
      <xdr:row>97</xdr:row>
      <xdr:rowOff>23622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552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128346</xdr:rowOff>
    </xdr:from>
    <xdr:to>
      <xdr:col>19</xdr:col>
      <xdr:colOff>177800</xdr:colOff>
      <xdr:row>96</xdr:row>
      <xdr:rowOff>132842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6587546"/>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56781</xdr:rowOff>
    </xdr:from>
    <xdr:to>
      <xdr:col>20</xdr:col>
      <xdr:colOff>38100</xdr:colOff>
      <xdr:row>96</xdr:row>
      <xdr:rowOff>158381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51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3458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29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132842</xdr:rowOff>
    </xdr:from>
    <xdr:to>
      <xdr:col>15</xdr:col>
      <xdr:colOff>50800</xdr:colOff>
      <xdr:row>98</xdr:row>
      <xdr:rowOff>100952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6592042"/>
          <a:ext cx="889000" cy="3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74003</xdr:rowOff>
    </xdr:from>
    <xdr:to>
      <xdr:col>15</xdr:col>
      <xdr:colOff>101600</xdr:colOff>
      <xdr:row>97</xdr:row>
      <xdr:rowOff>4153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53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20680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30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100952</xdr:rowOff>
    </xdr:from>
    <xdr:to>
      <xdr:col>10</xdr:col>
      <xdr:colOff>114300</xdr:colOff>
      <xdr:row>98</xdr:row>
      <xdr:rowOff>103505</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flipV="1">
          <a:off x="1130300" y="16903052"/>
          <a:ext cx="889000" cy="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888</xdr:rowOff>
    </xdr:from>
    <xdr:to>
      <xdr:col>10</xdr:col>
      <xdr:colOff>165100</xdr:colOff>
      <xdr:row>98</xdr:row>
      <xdr:rowOff>102488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802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119015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57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118542</xdr:rowOff>
    </xdr:from>
    <xdr:to>
      <xdr:col>6</xdr:col>
      <xdr:colOff>38100</xdr:colOff>
      <xdr:row>98</xdr:row>
      <xdr:rowOff>48692</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7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65219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52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161023</xdr:rowOff>
    </xdr:from>
    <xdr:to>
      <xdr:col>24</xdr:col>
      <xdr:colOff>114300</xdr:colOff>
      <xdr:row>96</xdr:row>
      <xdr:rowOff>91173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44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12450</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300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77546</xdr:rowOff>
    </xdr:from>
    <xdr:to>
      <xdr:col>20</xdr:col>
      <xdr:colOff>38100</xdr:colOff>
      <xdr:row>97</xdr:row>
      <xdr:rowOff>7696</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53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170273</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629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82042</xdr:rowOff>
    </xdr:from>
    <xdr:to>
      <xdr:col>15</xdr:col>
      <xdr:colOff>101600</xdr:colOff>
      <xdr:row>97</xdr:row>
      <xdr:rowOff>12192</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54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3319</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63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50152</xdr:rowOff>
    </xdr:from>
    <xdr:to>
      <xdr:col>10</xdr:col>
      <xdr:colOff>165100</xdr:colOff>
      <xdr:row>98</xdr:row>
      <xdr:rowOff>151752</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85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142879</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94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52705</xdr:rowOff>
    </xdr:from>
    <xdr:to>
      <xdr:col>6</xdr:col>
      <xdr:colOff>38100</xdr:colOff>
      <xdr:row>98</xdr:row>
      <xdr:rowOff>154305</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85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145432</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94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168927</xdr:rowOff>
    </xdr:from>
    <xdr:ext cx="377026"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226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31</xdr:row>
      <xdr:rowOff>130827</xdr:rowOff>
    </xdr:from>
    <xdr:ext cx="377026"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226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a:extLst>
            <a:ext uri="{FF2B5EF4-FFF2-40B4-BE49-F238E27FC236}">
              <a16:creationId xmlns:a16="http://schemas.microsoft.com/office/drawing/2014/main" id="{00000000-0008-0000-07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121920</xdr:rowOff>
    </xdr:from>
    <xdr:to>
      <xdr:col>54</xdr:col>
      <xdr:colOff>189865</xdr:colOff>
      <xdr:row>38</xdr:row>
      <xdr:rowOff>86360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10475595" y="5093970"/>
          <a:ext cx="1270" cy="1507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90187</xdr:rowOff>
    </xdr:from>
    <xdr:ext cx="378565" cy="259045"/>
    <xdr:sp macro="" textlink="">
      <xdr:nvSpPr>
        <xdr:cNvPr id="294" name="労働費最小値テキスト">
          <a:extLst>
            <a:ext uri="{FF2B5EF4-FFF2-40B4-BE49-F238E27FC236}">
              <a16:creationId xmlns:a16="http://schemas.microsoft.com/office/drawing/2014/main" id="{00000000-0008-0000-0700-000026010000}"/>
            </a:ext>
          </a:extLst>
        </xdr:cNvPr>
        <xdr:cNvSpPr txBox="1"/>
      </xdr:nvSpPr>
      <xdr:spPr>
        <a:xfrm>
          <a:off x="10528300" y="66052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86360</xdr:rowOff>
    </xdr:from>
    <xdr:to>
      <xdr:col>55</xdr:col>
      <xdr:colOff>88900</xdr:colOff>
      <xdr:row>38</xdr:row>
      <xdr:rowOff>86360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660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68597</xdr:rowOff>
    </xdr:from>
    <xdr:ext cx="469744" cy="259045"/>
    <xdr:sp macro="" textlink="">
      <xdr:nvSpPr>
        <xdr:cNvPr id="296" name="労働費最大値テキスト">
          <a:extLst>
            <a:ext uri="{FF2B5EF4-FFF2-40B4-BE49-F238E27FC236}">
              <a16:creationId xmlns:a16="http://schemas.microsoft.com/office/drawing/2014/main" id="{00000000-0008-0000-0700-000028010000}"/>
            </a:ext>
          </a:extLst>
        </xdr:cNvPr>
        <xdr:cNvSpPr txBox="1"/>
      </xdr:nvSpPr>
      <xdr:spPr>
        <a:xfrm>
          <a:off x="10528300" y="4869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121920</xdr:rowOff>
    </xdr:from>
    <xdr:to>
      <xdr:col>55</xdr:col>
      <xdr:colOff>88900</xdr:colOff>
      <xdr:row>29</xdr:row>
      <xdr:rowOff>121920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5093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76200</xdr:rowOff>
    </xdr:from>
    <xdr:to>
      <xdr:col>55</xdr:col>
      <xdr:colOff>0</xdr:colOff>
      <xdr:row>37</xdr:row>
      <xdr:rowOff>110490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9639300" y="641985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125747</xdr:rowOff>
    </xdr:from>
    <xdr:ext cx="378565" cy="259045"/>
    <xdr:sp macro="" textlink="">
      <xdr:nvSpPr>
        <xdr:cNvPr id="299" name="労働費平均値テキスト">
          <a:extLst>
            <a:ext uri="{FF2B5EF4-FFF2-40B4-BE49-F238E27FC236}">
              <a16:creationId xmlns:a16="http://schemas.microsoft.com/office/drawing/2014/main" id="{00000000-0008-0000-0700-00002B010000}"/>
            </a:ext>
          </a:extLst>
        </xdr:cNvPr>
        <xdr:cNvSpPr txBox="1"/>
      </xdr:nvSpPr>
      <xdr:spPr>
        <a:xfrm>
          <a:off x="10528300" y="57835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102870</xdr:rowOff>
    </xdr:from>
    <xdr:to>
      <xdr:col>55</xdr:col>
      <xdr:colOff>50800</xdr:colOff>
      <xdr:row>35</xdr:row>
      <xdr:rowOff>33020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10426700" y="593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110490</xdr:rowOff>
    </xdr:from>
    <xdr:to>
      <xdr:col>50</xdr:col>
      <xdr:colOff>114300</xdr:colOff>
      <xdr:row>37</xdr:row>
      <xdr:rowOff>124460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8750300" y="645414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71120</xdr:rowOff>
    </xdr:from>
    <xdr:to>
      <xdr:col>50</xdr:col>
      <xdr:colOff>165100</xdr:colOff>
      <xdr:row>35</xdr:row>
      <xdr:rowOff>1270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9588500" y="590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33</xdr:row>
      <xdr:rowOff>17797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50017" y="5675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110490</xdr:rowOff>
    </xdr:from>
    <xdr:to>
      <xdr:col>45</xdr:col>
      <xdr:colOff>177800</xdr:colOff>
      <xdr:row>37</xdr:row>
      <xdr:rowOff>124460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7861300" y="645414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66040</xdr:rowOff>
    </xdr:from>
    <xdr:to>
      <xdr:col>46</xdr:col>
      <xdr:colOff>38100</xdr:colOff>
      <xdr:row>32</xdr:row>
      <xdr:rowOff>167640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8699500" y="555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31</xdr:row>
      <xdr:rowOff>12717</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61017" y="53276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110490</xdr:rowOff>
    </xdr:from>
    <xdr:to>
      <xdr:col>41</xdr:col>
      <xdr:colOff>50800</xdr:colOff>
      <xdr:row>37</xdr:row>
      <xdr:rowOff>132080</xdr:rowOff>
    </xdr:to>
    <xdr:cxnSp macro="">
      <xdr:nvCxnSpPr>
        <xdr:cNvPr id="307" name="直線コネクタ 306">
          <a:extLst>
            <a:ext uri="{FF2B5EF4-FFF2-40B4-BE49-F238E27FC236}">
              <a16:creationId xmlns:a16="http://schemas.microsoft.com/office/drawing/2014/main" id="{00000000-0008-0000-0700-000033010000}"/>
            </a:ext>
          </a:extLst>
        </xdr:cNvPr>
        <xdr:cNvCxnSpPr/>
      </xdr:nvCxnSpPr>
      <xdr:spPr>
        <a:xfrm flipV="1">
          <a:off x="6972300" y="645414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31750</xdr:rowOff>
    </xdr:from>
    <xdr:to>
      <xdr:col>41</xdr:col>
      <xdr:colOff>101600</xdr:colOff>
      <xdr:row>33</xdr:row>
      <xdr:rowOff>133350</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7810500" y="568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31</xdr:row>
      <xdr:rowOff>149877</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2017" y="5464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170180</xdr:rowOff>
    </xdr:from>
    <xdr:to>
      <xdr:col>36</xdr:col>
      <xdr:colOff>165100</xdr:colOff>
      <xdr:row>33</xdr:row>
      <xdr:rowOff>100330</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6921500" y="565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31</xdr:row>
      <xdr:rowOff>116857</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3017" y="5431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25400</xdr:rowOff>
    </xdr:from>
    <xdr:to>
      <xdr:col>55</xdr:col>
      <xdr:colOff>50800</xdr:colOff>
      <xdr:row>37</xdr:row>
      <xdr:rowOff>127000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104267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3827</xdr:rowOff>
    </xdr:from>
    <xdr:ext cx="378565" cy="259045"/>
    <xdr:sp macro="" textlink="">
      <xdr:nvSpPr>
        <xdr:cNvPr id="318" name="労働費該当値テキスト">
          <a:extLst>
            <a:ext uri="{FF2B5EF4-FFF2-40B4-BE49-F238E27FC236}">
              <a16:creationId xmlns:a16="http://schemas.microsoft.com/office/drawing/2014/main" id="{00000000-0008-0000-0700-00003E010000}"/>
            </a:ext>
          </a:extLst>
        </xdr:cNvPr>
        <xdr:cNvSpPr txBox="1"/>
      </xdr:nvSpPr>
      <xdr:spPr>
        <a:xfrm>
          <a:off x="10528300" y="6347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59690</xdr:rowOff>
    </xdr:from>
    <xdr:to>
      <xdr:col>50</xdr:col>
      <xdr:colOff>165100</xdr:colOff>
      <xdr:row>37</xdr:row>
      <xdr:rowOff>161290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9588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152417</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9450017" y="6496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73660</xdr:rowOff>
    </xdr:from>
    <xdr:to>
      <xdr:col>46</xdr:col>
      <xdr:colOff>38100</xdr:colOff>
      <xdr:row>38</xdr:row>
      <xdr:rowOff>3810</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8699500" y="641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166387</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8561017" y="6510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59690</xdr:rowOff>
    </xdr:from>
    <xdr:to>
      <xdr:col>41</xdr:col>
      <xdr:colOff>101600</xdr:colOff>
      <xdr:row>37</xdr:row>
      <xdr:rowOff>161290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7810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152417</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7672017" y="6496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81280</xdr:rowOff>
    </xdr:from>
    <xdr:to>
      <xdr:col>36</xdr:col>
      <xdr:colOff>165100</xdr:colOff>
      <xdr:row>38</xdr:row>
      <xdr:rowOff>11430</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6921500" y="642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2557</xdr:rowOff>
    </xdr:from>
    <xdr:ext cx="378565"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783017" y="65176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45654</xdr:rowOff>
    </xdr:from>
    <xdr:to>
      <xdr:col>54</xdr:col>
      <xdr:colOff>189865</xdr:colOff>
      <xdr:row>58</xdr:row>
      <xdr:rowOff>125892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789604"/>
          <a:ext cx="1270" cy="1280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129719</xdr:rowOff>
    </xdr:from>
    <xdr:ext cx="378565"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73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125892</xdr:rowOff>
    </xdr:from>
    <xdr:to>
      <xdr:col>55</xdr:col>
      <xdr:colOff>88900</xdr:colOff>
      <xdr:row>58</xdr:row>
      <xdr:rowOff>125892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69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163781</xdr:rowOff>
    </xdr:from>
    <xdr:ext cx="534377"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56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45654</xdr:rowOff>
    </xdr:from>
    <xdr:to>
      <xdr:col>55</xdr:col>
      <xdr:colOff>88900</xdr:colOff>
      <xdr:row>51</xdr:row>
      <xdr:rowOff>45654</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789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113274</xdr:rowOff>
    </xdr:from>
    <xdr:to>
      <xdr:col>55</xdr:col>
      <xdr:colOff>0</xdr:colOff>
      <xdr:row>57</xdr:row>
      <xdr:rowOff>168412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9639300" y="9885924"/>
          <a:ext cx="838200" cy="5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42329</xdr:rowOff>
    </xdr:from>
    <xdr:ext cx="469744"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643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19452</xdr:rowOff>
    </xdr:from>
    <xdr:to>
      <xdr:col>55</xdr:col>
      <xdr:colOff>50800</xdr:colOff>
      <xdr:row>57</xdr:row>
      <xdr:rowOff>121052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79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168412</xdr:rowOff>
    </xdr:from>
    <xdr:to>
      <xdr:col>50</xdr:col>
      <xdr:colOff>114300</xdr:colOff>
      <xdr:row>57</xdr:row>
      <xdr:rowOff>170012</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941062"/>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24618</xdr:rowOff>
    </xdr:from>
    <xdr:to>
      <xdr:col>50</xdr:col>
      <xdr:colOff>165100</xdr:colOff>
      <xdr:row>57</xdr:row>
      <xdr:rowOff>126218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7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142745</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04428" y="95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153370</xdr:rowOff>
    </xdr:from>
    <xdr:to>
      <xdr:col>45</xdr:col>
      <xdr:colOff>177800</xdr:colOff>
      <xdr:row>57</xdr:row>
      <xdr:rowOff>170012</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7861300" y="9926020"/>
          <a:ext cx="889000" cy="1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41031</xdr:rowOff>
    </xdr:from>
    <xdr:to>
      <xdr:col>46</xdr:col>
      <xdr:colOff>38100</xdr:colOff>
      <xdr:row>57</xdr:row>
      <xdr:rowOff>142631</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81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159158</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15428" y="958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87350</xdr:rowOff>
    </xdr:from>
    <xdr:to>
      <xdr:col>41</xdr:col>
      <xdr:colOff>50800</xdr:colOff>
      <xdr:row>57</xdr:row>
      <xdr:rowOff>153370</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860000"/>
          <a:ext cx="889000" cy="6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29098</xdr:rowOff>
    </xdr:from>
    <xdr:to>
      <xdr:col>41</xdr:col>
      <xdr:colOff>101600</xdr:colOff>
      <xdr:row>57</xdr:row>
      <xdr:rowOff>130698</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80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147225</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26428" y="9576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32436</xdr:rowOff>
    </xdr:from>
    <xdr:to>
      <xdr:col>36</xdr:col>
      <xdr:colOff>165100</xdr:colOff>
      <xdr:row>57</xdr:row>
      <xdr:rowOff>134036</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80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150563</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37428" y="958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62474</xdr:rowOff>
    </xdr:from>
    <xdr:to>
      <xdr:col>55</xdr:col>
      <xdr:colOff>50800</xdr:colOff>
      <xdr:row>57</xdr:row>
      <xdr:rowOff>164074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83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40901</xdr:rowOff>
    </xdr:from>
    <xdr:ext cx="469744"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813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117612</xdr:rowOff>
    </xdr:from>
    <xdr:to>
      <xdr:col>50</xdr:col>
      <xdr:colOff>165100</xdr:colOff>
      <xdr:row>58</xdr:row>
      <xdr:rowOff>47762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89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38889</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404428" y="998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119212</xdr:rowOff>
    </xdr:from>
    <xdr:to>
      <xdr:col>46</xdr:col>
      <xdr:colOff>38100</xdr:colOff>
      <xdr:row>58</xdr:row>
      <xdr:rowOff>49362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89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40489</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515428" y="998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102570</xdr:rowOff>
    </xdr:from>
    <xdr:to>
      <xdr:col>41</xdr:col>
      <xdr:colOff>101600</xdr:colOff>
      <xdr:row>58</xdr:row>
      <xdr:rowOff>32720</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87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23847</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626428" y="996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36550</xdr:rowOff>
    </xdr:from>
    <xdr:to>
      <xdr:col>36</xdr:col>
      <xdr:colOff>165100</xdr:colOff>
      <xdr:row>57</xdr:row>
      <xdr:rowOff>138150</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8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129277</xdr:rowOff>
    </xdr:from>
    <xdr:ext cx="469744"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37428" y="99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44374</xdr:rowOff>
    </xdr:from>
    <xdr:to>
      <xdr:col>54</xdr:col>
      <xdr:colOff>189865</xdr:colOff>
      <xdr:row>78</xdr:row>
      <xdr:rowOff>53839</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217324"/>
          <a:ext cx="1270" cy="120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57666</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3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53839</xdr:rowOff>
    </xdr:from>
    <xdr:to>
      <xdr:col>55</xdr:col>
      <xdr:colOff>88900</xdr:colOff>
      <xdr:row>78</xdr:row>
      <xdr:rowOff>53839</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2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162501</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92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44374</xdr:rowOff>
    </xdr:from>
    <xdr:to>
      <xdr:col>55</xdr:col>
      <xdr:colOff>88900</xdr:colOff>
      <xdr:row>71</xdr:row>
      <xdr:rowOff>44374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217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101067</xdr:rowOff>
    </xdr:from>
    <xdr:to>
      <xdr:col>55</xdr:col>
      <xdr:colOff>0</xdr:colOff>
      <xdr:row>77</xdr:row>
      <xdr:rowOff>143038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131267"/>
          <a:ext cx="838200" cy="21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9136</xdr:rowOff>
    </xdr:from>
    <xdr:ext cx="469744"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867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157708</xdr:rowOff>
    </xdr:from>
    <xdr:to>
      <xdr:col>55</xdr:col>
      <xdr:colOff>50800</xdr:colOff>
      <xdr:row>76</xdr:row>
      <xdr:rowOff>87858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016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101067</xdr:rowOff>
    </xdr:from>
    <xdr:to>
      <xdr:col>50</xdr:col>
      <xdr:colOff>114300</xdr:colOff>
      <xdr:row>77</xdr:row>
      <xdr:rowOff>18314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131267"/>
          <a:ext cx="8890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106639</xdr:rowOff>
    </xdr:from>
    <xdr:to>
      <xdr:col>50</xdr:col>
      <xdr:colOff>165100</xdr:colOff>
      <xdr:row>76</xdr:row>
      <xdr:rowOff>36788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29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53316</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74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37241</xdr:rowOff>
    </xdr:from>
    <xdr:to>
      <xdr:col>45</xdr:col>
      <xdr:colOff>177800</xdr:colOff>
      <xdr:row>77</xdr:row>
      <xdr:rowOff>18314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067441"/>
          <a:ext cx="889000" cy="152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127762</xdr:rowOff>
    </xdr:from>
    <xdr:to>
      <xdr:col>46</xdr:col>
      <xdr:colOff>38100</xdr:colOff>
      <xdr:row>76</xdr:row>
      <xdr:rowOff>57913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2986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74439</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76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37241</xdr:rowOff>
    </xdr:from>
    <xdr:to>
      <xdr:col>41</xdr:col>
      <xdr:colOff>50800</xdr:colOff>
      <xdr:row>76</xdr:row>
      <xdr:rowOff>167269</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067441"/>
          <a:ext cx="889000" cy="130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141295</xdr:rowOff>
    </xdr:from>
    <xdr:to>
      <xdr:col>41</xdr:col>
      <xdr:colOff>101600</xdr:colOff>
      <xdr:row>75</xdr:row>
      <xdr:rowOff>71445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282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87972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260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62108</xdr:rowOff>
    </xdr:from>
    <xdr:to>
      <xdr:col>36</xdr:col>
      <xdr:colOff>165100</xdr:colOff>
      <xdr:row>76</xdr:row>
      <xdr:rowOff>163708</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09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8785</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37428" y="12867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92238</xdr:rowOff>
    </xdr:from>
    <xdr:to>
      <xdr:col>55</xdr:col>
      <xdr:colOff>50800</xdr:colOff>
      <xdr:row>78</xdr:row>
      <xdr:rowOff>22388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29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7165</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20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50267</xdr:rowOff>
    </xdr:from>
    <xdr:to>
      <xdr:col>50</xdr:col>
      <xdr:colOff>165100</xdr:colOff>
      <xdr:row>76</xdr:row>
      <xdr:rowOff>151867</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0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142994</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173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138964</xdr:rowOff>
    </xdr:from>
    <xdr:to>
      <xdr:col>46</xdr:col>
      <xdr:colOff>38100</xdr:colOff>
      <xdr:row>77</xdr:row>
      <xdr:rowOff>69114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16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60241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26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157891</xdr:rowOff>
    </xdr:from>
    <xdr:to>
      <xdr:col>41</xdr:col>
      <xdr:colOff>101600</xdr:colOff>
      <xdr:row>76</xdr:row>
      <xdr:rowOff>88041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01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79168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10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116469</xdr:rowOff>
    </xdr:from>
    <xdr:to>
      <xdr:col>36</xdr:col>
      <xdr:colOff>165100</xdr:colOff>
      <xdr:row>77</xdr:row>
      <xdr:rowOff>46619</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14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37746</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239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86207</xdr:rowOff>
    </xdr:from>
    <xdr:to>
      <xdr:col>54</xdr:col>
      <xdr:colOff>189865</xdr:colOff>
      <xdr:row>98</xdr:row>
      <xdr:rowOff>136043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16707"/>
          <a:ext cx="1270" cy="1421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139870</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4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136043</xdr:rowOff>
    </xdr:from>
    <xdr:to>
      <xdr:col>55</xdr:col>
      <xdr:colOff>88900</xdr:colOff>
      <xdr:row>98</xdr:row>
      <xdr:rowOff>136043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38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32884</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9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82,340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86207</xdr:rowOff>
    </xdr:from>
    <xdr:to>
      <xdr:col>55</xdr:col>
      <xdr:colOff>88900</xdr:colOff>
      <xdr:row>90</xdr:row>
      <xdr:rowOff>86207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1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100061</xdr:rowOff>
    </xdr:from>
    <xdr:to>
      <xdr:col>55</xdr:col>
      <xdr:colOff>0</xdr:colOff>
      <xdr:row>97</xdr:row>
      <xdr:rowOff>84218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59261"/>
          <a:ext cx="838200" cy="155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136625</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52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113748</xdr:rowOff>
    </xdr:from>
    <xdr:to>
      <xdr:col>55</xdr:col>
      <xdr:colOff>50800</xdr:colOff>
      <xdr:row>96</xdr:row>
      <xdr:rowOff>43898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401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84218</xdr:rowOff>
    </xdr:from>
    <xdr:to>
      <xdr:col>50</xdr:col>
      <xdr:colOff>114300</xdr:colOff>
      <xdr:row>97</xdr:row>
      <xdr:rowOff>84539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714868"/>
          <a:ext cx="8890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117132</xdr:rowOff>
    </xdr:from>
    <xdr:to>
      <xdr:col>50</xdr:col>
      <xdr:colOff>165100</xdr:colOff>
      <xdr:row>96</xdr:row>
      <xdr:rowOff>47282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63809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8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84539</xdr:rowOff>
    </xdr:from>
    <xdr:to>
      <xdr:col>45</xdr:col>
      <xdr:colOff>177800</xdr:colOff>
      <xdr:row>97</xdr:row>
      <xdr:rowOff>166286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715189"/>
          <a:ext cx="889000" cy="8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102662</xdr:rowOff>
    </xdr:from>
    <xdr:to>
      <xdr:col>46</xdr:col>
      <xdr:colOff>38100</xdr:colOff>
      <xdr:row>96</xdr:row>
      <xdr:rowOff>32812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9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49339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154330</xdr:rowOff>
    </xdr:from>
    <xdr:to>
      <xdr:col>41</xdr:col>
      <xdr:colOff>50800</xdr:colOff>
      <xdr:row>97</xdr:row>
      <xdr:rowOff>166286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784980"/>
          <a:ext cx="889000" cy="11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116858</xdr:rowOff>
    </xdr:from>
    <xdr:to>
      <xdr:col>41</xdr:col>
      <xdr:colOff>101600</xdr:colOff>
      <xdr:row>96</xdr:row>
      <xdr:rowOff>47008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40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63535</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157595</xdr:rowOff>
    </xdr:from>
    <xdr:to>
      <xdr:col>36</xdr:col>
      <xdr:colOff>165100</xdr:colOff>
      <xdr:row>96</xdr:row>
      <xdr:rowOff>87745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44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104272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22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49261</xdr:rowOff>
    </xdr:from>
    <xdr:to>
      <xdr:col>55</xdr:col>
      <xdr:colOff>50800</xdr:colOff>
      <xdr:row>96</xdr:row>
      <xdr:rowOff>150861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08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27688</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486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33418</xdr:rowOff>
    </xdr:from>
    <xdr:to>
      <xdr:col>50</xdr:col>
      <xdr:colOff>165100</xdr:colOff>
      <xdr:row>97</xdr:row>
      <xdr:rowOff>135018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6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126145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75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33739</xdr:rowOff>
    </xdr:from>
    <xdr:to>
      <xdr:col>46</xdr:col>
      <xdr:colOff>38100</xdr:colOff>
      <xdr:row>97</xdr:row>
      <xdr:rowOff>135339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66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126466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5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115486</xdr:rowOff>
    </xdr:from>
    <xdr:to>
      <xdr:col>41</xdr:col>
      <xdr:colOff>101600</xdr:colOff>
      <xdr:row>98</xdr:row>
      <xdr:rowOff>45636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4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36763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3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103530</xdr:rowOff>
    </xdr:from>
    <xdr:to>
      <xdr:col>36</xdr:col>
      <xdr:colOff>165100</xdr:colOff>
      <xdr:row>98</xdr:row>
      <xdr:rowOff>33680</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3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24807</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2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92700</xdr:rowOff>
    </xdr:from>
    <xdr:to>
      <xdr:col>85</xdr:col>
      <xdr:colOff>126364</xdr:colOff>
      <xdr:row>38</xdr:row>
      <xdr:rowOff>145004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6200"/>
          <a:ext cx="1269" cy="1423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148831</xdr:rowOff>
    </xdr:from>
    <xdr:ext cx="469744"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63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145004</xdr:rowOff>
    </xdr:from>
    <xdr:to>
      <xdr:col>86</xdr:col>
      <xdr:colOff>25400</xdr:colOff>
      <xdr:row>38</xdr:row>
      <xdr:rowOff>145004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60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39377</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1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25,514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92700</xdr:rowOff>
    </xdr:from>
    <xdr:to>
      <xdr:col>86</xdr:col>
      <xdr:colOff>25400</xdr:colOff>
      <xdr:row>30</xdr:row>
      <xdr:rowOff>92700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159177</xdr:rowOff>
    </xdr:from>
    <xdr:to>
      <xdr:col>85</xdr:col>
      <xdr:colOff>127000</xdr:colOff>
      <xdr:row>38</xdr:row>
      <xdr:rowOff>147655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502827"/>
          <a:ext cx="838200" cy="159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11467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12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160040</xdr:rowOff>
    </xdr:from>
    <xdr:to>
      <xdr:col>85</xdr:col>
      <xdr:colOff>177800</xdr:colOff>
      <xdr:row>36</xdr:row>
      <xdr:rowOff>90190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6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147655</xdr:rowOff>
    </xdr:from>
    <xdr:to>
      <xdr:col>81</xdr:col>
      <xdr:colOff>50800</xdr:colOff>
      <xdr:row>39</xdr:row>
      <xdr:rowOff>620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662755"/>
          <a:ext cx="889000" cy="2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84602</xdr:rowOff>
    </xdr:from>
    <xdr:to>
      <xdr:col>81</xdr:col>
      <xdr:colOff>101600</xdr:colOff>
      <xdr:row>37</xdr:row>
      <xdr:rowOff>14752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5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31279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3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158719</xdr:rowOff>
    </xdr:from>
    <xdr:to>
      <xdr:col>76</xdr:col>
      <xdr:colOff>114300</xdr:colOff>
      <xdr:row>39</xdr:row>
      <xdr:rowOff>620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502369"/>
          <a:ext cx="889000" cy="18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78110</xdr:rowOff>
    </xdr:from>
    <xdr:to>
      <xdr:col>76</xdr:col>
      <xdr:colOff>165100</xdr:colOff>
      <xdr:row>37</xdr:row>
      <xdr:rowOff>8260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25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24787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02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158719</xdr:rowOff>
    </xdr:from>
    <xdr:to>
      <xdr:col>71</xdr:col>
      <xdr:colOff>177800</xdr:colOff>
      <xdr:row>39</xdr:row>
      <xdr:rowOff>20920</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502369"/>
          <a:ext cx="889000" cy="205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89540</xdr:rowOff>
    </xdr:from>
    <xdr:to>
      <xdr:col>72</xdr:col>
      <xdr:colOff>38100</xdr:colOff>
      <xdr:row>37</xdr:row>
      <xdr:rowOff>19690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26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36217</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036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97221</xdr:rowOff>
    </xdr:from>
    <xdr:to>
      <xdr:col>67</xdr:col>
      <xdr:colOff>101600</xdr:colOff>
      <xdr:row>37</xdr:row>
      <xdr:rowOff>27371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269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43898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04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108377</xdr:rowOff>
    </xdr:from>
    <xdr:to>
      <xdr:col>85</xdr:col>
      <xdr:colOff>177800</xdr:colOff>
      <xdr:row>38</xdr:row>
      <xdr:rowOff>38526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4520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86804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43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96855</xdr:rowOff>
    </xdr:from>
    <xdr:to>
      <xdr:col>81</xdr:col>
      <xdr:colOff>101600</xdr:colOff>
      <xdr:row>39</xdr:row>
      <xdr:rowOff>27005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61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18132</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46428" y="670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121270</xdr:rowOff>
    </xdr:from>
    <xdr:to>
      <xdr:col>76</xdr:col>
      <xdr:colOff>165100</xdr:colOff>
      <xdr:row>39</xdr:row>
      <xdr:rowOff>51420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63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42547</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57428" y="672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107919</xdr:rowOff>
    </xdr:from>
    <xdr:to>
      <xdr:col>72</xdr:col>
      <xdr:colOff>38100</xdr:colOff>
      <xdr:row>38</xdr:row>
      <xdr:rowOff>38069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45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29197</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54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141570</xdr:rowOff>
    </xdr:from>
    <xdr:to>
      <xdr:col>67</xdr:col>
      <xdr:colOff>101600</xdr:colOff>
      <xdr:row>39</xdr:row>
      <xdr:rowOff>71720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65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62847</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79428" y="674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110649</xdr:rowOff>
    </xdr:from>
    <xdr:to>
      <xdr:col>85</xdr:col>
      <xdr:colOff>126364</xdr:colOff>
      <xdr:row>58</xdr:row>
      <xdr:rowOff>55499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83149"/>
          <a:ext cx="1269" cy="1316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59326</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00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55499</xdr:rowOff>
    </xdr:from>
    <xdr:to>
      <xdr:col>86</xdr:col>
      <xdr:colOff>25400</xdr:colOff>
      <xdr:row>58</xdr:row>
      <xdr:rowOff>55499</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99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57326</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58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110649</xdr:rowOff>
    </xdr:from>
    <xdr:to>
      <xdr:col>86</xdr:col>
      <xdr:colOff>25400</xdr:colOff>
      <xdr:row>50</xdr:row>
      <xdr:rowOff>110649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83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1435</xdr:rowOff>
    </xdr:from>
    <xdr:to>
      <xdr:col>85</xdr:col>
      <xdr:colOff>127000</xdr:colOff>
      <xdr:row>56</xdr:row>
      <xdr:rowOff>76340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602635"/>
          <a:ext cx="838200" cy="7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118463</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376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95586</xdr:rowOff>
    </xdr:from>
    <xdr:to>
      <xdr:col>85</xdr:col>
      <xdr:colOff>177800</xdr:colOff>
      <xdr:row>56</xdr:row>
      <xdr:rowOff>25736</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5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76340</xdr:rowOff>
    </xdr:from>
    <xdr:to>
      <xdr:col>81</xdr:col>
      <xdr:colOff>50800</xdr:colOff>
      <xdr:row>57</xdr:row>
      <xdr:rowOff>5741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677540"/>
          <a:ext cx="889000" cy="10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94862</xdr:rowOff>
    </xdr:from>
    <xdr:to>
      <xdr:col>81</xdr:col>
      <xdr:colOff>101600</xdr:colOff>
      <xdr:row>56</xdr:row>
      <xdr:rowOff>25012</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41539</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75578</xdr:rowOff>
    </xdr:from>
    <xdr:to>
      <xdr:col>76</xdr:col>
      <xdr:colOff>114300</xdr:colOff>
      <xdr:row>57</xdr:row>
      <xdr:rowOff>5741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676778"/>
          <a:ext cx="889000" cy="10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46724</xdr:rowOff>
    </xdr:from>
    <xdr:to>
      <xdr:col>76</xdr:col>
      <xdr:colOff>165100</xdr:colOff>
      <xdr:row>56</xdr:row>
      <xdr:rowOff>148324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647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164851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423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75578</xdr:rowOff>
    </xdr:from>
    <xdr:to>
      <xdr:col>71</xdr:col>
      <xdr:colOff>177800</xdr:colOff>
      <xdr:row>57</xdr:row>
      <xdr:rowOff>96133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676778"/>
          <a:ext cx="889000" cy="19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17767</xdr:rowOff>
    </xdr:from>
    <xdr:to>
      <xdr:col>72</xdr:col>
      <xdr:colOff>38100</xdr:colOff>
      <xdr:row>56</xdr:row>
      <xdr:rowOff>119367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61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135894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39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71050</xdr:rowOff>
    </xdr:from>
    <xdr:to>
      <xdr:col>67</xdr:col>
      <xdr:colOff>101600</xdr:colOff>
      <xdr:row>57</xdr:row>
      <xdr:rowOff>1200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67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17727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44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122085</xdr:rowOff>
    </xdr:from>
    <xdr:to>
      <xdr:col>85</xdr:col>
      <xdr:colOff>177800</xdr:colOff>
      <xdr:row>56</xdr:row>
      <xdr:rowOff>52235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55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100512</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530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25540</xdr:rowOff>
    </xdr:from>
    <xdr:to>
      <xdr:col>81</xdr:col>
      <xdr:colOff>101600</xdr:colOff>
      <xdr:row>56</xdr:row>
      <xdr:rowOff>127140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2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118267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1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126391</xdr:rowOff>
    </xdr:from>
    <xdr:to>
      <xdr:col>76</xdr:col>
      <xdr:colOff>165100</xdr:colOff>
      <xdr:row>57</xdr:row>
      <xdr:rowOff>56541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2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47668</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82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24778</xdr:rowOff>
    </xdr:from>
    <xdr:to>
      <xdr:col>72</xdr:col>
      <xdr:colOff>38100</xdr:colOff>
      <xdr:row>56</xdr:row>
      <xdr:rowOff>126378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62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117505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71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45333</xdr:rowOff>
    </xdr:from>
    <xdr:to>
      <xdr:col>67</xdr:col>
      <xdr:colOff>101600</xdr:colOff>
      <xdr:row>57</xdr:row>
      <xdr:rowOff>146933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81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138060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91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115697</xdr:rowOff>
    </xdr:from>
    <xdr:to>
      <xdr:col>85</xdr:col>
      <xdr:colOff>126364</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88647"/>
          <a:ext cx="1269" cy="1224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62374</xdr:rowOff>
    </xdr:from>
    <xdr:ext cx="469744"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063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115697</xdr:rowOff>
    </xdr:from>
    <xdr:to>
      <xdr:col>86</xdr:col>
      <xdr:colOff>25400</xdr:colOff>
      <xdr:row>71</xdr:row>
      <xdr:rowOff>115697</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88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117754</xdr:rowOff>
    </xdr:from>
    <xdr:to>
      <xdr:col>85</xdr:col>
      <xdr:colOff>127000</xdr:colOff>
      <xdr:row>78</xdr:row>
      <xdr:rowOff>16942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319404"/>
          <a:ext cx="838200" cy="7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137735</xdr:rowOff>
    </xdr:from>
    <xdr:ext cx="378565"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393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159308</xdr:rowOff>
    </xdr:from>
    <xdr:to>
      <xdr:col>85</xdr:col>
      <xdr:colOff>177800</xdr:colOff>
      <xdr:row>78</xdr:row>
      <xdr:rowOff>89458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3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16942</xdr:rowOff>
    </xdr:from>
    <xdr:to>
      <xdr:col>81</xdr:col>
      <xdr:colOff>50800</xdr:colOff>
      <xdr:row>78</xdr:row>
      <xdr:rowOff>27000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390042"/>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10948</xdr:rowOff>
    </xdr:from>
    <xdr:to>
      <xdr:col>81</xdr:col>
      <xdr:colOff>101600</xdr:colOff>
      <xdr:row>78</xdr:row>
      <xdr:rowOff>112548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38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103675</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476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27000</xdr:rowOff>
    </xdr:from>
    <xdr:to>
      <xdr:col>76</xdr:col>
      <xdr:colOff>114300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400100"/>
          <a:ext cx="889000" cy="1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170053</xdr:rowOff>
    </xdr:from>
    <xdr:to>
      <xdr:col>76</xdr:col>
      <xdr:colOff>165100</xdr:colOff>
      <xdr:row>78</xdr:row>
      <xdr:rowOff>100203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37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91330</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3017" y="13464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40487</xdr:rowOff>
    </xdr:from>
    <xdr:to>
      <xdr:col>71</xdr:col>
      <xdr:colOff>177800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242137"/>
          <a:ext cx="889000" cy="27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104673</xdr:rowOff>
    </xdr:from>
    <xdr:to>
      <xdr:col>72</xdr:col>
      <xdr:colOff>38100</xdr:colOff>
      <xdr:row>78</xdr:row>
      <xdr:rowOff>34823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306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51350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4017" y="130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113588</xdr:rowOff>
    </xdr:from>
    <xdr:to>
      <xdr:col>67</xdr:col>
      <xdr:colOff>101600</xdr:colOff>
      <xdr:row>78</xdr:row>
      <xdr:rowOff>43738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31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34865</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40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66954</xdr:rowOff>
    </xdr:from>
    <xdr:to>
      <xdr:col>85</xdr:col>
      <xdr:colOff>177800</xdr:colOff>
      <xdr:row>77</xdr:row>
      <xdr:rowOff>168554</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26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89831</xdr:rowOff>
    </xdr:from>
    <xdr:ext cx="378565"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120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137592</xdr:rowOff>
    </xdr:from>
    <xdr:to>
      <xdr:col>81</xdr:col>
      <xdr:colOff>101600</xdr:colOff>
      <xdr:row>78</xdr:row>
      <xdr:rowOff>67742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33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84269</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2017" y="13114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147650</xdr:rowOff>
    </xdr:from>
    <xdr:to>
      <xdr:col>76</xdr:col>
      <xdr:colOff>165100</xdr:colOff>
      <xdr:row>78</xdr:row>
      <xdr:rowOff>77800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3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94327</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3017" y="13124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161137</xdr:rowOff>
    </xdr:from>
    <xdr:to>
      <xdr:col>67</xdr:col>
      <xdr:colOff>101600</xdr:colOff>
      <xdr:row>77</xdr:row>
      <xdr:rowOff>91287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19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107814</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79428" y="1296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136568</xdr:rowOff>
    </xdr:from>
    <xdr:to>
      <xdr:col>85</xdr:col>
      <xdr:colOff>126364</xdr:colOff>
      <xdr:row>99</xdr:row>
      <xdr:rowOff>2539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738518"/>
          <a:ext cx="1269" cy="123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6366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7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2539</xdr:rowOff>
    </xdr:from>
    <xdr:to>
      <xdr:col>86</xdr:col>
      <xdr:colOff>25400</xdr:colOff>
      <xdr:row>99</xdr:row>
      <xdr:rowOff>2539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7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83245</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136568</xdr:rowOff>
    </xdr:from>
    <xdr:to>
      <xdr:col>86</xdr:col>
      <xdr:colOff>25400</xdr:colOff>
      <xdr:row>91</xdr:row>
      <xdr:rowOff>136568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73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166926</xdr:rowOff>
    </xdr:from>
    <xdr:to>
      <xdr:col>85</xdr:col>
      <xdr:colOff>127000</xdr:colOff>
      <xdr:row>97</xdr:row>
      <xdr:rowOff>82116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454676"/>
          <a:ext cx="838200" cy="258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49460</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26583</xdr:rowOff>
    </xdr:from>
    <xdr:to>
      <xdr:col>85</xdr:col>
      <xdr:colOff>177800</xdr:colOff>
      <xdr:row>97</xdr:row>
      <xdr:rowOff>128183</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6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166926</xdr:rowOff>
    </xdr:from>
    <xdr:to>
      <xdr:col>81</xdr:col>
      <xdr:colOff>50800</xdr:colOff>
      <xdr:row>96</xdr:row>
      <xdr:rowOff>137757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454676"/>
          <a:ext cx="889000" cy="14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11061</xdr:rowOff>
    </xdr:from>
    <xdr:to>
      <xdr:col>81</xdr:col>
      <xdr:colOff>101600</xdr:colOff>
      <xdr:row>97</xdr:row>
      <xdr:rowOff>112661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64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103788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73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101158</xdr:rowOff>
    </xdr:from>
    <xdr:to>
      <xdr:col>76</xdr:col>
      <xdr:colOff>114300</xdr:colOff>
      <xdr:row>96</xdr:row>
      <xdr:rowOff>137757</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560358"/>
          <a:ext cx="889000" cy="3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30790</xdr:rowOff>
    </xdr:from>
    <xdr:to>
      <xdr:col>76</xdr:col>
      <xdr:colOff>165100</xdr:colOff>
      <xdr:row>97</xdr:row>
      <xdr:rowOff>132390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6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123517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75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61587</xdr:rowOff>
    </xdr:from>
    <xdr:to>
      <xdr:col>71</xdr:col>
      <xdr:colOff>177800</xdr:colOff>
      <xdr:row>96</xdr:row>
      <xdr:rowOff>101158</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520787"/>
          <a:ext cx="889000" cy="3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47592</xdr:rowOff>
    </xdr:from>
    <xdr:to>
      <xdr:col>72</xdr:col>
      <xdr:colOff>38100</xdr:colOff>
      <xdr:row>97</xdr:row>
      <xdr:rowOff>149192</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7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140319</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77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68326</xdr:rowOff>
    </xdr:from>
    <xdr:to>
      <xdr:col>67</xdr:col>
      <xdr:colOff>101600</xdr:colOff>
      <xdr:row>97</xdr:row>
      <xdr:rowOff>169926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9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161053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79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31316</xdr:rowOff>
    </xdr:from>
    <xdr:to>
      <xdr:col>85</xdr:col>
      <xdr:colOff>177800</xdr:colOff>
      <xdr:row>97</xdr:row>
      <xdr:rowOff>132916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6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9743</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116126</xdr:rowOff>
    </xdr:from>
    <xdr:to>
      <xdr:col>81</xdr:col>
      <xdr:colOff>101600</xdr:colOff>
      <xdr:row>96</xdr:row>
      <xdr:rowOff>46276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40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62803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179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86957</xdr:rowOff>
    </xdr:from>
    <xdr:to>
      <xdr:col>76</xdr:col>
      <xdr:colOff>165100</xdr:colOff>
      <xdr:row>97</xdr:row>
      <xdr:rowOff>17107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54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33634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32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50358</xdr:rowOff>
    </xdr:from>
    <xdr:to>
      <xdr:col>72</xdr:col>
      <xdr:colOff>38100</xdr:colOff>
      <xdr:row>96</xdr:row>
      <xdr:rowOff>151958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50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168485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28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10787</xdr:rowOff>
    </xdr:from>
    <xdr:to>
      <xdr:col>67</xdr:col>
      <xdr:colOff>101600</xdr:colOff>
      <xdr:row>96</xdr:row>
      <xdr:rowOff>112387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46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128914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24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41402</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184902"/>
          <a:ext cx="1269" cy="1469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159529</xdr:rowOff>
    </xdr:from>
    <xdr:ext cx="378565"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4960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41402</xdr:rowOff>
    </xdr:from>
    <xdr:to>
      <xdr:col>116</xdr:col>
      <xdr:colOff>152400</xdr:colOff>
      <xdr:row>30</xdr:row>
      <xdr:rowOff>41402</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184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159783</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33198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136906</xdr:rowOff>
    </xdr:from>
    <xdr:to>
      <xdr:col>116</xdr:col>
      <xdr:colOff>114300</xdr:colOff>
      <xdr:row>38</xdr:row>
      <xdr:rowOff>67056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48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139192</xdr:rowOff>
    </xdr:from>
    <xdr:to>
      <xdr:col>112</xdr:col>
      <xdr:colOff>38100</xdr:colOff>
      <xdr:row>38</xdr:row>
      <xdr:rowOff>69342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85869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258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111760</xdr:rowOff>
    </xdr:from>
    <xdr:to>
      <xdr:col>107</xdr:col>
      <xdr:colOff>101600</xdr:colOff>
      <xdr:row>38</xdr:row>
      <xdr:rowOff>41910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58437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6230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84328</xdr:rowOff>
    </xdr:from>
    <xdr:to>
      <xdr:col>102</xdr:col>
      <xdr:colOff>165100</xdr:colOff>
      <xdr:row>38</xdr:row>
      <xdr:rowOff>14478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31005</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203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143764</xdr:rowOff>
    </xdr:from>
    <xdr:to>
      <xdr:col>98</xdr:col>
      <xdr:colOff>38100</xdr:colOff>
      <xdr:row>38</xdr:row>
      <xdr:rowOff>73914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90441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262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237,407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円となっており、類似団体内で最も高い水準となっている。これは、民生費の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22.6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％を占める生活保護費は前年度と比較して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ものの、自立支援・介護給付費等事業、教育・保育施設施設型給付事業などの増加により住民一人当たりのコストが押し上げられている。今後も、貧困の連鎖等を防ぐ取組による社会保障給付費の抑制や各種相談・支援事業を継続することで、民生費の上昇抑制を図る。なお、前年度より指標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なっている理由は、臨時的な事業である物価高騰重点支援給付金支給事業の増加が大きく影響している。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教育費は、住民一人当たり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49,258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円で全体の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％と主な構成項目の１項目であるが、類似団体内平均値と比較してやや低い水準となっている。昨年度より増加している理由は、教育施設の整備に係る工事費の増加によるものである。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土木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36,734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円となっており、類似団体、全国平均、大阪府平均と比較すると、低い水準となっている。昨年度より、増加している理由は、下水道事業会計への繰り出しや、大門公園整備事業などが増加したためである。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行財政再建プランに基づく行財政改革を着実に進めていることなどから、実質収支額は継続的に黒字を確保している。</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財政調整基金残高は、令和５年度に他会計への貸付の為に取り崩しを行ったため、前年度比で減少している。</a:t>
          </a:r>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大阪府岸和田市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近年、連結実質赤字比率の悪化に最も大きな影響を与えていた国民健康保険事業特別会計は、赤字解消計画の着実な実施により令和２年度から黒字に転じ、令和５年度においても引き続き黒字を確保している。</a:t>
          </a:r>
        </a:p>
        <a:p>
          <a:r>
            <a:rPr kumimoji="1" lang="ja-JP" altLang="en-US" sz="1400">
              <a:solidFill>
                <a:sysClr val="windowText" lastClr="000000"/>
              </a:solidFill>
              <a:latin typeface="ＭＳ ゴシック" pitchFamily="49" charset="-128"/>
              <a:ea typeface="ＭＳ ゴシック" pitchFamily="49" charset="-128"/>
            </a:rPr>
            <a:t>　その他に影響が大きい会計として、上水道事業会計と病院事業会計がある。上水道事業会計においては、老朽化した給配水施設・水道管の更新や耐震化を計画的に進める必要があることが課題となっている。</a:t>
          </a:r>
        </a:p>
        <a:p>
          <a:r>
            <a:rPr kumimoji="1" lang="ja-JP" altLang="en-US" sz="1400">
              <a:solidFill>
                <a:sysClr val="windowText" lastClr="000000"/>
              </a:solidFill>
              <a:latin typeface="ＭＳ ゴシック" pitchFamily="49" charset="-128"/>
              <a:ea typeface="ＭＳ ゴシック" pitchFamily="49" charset="-128"/>
            </a:rPr>
            <a:t>　また、病院事業会計においては、収益的収支が約２億円の黒字であるものの、過去に発行した地方債の償還負担が大きいこと、また、病院開設から</a:t>
          </a:r>
          <a:r>
            <a:rPr kumimoji="1" lang="en-US" altLang="ja-JP" sz="1400">
              <a:solidFill>
                <a:sysClr val="windowText" lastClr="000000"/>
              </a:solidFill>
              <a:latin typeface="ＭＳ ゴシック" pitchFamily="49" charset="-128"/>
              <a:ea typeface="ＭＳ ゴシック" pitchFamily="49" charset="-128"/>
            </a:rPr>
            <a:t>25</a:t>
          </a:r>
          <a:r>
            <a:rPr kumimoji="1" lang="ja-JP" altLang="en-US" sz="1400">
              <a:solidFill>
                <a:sysClr val="windowText" lastClr="000000"/>
              </a:solidFill>
              <a:latin typeface="ＭＳ ゴシック" pitchFamily="49" charset="-128"/>
              <a:ea typeface="ＭＳ ゴシック" pitchFamily="49" charset="-128"/>
            </a:rPr>
            <a:t>年以上経過しているため、医療機器や施設の老朽化が進んでいることが課題</a:t>
          </a:r>
          <a:r>
            <a:rPr kumimoji="1" lang="ja-JP" altLang="en-US" sz="1400">
              <a:latin typeface="ＭＳ ゴシック" pitchFamily="49" charset="-128"/>
              <a:ea typeface="ＭＳ ゴシック" pitchFamily="49" charset="-128"/>
            </a:rPr>
            <a:t>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027_&#23736;&#21644;&#30000;&#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28.1</v>
          </cell>
          <cell r="BX51">
            <v>11.6</v>
          </cell>
        </row>
        <row r="53">
          <cell r="BP53">
            <v>69.8</v>
          </cell>
          <cell r="BX53">
            <v>71</v>
          </cell>
          <cell r="CF53">
            <v>72.3</v>
          </cell>
          <cell r="CN53">
            <v>73.400000000000006</v>
          </cell>
          <cell r="CV53">
            <v>74.3</v>
          </cell>
        </row>
        <row r="55">
          <cell r="AN55" t="str">
            <v>類似団体内平均値</v>
          </cell>
          <cell r="BP55">
            <v>19</v>
          </cell>
          <cell r="BX55">
            <v>18</v>
          </cell>
          <cell r="CF55">
            <v>13.1</v>
          </cell>
          <cell r="CN55">
            <v>10.9</v>
          </cell>
          <cell r="CV55">
            <v>13.6</v>
          </cell>
        </row>
        <row r="57">
          <cell r="BP57">
            <v>60.9</v>
          </cell>
          <cell r="BX57">
            <v>61.9</v>
          </cell>
          <cell r="CF57">
            <v>62.5</v>
          </cell>
          <cell r="CN57">
            <v>63.5</v>
          </cell>
          <cell r="CV57">
            <v>63.8</v>
          </cell>
        </row>
        <row r="72">
          <cell r="BP72" t="str">
            <v>R01</v>
          </cell>
          <cell r="BX72" t="str">
            <v>R02</v>
          </cell>
          <cell r="CF72" t="str">
            <v>R03</v>
          </cell>
          <cell r="CN72" t="str">
            <v>R04</v>
          </cell>
          <cell r="CV72" t="str">
            <v>R05</v>
          </cell>
        </row>
        <row r="73">
          <cell r="AN73" t="str">
            <v>当該団体値</v>
          </cell>
          <cell r="BP73">
            <v>28.1</v>
          </cell>
          <cell r="BX73">
            <v>11.6</v>
          </cell>
        </row>
        <row r="75">
          <cell r="BP75">
            <v>8.8000000000000007</v>
          </cell>
          <cell r="BX75">
            <v>7.2</v>
          </cell>
          <cell r="CF75">
            <v>6</v>
          </cell>
          <cell r="CN75">
            <v>6.1</v>
          </cell>
          <cell r="CV75">
            <v>4.8</v>
          </cell>
        </row>
        <row r="77">
          <cell r="AN77" t="str">
            <v>類似団体内平均値</v>
          </cell>
          <cell r="BP77">
            <v>19</v>
          </cell>
          <cell r="BX77">
            <v>18</v>
          </cell>
          <cell r="CF77">
            <v>13.1</v>
          </cell>
          <cell r="CN77">
            <v>10.9</v>
          </cell>
          <cell r="CV77">
            <v>13.6</v>
          </cell>
        </row>
        <row r="79">
          <cell r="BP79">
            <v>3.6</v>
          </cell>
          <cell r="BX79">
            <v>3.5</v>
          </cell>
          <cell r="CF79">
            <v>3.6</v>
          </cell>
          <cell r="CN79">
            <v>4</v>
          </cell>
          <cell r="CV79">
            <v>4.3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80" customWidth="1"/>
    <col min="12" max="12" width="2.1796875" style="180" customWidth="1"/>
    <col min="13" max="17" width="2.36328125" style="180" customWidth="1"/>
    <col min="18" max="119" width="2.08984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86846591</v>
      </c>
      <c r="BO4" s="449"/>
      <c r="BP4" s="449"/>
      <c r="BQ4" s="449"/>
      <c r="BR4" s="449"/>
      <c r="BS4" s="449"/>
      <c r="BT4" s="449"/>
      <c r="BU4" s="450"/>
      <c r="BV4" s="448">
        <v>85603291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2.9</v>
      </c>
      <c r="CU4" s="589"/>
      <c r="CV4" s="589"/>
      <c r="CW4" s="589"/>
      <c r="CX4" s="589"/>
      <c r="CY4" s="589"/>
      <c r="CZ4" s="589"/>
      <c r="DA4" s="590"/>
      <c r="DB4" s="588">
        <v>2.2000000000000002</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85007317</v>
      </c>
      <c r="BO5" s="420"/>
      <c r="BP5" s="420"/>
      <c r="BQ5" s="420"/>
      <c r="BR5" s="420"/>
      <c r="BS5" s="420"/>
      <c r="BT5" s="420"/>
      <c r="BU5" s="421"/>
      <c r="BV5" s="419">
        <v>84143922</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93.6</v>
      </c>
      <c r="CU5" s="417"/>
      <c r="CV5" s="417"/>
      <c r="CW5" s="417"/>
      <c r="CX5" s="417"/>
      <c r="CY5" s="417"/>
      <c r="CZ5" s="417"/>
      <c r="DA5" s="418"/>
      <c r="DB5" s="416">
        <v>96.4</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1839274</v>
      </c>
      <c r="BO6" s="420"/>
      <c r="BP6" s="420"/>
      <c r="BQ6" s="420"/>
      <c r="BR6" s="420"/>
      <c r="BS6" s="420"/>
      <c r="BT6" s="420"/>
      <c r="BU6" s="421"/>
      <c r="BV6" s="419">
        <v>1459369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95.6</v>
      </c>
      <c r="CU6" s="563"/>
      <c r="CV6" s="563"/>
      <c r="CW6" s="563"/>
      <c r="CX6" s="563"/>
      <c r="CY6" s="563"/>
      <c r="CZ6" s="563"/>
      <c r="DA6" s="564"/>
      <c r="DB6" s="562">
        <v>99.5</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518802</v>
      </c>
      <c r="BO7" s="420"/>
      <c r="BP7" s="420"/>
      <c r="BQ7" s="420"/>
      <c r="BR7" s="420"/>
      <c r="BS7" s="420"/>
      <c r="BT7" s="420"/>
      <c r="BU7" s="421"/>
      <c r="BV7" s="419">
        <v>490038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44770540</v>
      </c>
      <c r="CU7" s="420"/>
      <c r="CV7" s="420"/>
      <c r="CW7" s="420"/>
      <c r="CX7" s="420"/>
      <c r="CY7" s="420"/>
      <c r="CZ7" s="420"/>
      <c r="DA7" s="421"/>
      <c r="DB7" s="419">
        <v>44155754</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1320472</v>
      </c>
      <c r="BO8" s="420"/>
      <c r="BP8" s="420"/>
      <c r="BQ8" s="420"/>
      <c r="BR8" s="420"/>
      <c r="BS8" s="420"/>
      <c r="BT8" s="420"/>
      <c r="BU8" s="421"/>
      <c r="BV8" s="419">
        <v>969331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0.61</v>
      </c>
      <c r="CU8" s="523"/>
      <c r="CV8" s="523"/>
      <c r="CW8" s="523"/>
      <c r="CX8" s="523"/>
      <c r="CY8" s="523"/>
      <c r="CZ8" s="523"/>
      <c r="DA8" s="524"/>
      <c r="DB8" s="522">
        <v>0.61</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190658</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351141</v>
      </c>
      <c r="BO9" s="420"/>
      <c r="BP9" s="420"/>
      <c r="BQ9" s="420"/>
      <c r="BR9" s="420"/>
      <c r="BS9" s="420"/>
      <c r="BT9" s="420"/>
      <c r="BU9" s="421"/>
      <c r="BV9" s="419">
        <v>-1307016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10.4</v>
      </c>
      <c r="CU9" s="417"/>
      <c r="CV9" s="417"/>
      <c r="CW9" s="417"/>
      <c r="CX9" s="417"/>
      <c r="CY9" s="417"/>
      <c r="CZ9" s="417"/>
      <c r="DA9" s="418"/>
      <c r="DB9" s="416">
        <v>14.9</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194911</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4087</v>
      </c>
      <c r="BO10" s="420"/>
      <c r="BP10" s="420"/>
      <c r="BQ10" s="420"/>
      <c r="BR10" s="420"/>
      <c r="BS10" s="420"/>
      <c r="BT10" s="420"/>
      <c r="BU10" s="421"/>
      <c r="BV10" s="419">
        <v>479</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188002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650000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184301</v>
      </c>
      <c r="S13" s="507"/>
      <c r="T13" s="507"/>
      <c r="U13" s="507"/>
      <c r="V13" s="508"/>
      <c r="W13" s="509" t="s">
        <v>131</v>
      </c>
      <c r="X13" s="405"/>
      <c r="Y13" s="405"/>
      <c r="Z13" s="405"/>
      <c r="AA13" s="405"/>
      <c r="AB13" s="406"/>
      <c r="AC13" s="372">
        <v>1100</v>
      </c>
      <c r="AD13" s="373"/>
      <c r="AE13" s="373"/>
      <c r="AF13" s="373"/>
      <c r="AG13" s="374"/>
      <c r="AH13" s="372">
        <v>1098</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-294772</v>
      </c>
      <c r="BO13" s="420"/>
      <c r="BP13" s="420"/>
      <c r="BQ13" s="420"/>
      <c r="BR13" s="420"/>
      <c r="BS13" s="420"/>
      <c r="BT13" s="420"/>
      <c r="BU13" s="421"/>
      <c r="BV13" s="419">
        <v>-1306537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4.8</v>
      </c>
      <c r="CU13" s="417"/>
      <c r="CV13" s="417"/>
      <c r="CW13" s="417"/>
      <c r="CX13" s="417"/>
      <c r="CY13" s="417"/>
      <c r="CZ13" s="417"/>
      <c r="DA13" s="418"/>
      <c r="DB13" s="416">
        <v>6.1</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189396</v>
      </c>
      <c r="S14" s="507"/>
      <c r="T14" s="507"/>
      <c r="U14" s="507"/>
      <c r="V14" s="508"/>
      <c r="W14" s="510"/>
      <c r="X14" s="408"/>
      <c r="Y14" s="408"/>
      <c r="Z14" s="408"/>
      <c r="AA14" s="408"/>
      <c r="AB14" s="409"/>
      <c r="AC14" s="499">
        <v>1.5</v>
      </c>
      <c r="AD14" s="500"/>
      <c r="AE14" s="500"/>
      <c r="AF14" s="500"/>
      <c r="AG14" s="501"/>
      <c r="AH14" s="499">
        <v>1.4</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186212</v>
      </c>
      <c r="S15" s="507"/>
      <c r="T15" s="507"/>
      <c r="U15" s="507"/>
      <c r="V15" s="508"/>
      <c r="W15" s="509" t="s">
        <v>137</v>
      </c>
      <c r="X15" s="405"/>
      <c r="Y15" s="405"/>
      <c r="Z15" s="405"/>
      <c r="AA15" s="405"/>
      <c r="AB15" s="406"/>
      <c r="AC15" s="372">
        <v>18071</v>
      </c>
      <c r="AD15" s="373"/>
      <c r="AE15" s="373"/>
      <c r="AF15" s="373"/>
      <c r="AG15" s="374"/>
      <c r="AH15" s="372">
        <v>19959</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23105439</v>
      </c>
      <c r="BO15" s="449"/>
      <c r="BP15" s="449"/>
      <c r="BQ15" s="449"/>
      <c r="BR15" s="449"/>
      <c r="BS15" s="449"/>
      <c r="BT15" s="449"/>
      <c r="BU15" s="450"/>
      <c r="BV15" s="448">
        <v>22398772</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24.3</v>
      </c>
      <c r="AD16" s="500"/>
      <c r="AE16" s="500"/>
      <c r="AF16" s="500"/>
      <c r="AG16" s="501"/>
      <c r="AH16" s="499">
        <v>25.5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37682786</v>
      </c>
      <c r="BO16" s="420"/>
      <c r="BP16" s="420"/>
      <c r="BQ16" s="420"/>
      <c r="BR16" s="420"/>
      <c r="BS16" s="420"/>
      <c r="BT16" s="420"/>
      <c r="BU16" s="421"/>
      <c r="BV16" s="419">
        <v>36624119</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55230</v>
      </c>
      <c r="AD17" s="373"/>
      <c r="AE17" s="373"/>
      <c r="AF17" s="373"/>
      <c r="AG17" s="374"/>
      <c r="AH17" s="372">
        <v>57065</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29263075</v>
      </c>
      <c r="BO17" s="420"/>
      <c r="BP17" s="420"/>
      <c r="BQ17" s="420"/>
      <c r="BR17" s="420"/>
      <c r="BS17" s="420"/>
      <c r="BT17" s="420"/>
      <c r="BU17" s="421"/>
      <c r="BV17" s="419">
        <v>28366210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72.72</v>
      </c>
      <c r="M18" s="472"/>
      <c r="N18" s="472"/>
      <c r="O18" s="472"/>
      <c r="P18" s="472"/>
      <c r="Q18" s="472"/>
      <c r="R18" s="473"/>
      <c r="S18" s="473"/>
      <c r="T18" s="473"/>
      <c r="U18" s="473"/>
      <c r="V18" s="474"/>
      <c r="W18" s="490"/>
      <c r="X18" s="491"/>
      <c r="Y18" s="491"/>
      <c r="Z18" s="491"/>
      <c r="AA18" s="491"/>
      <c r="AB18" s="515"/>
      <c r="AC18" s="389">
        <v>74.2</v>
      </c>
      <c r="AD18" s="390"/>
      <c r="AE18" s="390"/>
      <c r="AF18" s="390"/>
      <c r="AG18" s="475"/>
      <c r="AH18" s="389">
        <v>73</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42628353</v>
      </c>
      <c r="BO18" s="420"/>
      <c r="BP18" s="420"/>
      <c r="BQ18" s="420"/>
      <c r="BR18" s="420"/>
      <c r="BS18" s="420"/>
      <c r="BT18" s="420"/>
      <c r="BU18" s="421"/>
      <c r="BV18" s="419">
        <v>43653898</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2622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54177180</v>
      </c>
      <c r="BO19" s="420"/>
      <c r="BP19" s="420"/>
      <c r="BQ19" s="420"/>
      <c r="BR19" s="420"/>
      <c r="BS19" s="420"/>
      <c r="BT19" s="420"/>
      <c r="BU19" s="421"/>
      <c r="BV19" s="419">
        <v>52318060</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79073</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51206296</v>
      </c>
      <c r="BO22" s="449"/>
      <c r="BP22" s="449"/>
      <c r="BQ22" s="449"/>
      <c r="BR22" s="449"/>
      <c r="BS22" s="449"/>
      <c r="BT22" s="449"/>
      <c r="BU22" s="450"/>
      <c r="BV22" s="448">
        <v>53433296</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43635302</v>
      </c>
      <c r="BO23" s="420"/>
      <c r="BP23" s="420"/>
      <c r="BQ23" s="420"/>
      <c r="BR23" s="420"/>
      <c r="BS23" s="420"/>
      <c r="BT23" s="420"/>
      <c r="BU23" s="421"/>
      <c r="BV23" s="419">
        <v>45076278</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9900</v>
      </c>
      <c r="R24" s="373"/>
      <c r="S24" s="373"/>
      <c r="T24" s="373"/>
      <c r="U24" s="373"/>
      <c r="V24" s="374"/>
      <c r="W24" s="462"/>
      <c r="X24" s="399"/>
      <c r="Y24" s="400"/>
      <c r="Z24" s="375" t="s">
        <v>162</v>
      </c>
      <c r="AA24" s="376"/>
      <c r="AB24" s="376"/>
      <c r="AC24" s="376"/>
      <c r="AD24" s="376"/>
      <c r="AE24" s="376"/>
      <c r="AF24" s="376"/>
      <c r="AG24" s="377"/>
      <c r="AH24" s="372">
        <v>1192</v>
      </c>
      <c r="AI24" s="373"/>
      <c r="AJ24" s="373"/>
      <c r="AK24" s="373"/>
      <c r="AL24" s="374"/>
      <c r="AM24" s="372">
        <v>3635600</v>
      </c>
      <c r="AN24" s="373"/>
      <c r="AO24" s="373"/>
      <c r="AP24" s="373"/>
      <c r="AQ24" s="373"/>
      <c r="AR24" s="374"/>
      <c r="AS24" s="372">
        <v>3050</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22407822</v>
      </c>
      <c r="BO24" s="420"/>
      <c r="BP24" s="420"/>
      <c r="BQ24" s="420"/>
      <c r="BR24" s="420"/>
      <c r="BS24" s="420"/>
      <c r="BT24" s="420"/>
      <c r="BU24" s="421"/>
      <c r="BV24" s="419">
        <v>22822998</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8500</v>
      </c>
      <c r="R25" s="373"/>
      <c r="S25" s="373"/>
      <c r="T25" s="373"/>
      <c r="U25" s="373"/>
      <c r="V25" s="374"/>
      <c r="W25" s="462"/>
      <c r="X25" s="399"/>
      <c r="Y25" s="400"/>
      <c r="Z25" s="375" t="s">
        <v>165</v>
      </c>
      <c r="AA25" s="376"/>
      <c r="AB25" s="376"/>
      <c r="AC25" s="376"/>
      <c r="AD25" s="376"/>
      <c r="AE25" s="376"/>
      <c r="AF25" s="376"/>
      <c r="AG25" s="377"/>
      <c r="AH25" s="372">
        <v>189</v>
      </c>
      <c r="AI25" s="373"/>
      <c r="AJ25" s="373"/>
      <c r="AK25" s="373"/>
      <c r="AL25" s="374"/>
      <c r="AM25" s="372">
        <v>596484</v>
      </c>
      <c r="AN25" s="373"/>
      <c r="AO25" s="373"/>
      <c r="AP25" s="373"/>
      <c r="AQ25" s="373"/>
      <c r="AR25" s="374"/>
      <c r="AS25" s="372">
        <v>3156</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6161528</v>
      </c>
      <c r="BO25" s="449"/>
      <c r="BP25" s="449"/>
      <c r="BQ25" s="449"/>
      <c r="BR25" s="449"/>
      <c r="BS25" s="449"/>
      <c r="BT25" s="449"/>
      <c r="BU25" s="450"/>
      <c r="BV25" s="448">
        <v>6315631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7500</v>
      </c>
      <c r="R26" s="373"/>
      <c r="S26" s="373"/>
      <c r="T26" s="373"/>
      <c r="U26" s="373"/>
      <c r="V26" s="374"/>
      <c r="W26" s="462"/>
      <c r="X26" s="399"/>
      <c r="Y26" s="400"/>
      <c r="Z26" s="375" t="s">
        <v>168</v>
      </c>
      <c r="AA26" s="430"/>
      <c r="AB26" s="430"/>
      <c r="AC26" s="430"/>
      <c r="AD26" s="430"/>
      <c r="AE26" s="430"/>
      <c r="AF26" s="430"/>
      <c r="AG26" s="431"/>
      <c r="AH26" s="372">
        <v>125</v>
      </c>
      <c r="AI26" s="373"/>
      <c r="AJ26" s="373"/>
      <c r="AK26" s="373"/>
      <c r="AL26" s="374"/>
      <c r="AM26" s="372">
        <v>390250</v>
      </c>
      <c r="AN26" s="373"/>
      <c r="AO26" s="373"/>
      <c r="AP26" s="373"/>
      <c r="AQ26" s="373"/>
      <c r="AR26" s="374"/>
      <c r="AS26" s="372">
        <v>3122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590128</v>
      </c>
      <c r="BO26" s="420"/>
      <c r="BP26" s="420"/>
      <c r="BQ26" s="420"/>
      <c r="BR26" s="420"/>
      <c r="BS26" s="420"/>
      <c r="BT26" s="420"/>
      <c r="BU26" s="421"/>
      <c r="BV26" s="419">
        <v>825725</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6600</v>
      </c>
      <c r="R27" s="373"/>
      <c r="S27" s="373"/>
      <c r="T27" s="373"/>
      <c r="U27" s="373"/>
      <c r="V27" s="374"/>
      <c r="W27" s="462"/>
      <c r="X27" s="399"/>
      <c r="Y27" s="400"/>
      <c r="Z27" s="375" t="s">
        <v>171</v>
      </c>
      <c r="AA27" s="376"/>
      <c r="AB27" s="376"/>
      <c r="AC27" s="376"/>
      <c r="AD27" s="376"/>
      <c r="AE27" s="376"/>
      <c r="AF27" s="376"/>
      <c r="AG27" s="377"/>
      <c r="AH27" s="372">
        <v>109</v>
      </c>
      <c r="AI27" s="373"/>
      <c r="AJ27" s="373"/>
      <c r="AK27" s="373"/>
      <c r="AL27" s="374"/>
      <c r="AM27" s="372">
        <v>407694</v>
      </c>
      <c r="AN27" s="373"/>
      <c r="AO27" s="373"/>
      <c r="AP27" s="373"/>
      <c r="AQ27" s="373"/>
      <c r="AR27" s="374"/>
      <c r="AS27" s="372">
        <v>3740</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2213436</v>
      </c>
      <c r="BO27" s="454"/>
      <c r="BP27" s="454"/>
      <c r="BQ27" s="454"/>
      <c r="BR27" s="454"/>
      <c r="BS27" s="454"/>
      <c r="BT27" s="454"/>
      <c r="BU27" s="455"/>
      <c r="BV27" s="453">
        <v>2213436</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6300</v>
      </c>
      <c r="R28" s="373"/>
      <c r="S28" s="373"/>
      <c r="T28" s="373"/>
      <c r="U28" s="373"/>
      <c r="V28" s="374"/>
      <c r="W28" s="462"/>
      <c r="X28" s="399"/>
      <c r="Y28" s="400"/>
      <c r="Z28" s="375" t="s">
        <v>174</v>
      </c>
      <c r="AA28" s="376"/>
      <c r="AB28" s="376"/>
      <c r="AC28" s="376"/>
      <c r="AD28" s="376"/>
      <c r="AE28" s="376"/>
      <c r="AF28" s="376"/>
      <c r="AG28" s="377"/>
      <c r="AH28" s="372">
        <v>34</v>
      </c>
      <c r="AI28" s="373"/>
      <c r="AJ28" s="373"/>
      <c r="AK28" s="373"/>
      <c r="AL28" s="374"/>
      <c r="AM28" s="372">
        <v>98770</v>
      </c>
      <c r="AN28" s="373"/>
      <c r="AO28" s="373"/>
      <c r="AP28" s="373"/>
      <c r="AQ28" s="373"/>
      <c r="AR28" s="374"/>
      <c r="AS28" s="372">
        <v>2905</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4474131</v>
      </c>
      <c r="BO28" s="449"/>
      <c r="BP28" s="449"/>
      <c r="BQ28" s="449"/>
      <c r="BR28" s="449"/>
      <c r="BS28" s="449"/>
      <c r="BT28" s="449"/>
      <c r="BU28" s="450"/>
      <c r="BV28" s="448">
        <v>5120044</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22</v>
      </c>
      <c r="M29" s="373"/>
      <c r="N29" s="373"/>
      <c r="O29" s="373"/>
      <c r="P29" s="374"/>
      <c r="Q29" s="372">
        <v>6000</v>
      </c>
      <c r="R29" s="373"/>
      <c r="S29" s="373"/>
      <c r="T29" s="373"/>
      <c r="U29" s="373"/>
      <c r="V29" s="374"/>
      <c r="W29" s="463"/>
      <c r="X29" s="464"/>
      <c r="Y29" s="465"/>
      <c r="Z29" s="375" t="s">
        <v>177</v>
      </c>
      <c r="AA29" s="376"/>
      <c r="AB29" s="376"/>
      <c r="AC29" s="376"/>
      <c r="AD29" s="376"/>
      <c r="AE29" s="376"/>
      <c r="AF29" s="376"/>
      <c r="AG29" s="377"/>
      <c r="AH29" s="372">
        <v>1335</v>
      </c>
      <c r="AI29" s="373"/>
      <c r="AJ29" s="373"/>
      <c r="AK29" s="373"/>
      <c r="AL29" s="374"/>
      <c r="AM29" s="372">
        <v>4142064</v>
      </c>
      <c r="AN29" s="373"/>
      <c r="AO29" s="373"/>
      <c r="AP29" s="373"/>
      <c r="AQ29" s="373"/>
      <c r="AR29" s="374"/>
      <c r="AS29" s="372">
        <v>3103</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2738685</v>
      </c>
      <c r="BO29" s="420"/>
      <c r="BP29" s="420"/>
      <c r="BQ29" s="420"/>
      <c r="BR29" s="420"/>
      <c r="BS29" s="420"/>
      <c r="BT29" s="420"/>
      <c r="BU29" s="421"/>
      <c r="BV29" s="419">
        <v>1918454</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7957798</v>
      </c>
      <c r="BO30" s="454"/>
      <c r="BP30" s="454"/>
      <c r="BQ30" s="454"/>
      <c r="BR30" s="454"/>
      <c r="BS30" s="454"/>
      <c r="BT30" s="454"/>
      <c r="BU30" s="455"/>
      <c r="BV30" s="453">
        <v>7835013</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81"/>
      <c r="AM34" s="367">
        <f>IF(AO34="","",MAX(C34:D43,U34:V43)+1)</f>
        <v>7</v>
      </c>
      <c r="AN34" s="367"/>
      <c r="AO34" s="368" t="str">
        <f>IF('各会計、関係団体の財政状況及び健全化判断比率'!B32="","",'各会計、関係団体の財政状況及び健全化判断比率'!B32)</f>
        <v>上水道事業会計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10</v>
      </c>
      <c r="BX34" s="367"/>
      <c r="BY34" s="368" t="str">
        <f>IF('各会計、関係団体の財政状況及び健全化判断比率'!B68="","",'各会計、関係団体の財政状況及び健全化判断比率'!B68)</f>
        <v>岸和田市貝塚市清掃施設組合（一般会計）</v>
      </c>
      <c r="BZ34" s="368"/>
      <c r="CA34" s="368"/>
      <c r="CB34" s="368"/>
      <c r="CC34" s="368"/>
      <c r="CD34" s="368"/>
      <c r="CE34" s="368"/>
      <c r="CF34" s="368"/>
      <c r="CG34" s="368"/>
      <c r="CH34" s="368"/>
      <c r="CI34" s="368"/>
      <c r="CJ34" s="368"/>
      <c r="CK34" s="368"/>
      <c r="CL34" s="368"/>
      <c r="CM34" s="368"/>
      <c r="CN34" s="181"/>
      <c r="CO34" s="367">
        <f>IF(CQ34="","",MAX(C34:D43,U34:V43,AM34:AN43,BE34:BF43,BW34:BX43)+1)</f>
        <v>16</v>
      </c>
      <c r="CP34" s="367"/>
      <c r="CQ34" s="368" t="str">
        <f>IF('各会計、関係団体の財政状況及び健全化判断比率'!BS7="","",'各会計、関係団体の財政状況及び健全化判断比率'!BS7)</f>
        <v>岸和田市公園緑化協会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土地取得事業特別会計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介護保険事業特別会計</v>
      </c>
      <c r="X35" s="368"/>
      <c r="Y35" s="368"/>
      <c r="Z35" s="368"/>
      <c r="AA35" s="368"/>
      <c r="AB35" s="368"/>
      <c r="AC35" s="368"/>
      <c r="AD35" s="368"/>
      <c r="AE35" s="368"/>
      <c r="AF35" s="368"/>
      <c r="AG35" s="368"/>
      <c r="AH35" s="368"/>
      <c r="AI35" s="368"/>
      <c r="AJ35" s="368"/>
      <c r="AK35" s="368"/>
      <c r="AL35" s="181"/>
      <c r="AM35" s="367">
        <f t="shared" ref="AM35:AM43" si="0">IF(AO35="","",AM34+1)</f>
        <v>8</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11</v>
      </c>
      <c r="BX35" s="367"/>
      <c r="BY35" s="368" t="str">
        <f>IF('各会計、関係団体の財政状況及び健全化判断比率'!B69="","",'各会計、関係団体の財政状況及び健全化判断比率'!B69)</f>
        <v>大阪府都市競艇企業団（ﾓｰﾀｰﾎﾞｰﾄ競走事業会計）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81"/>
      <c r="AM36" s="367">
        <f t="shared" si="0"/>
        <v>9</v>
      </c>
      <c r="AN36" s="367"/>
      <c r="AO36" s="368" t="str">
        <f>IF('各会計、関係団体の財政状況及び健全化判断比率'!B34="","",'各会計、関係団体の財政状況及び健全化判断比率'!B34)</f>
        <v>病院事業会計</v>
      </c>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12</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f t="shared" si="4"/>
        <v>6</v>
      </c>
      <c r="V37" s="367"/>
      <c r="W37" s="368" t="str">
        <f>IF('各会計、関係団体の財政状況及び健全化判断比率'!B31="","",'各会計、関係団体の財政状況及び健全化判断比率'!B31)</f>
        <v>自転車競技事業特別会計</v>
      </c>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13</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14</v>
      </c>
      <c r="BX38" s="367"/>
      <c r="BY38" s="368" t="str">
        <f>IF('各会計、関係団体の財政状況及び健全化判断比率'!B72="","",'各会計、関係団体の財政状況及び健全化判断比率'!B72)</f>
        <v>大阪広域水道企業団（水道事業会計）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15</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yZCJgFyWZv04Vmx+ZzGrZwDFgP/LFr3Zkk9i7AV0BhXbzHSgfdcxn04A+PhGu6NP8OeAdHicPu5lq60+Q7GxhQ==" saltValue="nTGQ4ubSnMc/JRvS1Alt8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1" t="s">
        <v>534</v>
      </c>
      <c r="D34" s="1151"/>
      <c r="E34" s="1152"/>
      <c r="F34" s="32" t="s">
        <v>535</v>
      </c>
      <c r="G34" s="33">
        <v>0.04</v>
      </c>
      <c r="H34" s="33">
        <v>3.88</v>
      </c>
      <c r="I34" s="33">
        <v>6.75</v>
      </c>
      <c r="J34" s="34">
        <v>6.77</v>
      </c>
      <c r="K34" s="22"/>
      <c r="L34" s="22"/>
      <c r="M34" s="22"/>
      <c r="N34" s="22"/>
      <c r="O34" s="22"/>
      <c r="P34" s="22"/>
    </row>
    <row r="35" spans="1:16" ht="39" customHeight="1" x14ac:dyDescent="0.2">
      <c r="A35" s="22"/>
      <c r="B35" s="35"/>
      <c r="C35" s="1145" t="s">
        <v>536</v>
      </c>
      <c r="D35" s="1146"/>
      <c r="E35" s="1147"/>
      <c r="F35" s="36">
        <v>2.02</v>
      </c>
      <c r="G35" s="37">
        <v>2.41</v>
      </c>
      <c r="H35" s="37">
        <v>2.97</v>
      </c>
      <c r="I35" s="37">
        <v>3.31</v>
      </c>
      <c r="J35" s="38">
        <v>5.62</v>
      </c>
      <c r="K35" s="22"/>
      <c r="L35" s="22"/>
      <c r="M35" s="22"/>
      <c r="N35" s="22"/>
      <c r="O35" s="22"/>
      <c r="P35" s="22"/>
    </row>
    <row r="36" spans="1:16" ht="39" customHeight="1" x14ac:dyDescent="0.2">
      <c r="A36" s="22"/>
      <c r="B36" s="35"/>
      <c r="C36" s="1145" t="s">
        <v>537</v>
      </c>
      <c r="D36" s="1146"/>
      <c r="E36" s="1147"/>
      <c r="F36" s="36">
        <v>0.7</v>
      </c>
      <c r="G36" s="37">
        <v>1.85</v>
      </c>
      <c r="H36" s="37">
        <v>5.0599999999999996</v>
      </c>
      <c r="I36" s="37">
        <v>2.19</v>
      </c>
      <c r="J36" s="38">
        <v>2.94</v>
      </c>
      <c r="K36" s="22"/>
      <c r="L36" s="22"/>
      <c r="M36" s="22"/>
      <c r="N36" s="22"/>
      <c r="O36" s="22"/>
      <c r="P36" s="22"/>
    </row>
    <row r="37" spans="1:16" ht="39" customHeight="1" x14ac:dyDescent="0.2">
      <c r="A37" s="22"/>
      <c r="B37" s="35"/>
      <c r="C37" s="1145" t="s">
        <v>538</v>
      </c>
      <c r="D37" s="1146"/>
      <c r="E37" s="1147"/>
      <c r="F37" s="36">
        <v>0.79</v>
      </c>
      <c r="G37" s="37">
        <v>1.1100000000000001</v>
      </c>
      <c r="H37" s="37">
        <v>0.86</v>
      </c>
      <c r="I37" s="37">
        <v>0.52</v>
      </c>
      <c r="J37" s="38">
        <v>0.2</v>
      </c>
      <c r="K37" s="22"/>
      <c r="L37" s="22"/>
      <c r="M37" s="22"/>
      <c r="N37" s="22"/>
      <c r="O37" s="22"/>
      <c r="P37" s="22"/>
    </row>
    <row r="38" spans="1:16" ht="39" customHeight="1" x14ac:dyDescent="0.2">
      <c r="A38" s="22"/>
      <c r="B38" s="35"/>
      <c r="C38" s="1145" t="s">
        <v>539</v>
      </c>
      <c r="D38" s="1146"/>
      <c r="E38" s="1147"/>
      <c r="F38" s="36">
        <v>7.0000000000000007E-2</v>
      </c>
      <c r="G38" s="37">
        <v>7.0000000000000007E-2</v>
      </c>
      <c r="H38" s="37">
        <v>0.06</v>
      </c>
      <c r="I38" s="37">
        <v>0.08</v>
      </c>
      <c r="J38" s="38">
        <v>0.09</v>
      </c>
      <c r="K38" s="22"/>
      <c r="L38" s="22"/>
      <c r="M38" s="22"/>
      <c r="N38" s="22"/>
      <c r="O38" s="22"/>
      <c r="P38" s="22"/>
    </row>
    <row r="39" spans="1:16" ht="39" customHeight="1" x14ac:dyDescent="0.2">
      <c r="A39" s="22"/>
      <c r="B39" s="35"/>
      <c r="C39" s="1145" t="s">
        <v>540</v>
      </c>
      <c r="D39" s="1146"/>
      <c r="E39" s="1147"/>
      <c r="F39" s="36">
        <v>0</v>
      </c>
      <c r="G39" s="37">
        <v>0.04</v>
      </c>
      <c r="H39" s="37">
        <v>0.06</v>
      </c>
      <c r="I39" s="37">
        <v>0.05</v>
      </c>
      <c r="J39" s="38">
        <v>0.08</v>
      </c>
      <c r="K39" s="22"/>
      <c r="L39" s="22"/>
      <c r="M39" s="22"/>
      <c r="N39" s="22"/>
      <c r="O39" s="22"/>
      <c r="P39" s="22"/>
    </row>
    <row r="40" spans="1:16" ht="39" customHeight="1" x14ac:dyDescent="0.2">
      <c r="A40" s="22"/>
      <c r="B40" s="35"/>
      <c r="C40" s="1145" t="s">
        <v>541</v>
      </c>
      <c r="D40" s="1146"/>
      <c r="E40" s="1147"/>
      <c r="F40" s="36" t="s">
        <v>542</v>
      </c>
      <c r="G40" s="37">
        <v>0.7</v>
      </c>
      <c r="H40" s="37">
        <v>0.52</v>
      </c>
      <c r="I40" s="37">
        <v>0.44</v>
      </c>
      <c r="J40" s="38">
        <v>7.0000000000000007E-2</v>
      </c>
      <c r="K40" s="22"/>
      <c r="L40" s="22"/>
      <c r="M40" s="22"/>
      <c r="N40" s="22"/>
      <c r="O40" s="22"/>
      <c r="P40" s="22"/>
    </row>
    <row r="41" spans="1:16" ht="39" customHeight="1" x14ac:dyDescent="0.2">
      <c r="A41" s="22"/>
      <c r="B41" s="35"/>
      <c r="C41" s="1145" t="s">
        <v>543</v>
      </c>
      <c r="D41" s="1146"/>
      <c r="E41" s="1147"/>
      <c r="F41" s="36">
        <v>0</v>
      </c>
      <c r="G41" s="37">
        <v>0</v>
      </c>
      <c r="H41" s="37">
        <v>0</v>
      </c>
      <c r="I41" s="37">
        <v>0</v>
      </c>
      <c r="J41" s="38">
        <v>0</v>
      </c>
      <c r="K41" s="22"/>
      <c r="L41" s="22"/>
      <c r="M41" s="22"/>
      <c r="N41" s="22"/>
      <c r="O41" s="22"/>
      <c r="P41" s="22"/>
    </row>
    <row r="42" spans="1:16" ht="39" customHeight="1" x14ac:dyDescent="0.2">
      <c r="A42" s="22"/>
      <c r="B42" s="39"/>
      <c r="C42" s="1145" t="s">
        <v>544</v>
      </c>
      <c r="D42" s="1146"/>
      <c r="E42" s="1147"/>
      <c r="F42" s="36" t="s">
        <v>489</v>
      </c>
      <c r="G42" s="37" t="s">
        <v>489</v>
      </c>
      <c r="H42" s="37" t="s">
        <v>489</v>
      </c>
      <c r="I42" s="37" t="s">
        <v>489</v>
      </c>
      <c r="J42" s="38" t="s">
        <v>489</v>
      </c>
      <c r="K42" s="22"/>
      <c r="L42" s="22"/>
      <c r="M42" s="22"/>
      <c r="N42" s="22"/>
      <c r="O42" s="22"/>
      <c r="P42" s="22"/>
    </row>
    <row r="43" spans="1:16" ht="39" customHeight="1" thickBot="1" x14ac:dyDescent="0.25">
      <c r="A43" s="22"/>
      <c r="B43" s="40"/>
      <c r="C43" s="1148" t="s">
        <v>545</v>
      </c>
      <c r="D43" s="1149"/>
      <c r="E43" s="1150"/>
      <c r="F43" s="41">
        <v>0.16</v>
      </c>
      <c r="G43" s="42">
        <v>0.17</v>
      </c>
      <c r="H43" s="42">
        <v>0.05</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UoAz+0aYa3hqpgGKrMf03JTF+zReTmrxXJkQLAiuiGbx9SkaEgI0kv7DbJYaM6Jmh0RBTjpxNndbtXXInaxiRg==" saltValue="4xFQhYDtpxHYx70b1ocoa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7426</v>
      </c>
      <c r="L45" s="60">
        <v>7273</v>
      </c>
      <c r="M45" s="60">
        <v>6696</v>
      </c>
      <c r="N45" s="60">
        <v>7824</v>
      </c>
      <c r="O45" s="61">
        <v>5644</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489</v>
      </c>
      <c r="L47" s="64" t="s">
        <v>489</v>
      </c>
      <c r="M47" s="64" t="s">
        <v>489</v>
      </c>
      <c r="N47" s="64" t="s">
        <v>489</v>
      </c>
      <c r="O47" s="65" t="s">
        <v>489</v>
      </c>
      <c r="P47" s="48"/>
      <c r="Q47" s="48"/>
      <c r="R47" s="48"/>
      <c r="S47" s="48"/>
      <c r="T47" s="48"/>
      <c r="U47" s="48"/>
    </row>
    <row r="48" spans="1:21" ht="30.75" customHeight="1" x14ac:dyDescent="0.2">
      <c r="A48" s="48"/>
      <c r="B48" s="1178"/>
      <c r="C48" s="1179"/>
      <c r="D48" s="62"/>
      <c r="E48" s="1155" t="s">
        <v>13</v>
      </c>
      <c r="F48" s="1155"/>
      <c r="G48" s="1155"/>
      <c r="H48" s="1155"/>
      <c r="I48" s="1155"/>
      <c r="J48" s="1156"/>
      <c r="K48" s="63">
        <v>2646</v>
      </c>
      <c r="L48" s="64">
        <v>2651</v>
      </c>
      <c r="M48" s="64">
        <v>2608</v>
      </c>
      <c r="N48" s="64">
        <v>2586</v>
      </c>
      <c r="O48" s="65">
        <v>2502</v>
      </c>
      <c r="P48" s="48"/>
      <c r="Q48" s="48"/>
      <c r="R48" s="48"/>
      <c r="S48" s="48"/>
      <c r="T48" s="48"/>
      <c r="U48" s="48"/>
    </row>
    <row r="49" spans="1:21" ht="30.75" customHeight="1" x14ac:dyDescent="0.2">
      <c r="A49" s="48"/>
      <c r="B49" s="1178"/>
      <c r="C49" s="1179"/>
      <c r="D49" s="62"/>
      <c r="E49" s="1155" t="s">
        <v>14</v>
      </c>
      <c r="F49" s="1155"/>
      <c r="G49" s="1155"/>
      <c r="H49" s="1155"/>
      <c r="I49" s="1155"/>
      <c r="J49" s="1156"/>
      <c r="K49" s="63">
        <v>728</v>
      </c>
      <c r="L49" s="64">
        <v>446</v>
      </c>
      <c r="M49" s="64">
        <v>262</v>
      </c>
      <c r="N49" s="64">
        <v>77</v>
      </c>
      <c r="O49" s="65">
        <v>130</v>
      </c>
      <c r="P49" s="48"/>
      <c r="Q49" s="48"/>
      <c r="R49" s="48"/>
      <c r="S49" s="48"/>
      <c r="T49" s="48"/>
      <c r="U49" s="48"/>
    </row>
    <row r="50" spans="1:21" ht="30.75" customHeight="1" x14ac:dyDescent="0.2">
      <c r="A50" s="48"/>
      <c r="B50" s="1178"/>
      <c r="C50" s="1179"/>
      <c r="D50" s="62"/>
      <c r="E50" s="1155" t="s">
        <v>15</v>
      </c>
      <c r="F50" s="1155"/>
      <c r="G50" s="1155"/>
      <c r="H50" s="1155"/>
      <c r="I50" s="1155"/>
      <c r="J50" s="1156"/>
      <c r="K50" s="63">
        <v>51</v>
      </c>
      <c r="L50" s="64">
        <v>51</v>
      </c>
      <c r="M50" s="64">
        <v>51</v>
      </c>
      <c r="N50" s="64">
        <v>51</v>
      </c>
      <c r="O50" s="65" t="s">
        <v>489</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489</v>
      </c>
      <c r="L51" s="64" t="s">
        <v>489</v>
      </c>
      <c r="M51" s="64" t="s">
        <v>489</v>
      </c>
      <c r="N51" s="64" t="s">
        <v>489</v>
      </c>
      <c r="O51" s="65" t="s">
        <v>489</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8264</v>
      </c>
      <c r="L52" s="64">
        <v>8181</v>
      </c>
      <c r="M52" s="64">
        <v>7790</v>
      </c>
      <c r="N52" s="64">
        <v>7634</v>
      </c>
      <c r="O52" s="65">
        <v>7382</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2587</v>
      </c>
      <c r="L53" s="69">
        <v>2240</v>
      </c>
      <c r="M53" s="69">
        <v>1827</v>
      </c>
      <c r="N53" s="69">
        <v>2904</v>
      </c>
      <c r="O53" s="70">
        <v>894</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f0koUPWooNo/ugCVZZUEOh0z0Hikth7G4Qh3qbEBN6fr34Hoqej7ANagesYib1S+KUqOxXmGIateBNzaG7uXw==" saltValue="UfJUnaF7OpWBFJAg3kKeH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96" t="s">
        <v>30</v>
      </c>
      <c r="C41" s="1197"/>
      <c r="D41" s="105"/>
      <c r="E41" s="1198" t="s">
        <v>31</v>
      </c>
      <c r="F41" s="1198"/>
      <c r="G41" s="1198"/>
      <c r="H41" s="1199"/>
      <c r="I41" s="355">
        <v>65672</v>
      </c>
      <c r="J41" s="356">
        <v>62223</v>
      </c>
      <c r="K41" s="356">
        <v>58262</v>
      </c>
      <c r="L41" s="356">
        <v>53433</v>
      </c>
      <c r="M41" s="357">
        <v>51206</v>
      </c>
    </row>
    <row r="42" spans="2:13" ht="27.75" customHeight="1" x14ac:dyDescent="0.2">
      <c r="B42" s="1186"/>
      <c r="C42" s="1187"/>
      <c r="D42" s="106"/>
      <c r="E42" s="1190" t="s">
        <v>32</v>
      </c>
      <c r="F42" s="1190"/>
      <c r="G42" s="1190"/>
      <c r="H42" s="1191"/>
      <c r="I42" s="358">
        <v>148</v>
      </c>
      <c r="J42" s="359">
        <v>100</v>
      </c>
      <c r="K42" s="359">
        <v>51</v>
      </c>
      <c r="L42" s="359" t="s">
        <v>489</v>
      </c>
      <c r="M42" s="360" t="s">
        <v>489</v>
      </c>
    </row>
    <row r="43" spans="2:13" ht="27.75" customHeight="1" x14ac:dyDescent="0.2">
      <c r="B43" s="1186"/>
      <c r="C43" s="1187"/>
      <c r="D43" s="106"/>
      <c r="E43" s="1190" t="s">
        <v>33</v>
      </c>
      <c r="F43" s="1190"/>
      <c r="G43" s="1190"/>
      <c r="H43" s="1191"/>
      <c r="I43" s="358">
        <v>26898</v>
      </c>
      <c r="J43" s="359">
        <v>24488</v>
      </c>
      <c r="K43" s="359">
        <v>22823</v>
      </c>
      <c r="L43" s="359">
        <v>21534</v>
      </c>
      <c r="M43" s="360">
        <v>19681</v>
      </c>
    </row>
    <row r="44" spans="2:13" ht="27.75" customHeight="1" x14ac:dyDescent="0.2">
      <c r="B44" s="1186"/>
      <c r="C44" s="1187"/>
      <c r="D44" s="106"/>
      <c r="E44" s="1190" t="s">
        <v>34</v>
      </c>
      <c r="F44" s="1190"/>
      <c r="G44" s="1190"/>
      <c r="H44" s="1191"/>
      <c r="I44" s="358">
        <v>1757</v>
      </c>
      <c r="J44" s="359">
        <v>1841</v>
      </c>
      <c r="K44" s="359">
        <v>2005</v>
      </c>
      <c r="L44" s="359">
        <v>2714</v>
      </c>
      <c r="M44" s="360">
        <v>3212</v>
      </c>
    </row>
    <row r="45" spans="2:13" ht="27.75" customHeight="1" x14ac:dyDescent="0.2">
      <c r="B45" s="1186"/>
      <c r="C45" s="1187"/>
      <c r="D45" s="106"/>
      <c r="E45" s="1190" t="s">
        <v>35</v>
      </c>
      <c r="F45" s="1190"/>
      <c r="G45" s="1190"/>
      <c r="H45" s="1191"/>
      <c r="I45" s="358">
        <v>9278</v>
      </c>
      <c r="J45" s="359">
        <v>8967</v>
      </c>
      <c r="K45" s="359">
        <v>9270</v>
      </c>
      <c r="L45" s="359">
        <v>8992</v>
      </c>
      <c r="M45" s="360">
        <v>9384</v>
      </c>
    </row>
    <row r="46" spans="2:13" ht="27.75" customHeight="1" x14ac:dyDescent="0.2">
      <c r="B46" s="1186"/>
      <c r="C46" s="1187"/>
      <c r="D46" s="107"/>
      <c r="E46" s="1190" t="s">
        <v>36</v>
      </c>
      <c r="F46" s="1190"/>
      <c r="G46" s="1190"/>
      <c r="H46" s="1191"/>
      <c r="I46" s="358" t="s">
        <v>489</v>
      </c>
      <c r="J46" s="359" t="s">
        <v>489</v>
      </c>
      <c r="K46" s="359" t="s">
        <v>489</v>
      </c>
      <c r="L46" s="359" t="s">
        <v>489</v>
      </c>
      <c r="M46" s="360" t="s">
        <v>489</v>
      </c>
    </row>
    <row r="47" spans="2:13" ht="27.75" customHeight="1" x14ac:dyDescent="0.2">
      <c r="B47" s="1186"/>
      <c r="C47" s="1187"/>
      <c r="D47" s="108"/>
      <c r="E47" s="1200" t="s">
        <v>37</v>
      </c>
      <c r="F47" s="1201"/>
      <c r="G47" s="1201"/>
      <c r="H47" s="1202"/>
      <c r="I47" s="358" t="s">
        <v>489</v>
      </c>
      <c r="J47" s="359" t="s">
        <v>489</v>
      </c>
      <c r="K47" s="359" t="s">
        <v>489</v>
      </c>
      <c r="L47" s="359" t="s">
        <v>489</v>
      </c>
      <c r="M47" s="360" t="s">
        <v>489</v>
      </c>
    </row>
    <row r="48" spans="2:13" ht="27.75" customHeight="1" x14ac:dyDescent="0.2">
      <c r="B48" s="1186"/>
      <c r="C48" s="1187"/>
      <c r="D48" s="106"/>
      <c r="E48" s="1190" t="s">
        <v>38</v>
      </c>
      <c r="F48" s="1190"/>
      <c r="G48" s="1190"/>
      <c r="H48" s="1191"/>
      <c r="I48" s="358" t="s">
        <v>489</v>
      </c>
      <c r="J48" s="359" t="s">
        <v>489</v>
      </c>
      <c r="K48" s="359" t="s">
        <v>489</v>
      </c>
      <c r="L48" s="359" t="s">
        <v>489</v>
      </c>
      <c r="M48" s="360" t="s">
        <v>489</v>
      </c>
    </row>
    <row r="49" spans="2:13" ht="27.75" customHeight="1" x14ac:dyDescent="0.2">
      <c r="B49" s="1188"/>
      <c r="C49" s="1189"/>
      <c r="D49" s="106"/>
      <c r="E49" s="1190" t="s">
        <v>39</v>
      </c>
      <c r="F49" s="1190"/>
      <c r="G49" s="1190"/>
      <c r="H49" s="1191"/>
      <c r="I49" s="358" t="s">
        <v>489</v>
      </c>
      <c r="J49" s="359" t="s">
        <v>489</v>
      </c>
      <c r="K49" s="359" t="s">
        <v>489</v>
      </c>
      <c r="L49" s="359" t="s">
        <v>489</v>
      </c>
      <c r="M49" s="360" t="s">
        <v>489</v>
      </c>
    </row>
    <row r="50" spans="2:13" ht="27.75" customHeight="1" x14ac:dyDescent="0.2">
      <c r="B50" s="1184" t="s">
        <v>40</v>
      </c>
      <c r="C50" s="1185"/>
      <c r="D50" s="109"/>
      <c r="E50" s="1190" t="s">
        <v>41</v>
      </c>
      <c r="F50" s="1190"/>
      <c r="G50" s="1190"/>
      <c r="H50" s="1191"/>
      <c r="I50" s="358">
        <v>9513</v>
      </c>
      <c r="J50" s="359">
        <v>11040</v>
      </c>
      <c r="K50" s="359">
        <v>16659</v>
      </c>
      <c r="L50" s="359">
        <v>18793</v>
      </c>
      <c r="M50" s="360">
        <v>19438</v>
      </c>
    </row>
    <row r="51" spans="2:13" ht="27.75" customHeight="1" x14ac:dyDescent="0.2">
      <c r="B51" s="1186"/>
      <c r="C51" s="1187"/>
      <c r="D51" s="106"/>
      <c r="E51" s="1190" t="s">
        <v>42</v>
      </c>
      <c r="F51" s="1190"/>
      <c r="G51" s="1190"/>
      <c r="H51" s="1191"/>
      <c r="I51" s="358">
        <v>10894</v>
      </c>
      <c r="J51" s="359">
        <v>10720</v>
      </c>
      <c r="K51" s="359">
        <v>11172</v>
      </c>
      <c r="L51" s="359">
        <v>11622</v>
      </c>
      <c r="M51" s="360">
        <v>11300</v>
      </c>
    </row>
    <row r="52" spans="2:13" ht="27.75" customHeight="1" x14ac:dyDescent="0.2">
      <c r="B52" s="1188"/>
      <c r="C52" s="1189"/>
      <c r="D52" s="106"/>
      <c r="E52" s="1190" t="s">
        <v>43</v>
      </c>
      <c r="F52" s="1190"/>
      <c r="G52" s="1190"/>
      <c r="H52" s="1191"/>
      <c r="I52" s="358">
        <v>73280</v>
      </c>
      <c r="J52" s="359">
        <v>71586</v>
      </c>
      <c r="K52" s="359">
        <v>69406</v>
      </c>
      <c r="L52" s="359">
        <v>66592</v>
      </c>
      <c r="M52" s="360">
        <v>63508</v>
      </c>
    </row>
    <row r="53" spans="2:13" ht="27.75" customHeight="1" thickBot="1" x14ac:dyDescent="0.25">
      <c r="B53" s="1192" t="s">
        <v>19</v>
      </c>
      <c r="C53" s="1193"/>
      <c r="D53" s="110"/>
      <c r="E53" s="1194" t="s">
        <v>44</v>
      </c>
      <c r="F53" s="1194"/>
      <c r="G53" s="1194"/>
      <c r="H53" s="1195"/>
      <c r="I53" s="361">
        <v>10065</v>
      </c>
      <c r="J53" s="362">
        <v>4272</v>
      </c>
      <c r="K53" s="362">
        <v>-4826</v>
      </c>
      <c r="L53" s="362">
        <v>-10334</v>
      </c>
      <c r="M53" s="363">
        <v>-10763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0Yp6mVSzqv6okNlN4rb3YiHhbv7lvB4UpCuwp9PKtS0P4HUUcVaeEhHgIRO4N8TRMeEV22ebG6IzUp9cfv7ZNw==" saltValue="MeIEbE21v2Nh+wV9IQqKn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529</v>
      </c>
      <c r="G54" s="119" t="s">
        <v>530</v>
      </c>
      <c r="H54" s="120" t="s">
        <v>531</v>
      </c>
    </row>
    <row r="55" spans="2:8" ht="52.5" customHeight="1" x14ac:dyDescent="0.2">
      <c r="B55" s="121"/>
      <c r="C55" s="1211" t="s">
        <v>46</v>
      </c>
      <c r="D55" s="1211"/>
      <c r="E55" s="1212"/>
      <c r="F55" s="122">
        <v>5120</v>
      </c>
      <c r="G55" s="122">
        <v>5120</v>
      </c>
      <c r="H55" s="123">
        <v>4474</v>
      </c>
    </row>
    <row r="56" spans="2:8" ht="52.5" customHeight="1" x14ac:dyDescent="0.2">
      <c r="B56" s="124"/>
      <c r="C56" s="1213" t="s">
        <v>47</v>
      </c>
      <c r="D56" s="1213"/>
      <c r="E56" s="1214"/>
      <c r="F56" s="125">
        <v>718</v>
      </c>
      <c r="G56" s="125">
        <v>1918</v>
      </c>
      <c r="H56" s="126">
        <v>2739</v>
      </c>
    </row>
    <row r="57" spans="2:8" ht="53.25" customHeight="1" x14ac:dyDescent="0.2">
      <c r="B57" s="124"/>
      <c r="C57" s="1215" t="s">
        <v>48</v>
      </c>
      <c r="D57" s="1215"/>
      <c r="E57" s="1216"/>
      <c r="F57" s="127">
        <v>7380</v>
      </c>
      <c r="G57" s="127">
        <v>7835</v>
      </c>
      <c r="H57" s="128">
        <v>7958</v>
      </c>
    </row>
    <row r="58" spans="2:8" ht="45.75" customHeight="1" x14ac:dyDescent="0.2">
      <c r="B58" s="129"/>
      <c r="C58" s="1203" t="s">
        <v>558</v>
      </c>
      <c r="D58" s="1204"/>
      <c r="E58" s="1205"/>
      <c r="F58" s="130">
        <v>2230</v>
      </c>
      <c r="G58" s="130">
        <v>2326</v>
      </c>
      <c r="H58" s="131">
        <v>2563</v>
      </c>
    </row>
    <row r="59" spans="2:8" ht="45.75" customHeight="1" x14ac:dyDescent="0.2">
      <c r="B59" s="129"/>
      <c r="C59" s="1203" t="s">
        <v>562</v>
      </c>
      <c r="D59" s="1204"/>
      <c r="E59" s="1205"/>
      <c r="F59" s="130">
        <v>1955</v>
      </c>
      <c r="G59" s="130">
        <v>2265</v>
      </c>
      <c r="H59" s="131">
        <v>2465</v>
      </c>
    </row>
    <row r="60" spans="2:8" ht="45.75" customHeight="1" x14ac:dyDescent="0.2">
      <c r="B60" s="129"/>
      <c r="C60" s="1203" t="s">
        <v>561</v>
      </c>
      <c r="D60" s="1204"/>
      <c r="E60" s="1205"/>
      <c r="F60" s="130">
        <v>711</v>
      </c>
      <c r="G60" s="130">
        <v>728</v>
      </c>
      <c r="H60" s="131">
        <v>501</v>
      </c>
    </row>
    <row r="61" spans="2:8" ht="45.75" customHeight="1" x14ac:dyDescent="0.2">
      <c r="B61" s="129"/>
      <c r="C61" s="1203" t="s">
        <v>559</v>
      </c>
      <c r="D61" s="1204"/>
      <c r="E61" s="1205"/>
      <c r="F61" s="130">
        <v>460</v>
      </c>
      <c r="G61" s="130">
        <v>460</v>
      </c>
      <c r="H61" s="131">
        <v>460</v>
      </c>
    </row>
    <row r="62" spans="2:8" ht="45.75" customHeight="1" thickBot="1" x14ac:dyDescent="0.25">
      <c r="B62" s="132"/>
      <c r="C62" s="1206" t="s">
        <v>560</v>
      </c>
      <c r="D62" s="1207"/>
      <c r="E62" s="1208"/>
      <c r="F62" s="133">
        <v>432</v>
      </c>
      <c r="G62" s="133">
        <v>432</v>
      </c>
      <c r="H62" s="134">
        <v>433</v>
      </c>
    </row>
    <row r="63" spans="2:8" ht="52.5" customHeight="1" thickBot="1" x14ac:dyDescent="0.25">
      <c r="B63" s="135"/>
      <c r="C63" s="1209" t="s">
        <v>49</v>
      </c>
      <c r="D63" s="1209"/>
      <c r="E63" s="1210"/>
      <c r="F63" s="136">
        <v>13218</v>
      </c>
      <c r="G63" s="136">
        <v>14874</v>
      </c>
      <c r="H63" s="137">
        <v>15171</v>
      </c>
    </row>
    <row r="64" spans="2:8" ht="13" x14ac:dyDescent="0.2"/>
  </sheetData>
  <sheetProtection algorithmName="SHA-512" hashValue="Eyh0eoD6vUgy0s73Y31vnRRDAaLPgWJsdUtQrxCbne1KK4lKNjfPk3rL1iOhOLWt8uJTe/wOoEVwjfuMkF4PSw==" saltValue="ctTPr70ZcS5s1vS0h/aUO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2707-AE90-436A-AEBD-4B5A716F4841}">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6328125" style="1219" customWidth="1"/>
    <col min="2" max="107" width="2.453125" style="1219" customWidth="1"/>
    <col min="108" max="108" width="6.08984375" style="1226" customWidth="1"/>
    <col min="109" max="109" width="5.90625" style="1225" customWidth="1"/>
    <col min="110" max="16384" width="8.63281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 x14ac:dyDescent="0.2">
      <c r="DD19" s="1219"/>
      <c r="DE19" s="1219"/>
    </row>
    <row r="20" spans="1:109" ht="13"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 x14ac:dyDescent="0.2">
      <c r="B23" s="1225"/>
    </row>
    <row r="24" spans="1:109" ht="13" x14ac:dyDescent="0.2">
      <c r="B24" s="1225"/>
    </row>
    <row r="25" spans="1:109" ht="13" x14ac:dyDescent="0.2">
      <c r="B25" s="1225"/>
    </row>
    <row r="26" spans="1:109" ht="13" x14ac:dyDescent="0.2">
      <c r="B26" s="1225"/>
    </row>
    <row r="27" spans="1:109" ht="13" x14ac:dyDescent="0.2">
      <c r="B27" s="1225"/>
    </row>
    <row r="28" spans="1:109" ht="13" x14ac:dyDescent="0.2">
      <c r="B28" s="1225"/>
    </row>
    <row r="29" spans="1:109" ht="13" x14ac:dyDescent="0.2">
      <c r="B29" s="1225"/>
    </row>
    <row r="30" spans="1:109" ht="13" x14ac:dyDescent="0.2">
      <c r="B30" s="1225"/>
    </row>
    <row r="31" spans="1:109" ht="13" x14ac:dyDescent="0.2">
      <c r="B31" s="1225"/>
    </row>
    <row r="32" spans="1:109" ht="13" x14ac:dyDescent="0.2">
      <c r="B32" s="1225"/>
    </row>
    <row r="33" spans="2:109" ht="13" x14ac:dyDescent="0.2">
      <c r="B33" s="1225"/>
    </row>
    <row r="34" spans="2:109" ht="13" x14ac:dyDescent="0.2">
      <c r="B34" s="1225"/>
    </row>
    <row r="35" spans="2:109" ht="13" x14ac:dyDescent="0.2">
      <c r="B35" s="1225"/>
    </row>
    <row r="36" spans="2:109" ht="13" x14ac:dyDescent="0.2">
      <c r="B36" s="1225"/>
    </row>
    <row r="37" spans="2:109" ht="13" x14ac:dyDescent="0.2">
      <c r="B37" s="1225"/>
    </row>
    <row r="38" spans="2:109" ht="13" x14ac:dyDescent="0.2">
      <c r="B38" s="1225"/>
    </row>
    <row r="39" spans="2:109" ht="13"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 x14ac:dyDescent="0.2">
      <c r="B40" s="1230"/>
      <c r="DD40" s="1230"/>
      <c r="DE40" s="1219"/>
    </row>
    <row r="41" spans="2:109" ht="16.5" x14ac:dyDescent="0.2">
      <c r="B41" s="1231" t="s">
        <v>563</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 x14ac:dyDescent="0.2">
      <c r="B42" s="1225"/>
      <c r="G42" s="1232"/>
      <c r="I42" s="1233"/>
      <c r="J42" s="1233"/>
      <c r="K42" s="1233"/>
      <c r="AM42" s="1232"/>
      <c r="AN42" s="1232" t="s">
        <v>564</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565</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 x14ac:dyDescent="0.2">
      <c r="B49" s="1225"/>
      <c r="AN49" s="1219" t="s">
        <v>566</v>
      </c>
    </row>
    <row r="50" spans="1:109" ht="13"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527</v>
      </c>
      <c r="BQ50" s="1250"/>
      <c r="BR50" s="1250"/>
      <c r="BS50" s="1250"/>
      <c r="BT50" s="1250"/>
      <c r="BU50" s="1250"/>
      <c r="BV50" s="1250"/>
      <c r="BW50" s="1250"/>
      <c r="BX50" s="1250" t="s">
        <v>528</v>
      </c>
      <c r="BY50" s="1250"/>
      <c r="BZ50" s="1250"/>
      <c r="CA50" s="1250"/>
      <c r="CB50" s="1250"/>
      <c r="CC50" s="1250"/>
      <c r="CD50" s="1250"/>
      <c r="CE50" s="1250"/>
      <c r="CF50" s="1250" t="s">
        <v>529</v>
      </c>
      <c r="CG50" s="1250"/>
      <c r="CH50" s="1250"/>
      <c r="CI50" s="1250"/>
      <c r="CJ50" s="1250"/>
      <c r="CK50" s="1250"/>
      <c r="CL50" s="1250"/>
      <c r="CM50" s="1250"/>
      <c r="CN50" s="1250" t="s">
        <v>530</v>
      </c>
      <c r="CO50" s="1250"/>
      <c r="CP50" s="1250"/>
      <c r="CQ50" s="1250"/>
      <c r="CR50" s="1250"/>
      <c r="CS50" s="1250"/>
      <c r="CT50" s="1250"/>
      <c r="CU50" s="1250"/>
      <c r="CV50" s="1250" t="s">
        <v>531</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567</v>
      </c>
      <c r="AO51" s="1254"/>
      <c r="AP51" s="1254"/>
      <c r="AQ51" s="1254"/>
      <c r="AR51" s="1254"/>
      <c r="AS51" s="1254"/>
      <c r="AT51" s="1254"/>
      <c r="AU51" s="1254"/>
      <c r="AV51" s="1254"/>
      <c r="AW51" s="1254"/>
      <c r="AX51" s="1254"/>
      <c r="AY51" s="1254"/>
      <c r="AZ51" s="1254"/>
      <c r="BA51" s="1254"/>
      <c r="BB51" s="1254" t="s">
        <v>568</v>
      </c>
      <c r="BC51" s="1254"/>
      <c r="BD51" s="1254"/>
      <c r="BE51" s="1254"/>
      <c r="BF51" s="1254"/>
      <c r="BG51" s="1254"/>
      <c r="BH51" s="1254"/>
      <c r="BI51" s="1254"/>
      <c r="BJ51" s="1254"/>
      <c r="BK51" s="1254"/>
      <c r="BL51" s="1254"/>
      <c r="BM51" s="1254"/>
      <c r="BN51" s="1254"/>
      <c r="BO51" s="1254"/>
      <c r="BP51" s="1255">
        <v>28.1</v>
      </c>
      <c r="BQ51" s="1255"/>
      <c r="BR51" s="1255"/>
      <c r="BS51" s="1255"/>
      <c r="BT51" s="1255"/>
      <c r="BU51" s="1255"/>
      <c r="BV51" s="1255"/>
      <c r="BW51" s="1255"/>
      <c r="BX51" s="1255">
        <v>11.6</v>
      </c>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ht="13"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569</v>
      </c>
      <c r="BC53" s="1254"/>
      <c r="BD53" s="1254"/>
      <c r="BE53" s="1254"/>
      <c r="BF53" s="1254"/>
      <c r="BG53" s="1254"/>
      <c r="BH53" s="1254"/>
      <c r="BI53" s="1254"/>
      <c r="BJ53" s="1254"/>
      <c r="BK53" s="1254"/>
      <c r="BL53" s="1254"/>
      <c r="BM53" s="1254"/>
      <c r="BN53" s="1254"/>
      <c r="BO53" s="1254"/>
      <c r="BP53" s="1255">
        <v>69.8</v>
      </c>
      <c r="BQ53" s="1255"/>
      <c r="BR53" s="1255"/>
      <c r="BS53" s="1255"/>
      <c r="BT53" s="1255"/>
      <c r="BU53" s="1255"/>
      <c r="BV53" s="1255"/>
      <c r="BW53" s="1255"/>
      <c r="BX53" s="1255">
        <v>71</v>
      </c>
      <c r="BY53" s="1255"/>
      <c r="BZ53" s="1255"/>
      <c r="CA53" s="1255"/>
      <c r="CB53" s="1255"/>
      <c r="CC53" s="1255"/>
      <c r="CD53" s="1255"/>
      <c r="CE53" s="1255"/>
      <c r="CF53" s="1255">
        <v>72.3</v>
      </c>
      <c r="CG53" s="1255"/>
      <c r="CH53" s="1255"/>
      <c r="CI53" s="1255"/>
      <c r="CJ53" s="1255"/>
      <c r="CK53" s="1255"/>
      <c r="CL53" s="1255"/>
      <c r="CM53" s="1255"/>
      <c r="CN53" s="1255">
        <v>73.400000000000006</v>
      </c>
      <c r="CO53" s="1255"/>
      <c r="CP53" s="1255"/>
      <c r="CQ53" s="1255"/>
      <c r="CR53" s="1255"/>
      <c r="CS53" s="1255"/>
      <c r="CT53" s="1255"/>
      <c r="CU53" s="1255"/>
      <c r="CV53" s="1255">
        <v>74.3</v>
      </c>
      <c r="CW53" s="1255"/>
      <c r="CX53" s="1255"/>
      <c r="CY53" s="1255"/>
      <c r="CZ53" s="1255"/>
      <c r="DA53" s="1255"/>
      <c r="DB53" s="1255"/>
      <c r="DC53" s="1255"/>
    </row>
    <row r="54" spans="1:109" ht="13"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 x14ac:dyDescent="0.2">
      <c r="A55" s="1233"/>
      <c r="B55" s="1225"/>
      <c r="G55" s="1244"/>
      <c r="H55" s="1244"/>
      <c r="I55" s="1244"/>
      <c r="J55" s="1244"/>
      <c r="K55" s="1253"/>
      <c r="L55" s="1253"/>
      <c r="M55" s="1253"/>
      <c r="N55" s="1253"/>
      <c r="AN55" s="1250" t="s">
        <v>570</v>
      </c>
      <c r="AO55" s="1250"/>
      <c r="AP55" s="1250"/>
      <c r="AQ55" s="1250"/>
      <c r="AR55" s="1250"/>
      <c r="AS55" s="1250"/>
      <c r="AT55" s="1250"/>
      <c r="AU55" s="1250"/>
      <c r="AV55" s="1250"/>
      <c r="AW55" s="1250"/>
      <c r="AX55" s="1250"/>
      <c r="AY55" s="1250"/>
      <c r="AZ55" s="1250"/>
      <c r="BA55" s="1250"/>
      <c r="BB55" s="1254" t="s">
        <v>568</v>
      </c>
      <c r="BC55" s="1254"/>
      <c r="BD55" s="1254"/>
      <c r="BE55" s="1254"/>
      <c r="BF55" s="1254"/>
      <c r="BG55" s="1254"/>
      <c r="BH55" s="1254"/>
      <c r="BI55" s="1254"/>
      <c r="BJ55" s="1254"/>
      <c r="BK55" s="1254"/>
      <c r="BL55" s="1254"/>
      <c r="BM55" s="1254"/>
      <c r="BN55" s="1254"/>
      <c r="BO55" s="1254"/>
      <c r="BP55" s="1255">
        <v>19</v>
      </c>
      <c r="BQ55" s="1255"/>
      <c r="BR55" s="1255"/>
      <c r="BS55" s="1255"/>
      <c r="BT55" s="1255"/>
      <c r="BU55" s="1255"/>
      <c r="BV55" s="1255"/>
      <c r="BW55" s="1255"/>
      <c r="BX55" s="1255">
        <v>18</v>
      </c>
      <c r="BY55" s="1255"/>
      <c r="BZ55" s="1255"/>
      <c r="CA55" s="1255"/>
      <c r="CB55" s="1255"/>
      <c r="CC55" s="1255"/>
      <c r="CD55" s="1255"/>
      <c r="CE55" s="1255"/>
      <c r="CF55" s="1255">
        <v>13.1</v>
      </c>
      <c r="CG55" s="1255"/>
      <c r="CH55" s="1255"/>
      <c r="CI55" s="1255"/>
      <c r="CJ55" s="1255"/>
      <c r="CK55" s="1255"/>
      <c r="CL55" s="1255"/>
      <c r="CM55" s="1255"/>
      <c r="CN55" s="1255">
        <v>10.9</v>
      </c>
      <c r="CO55" s="1255"/>
      <c r="CP55" s="1255"/>
      <c r="CQ55" s="1255"/>
      <c r="CR55" s="1255"/>
      <c r="CS55" s="1255"/>
      <c r="CT55" s="1255"/>
      <c r="CU55" s="1255"/>
      <c r="CV55" s="1255">
        <v>13.6</v>
      </c>
      <c r="CW55" s="1255"/>
      <c r="CX55" s="1255"/>
      <c r="CY55" s="1255"/>
      <c r="CZ55" s="1255"/>
      <c r="DA55" s="1255"/>
      <c r="DB55" s="1255"/>
      <c r="DC55" s="1255"/>
    </row>
    <row r="56" spans="1:109" ht="13"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569</v>
      </c>
      <c r="BC57" s="1254"/>
      <c r="BD57" s="1254"/>
      <c r="BE57" s="1254"/>
      <c r="BF57" s="1254"/>
      <c r="BG57" s="1254"/>
      <c r="BH57" s="1254"/>
      <c r="BI57" s="1254"/>
      <c r="BJ57" s="1254"/>
      <c r="BK57" s="1254"/>
      <c r="BL57" s="1254"/>
      <c r="BM57" s="1254"/>
      <c r="BN57" s="1254"/>
      <c r="BO57" s="1254"/>
      <c r="BP57" s="1255">
        <v>60.9</v>
      </c>
      <c r="BQ57" s="1255"/>
      <c r="BR57" s="1255"/>
      <c r="BS57" s="1255"/>
      <c r="BT57" s="1255"/>
      <c r="BU57" s="1255"/>
      <c r="BV57" s="1255"/>
      <c r="BW57" s="1255"/>
      <c r="BX57" s="1255">
        <v>61.9</v>
      </c>
      <c r="BY57" s="1255"/>
      <c r="BZ57" s="1255"/>
      <c r="CA57" s="1255"/>
      <c r="CB57" s="1255"/>
      <c r="CC57" s="1255"/>
      <c r="CD57" s="1255"/>
      <c r="CE57" s="1255"/>
      <c r="CF57" s="1255">
        <v>62.5</v>
      </c>
      <c r="CG57" s="1255"/>
      <c r="CH57" s="1255"/>
      <c r="CI57" s="1255"/>
      <c r="CJ57" s="1255"/>
      <c r="CK57" s="1255"/>
      <c r="CL57" s="1255"/>
      <c r="CM57" s="1255"/>
      <c r="CN57" s="1255">
        <v>63.5</v>
      </c>
      <c r="CO57" s="1255"/>
      <c r="CP57" s="1255"/>
      <c r="CQ57" s="1255"/>
      <c r="CR57" s="1255"/>
      <c r="CS57" s="1255"/>
      <c r="CT57" s="1255"/>
      <c r="CU57" s="1255"/>
      <c r="CV57" s="1255">
        <v>63.8</v>
      </c>
      <c r="CW57" s="1255"/>
      <c r="CX57" s="1255"/>
      <c r="CY57" s="1255"/>
      <c r="CZ57" s="1255"/>
      <c r="DA57" s="1255"/>
      <c r="DB57" s="1255"/>
      <c r="DC57" s="1255"/>
      <c r="DD57" s="1258"/>
      <c r="DE57" s="1256"/>
    </row>
    <row r="58" spans="1:109" s="1233" customFormat="1" ht="13"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5" x14ac:dyDescent="0.2">
      <c r="B63" s="1264" t="s">
        <v>571</v>
      </c>
    </row>
    <row r="64" spans="1:109" ht="13" x14ac:dyDescent="0.2">
      <c r="B64" s="1225"/>
      <c r="G64" s="1232"/>
      <c r="I64" s="1265"/>
      <c r="J64" s="1265"/>
      <c r="K64" s="1265"/>
      <c r="L64" s="1265"/>
      <c r="M64" s="1265"/>
      <c r="N64" s="1266"/>
      <c r="AM64" s="1232"/>
      <c r="AN64" s="1232" t="s">
        <v>564</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 x14ac:dyDescent="0.2">
      <c r="B65" s="1225"/>
      <c r="AN65" s="1234" t="s">
        <v>572</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 x14ac:dyDescent="0.2">
      <c r="B71" s="1225"/>
      <c r="G71" s="1270"/>
      <c r="I71" s="1271"/>
      <c r="J71" s="1268"/>
      <c r="K71" s="1268"/>
      <c r="L71" s="1269"/>
      <c r="M71" s="1268"/>
      <c r="N71" s="1269"/>
      <c r="AM71" s="1270"/>
      <c r="AN71" s="1219" t="s">
        <v>566</v>
      </c>
    </row>
    <row r="72" spans="2:107" ht="13"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527</v>
      </c>
      <c r="BQ72" s="1250"/>
      <c r="BR72" s="1250"/>
      <c r="BS72" s="1250"/>
      <c r="BT72" s="1250"/>
      <c r="BU72" s="1250"/>
      <c r="BV72" s="1250"/>
      <c r="BW72" s="1250"/>
      <c r="BX72" s="1250" t="s">
        <v>528</v>
      </c>
      <c r="BY72" s="1250"/>
      <c r="BZ72" s="1250"/>
      <c r="CA72" s="1250"/>
      <c r="CB72" s="1250"/>
      <c r="CC72" s="1250"/>
      <c r="CD72" s="1250"/>
      <c r="CE72" s="1250"/>
      <c r="CF72" s="1250" t="s">
        <v>529</v>
      </c>
      <c r="CG72" s="1250"/>
      <c r="CH72" s="1250"/>
      <c r="CI72" s="1250"/>
      <c r="CJ72" s="1250"/>
      <c r="CK72" s="1250"/>
      <c r="CL72" s="1250"/>
      <c r="CM72" s="1250"/>
      <c r="CN72" s="1250" t="s">
        <v>530</v>
      </c>
      <c r="CO72" s="1250"/>
      <c r="CP72" s="1250"/>
      <c r="CQ72" s="1250"/>
      <c r="CR72" s="1250"/>
      <c r="CS72" s="1250"/>
      <c r="CT72" s="1250"/>
      <c r="CU72" s="1250"/>
      <c r="CV72" s="1250" t="s">
        <v>531</v>
      </c>
      <c r="CW72" s="1250"/>
      <c r="CX72" s="1250"/>
      <c r="CY72" s="1250"/>
      <c r="CZ72" s="1250"/>
      <c r="DA72" s="1250"/>
      <c r="DB72" s="1250"/>
      <c r="DC72" s="1250"/>
    </row>
    <row r="73" spans="2:107" ht="13" x14ac:dyDescent="0.2">
      <c r="B73" s="1225"/>
      <c r="G73" s="1251"/>
      <c r="H73" s="1251"/>
      <c r="I73" s="1251"/>
      <c r="J73" s="1251"/>
      <c r="K73" s="1272"/>
      <c r="L73" s="1272"/>
      <c r="M73" s="1272"/>
      <c r="N73" s="1272"/>
      <c r="AM73" s="1243"/>
      <c r="AN73" s="1254" t="s">
        <v>567</v>
      </c>
      <c r="AO73" s="1254"/>
      <c r="AP73" s="1254"/>
      <c r="AQ73" s="1254"/>
      <c r="AR73" s="1254"/>
      <c r="AS73" s="1254"/>
      <c r="AT73" s="1254"/>
      <c r="AU73" s="1254"/>
      <c r="AV73" s="1254"/>
      <c r="AW73" s="1254"/>
      <c r="AX73" s="1254"/>
      <c r="AY73" s="1254"/>
      <c r="AZ73" s="1254"/>
      <c r="BA73" s="1254"/>
      <c r="BB73" s="1254" t="s">
        <v>568</v>
      </c>
      <c r="BC73" s="1254"/>
      <c r="BD73" s="1254"/>
      <c r="BE73" s="1254"/>
      <c r="BF73" s="1254"/>
      <c r="BG73" s="1254"/>
      <c r="BH73" s="1254"/>
      <c r="BI73" s="1254"/>
      <c r="BJ73" s="1254"/>
      <c r="BK73" s="1254"/>
      <c r="BL73" s="1254"/>
      <c r="BM73" s="1254"/>
      <c r="BN73" s="1254"/>
      <c r="BO73" s="1254"/>
      <c r="BP73" s="1255">
        <v>28.1</v>
      </c>
      <c r="BQ73" s="1255"/>
      <c r="BR73" s="1255"/>
      <c r="BS73" s="1255"/>
      <c r="BT73" s="1255"/>
      <c r="BU73" s="1255"/>
      <c r="BV73" s="1255"/>
      <c r="BW73" s="1255"/>
      <c r="BX73" s="1255">
        <v>11.6</v>
      </c>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ht="13"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573</v>
      </c>
      <c r="BC75" s="1254"/>
      <c r="BD75" s="1254"/>
      <c r="BE75" s="1254"/>
      <c r="BF75" s="1254"/>
      <c r="BG75" s="1254"/>
      <c r="BH75" s="1254"/>
      <c r="BI75" s="1254"/>
      <c r="BJ75" s="1254"/>
      <c r="BK75" s="1254"/>
      <c r="BL75" s="1254"/>
      <c r="BM75" s="1254"/>
      <c r="BN75" s="1254"/>
      <c r="BO75" s="1254"/>
      <c r="BP75" s="1255">
        <v>8.8000000000000007</v>
      </c>
      <c r="BQ75" s="1255"/>
      <c r="BR75" s="1255"/>
      <c r="BS75" s="1255"/>
      <c r="BT75" s="1255"/>
      <c r="BU75" s="1255"/>
      <c r="BV75" s="1255"/>
      <c r="BW75" s="1255"/>
      <c r="BX75" s="1255">
        <v>7.2</v>
      </c>
      <c r="BY75" s="1255"/>
      <c r="BZ75" s="1255"/>
      <c r="CA75" s="1255"/>
      <c r="CB75" s="1255"/>
      <c r="CC75" s="1255"/>
      <c r="CD75" s="1255"/>
      <c r="CE75" s="1255"/>
      <c r="CF75" s="1255">
        <v>6</v>
      </c>
      <c r="CG75" s="1255"/>
      <c r="CH75" s="1255"/>
      <c r="CI75" s="1255"/>
      <c r="CJ75" s="1255"/>
      <c r="CK75" s="1255"/>
      <c r="CL75" s="1255"/>
      <c r="CM75" s="1255"/>
      <c r="CN75" s="1255">
        <v>6.1</v>
      </c>
      <c r="CO75" s="1255"/>
      <c r="CP75" s="1255"/>
      <c r="CQ75" s="1255"/>
      <c r="CR75" s="1255"/>
      <c r="CS75" s="1255"/>
      <c r="CT75" s="1255"/>
      <c r="CU75" s="1255"/>
      <c r="CV75" s="1255">
        <v>4.8</v>
      </c>
      <c r="CW75" s="1255"/>
      <c r="CX75" s="1255"/>
      <c r="CY75" s="1255"/>
      <c r="CZ75" s="1255"/>
      <c r="DA75" s="1255"/>
      <c r="DB75" s="1255"/>
      <c r="DC75" s="1255"/>
    </row>
    <row r="76" spans="2:107" ht="13"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 x14ac:dyDescent="0.2">
      <c r="B77" s="1225"/>
      <c r="G77" s="1244"/>
      <c r="H77" s="1244"/>
      <c r="I77" s="1244"/>
      <c r="J77" s="1244"/>
      <c r="K77" s="1272"/>
      <c r="L77" s="1272"/>
      <c r="M77" s="1272"/>
      <c r="N77" s="1272"/>
      <c r="AN77" s="1250" t="s">
        <v>570</v>
      </c>
      <c r="AO77" s="1250"/>
      <c r="AP77" s="1250"/>
      <c r="AQ77" s="1250"/>
      <c r="AR77" s="1250"/>
      <c r="AS77" s="1250"/>
      <c r="AT77" s="1250"/>
      <c r="AU77" s="1250"/>
      <c r="AV77" s="1250"/>
      <c r="AW77" s="1250"/>
      <c r="AX77" s="1250"/>
      <c r="AY77" s="1250"/>
      <c r="AZ77" s="1250"/>
      <c r="BA77" s="1250"/>
      <c r="BB77" s="1254" t="s">
        <v>568</v>
      </c>
      <c r="BC77" s="1254"/>
      <c r="BD77" s="1254"/>
      <c r="BE77" s="1254"/>
      <c r="BF77" s="1254"/>
      <c r="BG77" s="1254"/>
      <c r="BH77" s="1254"/>
      <c r="BI77" s="1254"/>
      <c r="BJ77" s="1254"/>
      <c r="BK77" s="1254"/>
      <c r="BL77" s="1254"/>
      <c r="BM77" s="1254"/>
      <c r="BN77" s="1254"/>
      <c r="BO77" s="1254"/>
      <c r="BP77" s="1255">
        <v>19</v>
      </c>
      <c r="BQ77" s="1255"/>
      <c r="BR77" s="1255"/>
      <c r="BS77" s="1255"/>
      <c r="BT77" s="1255"/>
      <c r="BU77" s="1255"/>
      <c r="BV77" s="1255"/>
      <c r="BW77" s="1255"/>
      <c r="BX77" s="1255">
        <v>18</v>
      </c>
      <c r="BY77" s="1255"/>
      <c r="BZ77" s="1255"/>
      <c r="CA77" s="1255"/>
      <c r="CB77" s="1255"/>
      <c r="CC77" s="1255"/>
      <c r="CD77" s="1255"/>
      <c r="CE77" s="1255"/>
      <c r="CF77" s="1255">
        <v>13.1</v>
      </c>
      <c r="CG77" s="1255"/>
      <c r="CH77" s="1255"/>
      <c r="CI77" s="1255"/>
      <c r="CJ77" s="1255"/>
      <c r="CK77" s="1255"/>
      <c r="CL77" s="1255"/>
      <c r="CM77" s="1255"/>
      <c r="CN77" s="1255">
        <v>10.9</v>
      </c>
      <c r="CO77" s="1255"/>
      <c r="CP77" s="1255"/>
      <c r="CQ77" s="1255"/>
      <c r="CR77" s="1255"/>
      <c r="CS77" s="1255"/>
      <c r="CT77" s="1255"/>
      <c r="CU77" s="1255"/>
      <c r="CV77" s="1255">
        <v>13.6</v>
      </c>
      <c r="CW77" s="1255"/>
      <c r="CX77" s="1255"/>
      <c r="CY77" s="1255"/>
      <c r="CZ77" s="1255"/>
      <c r="DA77" s="1255"/>
      <c r="DB77" s="1255"/>
      <c r="DC77" s="1255"/>
    </row>
    <row r="78" spans="2:107" ht="13"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573</v>
      </c>
      <c r="BC79" s="1254"/>
      <c r="BD79" s="1254"/>
      <c r="BE79" s="1254"/>
      <c r="BF79" s="1254"/>
      <c r="BG79" s="1254"/>
      <c r="BH79" s="1254"/>
      <c r="BI79" s="1254"/>
      <c r="BJ79" s="1254"/>
      <c r="BK79" s="1254"/>
      <c r="BL79" s="1254"/>
      <c r="BM79" s="1254"/>
      <c r="BN79" s="1254"/>
      <c r="BO79" s="1254"/>
      <c r="BP79" s="1255">
        <v>3.6</v>
      </c>
      <c r="BQ79" s="1255"/>
      <c r="BR79" s="1255"/>
      <c r="BS79" s="1255"/>
      <c r="BT79" s="1255"/>
      <c r="BU79" s="1255"/>
      <c r="BV79" s="1255"/>
      <c r="BW79" s="1255"/>
      <c r="BX79" s="1255">
        <v>3.5</v>
      </c>
      <c r="BY79" s="1255"/>
      <c r="BZ79" s="1255"/>
      <c r="CA79" s="1255"/>
      <c r="CB79" s="1255"/>
      <c r="CC79" s="1255"/>
      <c r="CD79" s="1255"/>
      <c r="CE79" s="1255"/>
      <c r="CF79" s="1255">
        <v>3.6</v>
      </c>
      <c r="CG79" s="1255"/>
      <c r="CH79" s="1255"/>
      <c r="CI79" s="1255"/>
      <c r="CJ79" s="1255"/>
      <c r="CK79" s="1255"/>
      <c r="CL79" s="1255"/>
      <c r="CM79" s="1255"/>
      <c r="CN79" s="1255">
        <v>4</v>
      </c>
      <c r="CO79" s="1255"/>
      <c r="CP79" s="1255"/>
      <c r="CQ79" s="1255"/>
      <c r="CR79" s="1255"/>
      <c r="CS79" s="1255"/>
      <c r="CT79" s="1255"/>
      <c r="CU79" s="1255"/>
      <c r="CV79" s="1255">
        <v>4.3</v>
      </c>
      <c r="CW79" s="1255"/>
      <c r="CX79" s="1255"/>
      <c r="CY79" s="1255"/>
      <c r="CZ79" s="1255"/>
      <c r="DA79" s="1255"/>
      <c r="DB79" s="1255"/>
      <c r="DC79" s="1255"/>
    </row>
    <row r="80" spans="2:107" ht="13"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 x14ac:dyDescent="0.2">
      <c r="B81" s="1225"/>
    </row>
    <row r="82" spans="2:109" ht="16.5"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 x14ac:dyDescent="0.2">
      <c r="DD84" s="1219"/>
      <c r="DE84" s="1219"/>
    </row>
    <row r="85" spans="2:109" ht="13" x14ac:dyDescent="0.2">
      <c r="DD85" s="1219"/>
      <c r="DE85" s="1219"/>
    </row>
  </sheetData>
  <sheetProtection algorithmName="SHA-512" hashValue="EXAbMacHY9du73aodpQj3eFQ9ThYemibDYWIGDuVapeVyi//7gi0kt3zUChqrrKTWp69DKkOC7QZtftJmcJoQA==" saltValue="FHvPA8bLsccBGckj2JWi0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AAFC1-5238-4324-A6EB-44092DDFB7C4}">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 x14ac:dyDescent="0.2">
      <c r="S2" s="259"/>
      <c r="AH2" s="259"/>
    </row>
    <row r="3" spans="1: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 x14ac:dyDescent="0.2"/>
    <row r="5" spans="1:34" ht="13" x14ac:dyDescent="0.2"/>
    <row r="6" spans="1:34" ht="13" x14ac:dyDescent="0.2"/>
    <row r="7" spans="1:34" ht="13" x14ac:dyDescent="0.2"/>
    <row r="8" spans="1:34" ht="13" x14ac:dyDescent="0.2"/>
    <row r="9" spans="1:34" ht="13" x14ac:dyDescent="0.2">
      <c r="AH9" s="259"/>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477</v>
      </c>
    </row>
  </sheetData>
  <sheetProtection algorithmName="SHA-512" hashValue="/URiXB6ej6om0UJY33WiQINlzBpSpwWj66RojapHlEUYdWIjfnmYoeVOkxqPEmRXBGePDMkQdqgDL6+izOdjTw==" saltValue="FPc7uHyWLx7mNvpouyfLi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headerFooter alignWithMargins="0">
    <oddFooter>&amp;C&amp;P/&amp;N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DFEA-BFA3-41EF-95B2-F0F2691DC2C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53125" style="260" customWidth="1"/>
    <col min="35" max="122" width="2.453125" style="259" customWidth="1"/>
    <col min="123" max="16384" width="2.4531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 x14ac:dyDescent="0.2">
      <c r="S2" s="259"/>
      <c r="AH2" s="259"/>
    </row>
    <row r="3" spans="2:34"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 x14ac:dyDescent="0.2"/>
    <row r="5" spans="2:34" ht="13" x14ac:dyDescent="0.2"/>
    <row r="6" spans="2:34" ht="13" x14ac:dyDescent="0.2"/>
    <row r="7" spans="2:34" ht="13" x14ac:dyDescent="0.2"/>
    <row r="8" spans="2:34" ht="13" x14ac:dyDescent="0.2"/>
    <row r="9" spans="2:34" ht="13" x14ac:dyDescent="0.2">
      <c r="AH9" s="259"/>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9"/>
    </row>
    <row r="18" spans="12:34" ht="13" x14ac:dyDescent="0.2"/>
    <row r="19" spans="12:34" ht="13" x14ac:dyDescent="0.2"/>
    <row r="20" spans="12:34" ht="13" x14ac:dyDescent="0.2">
      <c r="AH20" s="259"/>
    </row>
    <row r="21" spans="12:34" ht="13" x14ac:dyDescent="0.2">
      <c r="AH21" s="259"/>
    </row>
    <row r="22" spans="12:34" ht="13" x14ac:dyDescent="0.2"/>
    <row r="23" spans="12:34" ht="13" x14ac:dyDescent="0.2"/>
    <row r="24" spans="12:34" ht="13" x14ac:dyDescent="0.2">
      <c r="Q24" s="259"/>
    </row>
    <row r="25" spans="12:34" ht="13" x14ac:dyDescent="0.2"/>
    <row r="26" spans="12:34" ht="13" x14ac:dyDescent="0.2"/>
    <row r="27" spans="12:34" ht="13" x14ac:dyDescent="0.2"/>
    <row r="28" spans="12:34" ht="13" x14ac:dyDescent="0.2">
      <c r="O28" s="259"/>
      <c r="T28" s="259"/>
      <c r="AH28" s="259"/>
    </row>
    <row r="29" spans="12:34" ht="13" x14ac:dyDescent="0.2"/>
    <row r="30" spans="12:34" ht="13" x14ac:dyDescent="0.2"/>
    <row r="31" spans="12:34" ht="13" x14ac:dyDescent="0.2">
      <c r="Q31" s="259"/>
    </row>
    <row r="32" spans="12:34" ht="13" x14ac:dyDescent="0.2">
      <c r="L32" s="259"/>
    </row>
    <row r="33" spans="2:34" ht="13" x14ac:dyDescent="0.2">
      <c r="C33" s="259"/>
      <c r="E33" s="259"/>
      <c r="G33" s="259"/>
      <c r="I33" s="259"/>
      <c r="X33" s="259"/>
    </row>
    <row r="34" spans="2:34" ht="13" x14ac:dyDescent="0.2">
      <c r="B34" s="259"/>
      <c r="P34" s="259"/>
      <c r="R34" s="259"/>
      <c r="T34" s="259"/>
    </row>
    <row r="35" spans="2:34" ht="13" x14ac:dyDescent="0.2">
      <c r="D35" s="259"/>
      <c r="W35" s="259"/>
      <c r="AC35" s="259"/>
      <c r="AD35" s="259"/>
      <c r="AE35" s="259"/>
      <c r="AF35" s="259"/>
      <c r="AG35" s="259"/>
      <c r="AH35" s="259"/>
    </row>
    <row r="36" spans="2:34" ht="13" x14ac:dyDescent="0.2">
      <c r="H36" s="259"/>
      <c r="J36" s="259"/>
      <c r="K36" s="259"/>
      <c r="M36" s="259"/>
      <c r="Y36" s="259"/>
      <c r="Z36" s="259"/>
      <c r="AA36" s="259"/>
      <c r="AB36" s="259"/>
      <c r="AC36" s="259"/>
      <c r="AD36" s="259"/>
      <c r="AE36" s="259"/>
      <c r="AF36" s="259"/>
      <c r="AG36" s="259"/>
      <c r="AH36" s="259"/>
    </row>
    <row r="37" spans="2:34" ht="13" x14ac:dyDescent="0.2">
      <c r="AH37" s="259"/>
    </row>
    <row r="38" spans="2:34" ht="13" x14ac:dyDescent="0.2">
      <c r="AG38" s="259"/>
      <c r="AH38" s="259"/>
    </row>
    <row r="39" spans="2:34" ht="13" x14ac:dyDescent="0.2"/>
    <row r="40" spans="2:34" ht="13" x14ac:dyDescent="0.2">
      <c r="X40" s="259"/>
    </row>
    <row r="41" spans="2:34" ht="13" x14ac:dyDescent="0.2">
      <c r="R41" s="259"/>
    </row>
    <row r="42" spans="2:34" ht="13" x14ac:dyDescent="0.2">
      <c r="W42" s="259"/>
    </row>
    <row r="43" spans="2:34" ht="13" x14ac:dyDescent="0.2">
      <c r="Y43" s="259"/>
      <c r="Z43" s="259"/>
      <c r="AA43" s="259"/>
      <c r="AB43" s="259"/>
      <c r="AC43" s="259"/>
      <c r="AD43" s="259"/>
      <c r="AE43" s="259"/>
      <c r="AF43" s="259"/>
      <c r="AG43" s="259"/>
      <c r="AH43" s="259"/>
    </row>
    <row r="44" spans="2:34" ht="13" x14ac:dyDescent="0.2">
      <c r="AH44" s="259"/>
    </row>
    <row r="45" spans="2:34" ht="13" x14ac:dyDescent="0.2">
      <c r="X45" s="259"/>
    </row>
    <row r="46" spans="2:34" ht="13" x14ac:dyDescent="0.2"/>
    <row r="47" spans="2:34" ht="13" x14ac:dyDescent="0.2"/>
    <row r="48" spans="2:34" ht="13" x14ac:dyDescent="0.2">
      <c r="W48" s="259"/>
      <c r="Y48" s="259"/>
      <c r="Z48" s="259"/>
      <c r="AA48" s="259"/>
      <c r="AB48" s="259"/>
      <c r="AC48" s="259"/>
      <c r="AD48" s="259"/>
      <c r="AE48" s="259"/>
      <c r="AF48" s="259"/>
      <c r="AG48" s="259"/>
      <c r="AH48" s="259"/>
    </row>
    <row r="49" spans="28:34" ht="13" x14ac:dyDescent="0.2"/>
    <row r="50" spans="28:34" ht="13" x14ac:dyDescent="0.2">
      <c r="AE50" s="259"/>
      <c r="AF50" s="259"/>
      <c r="AG50" s="259"/>
      <c r="AH50" s="259"/>
    </row>
    <row r="51" spans="28:34" ht="13" x14ac:dyDescent="0.2">
      <c r="AC51" s="259"/>
      <c r="AD51" s="259"/>
      <c r="AE51" s="259"/>
      <c r="AF51" s="259"/>
      <c r="AG51" s="259"/>
      <c r="AH51" s="259"/>
    </row>
    <row r="52" spans="28:34" ht="13" x14ac:dyDescent="0.2"/>
    <row r="53" spans="28:34" ht="13" x14ac:dyDescent="0.2">
      <c r="AF53" s="259"/>
      <c r="AG53" s="259"/>
      <c r="AH53" s="259"/>
    </row>
    <row r="54" spans="28:34" ht="13" x14ac:dyDescent="0.2">
      <c r="AH54" s="259"/>
    </row>
    <row r="55" spans="28:34" ht="13" x14ac:dyDescent="0.2"/>
    <row r="56" spans="28:34" ht="13" x14ac:dyDescent="0.2">
      <c r="AB56" s="259"/>
      <c r="AC56" s="259"/>
      <c r="AD56" s="259"/>
      <c r="AE56" s="259"/>
      <c r="AF56" s="259"/>
      <c r="AG56" s="259"/>
      <c r="AH56" s="259"/>
    </row>
    <row r="57" spans="28:34" ht="13" x14ac:dyDescent="0.2">
      <c r="AH57" s="259"/>
    </row>
    <row r="58" spans="28:34" ht="13" x14ac:dyDescent="0.2">
      <c r="AH58" s="259"/>
    </row>
    <row r="59" spans="28:34" ht="13" x14ac:dyDescent="0.2">
      <c r="AG59" s="259"/>
      <c r="AH59" s="259"/>
    </row>
    <row r="60" spans="28:34" ht="13" x14ac:dyDescent="0.2"/>
    <row r="61" spans="28:34" ht="13" x14ac:dyDescent="0.2"/>
    <row r="62" spans="28:34" ht="13" x14ac:dyDescent="0.2"/>
    <row r="63" spans="28:34" ht="13" x14ac:dyDescent="0.2">
      <c r="AH63" s="259"/>
    </row>
    <row r="64" spans="28:34" ht="13" x14ac:dyDescent="0.2">
      <c r="AG64" s="259"/>
      <c r="AH64" s="259"/>
    </row>
    <row r="65" spans="28:34" ht="13" x14ac:dyDescent="0.2"/>
    <row r="66" spans="28:34" ht="13" x14ac:dyDescent="0.2"/>
    <row r="67" spans="28:34" ht="13" x14ac:dyDescent="0.2"/>
    <row r="68" spans="28:34" ht="13" x14ac:dyDescent="0.2">
      <c r="AB68" s="259"/>
      <c r="AC68" s="259"/>
      <c r="AD68" s="259"/>
      <c r="AE68" s="259"/>
      <c r="AF68" s="259"/>
      <c r="AG68" s="259"/>
      <c r="AH68" s="259"/>
    </row>
    <row r="69" spans="28:34" ht="13" x14ac:dyDescent="0.2">
      <c r="AF69" s="259"/>
      <c r="AG69" s="259"/>
      <c r="AH69" s="259"/>
    </row>
    <row r="70" spans="28:34" ht="13" x14ac:dyDescent="0.2"/>
    <row r="71" spans="28:34" ht="13" x14ac:dyDescent="0.2"/>
    <row r="72" spans="28:34" ht="13" x14ac:dyDescent="0.2"/>
    <row r="73" spans="28:34" ht="13" x14ac:dyDescent="0.2"/>
    <row r="74" spans="28:34" ht="13" x14ac:dyDescent="0.2"/>
    <row r="75" spans="28:34" ht="13" x14ac:dyDescent="0.2">
      <c r="AH75" s="259"/>
    </row>
    <row r="76" spans="28:34" ht="13" x14ac:dyDescent="0.2">
      <c r="AF76" s="259"/>
      <c r="AG76" s="259"/>
      <c r="AH76" s="259"/>
    </row>
    <row r="77" spans="28:34" ht="13" x14ac:dyDescent="0.2">
      <c r="AG77" s="259"/>
      <c r="AH77" s="259"/>
    </row>
    <row r="78" spans="28:34" ht="13" x14ac:dyDescent="0.2"/>
    <row r="79" spans="28:34" ht="13" x14ac:dyDescent="0.2"/>
    <row r="80" spans="28:34" ht="13" x14ac:dyDescent="0.2"/>
    <row r="81" spans="25:34" ht="13" x14ac:dyDescent="0.2"/>
    <row r="82" spans="25:34" ht="13" x14ac:dyDescent="0.2">
      <c r="Y82" s="259"/>
    </row>
    <row r="83" spans="25:34" ht="13" x14ac:dyDescent="0.2">
      <c r="Y83" s="259"/>
      <c r="Z83" s="259"/>
      <c r="AA83" s="259"/>
      <c r="AB83" s="259"/>
      <c r="AC83" s="259"/>
      <c r="AD83" s="259"/>
      <c r="AE83" s="259"/>
      <c r="AF83" s="259"/>
      <c r="AG83" s="259"/>
      <c r="AH83" s="259"/>
    </row>
    <row r="84" spans="25:34" ht="13" x14ac:dyDescent="0.2"/>
    <row r="85" spans="25:34" ht="13" x14ac:dyDescent="0.2"/>
    <row r="86" spans="25:34" ht="13" x14ac:dyDescent="0.2"/>
    <row r="87" spans="25:34" ht="13" x14ac:dyDescent="0.2"/>
    <row r="88" spans="25:34" ht="13" x14ac:dyDescent="0.2">
      <c r="AH88" s="259"/>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477</v>
      </c>
    </row>
  </sheetData>
  <sheetProtection algorithmName="SHA-512" hashValue="IxxX0LXaBa9ondGbAKQEi+QK9yICsRVZd1p/aZnQ7eSWt1afdLVIlUgMob5WuQPtttGDKUYCp8MzkvLgHnARWw==" saltValue="F2Fyl8XVtVaWVL4E0ADW1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headerFooter alignWithMargins="0">
    <oddFooter>&amp;C&amp;P/&amp;N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4" customWidth="1"/>
    <col min="2" max="8" width="13.36328125" style="144" customWidth="1"/>
    <col min="9" max="16384" width="11.08984375" style="144"/>
  </cols>
  <sheetData>
    <row r="1" spans="1:8" x14ac:dyDescent="0.2">
      <c r="A1" s="138"/>
      <c r="B1" s="139"/>
      <c r="C1" s="140"/>
      <c r="D1" s="141"/>
      <c r="E1" s="142"/>
      <c r="F1" s="142"/>
      <c r="G1" s="142"/>
      <c r="H1" s="143"/>
    </row>
    <row r="2" spans="1:8" x14ac:dyDescent="0.2">
      <c r="A2" s="145"/>
      <c r="B2" s="146"/>
      <c r="C2" s="147"/>
      <c r="D2" s="148" t="s">
        <v>50</v>
      </c>
      <c r="E2" s="149"/>
      <c r="F2" s="150" t="s">
        <v>526</v>
      </c>
      <c r="G2" s="151"/>
      <c r="H2" s="152"/>
    </row>
    <row r="3" spans="1:8" x14ac:dyDescent="0.2">
      <c r="A3" s="148" t="s">
        <v>519</v>
      </c>
      <c r="B3" s="153"/>
      <c r="C3" s="154"/>
      <c r="D3" s="155">
        <v>11497</v>
      </c>
      <c r="E3" s="156"/>
      <c r="F3" s="157">
        <v>46035</v>
      </c>
      <c r="G3" s="158"/>
      <c r="H3" s="159"/>
    </row>
    <row r="4" spans="1:8" x14ac:dyDescent="0.2">
      <c r="A4" s="160"/>
      <c r="B4" s="161"/>
      <c r="C4" s="162"/>
      <c r="D4" s="163">
        <v>4544</v>
      </c>
      <c r="E4" s="164"/>
      <c r="F4" s="165">
        <v>25158</v>
      </c>
      <c r="G4" s="166"/>
      <c r="H4" s="167"/>
    </row>
    <row r="5" spans="1:8" x14ac:dyDescent="0.2">
      <c r="A5" s="148" t="s">
        <v>521</v>
      </c>
      <c r="B5" s="153"/>
      <c r="C5" s="154"/>
      <c r="D5" s="155">
        <v>16949</v>
      </c>
      <c r="E5" s="156"/>
      <c r="F5" s="157">
        <v>43261</v>
      </c>
      <c r="G5" s="158"/>
      <c r="H5" s="159"/>
    </row>
    <row r="6" spans="1:8" x14ac:dyDescent="0.2">
      <c r="A6" s="160"/>
      <c r="B6" s="161"/>
      <c r="C6" s="162"/>
      <c r="D6" s="163">
        <v>6821</v>
      </c>
      <c r="E6" s="164"/>
      <c r="F6" s="165">
        <v>24721</v>
      </c>
      <c r="G6" s="166"/>
      <c r="H6" s="167"/>
    </row>
    <row r="7" spans="1:8" x14ac:dyDescent="0.2">
      <c r="A7" s="148" t="s">
        <v>522</v>
      </c>
      <c r="B7" s="153"/>
      <c r="C7" s="154"/>
      <c r="D7" s="155">
        <v>14150</v>
      </c>
      <c r="E7" s="156"/>
      <c r="F7" s="157">
        <v>40626</v>
      </c>
      <c r="G7" s="158"/>
      <c r="H7" s="159"/>
    </row>
    <row r="8" spans="1:8" x14ac:dyDescent="0.2">
      <c r="A8" s="160"/>
      <c r="B8" s="161"/>
      <c r="C8" s="162"/>
      <c r="D8" s="163">
        <v>6695</v>
      </c>
      <c r="E8" s="164"/>
      <c r="F8" s="165">
        <v>24279</v>
      </c>
      <c r="G8" s="166"/>
      <c r="H8" s="167"/>
    </row>
    <row r="9" spans="1:8" x14ac:dyDescent="0.2">
      <c r="A9" s="148" t="s">
        <v>523</v>
      </c>
      <c r="B9" s="153"/>
      <c r="C9" s="154"/>
      <c r="D9" s="155">
        <v>21754</v>
      </c>
      <c r="E9" s="156"/>
      <c r="F9" s="157">
        <v>46133</v>
      </c>
      <c r="G9" s="158"/>
      <c r="H9" s="159"/>
    </row>
    <row r="10" spans="1:8" x14ac:dyDescent="0.2">
      <c r="A10" s="160"/>
      <c r="B10" s="161"/>
      <c r="C10" s="162"/>
      <c r="D10" s="163">
        <v>10849</v>
      </c>
      <c r="E10" s="164"/>
      <c r="F10" s="165">
        <v>27280</v>
      </c>
      <c r="G10" s="166"/>
      <c r="H10" s="167"/>
    </row>
    <row r="11" spans="1:8" x14ac:dyDescent="0.2">
      <c r="A11" s="148" t="s">
        <v>524</v>
      </c>
      <c r="B11" s="153"/>
      <c r="C11" s="154"/>
      <c r="D11" s="155">
        <v>31619</v>
      </c>
      <c r="E11" s="156"/>
      <c r="F11" s="157">
        <v>49174</v>
      </c>
      <c r="G11" s="158"/>
      <c r="H11" s="159"/>
    </row>
    <row r="12" spans="1:8" x14ac:dyDescent="0.2">
      <c r="A12" s="160"/>
      <c r="B12" s="161"/>
      <c r="C12" s="168"/>
      <c r="D12" s="163">
        <v>19742</v>
      </c>
      <c r="E12" s="164"/>
      <c r="F12" s="165">
        <v>29896</v>
      </c>
      <c r="G12" s="166"/>
      <c r="H12" s="167"/>
    </row>
    <row r="13" spans="1:8" x14ac:dyDescent="0.2">
      <c r="A13" s="148"/>
      <c r="B13" s="153"/>
      <c r="C13" s="169"/>
      <c r="D13" s="170">
        <v>19194</v>
      </c>
      <c r="E13" s="171"/>
      <c r="F13" s="172">
        <v>45046</v>
      </c>
      <c r="G13" s="173"/>
      <c r="H13" s="159"/>
    </row>
    <row r="14" spans="1:8" x14ac:dyDescent="0.2">
      <c r="A14" s="160"/>
      <c r="B14" s="161"/>
      <c r="C14" s="162"/>
      <c r="D14" s="163">
        <v>9730</v>
      </c>
      <c r="E14" s="164"/>
      <c r="F14" s="165">
        <v>26267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0.71</v>
      </c>
      <c r="C19" s="174">
        <f>ROUND(VALUE(SUBSTITUTE(実質収支比率等に係る経年分析!G$48,"▲","-")),2)</f>
        <v>1.86</v>
      </c>
      <c r="D19" s="174">
        <f>ROUND(VALUE(SUBSTITUTE(実質収支比率等に係る経年分析!H$48,"▲","-")),2)</f>
        <v>5.0599999999999996</v>
      </c>
      <c r="E19" s="174">
        <f>ROUND(VALUE(SUBSTITUTE(実質収支比率等に係る経年分析!I$48,"▲","-")),2)</f>
        <v>2.2000000000000002</v>
      </c>
      <c r="F19" s="174">
        <f>ROUND(VALUE(SUBSTITUTE(実質収支比率等に係る経年分析!J$48,"▲","-")),2)</f>
        <v>2.95</v>
      </c>
    </row>
    <row r="20" spans="1:11" x14ac:dyDescent="0.2">
      <c r="A20" s="174" t="s">
        <v>53</v>
      </c>
      <c r="B20" s="174">
        <f>ROUND(VALUE(SUBSTITUTE(実質収支比率等に係る経年分析!F$47,"▲","-")),2)</f>
        <v>6.5</v>
      </c>
      <c r="C20" s="174">
        <f>ROUND(VALUE(SUBSTITUTE(実質収支比率等に係る経年分析!G$47,"▲","-")),2)</f>
        <v>6.73</v>
      </c>
      <c r="D20" s="174">
        <f>ROUND(VALUE(SUBSTITUTE(実質収支比率等に係る経年分析!H$47,"▲","-")),2)</f>
        <v>11.38</v>
      </c>
      <c r="E20" s="174">
        <f>ROUND(VALUE(SUBSTITUTE(実質収支比率等に係る経年分析!I$47,"▲","-")),2)</f>
        <v>11.6</v>
      </c>
      <c r="F20" s="174">
        <f>ROUND(VALUE(SUBSTITUTE(実質収支比率等に係る経年分析!J$47,"▲","-")),2)</f>
        <v>9.99</v>
      </c>
    </row>
    <row r="21" spans="1:11" x14ac:dyDescent="0.2">
      <c r="A21" s="174" t="s">
        <v>54</v>
      </c>
      <c r="B21" s="174">
        <f>IF(ISNUMBER(VALUE(SUBSTITUTE(実質収支比率等に係る経年分析!F$49,"▲","-"))),ROUND(VALUE(SUBSTITUTE(実質収支比率等に係る経年分析!F$49,"▲","-")),2),NA())</f>
        <v>0.76</v>
      </c>
      <c r="C21" s="174">
        <f>IF(ISNUMBER(VALUE(SUBSTITUTE(実質収支比率等に係る経年分析!G$49,"▲","-"))),ROUND(VALUE(SUBSTITUTE(実質収支比率等に係る経年分析!G$49,"▲","-")),2),NA())</f>
        <v>1.1599999999999999</v>
      </c>
      <c r="D21" s="174">
        <f>IF(ISNUMBER(VALUE(SUBSTITUTE(実質収支比率等に係る経年分析!H$49,"▲","-"))),ROUND(VALUE(SUBSTITUTE(実質収支比率等に係る経年分析!H$49,"▲","-")),2),NA())</f>
        <v>7.22</v>
      </c>
      <c r="E21" s="174">
        <f>IF(ISNUMBER(VALUE(SUBSTITUTE(実質収支比率等に係る経年分析!I$49,"▲","-"))),ROUND(VALUE(SUBSTITUTE(実質収支比率等に係る経年分析!I$49,"▲","-")),2),NA())</f>
        <v>-2.96</v>
      </c>
      <c r="F21" s="174">
        <f>IF(ISNUMBER(VALUE(SUBSTITUTE(実質収支比率等に係る経年分析!J$49,"▲","-"))),ROUND(VALUE(SUBSTITUTE(実質収支比率等に係る経年分析!J$49,"▲","-")),2),NA())</f>
        <v>-0.66</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0.16</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0.17</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0.05</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str">
        <f>IF(連結実質赤字比率に係る赤字・黒字の構成分析!C$41="",NA(),連結実質赤字比率に係る赤字・黒字の構成分析!C$41)</f>
        <v>土地取得事業特別会計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2">
      <c r="A30" s="175" t="str">
        <f>IF(連結実質赤字比率に係る赤字・黒字の構成分析!C$40="",NA(),連結実質赤字比率に係る赤字・黒字の構成分析!C$40)</f>
        <v>国民健康保険事業特別会計</v>
      </c>
      <c r="B30" s="175">
        <f>IF(ROUND(VALUE(SUBSTITUTE(連結実質赤字比率に係る赤字・黒字の構成分析!F$40,"▲", "-")), 2) &lt; 0, ABS(ROUND(VALUE(SUBSTITUTE(連結実質赤字比率に係る赤字・黒字の構成分析!F$40,"▲", "-")), 2)), NA())</f>
        <v>0.31</v>
      </c>
      <c r="C30" s="175" t="e">
        <f>IF(ROUND(VALUE(SUBSTITUTE(連結実質赤字比率に係る赤字・黒字の構成分析!F$40,"▲", "-")), 2) &gt;= 0, ABS(ROUND(VALUE(SUBSTITUTE(連結実質赤字比率に係る赤字・黒字の構成分析!F$40,"▲", "-")), 2)), NA())</f>
        <v>#N/A</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0.7</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0.52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0.44</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7.0000000000000007E-2</v>
      </c>
    </row>
    <row r="31" spans="1:11" x14ac:dyDescent="0.2">
      <c r="A31" s="175" t="str">
        <f>IF(連結実質赤字比率に係る赤字・黒字の構成分析!C$39="",NA(),連結実質赤字比率に係る赤字・黒字の構成分析!C$39)</f>
        <v>自転車競技事業特別会計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0.04</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0.05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0.08</v>
      </c>
    </row>
    <row r="32" spans="1:11" x14ac:dyDescent="0.2">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7.0000000000000007E-2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7.0000000000000007E-2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0.08</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0.09</v>
      </c>
    </row>
    <row r="33" spans="1:16" x14ac:dyDescent="0.2">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1.1100000000000001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0.86</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1.85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5.0599999999999996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2.19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2.94</v>
      </c>
    </row>
    <row r="35" spans="1:16" x14ac:dyDescent="0.2">
      <c r="A35" s="175" t="str">
        <f>IF(連結実質赤字比率に係る赤字・黒字の構成分析!C$35="",NA(),連結実質赤字比率に係る赤字・黒字の構成分析!C$35)</f>
        <v>上水道事業会計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2.02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2.41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2.97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3.31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5.62</v>
      </c>
    </row>
    <row r="36" spans="1:16" x14ac:dyDescent="0.2">
      <c r="A36" s="175" t="str">
        <f>IF(連結実質赤字比率に係る赤字・黒字の構成分析!C$34="",NA(),連結実質赤字比率に係る赤字・黒字の構成分析!C$34)</f>
        <v>病院事業会計</v>
      </c>
      <c r="B36" s="175">
        <f>IF(ROUND(VALUE(SUBSTITUTE(連結実質赤字比率に係る赤字・黒字の構成分析!F$34,"▲", "-")), 2) &lt; 0, ABS(ROUND(VALUE(SUBSTITUTE(連結実質赤字比率に係る赤字・黒字の構成分析!F$34,"▲", "-")), 2)), NA())</f>
        <v>1.29</v>
      </c>
      <c r="C36" s="175" t="e">
        <f>IF(ROUND(VALUE(SUBSTITUTE(連結実質赤字比率に係る赤字・黒字の構成分析!F$34,"▲", "-")), 2) &gt;= 0, ABS(ROUND(VALUE(SUBSTITUTE(連結実質赤字比率に係る赤字・黒字の構成分析!F$34,"▲", "-")), 2)), NA())</f>
        <v>#N/A</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0.04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3.88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6.75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6.77</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8264</v>
      </c>
      <c r="E42" s="176"/>
      <c r="F42" s="176"/>
      <c r="G42" s="176">
        <f>'実質公債費比率（分子）の構造'!L$52</f>
        <v>8181</v>
      </c>
      <c r="H42" s="176"/>
      <c r="I42" s="176"/>
      <c r="J42" s="176">
        <f>'実質公債費比率（分子）の構造'!M$52</f>
        <v>7790</v>
      </c>
      <c r="K42" s="176"/>
      <c r="L42" s="176"/>
      <c r="M42" s="176">
        <f>'実質公債費比率（分子）の構造'!N$52</f>
        <v>7634</v>
      </c>
      <c r="N42" s="176"/>
      <c r="O42" s="176"/>
      <c r="P42" s="176">
        <f>'実質公債費比率（分子）の構造'!O$52</f>
        <v>7382</v>
      </c>
    </row>
    <row r="43" spans="1:16" x14ac:dyDescent="0.2">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f>'実質公債費比率（分子）の構造'!K$50</f>
        <v>51</v>
      </c>
      <c r="C44" s="176"/>
      <c r="D44" s="176"/>
      <c r="E44" s="176">
        <f>'実質公債費比率（分子）の構造'!L$50</f>
        <v>51</v>
      </c>
      <c r="F44" s="176"/>
      <c r="G44" s="176"/>
      <c r="H44" s="176">
        <f>'実質公債費比率（分子）の構造'!M$50</f>
        <v>51</v>
      </c>
      <c r="I44" s="176"/>
      <c r="J44" s="176"/>
      <c r="K44" s="176">
        <f>'実質公債費比率（分子）の構造'!N$50</f>
        <v>51</v>
      </c>
      <c r="L44" s="176"/>
      <c r="M44" s="176"/>
      <c r="N44" s="176" t="str">
        <f>'実質公債費比率（分子）の構造'!O$50</f>
        <v>-</v>
      </c>
      <c r="O44" s="176"/>
      <c r="P44" s="176"/>
    </row>
    <row r="45" spans="1:16" x14ac:dyDescent="0.2">
      <c r="A45" s="176" t="s">
        <v>63</v>
      </c>
      <c r="B45" s="176">
        <f>'実質公債費比率（分子）の構造'!K$49</f>
        <v>728</v>
      </c>
      <c r="C45" s="176"/>
      <c r="D45" s="176"/>
      <c r="E45" s="176">
        <f>'実質公債費比率（分子）の構造'!L$49</f>
        <v>446</v>
      </c>
      <c r="F45" s="176"/>
      <c r="G45" s="176"/>
      <c r="H45" s="176">
        <f>'実質公債費比率（分子）の構造'!M$49</f>
        <v>262</v>
      </c>
      <c r="I45" s="176"/>
      <c r="J45" s="176"/>
      <c r="K45" s="176">
        <f>'実質公債費比率（分子）の構造'!N$49</f>
        <v>77</v>
      </c>
      <c r="L45" s="176"/>
      <c r="M45" s="176"/>
      <c r="N45" s="176">
        <f>'実質公債費比率（分子）の構造'!O$49</f>
        <v>130</v>
      </c>
      <c r="O45" s="176"/>
      <c r="P45" s="176"/>
    </row>
    <row r="46" spans="1:16" x14ac:dyDescent="0.2">
      <c r="A46" s="176" t="s">
        <v>64</v>
      </c>
      <c r="B46" s="176">
        <f>'実質公債費比率（分子）の構造'!K$48</f>
        <v>2646</v>
      </c>
      <c r="C46" s="176"/>
      <c r="D46" s="176"/>
      <c r="E46" s="176">
        <f>'実質公債費比率（分子）の構造'!L$48</f>
        <v>2651</v>
      </c>
      <c r="F46" s="176"/>
      <c r="G46" s="176"/>
      <c r="H46" s="176">
        <f>'実質公債費比率（分子）の構造'!M$48</f>
        <v>2608</v>
      </c>
      <c r="I46" s="176"/>
      <c r="J46" s="176"/>
      <c r="K46" s="176">
        <f>'実質公債費比率（分子）の構造'!N$48</f>
        <v>2586</v>
      </c>
      <c r="L46" s="176"/>
      <c r="M46" s="176"/>
      <c r="N46" s="176">
        <f>'実質公債費比率（分子）の構造'!O$48</f>
        <v>2502</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7426</v>
      </c>
      <c r="C49" s="176"/>
      <c r="D49" s="176"/>
      <c r="E49" s="176">
        <f>'実質公債費比率（分子）の構造'!L$45</f>
        <v>7273</v>
      </c>
      <c r="F49" s="176"/>
      <c r="G49" s="176"/>
      <c r="H49" s="176">
        <f>'実質公債費比率（分子）の構造'!M$45</f>
        <v>6696</v>
      </c>
      <c r="I49" s="176"/>
      <c r="J49" s="176"/>
      <c r="K49" s="176">
        <f>'実質公債費比率（分子）の構造'!N$45</f>
        <v>7824</v>
      </c>
      <c r="L49" s="176"/>
      <c r="M49" s="176"/>
      <c r="N49" s="176">
        <f>'実質公債費比率（分子）の構造'!O$45</f>
        <v>5644</v>
      </c>
      <c r="O49" s="176"/>
      <c r="P49" s="176"/>
    </row>
    <row r="50" spans="1:16" x14ac:dyDescent="0.2">
      <c r="A50" s="176" t="s">
        <v>67</v>
      </c>
      <c r="B50" s="176" t="e">
        <f>NA()</f>
        <v>#N/A</v>
      </c>
      <c r="C50" s="176">
        <f>IF(ISNUMBER('実質公債費比率（分子）の構造'!K$53),'実質公債費比率（分子）の構造'!K$53,NA())</f>
        <v>2587</v>
      </c>
      <c r="D50" s="176" t="e">
        <f>NA()</f>
        <v>#N/A</v>
      </c>
      <c r="E50" s="176" t="e">
        <f>NA()</f>
        <v>#N/A</v>
      </c>
      <c r="F50" s="176">
        <f>IF(ISNUMBER('実質公債費比率（分子）の構造'!L$53),'実質公債費比率（分子）の構造'!L$53,NA())</f>
        <v>2240</v>
      </c>
      <c r="G50" s="176" t="e">
        <f>NA()</f>
        <v>#N/A</v>
      </c>
      <c r="H50" s="176" t="e">
        <f>NA()</f>
        <v>#N/A</v>
      </c>
      <c r="I50" s="176">
        <f>IF(ISNUMBER('実質公債費比率（分子）の構造'!M$53),'実質公債費比率（分子）の構造'!M$53,NA())</f>
        <v>1827</v>
      </c>
      <c r="J50" s="176" t="e">
        <f>NA()</f>
        <v>#N/A</v>
      </c>
      <c r="K50" s="176" t="e">
        <f>NA()</f>
        <v>#N/A</v>
      </c>
      <c r="L50" s="176">
        <f>IF(ISNUMBER('実質公債費比率（分子）の構造'!N$53),'実質公債費比率（分子）の構造'!N$53,NA())</f>
        <v>2904</v>
      </c>
      <c r="M50" s="176" t="e">
        <f>NA()</f>
        <v>#N/A</v>
      </c>
      <c r="N50" s="176" t="e">
        <f>NA()</f>
        <v>#N/A</v>
      </c>
      <c r="O50" s="176">
        <f>IF(ISNUMBER('実質公債費比率（分子）の構造'!O$53),'実質公債費比率（分子）の構造'!O$53,NA())</f>
        <v>894</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73280</v>
      </c>
      <c r="E56" s="175"/>
      <c r="F56" s="175"/>
      <c r="G56" s="175">
        <f>'将来負担比率（分子）の構造'!J$52</f>
        <v>71586</v>
      </c>
      <c r="H56" s="175"/>
      <c r="I56" s="175"/>
      <c r="J56" s="175">
        <f>'将来負担比率（分子）の構造'!K$52</f>
        <v>69406</v>
      </c>
      <c r="K56" s="175"/>
      <c r="L56" s="175"/>
      <c r="M56" s="175">
        <f>'将来負担比率（分子）の構造'!L$52</f>
        <v>66592</v>
      </c>
      <c r="N56" s="175"/>
      <c r="O56" s="175"/>
      <c r="P56" s="175">
        <f>'将来負担比率（分子）の構造'!M$52</f>
        <v>63508</v>
      </c>
    </row>
    <row r="57" spans="1:16" x14ac:dyDescent="0.2">
      <c r="A57" s="175" t="s">
        <v>42</v>
      </c>
      <c r="B57" s="175"/>
      <c r="C57" s="175"/>
      <c r="D57" s="175">
        <f>'将来負担比率（分子）の構造'!I$51</f>
        <v>10894</v>
      </c>
      <c r="E57" s="175"/>
      <c r="F57" s="175"/>
      <c r="G57" s="175">
        <f>'将来負担比率（分子）の構造'!J$51</f>
        <v>10720</v>
      </c>
      <c r="H57" s="175"/>
      <c r="I57" s="175"/>
      <c r="J57" s="175">
        <f>'将来負担比率（分子）の構造'!K$51</f>
        <v>11172</v>
      </c>
      <c r="K57" s="175"/>
      <c r="L57" s="175"/>
      <c r="M57" s="175">
        <f>'将来負担比率（分子）の構造'!L$51</f>
        <v>11622</v>
      </c>
      <c r="N57" s="175"/>
      <c r="O57" s="175"/>
      <c r="P57" s="175">
        <f>'将来負担比率（分子）の構造'!M$51</f>
        <v>11300</v>
      </c>
    </row>
    <row r="58" spans="1:16" x14ac:dyDescent="0.2">
      <c r="A58" s="175" t="s">
        <v>41</v>
      </c>
      <c r="B58" s="175"/>
      <c r="C58" s="175"/>
      <c r="D58" s="175">
        <f>'将来負担比率（分子）の構造'!I$50</f>
        <v>9513</v>
      </c>
      <c r="E58" s="175"/>
      <c r="F58" s="175"/>
      <c r="G58" s="175">
        <f>'将来負担比率（分子）の構造'!J$50</f>
        <v>11040</v>
      </c>
      <c r="H58" s="175"/>
      <c r="I58" s="175"/>
      <c r="J58" s="175">
        <f>'将来負担比率（分子）の構造'!K$50</f>
        <v>16659</v>
      </c>
      <c r="K58" s="175"/>
      <c r="L58" s="175"/>
      <c r="M58" s="175">
        <f>'将来負担比率（分子）の構造'!L$50</f>
        <v>18793</v>
      </c>
      <c r="N58" s="175"/>
      <c r="O58" s="175"/>
      <c r="P58" s="175">
        <f>'将来負担比率（分子）の構造'!M$50</f>
        <v>19438</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9278</v>
      </c>
      <c r="C62" s="175"/>
      <c r="D62" s="175"/>
      <c r="E62" s="175">
        <f>'将来負担比率（分子）の構造'!J$45</f>
        <v>8967</v>
      </c>
      <c r="F62" s="175"/>
      <c r="G62" s="175"/>
      <c r="H62" s="175">
        <f>'将来負担比率（分子）の構造'!K$45</f>
        <v>9270</v>
      </c>
      <c r="I62" s="175"/>
      <c r="J62" s="175"/>
      <c r="K62" s="175">
        <f>'将来負担比率（分子）の構造'!L$45</f>
        <v>8992</v>
      </c>
      <c r="L62" s="175"/>
      <c r="M62" s="175"/>
      <c r="N62" s="175">
        <f>'将来負担比率（分子）の構造'!M$45</f>
        <v>9384</v>
      </c>
      <c r="O62" s="175"/>
      <c r="P62" s="175"/>
    </row>
    <row r="63" spans="1:16" x14ac:dyDescent="0.2">
      <c r="A63" s="175" t="s">
        <v>34</v>
      </c>
      <c r="B63" s="175">
        <f>'将来負担比率（分子）の構造'!I$44</f>
        <v>1757</v>
      </c>
      <c r="C63" s="175"/>
      <c r="D63" s="175"/>
      <c r="E63" s="175">
        <f>'将来負担比率（分子）の構造'!J$44</f>
        <v>1841</v>
      </c>
      <c r="F63" s="175"/>
      <c r="G63" s="175"/>
      <c r="H63" s="175">
        <f>'将来負担比率（分子）の構造'!K$44</f>
        <v>2005</v>
      </c>
      <c r="I63" s="175"/>
      <c r="J63" s="175"/>
      <c r="K63" s="175">
        <f>'将来負担比率（分子）の構造'!L$44</f>
        <v>2714</v>
      </c>
      <c r="L63" s="175"/>
      <c r="M63" s="175"/>
      <c r="N63" s="175">
        <f>'将来負担比率（分子）の構造'!M$44</f>
        <v>3212</v>
      </c>
      <c r="O63" s="175"/>
      <c r="P63" s="175"/>
    </row>
    <row r="64" spans="1:16" x14ac:dyDescent="0.2">
      <c r="A64" s="175" t="s">
        <v>33</v>
      </c>
      <c r="B64" s="175">
        <f>'将来負担比率（分子）の構造'!I$43</f>
        <v>26898</v>
      </c>
      <c r="C64" s="175"/>
      <c r="D64" s="175"/>
      <c r="E64" s="175">
        <f>'将来負担比率（分子）の構造'!J$43</f>
        <v>24488</v>
      </c>
      <c r="F64" s="175"/>
      <c r="G64" s="175"/>
      <c r="H64" s="175">
        <f>'将来負担比率（分子）の構造'!K$43</f>
        <v>22823</v>
      </c>
      <c r="I64" s="175"/>
      <c r="J64" s="175"/>
      <c r="K64" s="175">
        <f>'将来負担比率（分子）の構造'!L$43</f>
        <v>21534</v>
      </c>
      <c r="L64" s="175"/>
      <c r="M64" s="175"/>
      <c r="N64" s="175">
        <f>'将来負担比率（分子）の構造'!M$43</f>
        <v>19681</v>
      </c>
      <c r="O64" s="175"/>
      <c r="P64" s="175"/>
    </row>
    <row r="65" spans="1:16" x14ac:dyDescent="0.2">
      <c r="A65" s="175" t="s">
        <v>32</v>
      </c>
      <c r="B65" s="175">
        <f>'将来負担比率（分子）の構造'!I$42</f>
        <v>148</v>
      </c>
      <c r="C65" s="175"/>
      <c r="D65" s="175"/>
      <c r="E65" s="175">
        <f>'将来負担比率（分子）の構造'!J$42</f>
        <v>100</v>
      </c>
      <c r="F65" s="175"/>
      <c r="G65" s="175"/>
      <c r="H65" s="175">
        <f>'将来負担比率（分子）の構造'!K$42</f>
        <v>51</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65672</v>
      </c>
      <c r="C66" s="175"/>
      <c r="D66" s="175"/>
      <c r="E66" s="175">
        <f>'将来負担比率（分子）の構造'!J$41</f>
        <v>62223</v>
      </c>
      <c r="F66" s="175"/>
      <c r="G66" s="175"/>
      <c r="H66" s="175">
        <f>'将来負担比率（分子）の構造'!K$41</f>
        <v>58262</v>
      </c>
      <c r="I66" s="175"/>
      <c r="J66" s="175"/>
      <c r="K66" s="175">
        <f>'将来負担比率（分子）の構造'!L$41</f>
        <v>53433</v>
      </c>
      <c r="L66" s="175"/>
      <c r="M66" s="175"/>
      <c r="N66" s="175">
        <f>'将来負担比率（分子）の構造'!M$41</f>
        <v>51206</v>
      </c>
      <c r="O66" s="175"/>
      <c r="P66" s="175"/>
    </row>
    <row r="67" spans="1:16" x14ac:dyDescent="0.2">
      <c r="A67" s="175" t="s">
        <v>71</v>
      </c>
      <c r="B67" s="175" t="e">
        <f>NA()</f>
        <v>#N/A</v>
      </c>
      <c r="C67" s="175">
        <f>IF(ISNUMBER('将来負担比率（分子）の構造'!I$53), IF('将来負担比率（分子）の構造'!I$53 &lt; 0, 0, '将来負担比率（分子）の構造'!I$53), NA())</f>
        <v>10065</v>
      </c>
      <c r="D67" s="175" t="e">
        <f>NA()</f>
        <v>#N/A</v>
      </c>
      <c r="E67" s="175" t="e">
        <f>NA()</f>
        <v>#N/A</v>
      </c>
      <c r="F67" s="175">
        <f>IF(ISNUMBER('将来負担比率（分子）の構造'!J$53), IF('将来負担比率（分子）の構造'!J$53 &lt; 0, 0, '将来負担比率（分子）の構造'!J$53), NA())</f>
        <v>4272</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5120</v>
      </c>
      <c r="C72" s="179">
        <f>基金残高に係る経年分析!G55</f>
        <v>5120</v>
      </c>
      <c r="D72" s="179">
        <f>基金残高に係る経年分析!H55</f>
        <v>4474</v>
      </c>
    </row>
    <row r="73" spans="1:16" x14ac:dyDescent="0.2">
      <c r="A73" s="178" t="s">
        <v>74</v>
      </c>
      <c r="B73" s="179">
        <f>基金残高に係る経年分析!F56</f>
        <v>718</v>
      </c>
      <c r="C73" s="179">
        <f>基金残高に係る経年分析!G56</f>
        <v>1918</v>
      </c>
      <c r="D73" s="179">
        <f>基金残高に係る経年分析!H56</f>
        <v>2739</v>
      </c>
    </row>
    <row r="74" spans="1:16" x14ac:dyDescent="0.2">
      <c r="A74" s="178" t="s">
        <v>75</v>
      </c>
      <c r="B74" s="179">
        <f>基金残高に係る経年分析!F57</f>
        <v>7380</v>
      </c>
      <c r="C74" s="179">
        <f>基金残高に係る経年分析!G57</f>
        <v>7835</v>
      </c>
      <c r="D74" s="179">
        <f>基金残高に係る経年分析!H57</f>
        <v>7958</v>
      </c>
    </row>
  </sheetData>
  <sheetProtection algorithmName="SHA-512" hashValue="9ZKaTe2hsH/Z1fbPeP9knk8pnmc8sD5yJF+iDdUxUzkthAecXsF2WcdLdrFLMuttV1cH8i/UVOzpWj+v6Gqksw==" saltValue="ZVPFOBxe/4lx7wzfR741hg=="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14" customWidth="1"/>
    <col min="2" max="2" width="2.36328125" style="214" customWidth="1"/>
    <col min="3" max="16" width="2.6328125" style="214" customWidth="1"/>
    <col min="17" max="17" width="2.36328125" style="214" customWidth="1"/>
    <col min="18" max="95" width="1.6328125" style="214" customWidth="1"/>
    <col min="96" max="133" width="1.6328125" style="226" customWidth="1"/>
    <col min="134" max="143" width="1.63281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25509911</v>
      </c>
      <c r="S5" s="677"/>
      <c r="T5" s="677"/>
      <c r="U5" s="677"/>
      <c r="V5" s="677"/>
      <c r="W5" s="677"/>
      <c r="X5" s="677"/>
      <c r="Y5" s="702"/>
      <c r="Z5" s="715">
        <v>29.4</v>
      </c>
      <c r="AA5" s="715"/>
      <c r="AB5" s="715"/>
      <c r="AC5" s="715"/>
      <c r="AD5" s="716">
        <v>23471532</v>
      </c>
      <c r="AE5" s="716"/>
      <c r="AF5" s="716"/>
      <c r="AG5" s="716"/>
      <c r="AH5" s="716"/>
      <c r="AI5" s="716"/>
      <c r="AJ5" s="716"/>
      <c r="AK5" s="716"/>
      <c r="AL5" s="703">
        <v>52.6</v>
      </c>
      <c r="AM5" s="685"/>
      <c r="AN5" s="685"/>
      <c r="AO5" s="704"/>
      <c r="AP5" s="679" t="s">
        <v>216</v>
      </c>
      <c r="AQ5" s="680"/>
      <c r="AR5" s="680"/>
      <c r="AS5" s="680"/>
      <c r="AT5" s="680"/>
      <c r="AU5" s="680"/>
      <c r="AV5" s="680"/>
      <c r="AW5" s="680"/>
      <c r="AX5" s="680"/>
      <c r="AY5" s="680"/>
      <c r="AZ5" s="680"/>
      <c r="BA5" s="680"/>
      <c r="BB5" s="680"/>
      <c r="BC5" s="680"/>
      <c r="BD5" s="680"/>
      <c r="BE5" s="680"/>
      <c r="BF5" s="681"/>
      <c r="BG5" s="621">
        <v>23469482</v>
      </c>
      <c r="BH5" s="622"/>
      <c r="BI5" s="622"/>
      <c r="BJ5" s="622"/>
      <c r="BK5" s="622"/>
      <c r="BL5" s="622"/>
      <c r="BM5" s="622"/>
      <c r="BN5" s="623"/>
      <c r="BO5" s="659">
        <v>92</v>
      </c>
      <c r="BP5" s="659"/>
      <c r="BQ5" s="659"/>
      <c r="BR5" s="659"/>
      <c r="BS5" s="660">
        <v>172868</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373597</v>
      </c>
      <c r="S6" s="622"/>
      <c r="T6" s="622"/>
      <c r="U6" s="622"/>
      <c r="V6" s="622"/>
      <c r="W6" s="622"/>
      <c r="X6" s="622"/>
      <c r="Y6" s="623"/>
      <c r="Z6" s="659">
        <v>0.4</v>
      </c>
      <c r="AA6" s="659"/>
      <c r="AB6" s="659"/>
      <c r="AC6" s="659"/>
      <c r="AD6" s="660">
        <v>373597</v>
      </c>
      <c r="AE6" s="660"/>
      <c r="AF6" s="660"/>
      <c r="AG6" s="660"/>
      <c r="AH6" s="660"/>
      <c r="AI6" s="660"/>
      <c r="AJ6" s="660"/>
      <c r="AK6" s="660"/>
      <c r="AL6" s="624">
        <v>0.8</v>
      </c>
      <c r="AM6" s="625"/>
      <c r="AN6" s="625"/>
      <c r="AO6" s="661"/>
      <c r="AP6" s="618" t="s">
        <v>221</v>
      </c>
      <c r="AQ6" s="619"/>
      <c r="AR6" s="619"/>
      <c r="AS6" s="619"/>
      <c r="AT6" s="619"/>
      <c r="AU6" s="619"/>
      <c r="AV6" s="619"/>
      <c r="AW6" s="619"/>
      <c r="AX6" s="619"/>
      <c r="AY6" s="619"/>
      <c r="AZ6" s="619"/>
      <c r="BA6" s="619"/>
      <c r="BB6" s="619"/>
      <c r="BC6" s="619"/>
      <c r="BD6" s="619"/>
      <c r="BE6" s="619"/>
      <c r="BF6" s="620"/>
      <c r="BG6" s="621">
        <v>23469482</v>
      </c>
      <c r="BH6" s="622"/>
      <c r="BI6" s="622"/>
      <c r="BJ6" s="622"/>
      <c r="BK6" s="622"/>
      <c r="BL6" s="622"/>
      <c r="BM6" s="622"/>
      <c r="BN6" s="623"/>
      <c r="BO6" s="659">
        <v>92</v>
      </c>
      <c r="BP6" s="659"/>
      <c r="BQ6" s="659"/>
      <c r="BR6" s="659"/>
      <c r="BS6" s="660">
        <v>172868</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387949</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387949</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21494</v>
      </c>
      <c r="S7" s="622"/>
      <c r="T7" s="622"/>
      <c r="U7" s="622"/>
      <c r="V7" s="622"/>
      <c r="W7" s="622"/>
      <c r="X7" s="622"/>
      <c r="Y7" s="623"/>
      <c r="Z7" s="659">
        <v>0</v>
      </c>
      <c r="AA7" s="659"/>
      <c r="AB7" s="659"/>
      <c r="AC7" s="659"/>
      <c r="AD7" s="660">
        <v>21494</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10936880</v>
      </c>
      <c r="BH7" s="622"/>
      <c r="BI7" s="622"/>
      <c r="BJ7" s="622"/>
      <c r="BK7" s="622"/>
      <c r="BL7" s="622"/>
      <c r="BM7" s="622"/>
      <c r="BN7" s="623"/>
      <c r="BO7" s="659">
        <v>42.9</v>
      </c>
      <c r="BP7" s="659"/>
      <c r="BQ7" s="659"/>
      <c r="BR7" s="659"/>
      <c r="BS7" s="660">
        <v>172868</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6075392</v>
      </c>
      <c r="CS7" s="622"/>
      <c r="CT7" s="622"/>
      <c r="CU7" s="622"/>
      <c r="CV7" s="622"/>
      <c r="CW7" s="622"/>
      <c r="CX7" s="622"/>
      <c r="CY7" s="623"/>
      <c r="CZ7" s="659">
        <v>7.1</v>
      </c>
      <c r="DA7" s="659"/>
      <c r="DB7" s="659"/>
      <c r="DC7" s="659"/>
      <c r="DD7" s="627">
        <v>25072</v>
      </c>
      <c r="DE7" s="622"/>
      <c r="DF7" s="622"/>
      <c r="DG7" s="622"/>
      <c r="DH7" s="622"/>
      <c r="DI7" s="622"/>
      <c r="DJ7" s="622"/>
      <c r="DK7" s="622"/>
      <c r="DL7" s="622"/>
      <c r="DM7" s="622"/>
      <c r="DN7" s="622"/>
      <c r="DO7" s="622"/>
      <c r="DP7" s="623"/>
      <c r="DQ7" s="627">
        <v>4727391</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214817</v>
      </c>
      <c r="S8" s="622"/>
      <c r="T8" s="622"/>
      <c r="U8" s="622"/>
      <c r="V8" s="622"/>
      <c r="W8" s="622"/>
      <c r="X8" s="622"/>
      <c r="Y8" s="623"/>
      <c r="Z8" s="659">
        <v>0.2</v>
      </c>
      <c r="AA8" s="659"/>
      <c r="AB8" s="659"/>
      <c r="AC8" s="659"/>
      <c r="AD8" s="660">
        <v>214817</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310277</v>
      </c>
      <c r="BH8" s="622"/>
      <c r="BI8" s="622"/>
      <c r="BJ8" s="622"/>
      <c r="BK8" s="622"/>
      <c r="BL8" s="622"/>
      <c r="BM8" s="622"/>
      <c r="BN8" s="623"/>
      <c r="BO8" s="659">
        <v>1.2</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44632953</v>
      </c>
      <c r="CS8" s="622"/>
      <c r="CT8" s="622"/>
      <c r="CU8" s="622"/>
      <c r="CV8" s="622"/>
      <c r="CW8" s="622"/>
      <c r="CX8" s="622"/>
      <c r="CY8" s="623"/>
      <c r="CZ8" s="659">
        <v>52.5</v>
      </c>
      <c r="DA8" s="659"/>
      <c r="DB8" s="659"/>
      <c r="DC8" s="659"/>
      <c r="DD8" s="627">
        <v>525146</v>
      </c>
      <c r="DE8" s="622"/>
      <c r="DF8" s="622"/>
      <c r="DG8" s="622"/>
      <c r="DH8" s="622"/>
      <c r="DI8" s="622"/>
      <c r="DJ8" s="622"/>
      <c r="DK8" s="622"/>
      <c r="DL8" s="622"/>
      <c r="DM8" s="622"/>
      <c r="DN8" s="622"/>
      <c r="DO8" s="622"/>
      <c r="DP8" s="623"/>
      <c r="DQ8" s="627">
        <v>20960401</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231021</v>
      </c>
      <c r="S9" s="622"/>
      <c r="T9" s="622"/>
      <c r="U9" s="622"/>
      <c r="V9" s="622"/>
      <c r="W9" s="622"/>
      <c r="X9" s="622"/>
      <c r="Y9" s="623"/>
      <c r="Z9" s="659">
        <v>0.3</v>
      </c>
      <c r="AA9" s="659"/>
      <c r="AB9" s="659"/>
      <c r="AC9" s="659"/>
      <c r="AD9" s="660">
        <v>231021</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9234901</v>
      </c>
      <c r="BH9" s="622"/>
      <c r="BI9" s="622"/>
      <c r="BJ9" s="622"/>
      <c r="BK9" s="622"/>
      <c r="BL9" s="622"/>
      <c r="BM9" s="622"/>
      <c r="BN9" s="623"/>
      <c r="BO9" s="659">
        <v>36.200000000000003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8198205</v>
      </c>
      <c r="CS9" s="622"/>
      <c r="CT9" s="622"/>
      <c r="CU9" s="622"/>
      <c r="CV9" s="622"/>
      <c r="CW9" s="622"/>
      <c r="CX9" s="622"/>
      <c r="CY9" s="623"/>
      <c r="CZ9" s="659">
        <v>9.6</v>
      </c>
      <c r="DA9" s="659"/>
      <c r="DB9" s="659"/>
      <c r="DC9" s="659"/>
      <c r="DD9" s="627">
        <v>1341161</v>
      </c>
      <c r="DE9" s="622"/>
      <c r="DF9" s="622"/>
      <c r="DG9" s="622"/>
      <c r="DH9" s="622"/>
      <c r="DI9" s="622"/>
      <c r="DJ9" s="622"/>
      <c r="DK9" s="622"/>
      <c r="DL9" s="622"/>
      <c r="DM9" s="622"/>
      <c r="DN9" s="622"/>
      <c r="DO9" s="622"/>
      <c r="DP9" s="623"/>
      <c r="DQ9" s="627">
        <v>6103935</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456687</v>
      </c>
      <c r="BH10" s="622"/>
      <c r="BI10" s="622"/>
      <c r="BJ10" s="622"/>
      <c r="BK10" s="622"/>
      <c r="BL10" s="622"/>
      <c r="BM10" s="622"/>
      <c r="BN10" s="623"/>
      <c r="BO10" s="659">
        <v>1.8</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46055</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45326</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4343434</v>
      </c>
      <c r="S11" s="622"/>
      <c r="T11" s="622"/>
      <c r="U11" s="622"/>
      <c r="V11" s="622"/>
      <c r="W11" s="622"/>
      <c r="X11" s="622"/>
      <c r="Y11" s="623"/>
      <c r="Z11" s="624">
        <v>5</v>
      </c>
      <c r="AA11" s="625"/>
      <c r="AB11" s="625"/>
      <c r="AC11" s="626"/>
      <c r="AD11" s="627">
        <v>4343434</v>
      </c>
      <c r="AE11" s="622"/>
      <c r="AF11" s="622"/>
      <c r="AG11" s="622"/>
      <c r="AH11" s="622"/>
      <c r="AI11" s="622"/>
      <c r="AJ11" s="622"/>
      <c r="AK11" s="623"/>
      <c r="AL11" s="624">
        <v>9.6999999999999993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935015</v>
      </c>
      <c r="BH11" s="622"/>
      <c r="BI11" s="622"/>
      <c r="BJ11" s="622"/>
      <c r="BK11" s="622"/>
      <c r="BL11" s="622"/>
      <c r="BM11" s="622"/>
      <c r="BN11" s="623"/>
      <c r="BO11" s="659">
        <v>3.7</v>
      </c>
      <c r="BP11" s="659"/>
      <c r="BQ11" s="659"/>
      <c r="BR11" s="659"/>
      <c r="BS11" s="660">
        <v>172868</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813700</v>
      </c>
      <c r="CS11" s="622"/>
      <c r="CT11" s="622"/>
      <c r="CU11" s="622"/>
      <c r="CV11" s="622"/>
      <c r="CW11" s="622"/>
      <c r="CX11" s="622"/>
      <c r="CY11" s="623"/>
      <c r="CZ11" s="659">
        <v>1</v>
      </c>
      <c r="DA11" s="659"/>
      <c r="DB11" s="659"/>
      <c r="DC11" s="659"/>
      <c r="DD11" s="627">
        <v>320490</v>
      </c>
      <c r="DE11" s="622"/>
      <c r="DF11" s="622"/>
      <c r="DG11" s="622"/>
      <c r="DH11" s="622"/>
      <c r="DI11" s="622"/>
      <c r="DJ11" s="622"/>
      <c r="DK11" s="622"/>
      <c r="DL11" s="622"/>
      <c r="DM11" s="622"/>
      <c r="DN11" s="622"/>
      <c r="DO11" s="622"/>
      <c r="DP11" s="623"/>
      <c r="DQ11" s="627">
        <v>387705</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40577</v>
      </c>
      <c r="S12" s="622"/>
      <c r="T12" s="622"/>
      <c r="U12" s="622"/>
      <c r="V12" s="622"/>
      <c r="W12" s="622"/>
      <c r="X12" s="622"/>
      <c r="Y12" s="623"/>
      <c r="Z12" s="659">
        <v>0</v>
      </c>
      <c r="AA12" s="659"/>
      <c r="AB12" s="659"/>
      <c r="AC12" s="659"/>
      <c r="AD12" s="660">
        <v>40577</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10447357</v>
      </c>
      <c r="BH12" s="622"/>
      <c r="BI12" s="622"/>
      <c r="BJ12" s="622"/>
      <c r="BK12" s="622"/>
      <c r="BL12" s="622"/>
      <c r="BM12" s="622"/>
      <c r="BN12" s="623"/>
      <c r="BO12" s="659">
        <v>41</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691193</v>
      </c>
      <c r="CS12" s="622"/>
      <c r="CT12" s="622"/>
      <c r="CU12" s="622"/>
      <c r="CV12" s="622"/>
      <c r="CW12" s="622"/>
      <c r="CX12" s="622"/>
      <c r="CY12" s="623"/>
      <c r="CZ12" s="659">
        <v>0.8</v>
      </c>
      <c r="DA12" s="659"/>
      <c r="DB12" s="659"/>
      <c r="DC12" s="659"/>
      <c r="DD12" s="627">
        <v>17585</v>
      </c>
      <c r="DE12" s="622"/>
      <c r="DF12" s="622"/>
      <c r="DG12" s="622"/>
      <c r="DH12" s="622"/>
      <c r="DI12" s="622"/>
      <c r="DJ12" s="622"/>
      <c r="DK12" s="622"/>
      <c r="DL12" s="622"/>
      <c r="DM12" s="622"/>
      <c r="DN12" s="622"/>
      <c r="DO12" s="622"/>
      <c r="DP12" s="623"/>
      <c r="DQ12" s="627">
        <v>582340</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10146235</v>
      </c>
      <c r="BH13" s="622"/>
      <c r="BI13" s="622"/>
      <c r="BJ13" s="622"/>
      <c r="BK13" s="622"/>
      <c r="BL13" s="622"/>
      <c r="BM13" s="622"/>
      <c r="BN13" s="623"/>
      <c r="BO13" s="659">
        <v>39.799999999999997</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6906146</v>
      </c>
      <c r="CS13" s="622"/>
      <c r="CT13" s="622"/>
      <c r="CU13" s="622"/>
      <c r="CV13" s="622"/>
      <c r="CW13" s="622"/>
      <c r="CX13" s="622"/>
      <c r="CY13" s="623"/>
      <c r="CZ13" s="659">
        <v>8.1</v>
      </c>
      <c r="DA13" s="659"/>
      <c r="DB13" s="659"/>
      <c r="DC13" s="659"/>
      <c r="DD13" s="627">
        <v>2086981</v>
      </c>
      <c r="DE13" s="622"/>
      <c r="DF13" s="622"/>
      <c r="DG13" s="622"/>
      <c r="DH13" s="622"/>
      <c r="DI13" s="622"/>
      <c r="DJ13" s="622"/>
      <c r="DK13" s="622"/>
      <c r="DL13" s="622"/>
      <c r="DM13" s="622"/>
      <c r="DN13" s="622"/>
      <c r="DO13" s="622"/>
      <c r="DP13" s="623"/>
      <c r="DQ13" s="627">
        <v>4929277</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4457</v>
      </c>
      <c r="S14" s="622"/>
      <c r="T14" s="622"/>
      <c r="U14" s="622"/>
      <c r="V14" s="622"/>
      <c r="W14" s="622"/>
      <c r="X14" s="622"/>
      <c r="Y14" s="623"/>
      <c r="Z14" s="659">
        <v>0</v>
      </c>
      <c r="AA14" s="659"/>
      <c r="AB14" s="659"/>
      <c r="AC14" s="659"/>
      <c r="AD14" s="660">
        <v>4457</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496427</v>
      </c>
      <c r="BH14" s="622"/>
      <c r="BI14" s="622"/>
      <c r="BJ14" s="622"/>
      <c r="BK14" s="622"/>
      <c r="BL14" s="622"/>
      <c r="BM14" s="622"/>
      <c r="BN14" s="623"/>
      <c r="BO14" s="659">
        <v>1.9</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2192412</v>
      </c>
      <c r="CS14" s="622"/>
      <c r="CT14" s="622"/>
      <c r="CU14" s="622"/>
      <c r="CV14" s="622"/>
      <c r="CW14" s="622"/>
      <c r="CX14" s="622"/>
      <c r="CY14" s="623"/>
      <c r="CZ14" s="659">
        <v>2.6</v>
      </c>
      <c r="DA14" s="659"/>
      <c r="DB14" s="659"/>
      <c r="DC14" s="659"/>
      <c r="DD14" s="627">
        <v>310202</v>
      </c>
      <c r="DE14" s="622"/>
      <c r="DF14" s="622"/>
      <c r="DG14" s="622"/>
      <c r="DH14" s="622"/>
      <c r="DI14" s="622"/>
      <c r="DJ14" s="622"/>
      <c r="DK14" s="622"/>
      <c r="DL14" s="622"/>
      <c r="DM14" s="622"/>
      <c r="DN14" s="622"/>
      <c r="DO14" s="622"/>
      <c r="DP14" s="623"/>
      <c r="DQ14" s="627">
        <v>1826360</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1588818</v>
      </c>
      <c r="BH15" s="622"/>
      <c r="BI15" s="622"/>
      <c r="BJ15" s="622"/>
      <c r="BK15" s="622"/>
      <c r="BL15" s="622"/>
      <c r="BM15" s="622"/>
      <c r="BN15" s="623"/>
      <c r="BO15" s="659">
        <v>6.2</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9260658</v>
      </c>
      <c r="CS15" s="622"/>
      <c r="CT15" s="622"/>
      <c r="CU15" s="622"/>
      <c r="CV15" s="622"/>
      <c r="CW15" s="622"/>
      <c r="CX15" s="622"/>
      <c r="CY15" s="623"/>
      <c r="CZ15" s="659">
        <v>10.9</v>
      </c>
      <c r="DA15" s="659"/>
      <c r="DB15" s="659"/>
      <c r="DC15" s="659"/>
      <c r="DD15" s="627">
        <v>1317887</v>
      </c>
      <c r="DE15" s="622"/>
      <c r="DF15" s="622"/>
      <c r="DG15" s="622"/>
      <c r="DH15" s="622"/>
      <c r="DI15" s="622"/>
      <c r="DJ15" s="622"/>
      <c r="DK15" s="622"/>
      <c r="DL15" s="622"/>
      <c r="DM15" s="622"/>
      <c r="DN15" s="622"/>
      <c r="DO15" s="622"/>
      <c r="DP15" s="623"/>
      <c r="DQ15" s="627">
        <v>6758917</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97946</v>
      </c>
      <c r="S16" s="622"/>
      <c r="T16" s="622"/>
      <c r="U16" s="622"/>
      <c r="V16" s="622"/>
      <c r="W16" s="622"/>
      <c r="X16" s="622"/>
      <c r="Y16" s="623"/>
      <c r="Z16" s="659">
        <v>0.1</v>
      </c>
      <c r="AA16" s="659"/>
      <c r="AB16" s="659"/>
      <c r="AC16" s="659"/>
      <c r="AD16" s="660">
        <v>97946</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159103</v>
      </c>
      <c r="CS16" s="622"/>
      <c r="CT16" s="622"/>
      <c r="CU16" s="622"/>
      <c r="CV16" s="622"/>
      <c r="CW16" s="622"/>
      <c r="CX16" s="622"/>
      <c r="CY16" s="623"/>
      <c r="CZ16" s="659">
        <v>0.2</v>
      </c>
      <c r="DA16" s="659"/>
      <c r="DB16" s="659"/>
      <c r="DC16" s="659"/>
      <c r="DD16" s="627" t="s">
        <v>122</v>
      </c>
      <c r="DE16" s="622"/>
      <c r="DF16" s="622"/>
      <c r="DG16" s="622"/>
      <c r="DH16" s="622"/>
      <c r="DI16" s="622"/>
      <c r="DJ16" s="622"/>
      <c r="DK16" s="622"/>
      <c r="DL16" s="622"/>
      <c r="DM16" s="622"/>
      <c r="DN16" s="622"/>
      <c r="DO16" s="622"/>
      <c r="DP16" s="623"/>
      <c r="DQ16" s="627">
        <v>3950</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490357</v>
      </c>
      <c r="S17" s="622"/>
      <c r="T17" s="622"/>
      <c r="U17" s="622"/>
      <c r="V17" s="622"/>
      <c r="W17" s="622"/>
      <c r="X17" s="622"/>
      <c r="Y17" s="623"/>
      <c r="Z17" s="659">
        <v>0.6</v>
      </c>
      <c r="AA17" s="659"/>
      <c r="AB17" s="659"/>
      <c r="AC17" s="659"/>
      <c r="AD17" s="660">
        <v>490357</v>
      </c>
      <c r="AE17" s="660"/>
      <c r="AF17" s="660"/>
      <c r="AG17" s="660"/>
      <c r="AH17" s="660"/>
      <c r="AI17" s="660"/>
      <c r="AJ17" s="660"/>
      <c r="AK17" s="660"/>
      <c r="AL17" s="624">
        <v>1.1000000000000001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5643551</v>
      </c>
      <c r="CS17" s="622"/>
      <c r="CT17" s="622"/>
      <c r="CU17" s="622"/>
      <c r="CV17" s="622"/>
      <c r="CW17" s="622"/>
      <c r="CX17" s="622"/>
      <c r="CY17" s="623"/>
      <c r="CZ17" s="659">
        <v>6.6</v>
      </c>
      <c r="DA17" s="659"/>
      <c r="DB17" s="659"/>
      <c r="DC17" s="659"/>
      <c r="DD17" s="627" t="s">
        <v>122</v>
      </c>
      <c r="DE17" s="622"/>
      <c r="DF17" s="622"/>
      <c r="DG17" s="622"/>
      <c r="DH17" s="622"/>
      <c r="DI17" s="622"/>
      <c r="DJ17" s="622"/>
      <c r="DK17" s="622"/>
      <c r="DL17" s="622"/>
      <c r="DM17" s="622"/>
      <c r="DN17" s="622"/>
      <c r="DO17" s="622"/>
      <c r="DP17" s="623"/>
      <c r="DQ17" s="627">
        <v>5624355</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227264</v>
      </c>
      <c r="S18" s="622"/>
      <c r="T18" s="622"/>
      <c r="U18" s="622"/>
      <c r="V18" s="622"/>
      <c r="W18" s="622"/>
      <c r="X18" s="622"/>
      <c r="Y18" s="623"/>
      <c r="Z18" s="659">
        <v>0.3</v>
      </c>
      <c r="AA18" s="659"/>
      <c r="AB18" s="659"/>
      <c r="AC18" s="659"/>
      <c r="AD18" s="660">
        <v>227264</v>
      </c>
      <c r="AE18" s="660"/>
      <c r="AF18" s="660"/>
      <c r="AG18" s="660"/>
      <c r="AH18" s="660"/>
      <c r="AI18" s="660"/>
      <c r="AJ18" s="660"/>
      <c r="AK18" s="660"/>
      <c r="AL18" s="624">
        <v>0.5</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202149</v>
      </c>
      <c r="S19" s="622"/>
      <c r="T19" s="622"/>
      <c r="U19" s="622"/>
      <c r="V19" s="622"/>
      <c r="W19" s="622"/>
      <c r="X19" s="622"/>
      <c r="Y19" s="623"/>
      <c r="Z19" s="659">
        <v>0.2</v>
      </c>
      <c r="AA19" s="659"/>
      <c r="AB19" s="659"/>
      <c r="AC19" s="659"/>
      <c r="AD19" s="660">
        <v>202149</v>
      </c>
      <c r="AE19" s="660"/>
      <c r="AF19" s="660"/>
      <c r="AG19" s="660"/>
      <c r="AH19" s="660"/>
      <c r="AI19" s="660"/>
      <c r="AJ19" s="660"/>
      <c r="AK19" s="660"/>
      <c r="AL19" s="624">
        <v>0.5</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2040429</v>
      </c>
      <c r="BH19" s="622"/>
      <c r="BI19" s="622"/>
      <c r="BJ19" s="622"/>
      <c r="BK19" s="622"/>
      <c r="BL19" s="622"/>
      <c r="BM19" s="622"/>
      <c r="BN19" s="623"/>
      <c r="BO19" s="659">
        <v>8</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25115</v>
      </c>
      <c r="S20" s="622"/>
      <c r="T20" s="622"/>
      <c r="U20" s="622"/>
      <c r="V20" s="622"/>
      <c r="W20" s="622"/>
      <c r="X20" s="622"/>
      <c r="Y20" s="623"/>
      <c r="Z20" s="659">
        <v>0</v>
      </c>
      <c r="AA20" s="659"/>
      <c r="AB20" s="659"/>
      <c r="AC20" s="659"/>
      <c r="AD20" s="660">
        <v>25115</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2040429</v>
      </c>
      <c r="BH20" s="622"/>
      <c r="BI20" s="622"/>
      <c r="BJ20" s="622"/>
      <c r="BK20" s="622"/>
      <c r="BL20" s="622"/>
      <c r="BM20" s="622"/>
      <c r="BN20" s="623"/>
      <c r="BO20" s="659">
        <v>8</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85007317</v>
      </c>
      <c r="CS20" s="622"/>
      <c r="CT20" s="622"/>
      <c r="CU20" s="622"/>
      <c r="CV20" s="622"/>
      <c r="CW20" s="622"/>
      <c r="CX20" s="622"/>
      <c r="CY20" s="623"/>
      <c r="CZ20" s="659">
        <v>100</v>
      </c>
      <c r="DA20" s="659"/>
      <c r="DB20" s="659"/>
      <c r="DC20" s="659"/>
      <c r="DD20" s="627">
        <v>5944524</v>
      </c>
      <c r="DE20" s="622"/>
      <c r="DF20" s="622"/>
      <c r="DG20" s="622"/>
      <c r="DH20" s="622"/>
      <c r="DI20" s="622"/>
      <c r="DJ20" s="622"/>
      <c r="DK20" s="622"/>
      <c r="DL20" s="622"/>
      <c r="DM20" s="622"/>
      <c r="DN20" s="622"/>
      <c r="DO20" s="622"/>
      <c r="DP20" s="623"/>
      <c r="DQ20" s="627">
        <v>52337906</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14930971</v>
      </c>
      <c r="S21" s="622"/>
      <c r="T21" s="622"/>
      <c r="U21" s="622"/>
      <c r="V21" s="622"/>
      <c r="W21" s="622"/>
      <c r="X21" s="622"/>
      <c r="Y21" s="623"/>
      <c r="Z21" s="659">
        <v>17.2</v>
      </c>
      <c r="AA21" s="659"/>
      <c r="AB21" s="659"/>
      <c r="AC21" s="659"/>
      <c r="AD21" s="660">
        <v>14577347</v>
      </c>
      <c r="AE21" s="660"/>
      <c r="AF21" s="660"/>
      <c r="AG21" s="660"/>
      <c r="AH21" s="660"/>
      <c r="AI21" s="660"/>
      <c r="AJ21" s="660"/>
      <c r="AK21" s="660"/>
      <c r="AL21" s="624">
        <v>32.700000000000003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2050</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14577347</v>
      </c>
      <c r="S22" s="622"/>
      <c r="T22" s="622"/>
      <c r="U22" s="622"/>
      <c r="V22" s="622"/>
      <c r="W22" s="622"/>
      <c r="X22" s="622"/>
      <c r="Y22" s="623"/>
      <c r="Z22" s="659">
        <v>16.8</v>
      </c>
      <c r="AA22" s="659"/>
      <c r="AB22" s="659"/>
      <c r="AC22" s="659"/>
      <c r="AD22" s="660">
        <v>14577347</v>
      </c>
      <c r="AE22" s="660"/>
      <c r="AF22" s="660"/>
      <c r="AG22" s="660"/>
      <c r="AH22" s="660"/>
      <c r="AI22" s="660"/>
      <c r="AJ22" s="660"/>
      <c r="AK22" s="660"/>
      <c r="AL22" s="624">
        <v>32.700000000000003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353624</v>
      </c>
      <c r="S23" s="622"/>
      <c r="T23" s="622"/>
      <c r="U23" s="622"/>
      <c r="V23" s="622"/>
      <c r="W23" s="622"/>
      <c r="X23" s="622"/>
      <c r="Y23" s="623"/>
      <c r="Z23" s="659">
        <v>0.4</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2038379</v>
      </c>
      <c r="BH23" s="622"/>
      <c r="BI23" s="622"/>
      <c r="BJ23" s="622"/>
      <c r="BK23" s="622"/>
      <c r="BL23" s="622"/>
      <c r="BM23" s="622"/>
      <c r="BN23" s="623"/>
      <c r="BO23" s="659">
        <v>8</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50940200</v>
      </c>
      <c r="CS24" s="677"/>
      <c r="CT24" s="677"/>
      <c r="CU24" s="677"/>
      <c r="CV24" s="677"/>
      <c r="CW24" s="677"/>
      <c r="CX24" s="677"/>
      <c r="CY24" s="702"/>
      <c r="CZ24" s="703">
        <v>59.9</v>
      </c>
      <c r="DA24" s="685"/>
      <c r="DB24" s="685"/>
      <c r="DC24" s="705"/>
      <c r="DD24" s="701">
        <v>28473404</v>
      </c>
      <c r="DE24" s="677"/>
      <c r="DF24" s="677"/>
      <c r="DG24" s="677"/>
      <c r="DH24" s="677"/>
      <c r="DI24" s="677"/>
      <c r="DJ24" s="677"/>
      <c r="DK24" s="702"/>
      <c r="DL24" s="701">
        <v>25102138</v>
      </c>
      <c r="DM24" s="677"/>
      <c r="DN24" s="677"/>
      <c r="DO24" s="677"/>
      <c r="DP24" s="677"/>
      <c r="DQ24" s="677"/>
      <c r="DR24" s="677"/>
      <c r="DS24" s="677"/>
      <c r="DT24" s="677"/>
      <c r="DU24" s="677"/>
      <c r="DV24" s="702"/>
      <c r="DW24" s="703">
        <v>55.1</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46485846</v>
      </c>
      <c r="S25" s="622"/>
      <c r="T25" s="622"/>
      <c r="U25" s="622"/>
      <c r="V25" s="622"/>
      <c r="W25" s="622"/>
      <c r="X25" s="622"/>
      <c r="Y25" s="623"/>
      <c r="Z25" s="659">
        <v>53.5</v>
      </c>
      <c r="AA25" s="659"/>
      <c r="AB25" s="659"/>
      <c r="AC25" s="659"/>
      <c r="AD25" s="660">
        <v>44093843</v>
      </c>
      <c r="AE25" s="660"/>
      <c r="AF25" s="660"/>
      <c r="AG25" s="660"/>
      <c r="AH25" s="660"/>
      <c r="AI25" s="660"/>
      <c r="AJ25" s="660"/>
      <c r="AK25" s="660"/>
      <c r="AL25" s="624">
        <v>98.9</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12831113</v>
      </c>
      <c r="CS25" s="634"/>
      <c r="CT25" s="634"/>
      <c r="CU25" s="634"/>
      <c r="CV25" s="634"/>
      <c r="CW25" s="634"/>
      <c r="CX25" s="634"/>
      <c r="CY25" s="635"/>
      <c r="CZ25" s="624">
        <v>15.1</v>
      </c>
      <c r="DA25" s="636"/>
      <c r="DB25" s="636"/>
      <c r="DC25" s="637"/>
      <c r="DD25" s="627">
        <v>11675008</v>
      </c>
      <c r="DE25" s="634"/>
      <c r="DF25" s="634"/>
      <c r="DG25" s="634"/>
      <c r="DH25" s="634"/>
      <c r="DI25" s="634"/>
      <c r="DJ25" s="634"/>
      <c r="DK25" s="635"/>
      <c r="DL25" s="627">
        <v>11230069</v>
      </c>
      <c r="DM25" s="634"/>
      <c r="DN25" s="634"/>
      <c r="DO25" s="634"/>
      <c r="DP25" s="634"/>
      <c r="DQ25" s="634"/>
      <c r="DR25" s="634"/>
      <c r="DS25" s="634"/>
      <c r="DT25" s="634"/>
      <c r="DU25" s="634"/>
      <c r="DV25" s="635"/>
      <c r="DW25" s="624">
        <v>24.7</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22810</v>
      </c>
      <c r="S26" s="622"/>
      <c r="T26" s="622"/>
      <c r="U26" s="622"/>
      <c r="V26" s="622"/>
      <c r="W26" s="622"/>
      <c r="X26" s="622"/>
      <c r="Y26" s="623"/>
      <c r="Z26" s="659">
        <v>0</v>
      </c>
      <c r="AA26" s="659"/>
      <c r="AB26" s="659"/>
      <c r="AC26" s="659"/>
      <c r="AD26" s="660">
        <v>22810</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8368501</v>
      </c>
      <c r="CS26" s="622"/>
      <c r="CT26" s="622"/>
      <c r="CU26" s="622"/>
      <c r="CV26" s="622"/>
      <c r="CW26" s="622"/>
      <c r="CX26" s="622"/>
      <c r="CY26" s="623"/>
      <c r="CZ26" s="624">
        <v>9.8000000000000007</v>
      </c>
      <c r="DA26" s="636"/>
      <c r="DB26" s="636"/>
      <c r="DC26" s="637"/>
      <c r="DD26" s="627">
        <v>7615373</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898392</v>
      </c>
      <c r="S27" s="622"/>
      <c r="T27" s="622"/>
      <c r="U27" s="622"/>
      <c r="V27" s="622"/>
      <c r="W27" s="622"/>
      <c r="X27" s="622"/>
      <c r="Y27" s="623"/>
      <c r="Z27" s="659">
        <v>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25509911</v>
      </c>
      <c r="BH27" s="622"/>
      <c r="BI27" s="622"/>
      <c r="BJ27" s="622"/>
      <c r="BK27" s="622"/>
      <c r="BL27" s="622"/>
      <c r="BM27" s="622"/>
      <c r="BN27" s="623"/>
      <c r="BO27" s="659">
        <v>100</v>
      </c>
      <c r="BP27" s="659"/>
      <c r="BQ27" s="659"/>
      <c r="BR27" s="659"/>
      <c r="BS27" s="660">
        <v>172868</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32465536</v>
      </c>
      <c r="CS27" s="634"/>
      <c r="CT27" s="634"/>
      <c r="CU27" s="634"/>
      <c r="CV27" s="634"/>
      <c r="CW27" s="634"/>
      <c r="CX27" s="634"/>
      <c r="CY27" s="635"/>
      <c r="CZ27" s="624">
        <v>38.200000000000003</v>
      </c>
      <c r="DA27" s="636"/>
      <c r="DB27" s="636"/>
      <c r="DC27" s="637"/>
      <c r="DD27" s="627">
        <v>11174041</v>
      </c>
      <c r="DE27" s="634"/>
      <c r="DF27" s="634"/>
      <c r="DG27" s="634"/>
      <c r="DH27" s="634"/>
      <c r="DI27" s="634"/>
      <c r="DJ27" s="634"/>
      <c r="DK27" s="635"/>
      <c r="DL27" s="627">
        <v>8247714</v>
      </c>
      <c r="DM27" s="634"/>
      <c r="DN27" s="634"/>
      <c r="DO27" s="634"/>
      <c r="DP27" s="634"/>
      <c r="DQ27" s="634"/>
      <c r="DR27" s="634"/>
      <c r="DS27" s="634"/>
      <c r="DT27" s="634"/>
      <c r="DU27" s="634"/>
      <c r="DV27" s="635"/>
      <c r="DW27" s="624">
        <v>18.100000000000001</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887214</v>
      </c>
      <c r="S28" s="622"/>
      <c r="T28" s="622"/>
      <c r="U28" s="622"/>
      <c r="V28" s="622"/>
      <c r="W28" s="622"/>
      <c r="X28" s="622"/>
      <c r="Y28" s="623"/>
      <c r="Z28" s="659">
        <v>1</v>
      </c>
      <c r="AA28" s="659"/>
      <c r="AB28" s="659"/>
      <c r="AC28" s="659"/>
      <c r="AD28" s="660">
        <v>233830</v>
      </c>
      <c r="AE28" s="660"/>
      <c r="AF28" s="660"/>
      <c r="AG28" s="660"/>
      <c r="AH28" s="660"/>
      <c r="AI28" s="660"/>
      <c r="AJ28" s="660"/>
      <c r="AK28" s="660"/>
      <c r="AL28" s="624">
        <v>0.5</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5643551</v>
      </c>
      <c r="CS28" s="622"/>
      <c r="CT28" s="622"/>
      <c r="CU28" s="622"/>
      <c r="CV28" s="622"/>
      <c r="CW28" s="622"/>
      <c r="CX28" s="622"/>
      <c r="CY28" s="623"/>
      <c r="CZ28" s="624">
        <v>6.6</v>
      </c>
      <c r="DA28" s="636"/>
      <c r="DB28" s="636"/>
      <c r="DC28" s="637"/>
      <c r="DD28" s="627">
        <v>5624355</v>
      </c>
      <c r="DE28" s="622"/>
      <c r="DF28" s="622"/>
      <c r="DG28" s="622"/>
      <c r="DH28" s="622"/>
      <c r="DI28" s="622"/>
      <c r="DJ28" s="622"/>
      <c r="DK28" s="623"/>
      <c r="DL28" s="627">
        <v>5624355</v>
      </c>
      <c r="DM28" s="622"/>
      <c r="DN28" s="622"/>
      <c r="DO28" s="622"/>
      <c r="DP28" s="622"/>
      <c r="DQ28" s="622"/>
      <c r="DR28" s="622"/>
      <c r="DS28" s="622"/>
      <c r="DT28" s="622"/>
      <c r="DU28" s="622"/>
      <c r="DV28" s="623"/>
      <c r="DW28" s="624">
        <v>12.4</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353437</v>
      </c>
      <c r="S29" s="622"/>
      <c r="T29" s="622"/>
      <c r="U29" s="622"/>
      <c r="V29" s="622"/>
      <c r="W29" s="622"/>
      <c r="X29" s="622"/>
      <c r="Y29" s="623"/>
      <c r="Z29" s="659">
        <v>0.4</v>
      </c>
      <c r="AA29" s="659"/>
      <c r="AB29" s="659"/>
      <c r="AC29" s="659"/>
      <c r="AD29" s="660">
        <v>11500</v>
      </c>
      <c r="AE29" s="660"/>
      <c r="AF29" s="660"/>
      <c r="AG29" s="660"/>
      <c r="AH29" s="660"/>
      <c r="AI29" s="660"/>
      <c r="AJ29" s="660"/>
      <c r="AK29" s="660"/>
      <c r="AL29" s="624">
        <v>0</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5643551</v>
      </c>
      <c r="CS29" s="634"/>
      <c r="CT29" s="634"/>
      <c r="CU29" s="634"/>
      <c r="CV29" s="634"/>
      <c r="CW29" s="634"/>
      <c r="CX29" s="634"/>
      <c r="CY29" s="635"/>
      <c r="CZ29" s="624">
        <v>6.6</v>
      </c>
      <c r="DA29" s="636"/>
      <c r="DB29" s="636"/>
      <c r="DC29" s="637"/>
      <c r="DD29" s="627">
        <v>5624355</v>
      </c>
      <c r="DE29" s="634"/>
      <c r="DF29" s="634"/>
      <c r="DG29" s="634"/>
      <c r="DH29" s="634"/>
      <c r="DI29" s="634"/>
      <c r="DJ29" s="634"/>
      <c r="DK29" s="635"/>
      <c r="DL29" s="627">
        <v>5624355</v>
      </c>
      <c r="DM29" s="634"/>
      <c r="DN29" s="634"/>
      <c r="DO29" s="634"/>
      <c r="DP29" s="634"/>
      <c r="DQ29" s="634"/>
      <c r="DR29" s="634"/>
      <c r="DS29" s="634"/>
      <c r="DT29" s="634"/>
      <c r="DU29" s="634"/>
      <c r="DV29" s="635"/>
      <c r="DW29" s="624">
        <v>12.4</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23057186</v>
      </c>
      <c r="S30" s="622"/>
      <c r="T30" s="622"/>
      <c r="U30" s="622"/>
      <c r="V30" s="622"/>
      <c r="W30" s="622"/>
      <c r="X30" s="622"/>
      <c r="Y30" s="623"/>
      <c r="Z30" s="659">
        <v>26.5</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5434800</v>
      </c>
      <c r="CS30" s="622"/>
      <c r="CT30" s="622"/>
      <c r="CU30" s="622"/>
      <c r="CV30" s="622"/>
      <c r="CW30" s="622"/>
      <c r="CX30" s="622"/>
      <c r="CY30" s="623"/>
      <c r="CZ30" s="624">
        <v>6.4</v>
      </c>
      <c r="DA30" s="636"/>
      <c r="DB30" s="636"/>
      <c r="DC30" s="637"/>
      <c r="DD30" s="627">
        <v>5415604</v>
      </c>
      <c r="DE30" s="622"/>
      <c r="DF30" s="622"/>
      <c r="DG30" s="622"/>
      <c r="DH30" s="622"/>
      <c r="DI30" s="622"/>
      <c r="DJ30" s="622"/>
      <c r="DK30" s="623"/>
      <c r="DL30" s="627">
        <v>5415604</v>
      </c>
      <c r="DM30" s="622"/>
      <c r="DN30" s="622"/>
      <c r="DO30" s="622"/>
      <c r="DP30" s="622"/>
      <c r="DQ30" s="622"/>
      <c r="DR30" s="622"/>
      <c r="DS30" s="622"/>
      <c r="DT30" s="622"/>
      <c r="DU30" s="622"/>
      <c r="DV30" s="623"/>
      <c r="DW30" s="624">
        <v>11.9</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99.4</v>
      </c>
      <c r="BH31" s="684"/>
      <c r="BI31" s="684"/>
      <c r="BJ31" s="684"/>
      <c r="BK31" s="684"/>
      <c r="BL31" s="684"/>
      <c r="BM31" s="685">
        <v>99</v>
      </c>
      <c r="BN31" s="684"/>
      <c r="BO31" s="684"/>
      <c r="BP31" s="684"/>
      <c r="BQ31" s="686"/>
      <c r="BR31" s="683">
        <v>99.4</v>
      </c>
      <c r="BS31" s="684"/>
      <c r="BT31" s="684"/>
      <c r="BU31" s="684"/>
      <c r="BV31" s="684"/>
      <c r="BW31" s="684"/>
      <c r="BX31" s="685">
        <v>99</v>
      </c>
      <c r="BY31" s="684"/>
      <c r="BZ31" s="684"/>
      <c r="CA31" s="684"/>
      <c r="CB31" s="686"/>
      <c r="CD31" s="642"/>
      <c r="CE31" s="643"/>
      <c r="CF31" s="618" t="s">
        <v>300</v>
      </c>
      <c r="CG31" s="619"/>
      <c r="CH31" s="619"/>
      <c r="CI31" s="619"/>
      <c r="CJ31" s="619"/>
      <c r="CK31" s="619"/>
      <c r="CL31" s="619"/>
      <c r="CM31" s="619"/>
      <c r="CN31" s="619"/>
      <c r="CO31" s="619"/>
      <c r="CP31" s="619"/>
      <c r="CQ31" s="620"/>
      <c r="CR31" s="621">
        <v>208751</v>
      </c>
      <c r="CS31" s="634"/>
      <c r="CT31" s="634"/>
      <c r="CU31" s="634"/>
      <c r="CV31" s="634"/>
      <c r="CW31" s="634"/>
      <c r="CX31" s="634"/>
      <c r="CY31" s="635"/>
      <c r="CZ31" s="624">
        <v>0.2</v>
      </c>
      <c r="DA31" s="636"/>
      <c r="DB31" s="636"/>
      <c r="DC31" s="637"/>
      <c r="DD31" s="627">
        <v>208751</v>
      </c>
      <c r="DE31" s="634"/>
      <c r="DF31" s="634"/>
      <c r="DG31" s="634"/>
      <c r="DH31" s="634"/>
      <c r="DI31" s="634"/>
      <c r="DJ31" s="634"/>
      <c r="DK31" s="635"/>
      <c r="DL31" s="627">
        <v>208751</v>
      </c>
      <c r="DM31" s="634"/>
      <c r="DN31" s="634"/>
      <c r="DO31" s="634"/>
      <c r="DP31" s="634"/>
      <c r="DQ31" s="634"/>
      <c r="DR31" s="634"/>
      <c r="DS31" s="634"/>
      <c r="DT31" s="634"/>
      <c r="DU31" s="634"/>
      <c r="DV31" s="635"/>
      <c r="DW31" s="624">
        <v>0.5</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6870409</v>
      </c>
      <c r="S32" s="622"/>
      <c r="T32" s="622"/>
      <c r="U32" s="622"/>
      <c r="V32" s="622"/>
      <c r="W32" s="622"/>
      <c r="X32" s="622"/>
      <c r="Y32" s="623"/>
      <c r="Z32" s="659">
        <v>7.9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99.3</v>
      </c>
      <c r="BH32" s="634"/>
      <c r="BI32" s="634"/>
      <c r="BJ32" s="634"/>
      <c r="BK32" s="634"/>
      <c r="BL32" s="634"/>
      <c r="BM32" s="625">
        <v>98.7</v>
      </c>
      <c r="BN32" s="634"/>
      <c r="BO32" s="634"/>
      <c r="BP32" s="634"/>
      <c r="BQ32" s="657"/>
      <c r="BR32" s="687">
        <v>99.3</v>
      </c>
      <c r="BS32" s="634"/>
      <c r="BT32" s="634"/>
      <c r="BU32" s="634"/>
      <c r="BV32" s="634"/>
      <c r="BW32" s="634"/>
      <c r="BX32" s="625">
        <v>98.6</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369399</v>
      </c>
      <c r="S33" s="622"/>
      <c r="T33" s="622"/>
      <c r="U33" s="622"/>
      <c r="V33" s="622"/>
      <c r="W33" s="622"/>
      <c r="X33" s="622"/>
      <c r="Y33" s="623"/>
      <c r="Z33" s="659">
        <v>0.4</v>
      </c>
      <c r="AA33" s="659"/>
      <c r="AB33" s="659"/>
      <c r="AC33" s="659"/>
      <c r="AD33" s="660">
        <v>207741</v>
      </c>
      <c r="AE33" s="660"/>
      <c r="AF33" s="660"/>
      <c r="AG33" s="660"/>
      <c r="AH33" s="660"/>
      <c r="AI33" s="660"/>
      <c r="AJ33" s="660"/>
      <c r="AK33" s="660"/>
      <c r="AL33" s="624">
        <v>0.5</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99.5</v>
      </c>
      <c r="BH33" s="606"/>
      <c r="BI33" s="606"/>
      <c r="BJ33" s="606"/>
      <c r="BK33" s="606"/>
      <c r="BL33" s="606"/>
      <c r="BM33" s="652">
        <v>99.2</v>
      </c>
      <c r="BN33" s="606"/>
      <c r="BO33" s="606"/>
      <c r="BP33" s="606"/>
      <c r="BQ33" s="669"/>
      <c r="BR33" s="682">
        <v>99.5</v>
      </c>
      <c r="BS33" s="606"/>
      <c r="BT33" s="606"/>
      <c r="BU33" s="606"/>
      <c r="BV33" s="606"/>
      <c r="BW33" s="606"/>
      <c r="BX33" s="652">
        <v>99.2</v>
      </c>
      <c r="BY33" s="606"/>
      <c r="BZ33" s="606"/>
      <c r="CA33" s="606"/>
      <c r="CB33" s="669"/>
      <c r="CD33" s="618" t="s">
        <v>307</v>
      </c>
      <c r="CE33" s="619"/>
      <c r="CF33" s="619"/>
      <c r="CG33" s="619"/>
      <c r="CH33" s="619"/>
      <c r="CI33" s="619"/>
      <c r="CJ33" s="619"/>
      <c r="CK33" s="619"/>
      <c r="CL33" s="619"/>
      <c r="CM33" s="619"/>
      <c r="CN33" s="619"/>
      <c r="CO33" s="619"/>
      <c r="CP33" s="619"/>
      <c r="CQ33" s="620"/>
      <c r="CR33" s="621">
        <v>27963490</v>
      </c>
      <c r="CS33" s="634"/>
      <c r="CT33" s="634"/>
      <c r="CU33" s="634"/>
      <c r="CV33" s="634"/>
      <c r="CW33" s="634"/>
      <c r="CX33" s="634"/>
      <c r="CY33" s="635"/>
      <c r="CZ33" s="624">
        <v>32.9</v>
      </c>
      <c r="DA33" s="636"/>
      <c r="DB33" s="636"/>
      <c r="DC33" s="637"/>
      <c r="DD33" s="627">
        <v>22295387</v>
      </c>
      <c r="DE33" s="634"/>
      <c r="DF33" s="634"/>
      <c r="DG33" s="634"/>
      <c r="DH33" s="634"/>
      <c r="DI33" s="634"/>
      <c r="DJ33" s="634"/>
      <c r="DK33" s="635"/>
      <c r="DL33" s="627">
        <v>17526215</v>
      </c>
      <c r="DM33" s="634"/>
      <c r="DN33" s="634"/>
      <c r="DO33" s="634"/>
      <c r="DP33" s="634"/>
      <c r="DQ33" s="634"/>
      <c r="DR33" s="634"/>
      <c r="DS33" s="634"/>
      <c r="DT33" s="634"/>
      <c r="DU33" s="634"/>
      <c r="DV33" s="635"/>
      <c r="DW33" s="624">
        <v>38.5</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644379</v>
      </c>
      <c r="S34" s="622"/>
      <c r="T34" s="622"/>
      <c r="U34" s="622"/>
      <c r="V34" s="622"/>
      <c r="W34" s="622"/>
      <c r="X34" s="622"/>
      <c r="Y34" s="623"/>
      <c r="Z34" s="659">
        <v>0.7</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9320206</v>
      </c>
      <c r="CS34" s="622"/>
      <c r="CT34" s="622"/>
      <c r="CU34" s="622"/>
      <c r="CV34" s="622"/>
      <c r="CW34" s="622"/>
      <c r="CX34" s="622"/>
      <c r="CY34" s="623"/>
      <c r="CZ34" s="624">
        <v>11</v>
      </c>
      <c r="DA34" s="636"/>
      <c r="DB34" s="636"/>
      <c r="DC34" s="637"/>
      <c r="DD34" s="627">
        <v>7429368</v>
      </c>
      <c r="DE34" s="622"/>
      <c r="DF34" s="622"/>
      <c r="DG34" s="622"/>
      <c r="DH34" s="622"/>
      <c r="DI34" s="622"/>
      <c r="DJ34" s="622"/>
      <c r="DK34" s="623"/>
      <c r="DL34" s="627">
        <v>6231315</v>
      </c>
      <c r="DM34" s="622"/>
      <c r="DN34" s="622"/>
      <c r="DO34" s="622"/>
      <c r="DP34" s="622"/>
      <c r="DQ34" s="622"/>
      <c r="DR34" s="622"/>
      <c r="DS34" s="622"/>
      <c r="DT34" s="622"/>
      <c r="DU34" s="622"/>
      <c r="DV34" s="623"/>
      <c r="DW34" s="624">
        <v>13.7</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1590591</v>
      </c>
      <c r="S35" s="622"/>
      <c r="T35" s="622"/>
      <c r="U35" s="622"/>
      <c r="V35" s="622"/>
      <c r="W35" s="622"/>
      <c r="X35" s="622"/>
      <c r="Y35" s="623"/>
      <c r="Z35" s="659">
        <v>1.8</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655653</v>
      </c>
      <c r="CS35" s="634"/>
      <c r="CT35" s="634"/>
      <c r="CU35" s="634"/>
      <c r="CV35" s="634"/>
      <c r="CW35" s="634"/>
      <c r="CX35" s="634"/>
      <c r="CY35" s="635"/>
      <c r="CZ35" s="624">
        <v>0.8</v>
      </c>
      <c r="DA35" s="636"/>
      <c r="DB35" s="636"/>
      <c r="DC35" s="637"/>
      <c r="DD35" s="627">
        <v>565585</v>
      </c>
      <c r="DE35" s="634"/>
      <c r="DF35" s="634"/>
      <c r="DG35" s="634"/>
      <c r="DH35" s="634"/>
      <c r="DI35" s="634"/>
      <c r="DJ35" s="634"/>
      <c r="DK35" s="635"/>
      <c r="DL35" s="627">
        <v>565585</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859369</v>
      </c>
      <c r="S36" s="622"/>
      <c r="T36" s="622"/>
      <c r="U36" s="622"/>
      <c r="V36" s="622"/>
      <c r="W36" s="622"/>
      <c r="X36" s="622"/>
      <c r="Y36" s="623"/>
      <c r="Z36" s="659">
        <v>1</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13626821</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32790</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6713988</v>
      </c>
      <c r="CS36" s="622"/>
      <c r="CT36" s="622"/>
      <c r="CU36" s="622"/>
      <c r="CV36" s="622"/>
      <c r="CW36" s="622"/>
      <c r="CX36" s="622"/>
      <c r="CY36" s="623"/>
      <c r="CZ36" s="624">
        <v>7.9</v>
      </c>
      <c r="DA36" s="636"/>
      <c r="DB36" s="636"/>
      <c r="DC36" s="637"/>
      <c r="DD36" s="627">
        <v>5974593</v>
      </c>
      <c r="DE36" s="622"/>
      <c r="DF36" s="622"/>
      <c r="DG36" s="622"/>
      <c r="DH36" s="622"/>
      <c r="DI36" s="622"/>
      <c r="DJ36" s="622"/>
      <c r="DK36" s="623"/>
      <c r="DL36" s="627">
        <v>4173505</v>
      </c>
      <c r="DM36" s="622"/>
      <c r="DN36" s="622"/>
      <c r="DO36" s="622"/>
      <c r="DP36" s="622"/>
      <c r="DQ36" s="622"/>
      <c r="DR36" s="622"/>
      <c r="DS36" s="622"/>
      <c r="DT36" s="622"/>
      <c r="DU36" s="622"/>
      <c r="DV36" s="623"/>
      <c r="DW36" s="624">
        <v>9.1999999999999993</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1599759</v>
      </c>
      <c r="S37" s="622"/>
      <c r="T37" s="622"/>
      <c r="U37" s="622"/>
      <c r="V37" s="622"/>
      <c r="W37" s="622"/>
      <c r="X37" s="622"/>
      <c r="Y37" s="623"/>
      <c r="Z37" s="659">
        <v>1.8</v>
      </c>
      <c r="AA37" s="659"/>
      <c r="AB37" s="659"/>
      <c r="AC37" s="659"/>
      <c r="AD37" s="660">
        <v>28323</v>
      </c>
      <c r="AE37" s="660"/>
      <c r="AF37" s="660"/>
      <c r="AG37" s="660"/>
      <c r="AH37" s="660"/>
      <c r="AI37" s="660"/>
      <c r="AJ37" s="660"/>
      <c r="AK37" s="660"/>
      <c r="AL37" s="624">
        <v>0.1</v>
      </c>
      <c r="AM37" s="625"/>
      <c r="AN37" s="625"/>
      <c r="AO37" s="661"/>
      <c r="AQ37" s="654" t="s">
        <v>319</v>
      </c>
      <c r="AR37" s="655"/>
      <c r="AS37" s="655"/>
      <c r="AT37" s="655"/>
      <c r="AU37" s="655"/>
      <c r="AV37" s="655"/>
      <c r="AW37" s="655"/>
      <c r="AX37" s="655"/>
      <c r="AY37" s="656"/>
      <c r="AZ37" s="621">
        <v>3239245</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-337286</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1002793</v>
      </c>
      <c r="CS37" s="634"/>
      <c r="CT37" s="634"/>
      <c r="CU37" s="634"/>
      <c r="CV37" s="634"/>
      <c r="CW37" s="634"/>
      <c r="CX37" s="634"/>
      <c r="CY37" s="635"/>
      <c r="CZ37" s="624">
        <v>1.2</v>
      </c>
      <c r="DA37" s="636"/>
      <c r="DB37" s="636"/>
      <c r="DC37" s="637"/>
      <c r="DD37" s="627">
        <v>1002793</v>
      </c>
      <c r="DE37" s="634"/>
      <c r="DF37" s="634"/>
      <c r="DG37" s="634"/>
      <c r="DH37" s="634"/>
      <c r="DI37" s="634"/>
      <c r="DJ37" s="634"/>
      <c r="DK37" s="635"/>
      <c r="DL37" s="627">
        <v>965001</v>
      </c>
      <c r="DM37" s="634"/>
      <c r="DN37" s="634"/>
      <c r="DO37" s="634"/>
      <c r="DP37" s="634"/>
      <c r="DQ37" s="634"/>
      <c r="DR37" s="634"/>
      <c r="DS37" s="634"/>
      <c r="DT37" s="634"/>
      <c r="DU37" s="634"/>
      <c r="DV37" s="635"/>
      <c r="DW37" s="624">
        <v>2.1</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3207800</v>
      </c>
      <c r="S38" s="622"/>
      <c r="T38" s="622"/>
      <c r="U38" s="622"/>
      <c r="V38" s="622"/>
      <c r="W38" s="622"/>
      <c r="X38" s="622"/>
      <c r="Y38" s="623"/>
      <c r="Z38" s="659">
        <v>3.7</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1402633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23542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8518975</v>
      </c>
      <c r="CS38" s="622"/>
      <c r="CT38" s="622"/>
      <c r="CU38" s="622"/>
      <c r="CV38" s="622"/>
      <c r="CW38" s="622"/>
      <c r="CX38" s="622"/>
      <c r="CY38" s="623"/>
      <c r="CZ38" s="624">
        <v>10</v>
      </c>
      <c r="DA38" s="636"/>
      <c r="DB38" s="636"/>
      <c r="DC38" s="637"/>
      <c r="DD38" s="627">
        <v>6613204</v>
      </c>
      <c r="DE38" s="622"/>
      <c r="DF38" s="622"/>
      <c r="DG38" s="622"/>
      <c r="DH38" s="622"/>
      <c r="DI38" s="622"/>
      <c r="DJ38" s="622"/>
      <c r="DK38" s="623"/>
      <c r="DL38" s="627">
        <v>6205810</v>
      </c>
      <c r="DM38" s="622"/>
      <c r="DN38" s="622"/>
      <c r="DO38" s="622"/>
      <c r="DP38" s="622"/>
      <c r="DQ38" s="622"/>
      <c r="DR38" s="622"/>
      <c r="DS38" s="622"/>
      <c r="DT38" s="622"/>
      <c r="DU38" s="622"/>
      <c r="DV38" s="623"/>
      <c r="DW38" s="624">
        <v>13.6</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465968</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35816</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1155324</v>
      </c>
      <c r="CS39" s="634"/>
      <c r="CT39" s="634"/>
      <c r="CU39" s="634"/>
      <c r="CV39" s="634"/>
      <c r="CW39" s="634"/>
      <c r="CX39" s="634"/>
      <c r="CY39" s="635"/>
      <c r="CZ39" s="624">
        <v>1.4</v>
      </c>
      <c r="DA39" s="636"/>
      <c r="DB39" s="636"/>
      <c r="DC39" s="637"/>
      <c r="DD39" s="627">
        <v>585664</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930000</v>
      </c>
      <c r="S40" s="622"/>
      <c r="T40" s="622"/>
      <c r="U40" s="622"/>
      <c r="V40" s="622"/>
      <c r="W40" s="622"/>
      <c r="X40" s="622"/>
      <c r="Y40" s="623"/>
      <c r="Z40" s="659">
        <v>1.1000000000000001</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109</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1599344</v>
      </c>
      <c r="CS40" s="622"/>
      <c r="CT40" s="622"/>
      <c r="CU40" s="622"/>
      <c r="CV40" s="622"/>
      <c r="CW40" s="622"/>
      <c r="CX40" s="622"/>
      <c r="CY40" s="623"/>
      <c r="CZ40" s="624">
        <v>1.9</v>
      </c>
      <c r="DA40" s="636"/>
      <c r="DB40" s="636"/>
      <c r="DC40" s="637"/>
      <c r="DD40" s="627">
        <v>1126973</v>
      </c>
      <c r="DE40" s="622"/>
      <c r="DF40" s="622"/>
      <c r="DG40" s="622"/>
      <c r="DH40" s="622"/>
      <c r="DI40" s="622"/>
      <c r="DJ40" s="622"/>
      <c r="DK40" s="623"/>
      <c r="DL40" s="627">
        <v>350000</v>
      </c>
      <c r="DM40" s="622"/>
      <c r="DN40" s="622"/>
      <c r="DO40" s="622"/>
      <c r="DP40" s="622"/>
      <c r="DQ40" s="622"/>
      <c r="DR40" s="622"/>
      <c r="DS40" s="622"/>
      <c r="DT40" s="622"/>
      <c r="DU40" s="622"/>
      <c r="DV40" s="623"/>
      <c r="DW40" s="624">
        <v>0.8</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86846591</v>
      </c>
      <c r="S41" s="646"/>
      <c r="T41" s="646"/>
      <c r="U41" s="646"/>
      <c r="V41" s="646"/>
      <c r="W41" s="646"/>
      <c r="X41" s="646"/>
      <c r="Y41" s="649"/>
      <c r="Z41" s="650">
        <v>100</v>
      </c>
      <c r="AA41" s="650"/>
      <c r="AB41" s="650"/>
      <c r="AC41" s="650"/>
      <c r="AD41" s="651">
        <v>44598047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2246938</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6272037</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391</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6103627</v>
      </c>
      <c r="CS42" s="634"/>
      <c r="CT42" s="634"/>
      <c r="CU42" s="634"/>
      <c r="CV42" s="634"/>
      <c r="CW42" s="634"/>
      <c r="CX42" s="634"/>
      <c r="CY42" s="635"/>
      <c r="CZ42" s="624">
        <v>7.2</v>
      </c>
      <c r="DA42" s="636"/>
      <c r="DB42" s="636"/>
      <c r="DC42" s="637"/>
      <c r="DD42" s="627">
        <v>1569115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160922</v>
      </c>
      <c r="CS43" s="634"/>
      <c r="CT43" s="634"/>
      <c r="CU43" s="634"/>
      <c r="CV43" s="634"/>
      <c r="CW43" s="634"/>
      <c r="CX43" s="634"/>
      <c r="CY43" s="635"/>
      <c r="CZ43" s="624">
        <v>0.2</v>
      </c>
      <c r="DA43" s="636"/>
      <c r="DB43" s="636"/>
      <c r="DC43" s="637"/>
      <c r="DD43" s="627">
        <v>155459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5944524</v>
      </c>
      <c r="CS44" s="622"/>
      <c r="CT44" s="622"/>
      <c r="CU44" s="622"/>
      <c r="CV44" s="622"/>
      <c r="CW44" s="622"/>
      <c r="CX44" s="622"/>
      <c r="CY44" s="623"/>
      <c r="CZ44" s="624">
        <v>7</v>
      </c>
      <c r="DA44" s="625"/>
      <c r="DB44" s="625"/>
      <c r="DC44" s="626"/>
      <c r="DD44" s="627">
        <v>1565165</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2112331</v>
      </c>
      <c r="CS45" s="634"/>
      <c r="CT45" s="634"/>
      <c r="CU45" s="634"/>
      <c r="CV45" s="634"/>
      <c r="CW45" s="634"/>
      <c r="CX45" s="634"/>
      <c r="CY45" s="635"/>
      <c r="CZ45" s="624">
        <v>2.5</v>
      </c>
      <c r="DA45" s="636"/>
      <c r="DB45" s="636"/>
      <c r="DC45" s="637"/>
      <c r="DD45" s="627">
        <v>167310</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3711548</v>
      </c>
      <c r="CS46" s="622"/>
      <c r="CT46" s="622"/>
      <c r="CU46" s="622"/>
      <c r="CV46" s="622"/>
      <c r="CW46" s="622"/>
      <c r="CX46" s="622"/>
      <c r="CY46" s="623"/>
      <c r="CZ46" s="624">
        <v>4.4000000000000004</v>
      </c>
      <c r="DA46" s="625"/>
      <c r="DB46" s="625"/>
      <c r="DC46" s="626"/>
      <c r="DD46" s="627">
        <v>1338389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v>159103</v>
      </c>
      <c r="CS47" s="634"/>
      <c r="CT47" s="634"/>
      <c r="CU47" s="634"/>
      <c r="CV47" s="634"/>
      <c r="CW47" s="634"/>
      <c r="CX47" s="634"/>
      <c r="CY47" s="635"/>
      <c r="CZ47" s="624">
        <v>0.2</v>
      </c>
      <c r="DA47" s="636"/>
      <c r="DB47" s="636"/>
      <c r="DC47" s="637"/>
      <c r="DD47" s="627">
        <v>3950</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85007317</v>
      </c>
      <c r="CS49" s="606"/>
      <c r="CT49" s="606"/>
      <c r="CU49" s="606"/>
      <c r="CV49" s="606"/>
      <c r="CW49" s="606"/>
      <c r="CX49" s="606"/>
      <c r="CY49" s="607"/>
      <c r="CZ49" s="608">
        <v>100</v>
      </c>
      <c r="DA49" s="609"/>
      <c r="DB49" s="609"/>
      <c r="DC49" s="610"/>
      <c r="DD49" s="611">
        <v>52337906</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GjMcPN6KwNgzyAJY7bOK03H3BLSRIZlUhh4ZoLkw8sYMYfiMsopGPsc9G+7O0gLsV8sDqJv0FSCvRWCMGba6IQ==" saltValue="o3ri8M8p2NMDHxYmRLNr8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31" customWidth="1"/>
    <col min="131" max="131" width="1.63281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86842</v>
      </c>
      <c r="R7" s="1103"/>
      <c r="S7" s="1103"/>
      <c r="T7" s="1103"/>
      <c r="U7" s="1103"/>
      <c r="V7" s="1103">
        <v>85003</v>
      </c>
      <c r="W7" s="1103"/>
      <c r="X7" s="1103"/>
      <c r="Y7" s="1103"/>
      <c r="Z7" s="1103"/>
      <c r="AA7" s="1103">
        <v>1839</v>
      </c>
      <c r="AB7" s="1103"/>
      <c r="AC7" s="1103"/>
      <c r="AD7" s="1103"/>
      <c r="AE7" s="1104"/>
      <c r="AF7" s="1105">
        <v>1320</v>
      </c>
      <c r="AG7" s="1106"/>
      <c r="AH7" s="1106"/>
      <c r="AI7" s="1106"/>
      <c r="AJ7" s="1107"/>
      <c r="AK7" s="1108">
        <v>1580</v>
      </c>
      <c r="AL7" s="1109"/>
      <c r="AM7" s="1109"/>
      <c r="AN7" s="1109"/>
      <c r="AO7" s="1109"/>
      <c r="AP7" s="1109">
        <v>48926</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557</v>
      </c>
      <c r="BT7" s="1100"/>
      <c r="BU7" s="1100"/>
      <c r="BV7" s="1100"/>
      <c r="BW7" s="1100"/>
      <c r="BX7" s="1100"/>
      <c r="BY7" s="1100"/>
      <c r="BZ7" s="1100"/>
      <c r="CA7" s="1100"/>
      <c r="CB7" s="1100"/>
      <c r="CC7" s="1100"/>
      <c r="CD7" s="1100"/>
      <c r="CE7" s="1100"/>
      <c r="CF7" s="1100"/>
      <c r="CG7" s="1112"/>
      <c r="CH7" s="1096">
        <v>-14</v>
      </c>
      <c r="CI7" s="1097"/>
      <c r="CJ7" s="1097"/>
      <c r="CK7" s="1097"/>
      <c r="CL7" s="1098"/>
      <c r="CM7" s="1096">
        <v>122</v>
      </c>
      <c r="CN7" s="1097"/>
      <c r="CO7" s="1097"/>
      <c r="CP7" s="1097"/>
      <c r="CQ7" s="1098"/>
      <c r="CR7" s="1096">
        <v>10</v>
      </c>
      <c r="CS7" s="1097"/>
      <c r="CT7" s="1097"/>
      <c r="CU7" s="1097"/>
      <c r="CV7" s="1098"/>
      <c r="CW7" s="1096" t="s">
        <v>489</v>
      </c>
      <c r="CX7" s="1097"/>
      <c r="CY7" s="1097"/>
      <c r="CZ7" s="1097"/>
      <c r="DA7" s="1098"/>
      <c r="DB7" s="1096" t="s">
        <v>489</v>
      </c>
      <c r="DC7" s="1097"/>
      <c r="DD7" s="1097"/>
      <c r="DE7" s="1097"/>
      <c r="DF7" s="1098"/>
      <c r="DG7" s="1096" t="s">
        <v>489</v>
      </c>
      <c r="DH7" s="1097"/>
      <c r="DI7" s="1097"/>
      <c r="DJ7" s="1097"/>
      <c r="DK7" s="1098"/>
      <c r="DL7" s="1096" t="s">
        <v>489</v>
      </c>
      <c r="DM7" s="1097"/>
      <c r="DN7" s="1097"/>
      <c r="DO7" s="1097"/>
      <c r="DP7" s="1098"/>
      <c r="DQ7" s="1096" t="s">
        <v>489</v>
      </c>
      <c r="DR7" s="1097"/>
      <c r="DS7" s="1097"/>
      <c r="DT7" s="1097"/>
      <c r="DU7" s="1098"/>
      <c r="DV7" s="1099"/>
      <c r="DW7" s="1100"/>
      <c r="DX7" s="1100"/>
      <c r="DY7" s="1100"/>
      <c r="DZ7" s="1101"/>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445</v>
      </c>
      <c r="R8" s="1039"/>
      <c r="S8" s="1039"/>
      <c r="T8" s="1039"/>
      <c r="U8" s="1039"/>
      <c r="V8" s="1039">
        <v>445</v>
      </c>
      <c r="W8" s="1039"/>
      <c r="X8" s="1039"/>
      <c r="Y8" s="1039"/>
      <c r="Z8" s="1039"/>
      <c r="AA8" s="1039" t="s">
        <v>489</v>
      </c>
      <c r="AB8" s="1039"/>
      <c r="AC8" s="1039"/>
      <c r="AD8" s="1039"/>
      <c r="AE8" s="1040"/>
      <c r="AF8" s="1035" t="s">
        <v>122</v>
      </c>
      <c r="AG8" s="1036"/>
      <c r="AH8" s="1036"/>
      <c r="AI8" s="1036"/>
      <c r="AJ8" s="1037"/>
      <c r="AK8" s="1080">
        <v>407</v>
      </c>
      <c r="AL8" s="1081"/>
      <c r="AM8" s="1081"/>
      <c r="AN8" s="1081"/>
      <c r="AO8" s="1081"/>
      <c r="AP8" s="1081">
        <v>2281</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67">
        <v>86847</v>
      </c>
      <c r="R23" s="1061"/>
      <c r="S23" s="1061"/>
      <c r="T23" s="1061"/>
      <c r="U23" s="1061"/>
      <c r="V23" s="1061">
        <v>85007</v>
      </c>
      <c r="W23" s="1061"/>
      <c r="X23" s="1061"/>
      <c r="Y23" s="1061"/>
      <c r="Z23" s="1061"/>
      <c r="AA23" s="1061">
        <v>1839</v>
      </c>
      <c r="AB23" s="1061"/>
      <c r="AC23" s="1061"/>
      <c r="AD23" s="1061"/>
      <c r="AE23" s="1068"/>
      <c r="AF23" s="1069">
        <v>1320</v>
      </c>
      <c r="AG23" s="1061"/>
      <c r="AH23" s="1061"/>
      <c r="AI23" s="1061"/>
      <c r="AJ23" s="1070"/>
      <c r="AK23" s="1071"/>
      <c r="AL23" s="1072"/>
      <c r="AM23" s="1072"/>
      <c r="AN23" s="1072"/>
      <c r="AO23" s="1072"/>
      <c r="AP23" s="1061">
        <v>51206</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389</v>
      </c>
      <c r="C28" s="1048"/>
      <c r="D28" s="1048"/>
      <c r="E28" s="1048"/>
      <c r="F28" s="1048"/>
      <c r="G28" s="1048"/>
      <c r="H28" s="1048"/>
      <c r="I28" s="1048"/>
      <c r="J28" s="1048"/>
      <c r="K28" s="1048"/>
      <c r="L28" s="1048"/>
      <c r="M28" s="1048"/>
      <c r="N28" s="1048"/>
      <c r="O28" s="1048"/>
      <c r="P28" s="1049"/>
      <c r="Q28" s="1050">
        <v>20958</v>
      </c>
      <c r="R28" s="1051"/>
      <c r="S28" s="1051"/>
      <c r="T28" s="1051"/>
      <c r="U28" s="1051"/>
      <c r="V28" s="1051">
        <v>20925</v>
      </c>
      <c r="W28" s="1051"/>
      <c r="X28" s="1051"/>
      <c r="Y28" s="1051"/>
      <c r="Z28" s="1051"/>
      <c r="AA28" s="1051">
        <v>33</v>
      </c>
      <c r="AB28" s="1051"/>
      <c r="AC28" s="1051"/>
      <c r="AD28" s="1051"/>
      <c r="AE28" s="1052"/>
      <c r="AF28" s="1053">
        <v>33</v>
      </c>
      <c r="AG28" s="1051"/>
      <c r="AH28" s="1051"/>
      <c r="AI28" s="1051"/>
      <c r="AJ28" s="1054"/>
      <c r="AK28" s="1042">
        <v>2407</v>
      </c>
      <c r="AL28" s="1043"/>
      <c r="AM28" s="1043"/>
      <c r="AN28" s="1043"/>
      <c r="AO28" s="1043"/>
      <c r="AP28" s="1043" t="s">
        <v>489</v>
      </c>
      <c r="AQ28" s="1043"/>
      <c r="AR28" s="1043"/>
      <c r="AS28" s="1043"/>
      <c r="AT28" s="1043"/>
      <c r="AU28" s="1043" t="s">
        <v>489</v>
      </c>
      <c r="AV28" s="1043"/>
      <c r="AW28" s="1043"/>
      <c r="AX28" s="1043"/>
      <c r="AY28" s="1043"/>
      <c r="AZ28" s="1044" t="s">
        <v>489</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18217</v>
      </c>
      <c r="R29" s="1039"/>
      <c r="S29" s="1039"/>
      <c r="T29" s="1039"/>
      <c r="U29" s="1039"/>
      <c r="V29" s="1039">
        <v>18125</v>
      </c>
      <c r="W29" s="1039"/>
      <c r="X29" s="1039"/>
      <c r="Y29" s="1039"/>
      <c r="Z29" s="1039"/>
      <c r="AA29" s="1039">
        <v>92</v>
      </c>
      <c r="AB29" s="1039"/>
      <c r="AC29" s="1039"/>
      <c r="AD29" s="1039"/>
      <c r="AE29" s="1040"/>
      <c r="AF29" s="1035">
        <v>92</v>
      </c>
      <c r="AG29" s="1036"/>
      <c r="AH29" s="1036"/>
      <c r="AI29" s="1036"/>
      <c r="AJ29" s="1037"/>
      <c r="AK29" s="980">
        <v>2900</v>
      </c>
      <c r="AL29" s="971"/>
      <c r="AM29" s="971"/>
      <c r="AN29" s="971"/>
      <c r="AO29" s="971"/>
      <c r="AP29" s="971" t="s">
        <v>489</v>
      </c>
      <c r="AQ29" s="971"/>
      <c r="AR29" s="971"/>
      <c r="AS29" s="971"/>
      <c r="AT29" s="971"/>
      <c r="AU29" s="971" t="s">
        <v>489</v>
      </c>
      <c r="AV29" s="971"/>
      <c r="AW29" s="971"/>
      <c r="AX29" s="971"/>
      <c r="AY29" s="971"/>
      <c r="AZ29" s="1041" t="s">
        <v>489</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3086</v>
      </c>
      <c r="R30" s="1039"/>
      <c r="S30" s="1039"/>
      <c r="T30" s="1039"/>
      <c r="U30" s="1039"/>
      <c r="V30" s="1039">
        <v>3045</v>
      </c>
      <c r="W30" s="1039"/>
      <c r="X30" s="1039"/>
      <c r="Y30" s="1039"/>
      <c r="Z30" s="1039"/>
      <c r="AA30" s="1039">
        <v>41</v>
      </c>
      <c r="AB30" s="1039"/>
      <c r="AC30" s="1039"/>
      <c r="AD30" s="1039"/>
      <c r="AE30" s="1040"/>
      <c r="AF30" s="1035">
        <v>41</v>
      </c>
      <c r="AG30" s="1036"/>
      <c r="AH30" s="1036"/>
      <c r="AI30" s="1036"/>
      <c r="AJ30" s="1037"/>
      <c r="AK30" s="980">
        <v>664</v>
      </c>
      <c r="AL30" s="971"/>
      <c r="AM30" s="971"/>
      <c r="AN30" s="971"/>
      <c r="AO30" s="971"/>
      <c r="AP30" s="971" t="s">
        <v>489</v>
      </c>
      <c r="AQ30" s="971"/>
      <c r="AR30" s="971"/>
      <c r="AS30" s="971"/>
      <c r="AT30" s="971"/>
      <c r="AU30" s="971" t="s">
        <v>489</v>
      </c>
      <c r="AV30" s="971"/>
      <c r="AW30" s="971"/>
      <c r="AX30" s="971"/>
      <c r="AY30" s="971"/>
      <c r="AZ30" s="1041" t="s">
        <v>489</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34261</v>
      </c>
      <c r="R31" s="1039"/>
      <c r="S31" s="1039"/>
      <c r="T31" s="1039"/>
      <c r="U31" s="1039"/>
      <c r="V31" s="1039">
        <v>34223</v>
      </c>
      <c r="W31" s="1039"/>
      <c r="X31" s="1039"/>
      <c r="Y31" s="1039"/>
      <c r="Z31" s="1039"/>
      <c r="AA31" s="1039">
        <v>38</v>
      </c>
      <c r="AB31" s="1039"/>
      <c r="AC31" s="1039"/>
      <c r="AD31" s="1039"/>
      <c r="AE31" s="1040"/>
      <c r="AF31" s="1035">
        <v>38</v>
      </c>
      <c r="AG31" s="1036"/>
      <c r="AH31" s="1036"/>
      <c r="AI31" s="1036"/>
      <c r="AJ31" s="1037"/>
      <c r="AK31" s="980">
        <v>241</v>
      </c>
      <c r="AL31" s="971"/>
      <c r="AM31" s="971"/>
      <c r="AN31" s="971"/>
      <c r="AO31" s="971"/>
      <c r="AP31" s="971">
        <v>2578</v>
      </c>
      <c r="AQ31" s="971"/>
      <c r="AR31" s="971"/>
      <c r="AS31" s="971"/>
      <c r="AT31" s="971"/>
      <c r="AU31" s="971" t="s">
        <v>489</v>
      </c>
      <c r="AV31" s="971"/>
      <c r="AW31" s="971"/>
      <c r="AX31" s="971"/>
      <c r="AY31" s="971"/>
      <c r="AZ31" s="1041" t="s">
        <v>489</v>
      </c>
      <c r="BA31" s="1041"/>
      <c r="BB31" s="1041"/>
      <c r="BC31" s="1041"/>
      <c r="BD31" s="1041"/>
      <c r="BE31" s="972"/>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393</v>
      </c>
      <c r="C32" s="1031"/>
      <c r="D32" s="1031"/>
      <c r="E32" s="1031"/>
      <c r="F32" s="1031"/>
      <c r="G32" s="1031"/>
      <c r="H32" s="1031"/>
      <c r="I32" s="1031"/>
      <c r="J32" s="1031"/>
      <c r="K32" s="1031"/>
      <c r="L32" s="1031"/>
      <c r="M32" s="1031"/>
      <c r="N32" s="1031"/>
      <c r="O32" s="1031"/>
      <c r="P32" s="1032"/>
      <c r="Q32" s="1038">
        <v>3639</v>
      </c>
      <c r="R32" s="1039"/>
      <c r="S32" s="1039"/>
      <c r="T32" s="1039"/>
      <c r="U32" s="1039"/>
      <c r="V32" s="1039">
        <v>3587</v>
      </c>
      <c r="W32" s="1039"/>
      <c r="X32" s="1039"/>
      <c r="Y32" s="1039"/>
      <c r="Z32" s="1039"/>
      <c r="AA32" s="1039">
        <v>51</v>
      </c>
      <c r="AB32" s="1039"/>
      <c r="AC32" s="1039"/>
      <c r="AD32" s="1039"/>
      <c r="AE32" s="1040"/>
      <c r="AF32" s="1035">
        <v>2520</v>
      </c>
      <c r="AG32" s="1036"/>
      <c r="AH32" s="1036"/>
      <c r="AI32" s="1036"/>
      <c r="AJ32" s="1037"/>
      <c r="AK32" s="980">
        <v>614</v>
      </c>
      <c r="AL32" s="971"/>
      <c r="AM32" s="971"/>
      <c r="AN32" s="971"/>
      <c r="AO32" s="971"/>
      <c r="AP32" s="971">
        <v>13960</v>
      </c>
      <c r="AQ32" s="971"/>
      <c r="AR32" s="971"/>
      <c r="AS32" s="971"/>
      <c r="AT32" s="971"/>
      <c r="AU32" s="971">
        <v>265</v>
      </c>
      <c r="AV32" s="971"/>
      <c r="AW32" s="971"/>
      <c r="AX32" s="971"/>
      <c r="AY32" s="971"/>
      <c r="AZ32" s="1041" t="s">
        <v>489</v>
      </c>
      <c r="BA32" s="1041"/>
      <c r="BB32" s="1041"/>
      <c r="BC32" s="1041"/>
      <c r="BD32" s="1041"/>
      <c r="BE32" s="972" t="s">
        <v>394</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t="s">
        <v>395</v>
      </c>
      <c r="C33" s="1031"/>
      <c r="D33" s="1031"/>
      <c r="E33" s="1031"/>
      <c r="F33" s="1031"/>
      <c r="G33" s="1031"/>
      <c r="H33" s="1031"/>
      <c r="I33" s="1031"/>
      <c r="J33" s="1031"/>
      <c r="K33" s="1031"/>
      <c r="L33" s="1031"/>
      <c r="M33" s="1031"/>
      <c r="N33" s="1031"/>
      <c r="O33" s="1031"/>
      <c r="P33" s="1032"/>
      <c r="Q33" s="1038">
        <v>7007</v>
      </c>
      <c r="R33" s="1039"/>
      <c r="S33" s="1039"/>
      <c r="T33" s="1039"/>
      <c r="U33" s="1039"/>
      <c r="V33" s="1039">
        <v>6046</v>
      </c>
      <c r="W33" s="1039"/>
      <c r="X33" s="1039"/>
      <c r="Y33" s="1039"/>
      <c r="Z33" s="1039"/>
      <c r="AA33" s="1039">
        <v>961</v>
      </c>
      <c r="AB33" s="1039"/>
      <c r="AC33" s="1039"/>
      <c r="AD33" s="1039"/>
      <c r="AE33" s="1040"/>
      <c r="AF33" s="1035" t="s">
        <v>122</v>
      </c>
      <c r="AG33" s="1036"/>
      <c r="AH33" s="1036"/>
      <c r="AI33" s="1036"/>
      <c r="AJ33" s="1037"/>
      <c r="AK33" s="980">
        <v>2589</v>
      </c>
      <c r="AL33" s="971"/>
      <c r="AM33" s="971"/>
      <c r="AN33" s="971"/>
      <c r="AO33" s="971"/>
      <c r="AP33" s="971">
        <v>37921</v>
      </c>
      <c r="AQ33" s="971"/>
      <c r="AR33" s="971"/>
      <c r="AS33" s="971"/>
      <c r="AT33" s="971"/>
      <c r="AU33" s="971">
        <v>16079</v>
      </c>
      <c r="AV33" s="971"/>
      <c r="AW33" s="971"/>
      <c r="AX33" s="971"/>
      <c r="AY33" s="971"/>
      <c r="AZ33" s="1041" t="s">
        <v>489</v>
      </c>
      <c r="BA33" s="1041"/>
      <c r="BB33" s="1041"/>
      <c r="BC33" s="1041"/>
      <c r="BD33" s="1041"/>
      <c r="BE33" s="972" t="s">
        <v>394</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t="s">
        <v>396</v>
      </c>
      <c r="C34" s="1031"/>
      <c r="D34" s="1031"/>
      <c r="E34" s="1031"/>
      <c r="F34" s="1031"/>
      <c r="G34" s="1031"/>
      <c r="H34" s="1031"/>
      <c r="I34" s="1031"/>
      <c r="J34" s="1031"/>
      <c r="K34" s="1031"/>
      <c r="L34" s="1031"/>
      <c r="M34" s="1031"/>
      <c r="N34" s="1031"/>
      <c r="O34" s="1031"/>
      <c r="P34" s="1032"/>
      <c r="Q34" s="1038">
        <v>15251</v>
      </c>
      <c r="R34" s="1039"/>
      <c r="S34" s="1039"/>
      <c r="T34" s="1039"/>
      <c r="U34" s="1039"/>
      <c r="V34" s="1039">
        <v>15054</v>
      </c>
      <c r="W34" s="1039"/>
      <c r="X34" s="1039"/>
      <c r="Y34" s="1039"/>
      <c r="Z34" s="1039"/>
      <c r="AA34" s="1039">
        <v>197</v>
      </c>
      <c r="AB34" s="1039"/>
      <c r="AC34" s="1039"/>
      <c r="AD34" s="1039"/>
      <c r="AE34" s="1040"/>
      <c r="AF34" s="1035">
        <v>3032</v>
      </c>
      <c r="AG34" s="1036"/>
      <c r="AH34" s="1036"/>
      <c r="AI34" s="1036"/>
      <c r="AJ34" s="1037"/>
      <c r="AK34" s="980">
        <v>1403</v>
      </c>
      <c r="AL34" s="971"/>
      <c r="AM34" s="971"/>
      <c r="AN34" s="971"/>
      <c r="AO34" s="971"/>
      <c r="AP34" s="971">
        <v>6455</v>
      </c>
      <c r="AQ34" s="971"/>
      <c r="AR34" s="971"/>
      <c r="AS34" s="971"/>
      <c r="AT34" s="971"/>
      <c r="AU34" s="971">
        <v>3337</v>
      </c>
      <c r="AV34" s="971"/>
      <c r="AW34" s="971"/>
      <c r="AX34" s="971"/>
      <c r="AY34" s="971"/>
      <c r="AZ34" s="1041" t="s">
        <v>489</v>
      </c>
      <c r="BA34" s="1041"/>
      <c r="BB34" s="1041"/>
      <c r="BC34" s="1041"/>
      <c r="BD34" s="1041"/>
      <c r="BE34" s="972" t="s">
        <v>394</v>
      </c>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5756</v>
      </c>
      <c r="AG63" s="959"/>
      <c r="AH63" s="959"/>
      <c r="AI63" s="959"/>
      <c r="AJ63" s="1022"/>
      <c r="AK63" s="1023"/>
      <c r="AL63" s="963"/>
      <c r="AM63" s="963"/>
      <c r="AN63" s="963"/>
      <c r="AO63" s="963"/>
      <c r="AP63" s="959">
        <v>60914</v>
      </c>
      <c r="AQ63" s="959"/>
      <c r="AR63" s="959"/>
      <c r="AS63" s="959"/>
      <c r="AT63" s="959"/>
      <c r="AU63" s="959">
        <v>19681</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400</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401</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551</v>
      </c>
      <c r="C68" s="986"/>
      <c r="D68" s="986"/>
      <c r="E68" s="986"/>
      <c r="F68" s="986"/>
      <c r="G68" s="986"/>
      <c r="H68" s="986"/>
      <c r="I68" s="986"/>
      <c r="J68" s="986"/>
      <c r="K68" s="986"/>
      <c r="L68" s="986"/>
      <c r="M68" s="986"/>
      <c r="N68" s="986"/>
      <c r="O68" s="986"/>
      <c r="P68" s="987"/>
      <c r="Q68" s="988">
        <v>3978</v>
      </c>
      <c r="R68" s="982"/>
      <c r="S68" s="982"/>
      <c r="T68" s="982"/>
      <c r="U68" s="982"/>
      <c r="V68" s="982">
        <v>3942</v>
      </c>
      <c r="W68" s="982"/>
      <c r="X68" s="982"/>
      <c r="Y68" s="982"/>
      <c r="Z68" s="982"/>
      <c r="AA68" s="982">
        <v>36</v>
      </c>
      <c r="AB68" s="982"/>
      <c r="AC68" s="982"/>
      <c r="AD68" s="982"/>
      <c r="AE68" s="982"/>
      <c r="AF68" s="982">
        <v>35</v>
      </c>
      <c r="AG68" s="982"/>
      <c r="AH68" s="982"/>
      <c r="AI68" s="982"/>
      <c r="AJ68" s="982"/>
      <c r="AK68" s="982" t="s">
        <v>489</v>
      </c>
      <c r="AL68" s="982"/>
      <c r="AM68" s="982"/>
      <c r="AN68" s="982"/>
      <c r="AO68" s="982"/>
      <c r="AP68" s="982">
        <v>4911</v>
      </c>
      <c r="AQ68" s="982"/>
      <c r="AR68" s="982"/>
      <c r="AS68" s="982"/>
      <c r="AT68" s="982"/>
      <c r="AU68" s="982">
        <v>3212</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552</v>
      </c>
      <c r="C69" s="975"/>
      <c r="D69" s="975"/>
      <c r="E69" s="975"/>
      <c r="F69" s="975"/>
      <c r="G69" s="975"/>
      <c r="H69" s="975"/>
      <c r="I69" s="975"/>
      <c r="J69" s="975"/>
      <c r="K69" s="975"/>
      <c r="L69" s="975"/>
      <c r="M69" s="975"/>
      <c r="N69" s="975"/>
      <c r="O69" s="975"/>
      <c r="P69" s="976"/>
      <c r="Q69" s="977">
        <v>87370</v>
      </c>
      <c r="R69" s="971"/>
      <c r="S69" s="971"/>
      <c r="T69" s="971"/>
      <c r="U69" s="971"/>
      <c r="V69" s="971">
        <v>81204</v>
      </c>
      <c r="W69" s="971"/>
      <c r="X69" s="971"/>
      <c r="Y69" s="971"/>
      <c r="Z69" s="971"/>
      <c r="AA69" s="971">
        <v>6166</v>
      </c>
      <c r="AB69" s="971"/>
      <c r="AC69" s="971"/>
      <c r="AD69" s="971"/>
      <c r="AE69" s="971"/>
      <c r="AF69" s="971">
        <v>13225</v>
      </c>
      <c r="AG69" s="971"/>
      <c r="AH69" s="971"/>
      <c r="AI69" s="971"/>
      <c r="AJ69" s="971"/>
      <c r="AK69" s="971" t="s">
        <v>489</v>
      </c>
      <c r="AL69" s="971"/>
      <c r="AM69" s="971"/>
      <c r="AN69" s="971"/>
      <c r="AO69" s="971"/>
      <c r="AP69" s="971" t="s">
        <v>489</v>
      </c>
      <c r="AQ69" s="971"/>
      <c r="AR69" s="971"/>
      <c r="AS69" s="971"/>
      <c r="AT69" s="971"/>
      <c r="AU69" s="971" t="s">
        <v>489</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553</v>
      </c>
      <c r="C70" s="975"/>
      <c r="D70" s="975"/>
      <c r="E70" s="975"/>
      <c r="F70" s="975"/>
      <c r="G70" s="975"/>
      <c r="H70" s="975"/>
      <c r="I70" s="975"/>
      <c r="J70" s="975"/>
      <c r="K70" s="975"/>
      <c r="L70" s="975"/>
      <c r="M70" s="975"/>
      <c r="N70" s="975"/>
      <c r="O70" s="975"/>
      <c r="P70" s="976"/>
      <c r="Q70" s="977">
        <v>230</v>
      </c>
      <c r="R70" s="971"/>
      <c r="S70" s="971"/>
      <c r="T70" s="971"/>
      <c r="U70" s="971"/>
      <c r="V70" s="971">
        <v>195</v>
      </c>
      <c r="W70" s="971"/>
      <c r="X70" s="971"/>
      <c r="Y70" s="971"/>
      <c r="Z70" s="971"/>
      <c r="AA70" s="971">
        <v>35</v>
      </c>
      <c r="AB70" s="971"/>
      <c r="AC70" s="971"/>
      <c r="AD70" s="971"/>
      <c r="AE70" s="971"/>
      <c r="AF70" s="971">
        <v>35</v>
      </c>
      <c r="AG70" s="971"/>
      <c r="AH70" s="971"/>
      <c r="AI70" s="971"/>
      <c r="AJ70" s="971"/>
      <c r="AK70" s="971" t="s">
        <v>489</v>
      </c>
      <c r="AL70" s="971"/>
      <c r="AM70" s="971"/>
      <c r="AN70" s="971"/>
      <c r="AO70" s="971"/>
      <c r="AP70" s="971" t="s">
        <v>489</v>
      </c>
      <c r="AQ70" s="971"/>
      <c r="AR70" s="971"/>
      <c r="AS70" s="971"/>
      <c r="AT70" s="971"/>
      <c r="AU70" s="971" t="s">
        <v>489</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554</v>
      </c>
      <c r="C71" s="975"/>
      <c r="D71" s="975"/>
      <c r="E71" s="975"/>
      <c r="F71" s="975"/>
      <c r="G71" s="975"/>
      <c r="H71" s="975"/>
      <c r="I71" s="975"/>
      <c r="J71" s="975"/>
      <c r="K71" s="975"/>
      <c r="L71" s="975"/>
      <c r="M71" s="975"/>
      <c r="N71" s="975"/>
      <c r="O71" s="975"/>
      <c r="P71" s="976"/>
      <c r="Q71" s="977">
        <v>1359863</v>
      </c>
      <c r="R71" s="971"/>
      <c r="S71" s="971"/>
      <c r="T71" s="971"/>
      <c r="U71" s="971"/>
      <c r="V71" s="971">
        <v>1332205</v>
      </c>
      <c r="W71" s="971"/>
      <c r="X71" s="971"/>
      <c r="Y71" s="971"/>
      <c r="Z71" s="971"/>
      <c r="AA71" s="971">
        <v>27659</v>
      </c>
      <c r="AB71" s="971"/>
      <c r="AC71" s="971"/>
      <c r="AD71" s="971"/>
      <c r="AE71" s="971"/>
      <c r="AF71" s="971">
        <v>27659</v>
      </c>
      <c r="AG71" s="971"/>
      <c r="AH71" s="971"/>
      <c r="AI71" s="971"/>
      <c r="AJ71" s="971"/>
      <c r="AK71" s="971">
        <v>9500</v>
      </c>
      <c r="AL71" s="971"/>
      <c r="AM71" s="971"/>
      <c r="AN71" s="971"/>
      <c r="AO71" s="971"/>
      <c r="AP71" s="971" t="s">
        <v>489</v>
      </c>
      <c r="AQ71" s="971"/>
      <c r="AR71" s="971"/>
      <c r="AS71" s="971"/>
      <c r="AT71" s="971"/>
      <c r="AU71" s="971" t="s">
        <v>489</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555</v>
      </c>
      <c r="C72" s="975"/>
      <c r="D72" s="975"/>
      <c r="E72" s="975"/>
      <c r="F72" s="975"/>
      <c r="G72" s="975"/>
      <c r="H72" s="975"/>
      <c r="I72" s="975"/>
      <c r="J72" s="975"/>
      <c r="K72" s="975"/>
      <c r="L72" s="975"/>
      <c r="M72" s="975"/>
      <c r="N72" s="975"/>
      <c r="O72" s="975"/>
      <c r="P72" s="976"/>
      <c r="Q72" s="977">
        <v>38885</v>
      </c>
      <c r="R72" s="971"/>
      <c r="S72" s="971"/>
      <c r="T72" s="971"/>
      <c r="U72" s="971"/>
      <c r="V72" s="971">
        <v>35641</v>
      </c>
      <c r="W72" s="971"/>
      <c r="X72" s="971"/>
      <c r="Y72" s="971"/>
      <c r="Z72" s="971"/>
      <c r="AA72" s="971">
        <v>3244</v>
      </c>
      <c r="AB72" s="971"/>
      <c r="AC72" s="971"/>
      <c r="AD72" s="971"/>
      <c r="AE72" s="971"/>
      <c r="AF72" s="971">
        <v>26209</v>
      </c>
      <c r="AG72" s="971"/>
      <c r="AH72" s="971"/>
      <c r="AI72" s="971"/>
      <c r="AJ72" s="971"/>
      <c r="AK72" s="971" t="s">
        <v>489</v>
      </c>
      <c r="AL72" s="971"/>
      <c r="AM72" s="971"/>
      <c r="AN72" s="971"/>
      <c r="AO72" s="971"/>
      <c r="AP72" s="971">
        <v>94795</v>
      </c>
      <c r="AQ72" s="971"/>
      <c r="AR72" s="971"/>
      <c r="AS72" s="971"/>
      <c r="AT72" s="971"/>
      <c r="AU72" s="971" t="s">
        <v>489</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556</v>
      </c>
      <c r="C73" s="975"/>
      <c r="D73" s="975"/>
      <c r="E73" s="975"/>
      <c r="F73" s="975"/>
      <c r="G73" s="975"/>
      <c r="H73" s="975"/>
      <c r="I73" s="975"/>
      <c r="J73" s="975"/>
      <c r="K73" s="975"/>
      <c r="L73" s="975"/>
      <c r="M73" s="975"/>
      <c r="N73" s="975"/>
      <c r="O73" s="975"/>
      <c r="P73" s="976"/>
      <c r="Q73" s="977">
        <v>6635</v>
      </c>
      <c r="R73" s="971"/>
      <c r="S73" s="971"/>
      <c r="T73" s="971"/>
      <c r="U73" s="971"/>
      <c r="V73" s="971">
        <v>5820</v>
      </c>
      <c r="W73" s="971"/>
      <c r="X73" s="971"/>
      <c r="Y73" s="971"/>
      <c r="Z73" s="971"/>
      <c r="AA73" s="971">
        <v>815</v>
      </c>
      <c r="AB73" s="971"/>
      <c r="AC73" s="971"/>
      <c r="AD73" s="971"/>
      <c r="AE73" s="971"/>
      <c r="AF73" s="971">
        <v>19303</v>
      </c>
      <c r="AG73" s="971"/>
      <c r="AH73" s="971"/>
      <c r="AI73" s="971"/>
      <c r="AJ73" s="971"/>
      <c r="AK73" s="971" t="s">
        <v>489</v>
      </c>
      <c r="AL73" s="971"/>
      <c r="AM73" s="971"/>
      <c r="AN73" s="971"/>
      <c r="AO73" s="971"/>
      <c r="AP73" s="971">
        <v>22689</v>
      </c>
      <c r="AQ73" s="971"/>
      <c r="AR73" s="971"/>
      <c r="AS73" s="971"/>
      <c r="AT73" s="971"/>
      <c r="AU73" s="971" t="s">
        <v>489</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86466</v>
      </c>
      <c r="AG88" s="959"/>
      <c r="AH88" s="959"/>
      <c r="AI88" s="959"/>
      <c r="AJ88" s="959"/>
      <c r="AK88" s="963"/>
      <c r="AL88" s="963"/>
      <c r="AM88" s="963"/>
      <c r="AN88" s="963"/>
      <c r="AO88" s="963"/>
      <c r="AP88" s="959">
        <v>122395</v>
      </c>
      <c r="AQ88" s="959"/>
      <c r="AR88" s="959"/>
      <c r="AS88" s="959"/>
      <c r="AT88" s="959"/>
      <c r="AU88" s="959">
        <v>3212</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10</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30" customFormat="1" ht="26.25" customHeight="1" x14ac:dyDescent="0.2">
      <c r="A110" s="807" t="s">
        <v>415</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6696131</v>
      </c>
      <c r="AB110" s="889"/>
      <c r="AC110" s="889"/>
      <c r="AD110" s="889"/>
      <c r="AE110" s="890"/>
      <c r="AF110" s="891">
        <v>7823708</v>
      </c>
      <c r="AG110" s="889"/>
      <c r="AH110" s="889"/>
      <c r="AI110" s="889"/>
      <c r="AJ110" s="890"/>
      <c r="AK110" s="891">
        <v>5643551</v>
      </c>
      <c r="AL110" s="889"/>
      <c r="AM110" s="889"/>
      <c r="AN110" s="889"/>
      <c r="AO110" s="890"/>
      <c r="AP110" s="892">
        <v>14.6</v>
      </c>
      <c r="AQ110" s="893"/>
      <c r="AR110" s="893"/>
      <c r="AS110" s="893"/>
      <c r="AT110" s="894"/>
      <c r="AU110" s="930" t="s">
        <v>69</v>
      </c>
      <c r="AV110" s="931"/>
      <c r="AW110" s="931"/>
      <c r="AX110" s="931"/>
      <c r="AY110" s="931"/>
      <c r="AZ110" s="860" t="s">
        <v>416</v>
      </c>
      <c r="BA110" s="808"/>
      <c r="BB110" s="808"/>
      <c r="BC110" s="808"/>
      <c r="BD110" s="808"/>
      <c r="BE110" s="808"/>
      <c r="BF110" s="808"/>
      <c r="BG110" s="808"/>
      <c r="BH110" s="808"/>
      <c r="BI110" s="808"/>
      <c r="BJ110" s="808"/>
      <c r="BK110" s="808"/>
      <c r="BL110" s="808"/>
      <c r="BM110" s="808"/>
      <c r="BN110" s="808"/>
      <c r="BO110" s="808"/>
      <c r="BP110" s="809"/>
      <c r="BQ110" s="861">
        <v>58261587</v>
      </c>
      <c r="BR110" s="842"/>
      <c r="BS110" s="842"/>
      <c r="BT110" s="842"/>
      <c r="BU110" s="842"/>
      <c r="BV110" s="842">
        <v>53433296</v>
      </c>
      <c r="BW110" s="842"/>
      <c r="BX110" s="842"/>
      <c r="BY110" s="842"/>
      <c r="BZ110" s="842"/>
      <c r="CA110" s="842">
        <v>51206296</v>
      </c>
      <c r="CB110" s="842"/>
      <c r="CC110" s="842"/>
      <c r="CD110" s="842"/>
      <c r="CE110" s="842"/>
      <c r="CF110" s="866">
        <v>132.5</v>
      </c>
      <c r="CG110" s="867"/>
      <c r="CH110" s="867"/>
      <c r="CI110" s="867"/>
      <c r="CJ110" s="867"/>
      <c r="CK110" s="926" t="s">
        <v>417</v>
      </c>
      <c r="CL110" s="819"/>
      <c r="CM110" s="860" t="s">
        <v>418</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420</v>
      </c>
      <c r="BA111" s="752"/>
      <c r="BB111" s="752"/>
      <c r="BC111" s="752"/>
      <c r="BD111" s="752"/>
      <c r="BE111" s="752"/>
      <c r="BF111" s="752"/>
      <c r="BG111" s="752"/>
      <c r="BH111" s="752"/>
      <c r="BI111" s="752"/>
      <c r="BJ111" s="752"/>
      <c r="BK111" s="752"/>
      <c r="BL111" s="752"/>
      <c r="BM111" s="752"/>
      <c r="BN111" s="752"/>
      <c r="BO111" s="752"/>
      <c r="BP111" s="753"/>
      <c r="BQ111" s="816">
        <v>51012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424</v>
      </c>
      <c r="BA112" s="752"/>
      <c r="BB112" s="752"/>
      <c r="BC112" s="752"/>
      <c r="BD112" s="752"/>
      <c r="BE112" s="752"/>
      <c r="BF112" s="752"/>
      <c r="BG112" s="752"/>
      <c r="BH112" s="752"/>
      <c r="BI112" s="752"/>
      <c r="BJ112" s="752"/>
      <c r="BK112" s="752"/>
      <c r="BL112" s="752"/>
      <c r="BM112" s="752"/>
      <c r="BN112" s="752"/>
      <c r="BO112" s="752"/>
      <c r="BP112" s="753"/>
      <c r="BQ112" s="816">
        <v>22822880</v>
      </c>
      <c r="BR112" s="817"/>
      <c r="BS112" s="817"/>
      <c r="BT112" s="817"/>
      <c r="BU112" s="817"/>
      <c r="BV112" s="817">
        <v>21534186</v>
      </c>
      <c r="BW112" s="817"/>
      <c r="BX112" s="817"/>
      <c r="BY112" s="817"/>
      <c r="BZ112" s="817"/>
      <c r="CA112" s="817">
        <v>19680877</v>
      </c>
      <c r="CB112" s="817"/>
      <c r="CC112" s="817"/>
      <c r="CD112" s="817"/>
      <c r="CE112" s="817"/>
      <c r="CF112" s="875">
        <v>50.9</v>
      </c>
      <c r="CG112" s="876"/>
      <c r="CH112" s="876"/>
      <c r="CI112" s="876"/>
      <c r="CJ112" s="876"/>
      <c r="CK112" s="927"/>
      <c r="CL112" s="821"/>
      <c r="CM112" s="815"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2607665</v>
      </c>
      <c r="AB113" s="919"/>
      <c r="AC113" s="919"/>
      <c r="AD113" s="919"/>
      <c r="AE113" s="920"/>
      <c r="AF113" s="921">
        <v>2586250</v>
      </c>
      <c r="AG113" s="919"/>
      <c r="AH113" s="919"/>
      <c r="AI113" s="919"/>
      <c r="AJ113" s="920"/>
      <c r="AK113" s="921">
        <v>2501542</v>
      </c>
      <c r="AL113" s="919"/>
      <c r="AM113" s="919"/>
      <c r="AN113" s="919"/>
      <c r="AO113" s="920"/>
      <c r="AP113" s="922">
        <v>6.5</v>
      </c>
      <c r="AQ113" s="923"/>
      <c r="AR113" s="923"/>
      <c r="AS113" s="923"/>
      <c r="AT113" s="924"/>
      <c r="AU113" s="932"/>
      <c r="AV113" s="933"/>
      <c r="AW113" s="933"/>
      <c r="AX113" s="933"/>
      <c r="AY113" s="933"/>
      <c r="AZ113" s="815" t="s">
        <v>427</v>
      </c>
      <c r="BA113" s="752"/>
      <c r="BB113" s="752"/>
      <c r="BC113" s="752"/>
      <c r="BD113" s="752"/>
      <c r="BE113" s="752"/>
      <c r="BF113" s="752"/>
      <c r="BG113" s="752"/>
      <c r="BH113" s="752"/>
      <c r="BI113" s="752"/>
      <c r="BJ113" s="752"/>
      <c r="BK113" s="752"/>
      <c r="BL113" s="752"/>
      <c r="BM113" s="752"/>
      <c r="BN113" s="752"/>
      <c r="BO113" s="752"/>
      <c r="BP113" s="753"/>
      <c r="BQ113" s="816">
        <v>2004736</v>
      </c>
      <c r="BR113" s="817"/>
      <c r="BS113" s="817"/>
      <c r="BT113" s="817"/>
      <c r="BU113" s="817"/>
      <c r="BV113" s="817">
        <v>2714178</v>
      </c>
      <c r="BW113" s="817"/>
      <c r="BX113" s="817"/>
      <c r="BY113" s="817"/>
      <c r="BZ113" s="817"/>
      <c r="CA113" s="817">
        <v>3211583</v>
      </c>
      <c r="CB113" s="817"/>
      <c r="CC113" s="817"/>
      <c r="CD113" s="817"/>
      <c r="CE113" s="817"/>
      <c r="CF113" s="875">
        <v>8.3000000000000007</v>
      </c>
      <c r="CG113" s="876"/>
      <c r="CH113" s="876"/>
      <c r="CI113" s="876"/>
      <c r="CJ113" s="876"/>
      <c r="CK113" s="927"/>
      <c r="CL113" s="821"/>
      <c r="CM113" s="815"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v>51012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262309</v>
      </c>
      <c r="AB114" s="780"/>
      <c r="AC114" s="780"/>
      <c r="AD114" s="780"/>
      <c r="AE114" s="781"/>
      <c r="AF114" s="782">
        <v>76536</v>
      </c>
      <c r="AG114" s="780"/>
      <c r="AH114" s="780"/>
      <c r="AI114" s="780"/>
      <c r="AJ114" s="781"/>
      <c r="AK114" s="782">
        <v>130025</v>
      </c>
      <c r="AL114" s="780"/>
      <c r="AM114" s="780"/>
      <c r="AN114" s="780"/>
      <c r="AO114" s="781"/>
      <c r="AP114" s="824">
        <v>0.3</v>
      </c>
      <c r="AQ114" s="825"/>
      <c r="AR114" s="825"/>
      <c r="AS114" s="825"/>
      <c r="AT114" s="826"/>
      <c r="AU114" s="932"/>
      <c r="AV114" s="933"/>
      <c r="AW114" s="933"/>
      <c r="AX114" s="933"/>
      <c r="AY114" s="933"/>
      <c r="AZ114" s="815" t="s">
        <v>430</v>
      </c>
      <c r="BA114" s="752"/>
      <c r="BB114" s="752"/>
      <c r="BC114" s="752"/>
      <c r="BD114" s="752"/>
      <c r="BE114" s="752"/>
      <c r="BF114" s="752"/>
      <c r="BG114" s="752"/>
      <c r="BH114" s="752"/>
      <c r="BI114" s="752"/>
      <c r="BJ114" s="752"/>
      <c r="BK114" s="752"/>
      <c r="BL114" s="752"/>
      <c r="BM114" s="752"/>
      <c r="BN114" s="752"/>
      <c r="BO114" s="752"/>
      <c r="BP114" s="753"/>
      <c r="BQ114" s="816">
        <v>9269579</v>
      </c>
      <c r="BR114" s="817"/>
      <c r="BS114" s="817"/>
      <c r="BT114" s="817"/>
      <c r="BU114" s="817"/>
      <c r="BV114" s="817">
        <v>8992152</v>
      </c>
      <c r="BW114" s="817"/>
      <c r="BX114" s="817"/>
      <c r="BY114" s="817"/>
      <c r="BZ114" s="817"/>
      <c r="CA114" s="817">
        <v>9384391</v>
      </c>
      <c r="CB114" s="817"/>
      <c r="CC114" s="817"/>
      <c r="CD114" s="817"/>
      <c r="CE114" s="817"/>
      <c r="CF114" s="875">
        <v>24.3</v>
      </c>
      <c r="CG114" s="876"/>
      <c r="CH114" s="876"/>
      <c r="CI114" s="876"/>
      <c r="CJ114" s="876"/>
      <c r="CK114" s="927"/>
      <c r="CL114" s="821"/>
      <c r="CM114" s="815"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51012</v>
      </c>
      <c r="AB115" s="919"/>
      <c r="AC115" s="919"/>
      <c r="AD115" s="919"/>
      <c r="AE115" s="920"/>
      <c r="AF115" s="921">
        <v>51012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433</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9617117</v>
      </c>
      <c r="AB117" s="903"/>
      <c r="AC117" s="903"/>
      <c r="AD117" s="903"/>
      <c r="AE117" s="904"/>
      <c r="AF117" s="905">
        <v>10537506</v>
      </c>
      <c r="AG117" s="903"/>
      <c r="AH117" s="903"/>
      <c r="AI117" s="903"/>
      <c r="AJ117" s="904"/>
      <c r="AK117" s="905">
        <v>8275118</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417</v>
      </c>
      <c r="B119" s="819"/>
      <c r="C119" s="860" t="s">
        <v>418</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443</v>
      </c>
      <c r="BP119" s="878"/>
      <c r="BQ119" s="879">
        <v>92409794</v>
      </c>
      <c r="BR119" s="845"/>
      <c r="BS119" s="845"/>
      <c r="BT119" s="845"/>
      <c r="BU119" s="845"/>
      <c r="BV119" s="845">
        <v>86673812</v>
      </c>
      <c r="BW119" s="845"/>
      <c r="BX119" s="845"/>
      <c r="BY119" s="845"/>
      <c r="BZ119" s="845"/>
      <c r="CA119" s="845">
        <v>83483147</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08"/>
      <c r="BB120" s="808"/>
      <c r="BC120" s="808"/>
      <c r="BD120" s="808"/>
      <c r="BE120" s="808"/>
      <c r="BF120" s="808"/>
      <c r="BG120" s="808"/>
      <c r="BH120" s="808"/>
      <c r="BI120" s="808"/>
      <c r="BJ120" s="808"/>
      <c r="BK120" s="808"/>
      <c r="BL120" s="808"/>
      <c r="BM120" s="808"/>
      <c r="BN120" s="808"/>
      <c r="BO120" s="808"/>
      <c r="BP120" s="809"/>
      <c r="BQ120" s="861">
        <v>16659025</v>
      </c>
      <c r="BR120" s="842"/>
      <c r="BS120" s="842"/>
      <c r="BT120" s="842"/>
      <c r="BU120" s="842"/>
      <c r="BV120" s="842">
        <v>18792660</v>
      </c>
      <c r="BW120" s="842"/>
      <c r="BX120" s="842"/>
      <c r="BY120" s="842"/>
      <c r="BZ120" s="842"/>
      <c r="CA120" s="842">
        <v>19437638</v>
      </c>
      <c r="CB120" s="842"/>
      <c r="CC120" s="842"/>
      <c r="CD120" s="842"/>
      <c r="CE120" s="842"/>
      <c r="CF120" s="866">
        <v>50.3</v>
      </c>
      <c r="CG120" s="867"/>
      <c r="CH120" s="867"/>
      <c r="CI120" s="867"/>
      <c r="CJ120" s="867"/>
      <c r="CK120" s="868" t="s">
        <v>447</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18719344</v>
      </c>
      <c r="DH120" s="842"/>
      <c r="DI120" s="842"/>
      <c r="DJ120" s="842"/>
      <c r="DK120" s="842"/>
      <c r="DL120" s="842">
        <v>17387101</v>
      </c>
      <c r="DM120" s="842"/>
      <c r="DN120" s="842"/>
      <c r="DO120" s="842"/>
      <c r="DP120" s="842"/>
      <c r="DQ120" s="842">
        <v>16078579</v>
      </c>
      <c r="DR120" s="842"/>
      <c r="DS120" s="842"/>
      <c r="DT120" s="842"/>
      <c r="DU120" s="842"/>
      <c r="DV120" s="843">
        <v>41.6</v>
      </c>
      <c r="DW120" s="843"/>
      <c r="DX120" s="843"/>
      <c r="DY120" s="843"/>
      <c r="DZ120" s="844"/>
    </row>
    <row r="121" spans="1:130" s="230" customFormat="1" ht="26.25" customHeight="1" x14ac:dyDescent="0.2">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v>51012</v>
      </c>
      <c r="AB121" s="780"/>
      <c r="AC121" s="780"/>
      <c r="AD121" s="780"/>
      <c r="AE121" s="781"/>
      <c r="AF121" s="782">
        <v>51012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449</v>
      </c>
      <c r="BA121" s="752"/>
      <c r="BB121" s="752"/>
      <c r="BC121" s="752"/>
      <c r="BD121" s="752"/>
      <c r="BE121" s="752"/>
      <c r="BF121" s="752"/>
      <c r="BG121" s="752"/>
      <c r="BH121" s="752"/>
      <c r="BI121" s="752"/>
      <c r="BJ121" s="752"/>
      <c r="BK121" s="752"/>
      <c r="BL121" s="752"/>
      <c r="BM121" s="752"/>
      <c r="BN121" s="752"/>
      <c r="BO121" s="752"/>
      <c r="BP121" s="753"/>
      <c r="BQ121" s="816">
        <v>11171655</v>
      </c>
      <c r="BR121" s="817"/>
      <c r="BS121" s="817"/>
      <c r="BT121" s="817"/>
      <c r="BU121" s="817"/>
      <c r="BV121" s="817">
        <v>11622375</v>
      </c>
      <c r="BW121" s="817"/>
      <c r="BX121" s="817"/>
      <c r="BY121" s="817"/>
      <c r="BZ121" s="817"/>
      <c r="CA121" s="817">
        <v>11300230</v>
      </c>
      <c r="CB121" s="817"/>
      <c r="CC121" s="817"/>
      <c r="CD121" s="817"/>
      <c r="CE121" s="817"/>
      <c r="CF121" s="875">
        <v>29.2</v>
      </c>
      <c r="CG121" s="876"/>
      <c r="CH121" s="876"/>
      <c r="CI121" s="876"/>
      <c r="CJ121" s="876"/>
      <c r="CK121" s="869"/>
      <c r="CL121" s="855"/>
      <c r="CM121" s="855"/>
      <c r="CN121" s="855"/>
      <c r="CO121" s="856"/>
      <c r="CP121" s="835" t="s">
        <v>396</v>
      </c>
      <c r="CQ121" s="836"/>
      <c r="CR121" s="836"/>
      <c r="CS121" s="836"/>
      <c r="CT121" s="836"/>
      <c r="CU121" s="836"/>
      <c r="CV121" s="836"/>
      <c r="CW121" s="836"/>
      <c r="CX121" s="836"/>
      <c r="CY121" s="836"/>
      <c r="CZ121" s="836"/>
      <c r="DA121" s="836"/>
      <c r="DB121" s="836"/>
      <c r="DC121" s="836"/>
      <c r="DD121" s="836"/>
      <c r="DE121" s="836"/>
      <c r="DF121" s="837"/>
      <c r="DG121" s="816">
        <v>3831547</v>
      </c>
      <c r="DH121" s="817"/>
      <c r="DI121" s="817"/>
      <c r="DJ121" s="817"/>
      <c r="DK121" s="817"/>
      <c r="DL121" s="817">
        <v>3886579</v>
      </c>
      <c r="DM121" s="817"/>
      <c r="DN121" s="817"/>
      <c r="DO121" s="817"/>
      <c r="DP121" s="817"/>
      <c r="DQ121" s="817">
        <v>3337062</v>
      </c>
      <c r="DR121" s="817"/>
      <c r="DS121" s="817"/>
      <c r="DT121" s="817"/>
      <c r="DU121" s="817"/>
      <c r="DV121" s="794">
        <v>8.6</v>
      </c>
      <c r="DW121" s="794"/>
      <c r="DX121" s="794"/>
      <c r="DY121" s="794"/>
      <c r="DZ121" s="795"/>
    </row>
    <row r="122" spans="1:130" s="230" customFormat="1" ht="26.25" customHeight="1" x14ac:dyDescent="0.2">
      <c r="A122" s="820"/>
      <c r="B122" s="821"/>
      <c r="C122" s="815"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69405525</v>
      </c>
      <c r="BR122" s="845"/>
      <c r="BS122" s="845"/>
      <c r="BT122" s="845"/>
      <c r="BU122" s="845"/>
      <c r="BV122" s="845">
        <v>66592415</v>
      </c>
      <c r="BW122" s="845"/>
      <c r="BX122" s="845"/>
      <c r="BY122" s="845"/>
      <c r="BZ122" s="845"/>
      <c r="CA122" s="845">
        <v>63507989</v>
      </c>
      <c r="CB122" s="845"/>
      <c r="CC122" s="845"/>
      <c r="CD122" s="845"/>
      <c r="CE122" s="845"/>
      <c r="CF122" s="846">
        <v>164.4</v>
      </c>
      <c r="CG122" s="847"/>
      <c r="CH122" s="847"/>
      <c r="CI122" s="847"/>
      <c r="CJ122" s="847"/>
      <c r="CK122" s="869"/>
      <c r="CL122" s="855"/>
      <c r="CM122" s="855"/>
      <c r="CN122" s="855"/>
      <c r="CO122" s="856"/>
      <c r="CP122" s="835" t="s">
        <v>393</v>
      </c>
      <c r="CQ122" s="836"/>
      <c r="CR122" s="836"/>
      <c r="CS122" s="836"/>
      <c r="CT122" s="836"/>
      <c r="CU122" s="836"/>
      <c r="CV122" s="836"/>
      <c r="CW122" s="836"/>
      <c r="CX122" s="836"/>
      <c r="CY122" s="836"/>
      <c r="CZ122" s="836"/>
      <c r="DA122" s="836"/>
      <c r="DB122" s="836"/>
      <c r="DC122" s="836"/>
      <c r="DD122" s="836"/>
      <c r="DE122" s="836"/>
      <c r="DF122" s="837"/>
      <c r="DG122" s="816">
        <v>271989</v>
      </c>
      <c r="DH122" s="817"/>
      <c r="DI122" s="817"/>
      <c r="DJ122" s="817"/>
      <c r="DK122" s="817"/>
      <c r="DL122" s="817">
        <v>260506</v>
      </c>
      <c r="DM122" s="817"/>
      <c r="DN122" s="817"/>
      <c r="DO122" s="817"/>
      <c r="DP122" s="817"/>
      <c r="DQ122" s="817">
        <v>265236</v>
      </c>
      <c r="DR122" s="817"/>
      <c r="DS122" s="817"/>
      <c r="DT122" s="817"/>
      <c r="DU122" s="817"/>
      <c r="DV122" s="794">
        <v>0.7</v>
      </c>
      <c r="DW122" s="794"/>
      <c r="DX122" s="794"/>
      <c r="DY122" s="794"/>
      <c r="DZ122" s="795"/>
    </row>
    <row r="123" spans="1:130" s="230" customFormat="1" ht="26.25" customHeight="1" x14ac:dyDescent="0.2">
      <c r="A123" s="820"/>
      <c r="B123" s="821"/>
      <c r="C123" s="815"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451</v>
      </c>
      <c r="BP123" s="878"/>
      <c r="BQ123" s="832">
        <v>97236205</v>
      </c>
      <c r="BR123" s="833"/>
      <c r="BS123" s="833"/>
      <c r="BT123" s="833"/>
      <c r="BU123" s="833"/>
      <c r="BV123" s="833">
        <v>97007450</v>
      </c>
      <c r="BW123" s="833"/>
      <c r="BX123" s="833"/>
      <c r="BY123" s="833"/>
      <c r="BZ123" s="833"/>
      <c r="CA123" s="833">
        <v>94245857</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454</v>
      </c>
      <c r="CL125" s="852"/>
      <c r="CM125" s="852"/>
      <c r="CN125" s="852"/>
      <c r="CO125" s="853"/>
      <c r="CP125" s="860" t="s">
        <v>455</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456</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458</v>
      </c>
      <c r="AY127" s="812"/>
      <c r="AZ127" s="812"/>
      <c r="BA127" s="812"/>
      <c r="BB127" s="812"/>
      <c r="BC127" s="812"/>
      <c r="BD127" s="812"/>
      <c r="BE127" s="813"/>
      <c r="BF127" s="811" t="s">
        <v>459</v>
      </c>
      <c r="BG127" s="812"/>
      <c r="BH127" s="812"/>
      <c r="BI127" s="812"/>
      <c r="BJ127" s="812"/>
      <c r="BK127" s="812"/>
      <c r="BL127" s="813"/>
      <c r="BM127" s="811" t="s">
        <v>460</v>
      </c>
      <c r="BN127" s="812"/>
      <c r="BO127" s="812"/>
      <c r="BP127" s="812"/>
      <c r="BQ127" s="812"/>
      <c r="BR127" s="812"/>
      <c r="BS127" s="813"/>
      <c r="BT127" s="811" t="s">
        <v>461</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462</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463</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464</v>
      </c>
      <c r="X128" s="798"/>
      <c r="Y128" s="798"/>
      <c r="Z128" s="799"/>
      <c r="AA128" s="800">
        <v>1514758</v>
      </c>
      <c r="AB128" s="801"/>
      <c r="AC128" s="801"/>
      <c r="AD128" s="801"/>
      <c r="AE128" s="802"/>
      <c r="AF128" s="803">
        <v>1447040</v>
      </c>
      <c r="AG128" s="801"/>
      <c r="AH128" s="801"/>
      <c r="AI128" s="801"/>
      <c r="AJ128" s="802"/>
      <c r="AK128" s="803">
        <v>1245825</v>
      </c>
      <c r="AL128" s="801"/>
      <c r="AM128" s="801"/>
      <c r="AN128" s="801"/>
      <c r="AO128" s="802"/>
      <c r="AP128" s="804"/>
      <c r="AQ128" s="805"/>
      <c r="AR128" s="805"/>
      <c r="AS128" s="805"/>
      <c r="AT128" s="806"/>
      <c r="AU128" s="232"/>
      <c r="AV128" s="232"/>
      <c r="AW128" s="232"/>
      <c r="AX128" s="807" t="s">
        <v>465</v>
      </c>
      <c r="AY128" s="808"/>
      <c r="AZ128" s="808"/>
      <c r="BA128" s="808"/>
      <c r="BB128" s="808"/>
      <c r="BC128" s="808"/>
      <c r="BD128" s="808"/>
      <c r="BE128" s="809"/>
      <c r="BF128" s="786" t="s">
        <v>122</v>
      </c>
      <c r="BG128" s="787"/>
      <c r="BH128" s="787"/>
      <c r="BI128" s="787"/>
      <c r="BJ128" s="787"/>
      <c r="BK128" s="787"/>
      <c r="BL128" s="810"/>
      <c r="BM128" s="786">
        <v>11.35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466</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44981916</v>
      </c>
      <c r="AB129" s="780"/>
      <c r="AC129" s="780"/>
      <c r="AD129" s="780"/>
      <c r="AE129" s="781"/>
      <c r="AF129" s="782">
        <v>44155754</v>
      </c>
      <c r="AG129" s="780"/>
      <c r="AH129" s="780"/>
      <c r="AI129" s="780"/>
      <c r="AJ129" s="781"/>
      <c r="AK129" s="782">
        <v>44770540</v>
      </c>
      <c r="AL129" s="780"/>
      <c r="AM129" s="780"/>
      <c r="AN129" s="780"/>
      <c r="AO129" s="781"/>
      <c r="AP129" s="783"/>
      <c r="AQ129" s="784"/>
      <c r="AR129" s="784"/>
      <c r="AS129" s="784"/>
      <c r="AT129" s="785"/>
      <c r="AU129" s="233"/>
      <c r="AV129" s="233"/>
      <c r="AW129" s="233"/>
      <c r="AX129" s="751" t="s">
        <v>468</v>
      </c>
      <c r="AY129" s="752"/>
      <c r="AZ129" s="752"/>
      <c r="BA129" s="752"/>
      <c r="BB129" s="752"/>
      <c r="BC129" s="752"/>
      <c r="BD129" s="752"/>
      <c r="BE129" s="753"/>
      <c r="BF129" s="770" t="s">
        <v>122</v>
      </c>
      <c r="BG129" s="771"/>
      <c r="BH129" s="771"/>
      <c r="BI129" s="771"/>
      <c r="BJ129" s="771"/>
      <c r="BK129" s="771"/>
      <c r="BL129" s="772"/>
      <c r="BM129" s="770">
        <v>16.350000000000001</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6274235</v>
      </c>
      <c r="AB130" s="780"/>
      <c r="AC130" s="780"/>
      <c r="AD130" s="780"/>
      <c r="AE130" s="781"/>
      <c r="AF130" s="782">
        <v>6187503</v>
      </c>
      <c r="AG130" s="780"/>
      <c r="AH130" s="780"/>
      <c r="AI130" s="780"/>
      <c r="AJ130" s="781"/>
      <c r="AK130" s="782">
        <v>6136474</v>
      </c>
      <c r="AL130" s="780"/>
      <c r="AM130" s="780"/>
      <c r="AN130" s="780"/>
      <c r="AO130" s="781"/>
      <c r="AP130" s="783"/>
      <c r="AQ130" s="784"/>
      <c r="AR130" s="784"/>
      <c r="AS130" s="784"/>
      <c r="AT130" s="785"/>
      <c r="AU130" s="233"/>
      <c r="AV130" s="233"/>
      <c r="AW130" s="233"/>
      <c r="AX130" s="751" t="s">
        <v>471</v>
      </c>
      <c r="AY130" s="752"/>
      <c r="AZ130" s="752"/>
      <c r="BA130" s="752"/>
      <c r="BB130" s="752"/>
      <c r="BC130" s="752"/>
      <c r="BD130" s="752"/>
      <c r="BE130" s="753"/>
      <c r="BF130" s="754">
        <v>4.8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38707681</v>
      </c>
      <c r="AB131" s="764"/>
      <c r="AC131" s="764"/>
      <c r="AD131" s="764"/>
      <c r="AE131" s="765"/>
      <c r="AF131" s="766">
        <v>37968251</v>
      </c>
      <c r="AG131" s="764"/>
      <c r="AH131" s="764"/>
      <c r="AI131" s="764"/>
      <c r="AJ131" s="765"/>
      <c r="AK131" s="766">
        <v>38634066</v>
      </c>
      <c r="AL131" s="764"/>
      <c r="AM131" s="764"/>
      <c r="AN131" s="764"/>
      <c r="AO131" s="765"/>
      <c r="AP131" s="767"/>
      <c r="AQ131" s="768"/>
      <c r="AR131" s="768"/>
      <c r="AS131" s="768"/>
      <c r="AT131" s="769"/>
      <c r="AU131" s="233"/>
      <c r="AV131" s="233"/>
      <c r="AW131" s="233"/>
      <c r="AX131" s="729" t="s">
        <v>473</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4.7228972459999996</v>
      </c>
      <c r="AB132" s="745"/>
      <c r="AC132" s="745"/>
      <c r="AD132" s="745"/>
      <c r="AE132" s="746"/>
      <c r="AF132" s="747">
        <v>7.6457643519999996</v>
      </c>
      <c r="AG132" s="745"/>
      <c r="AH132" s="745"/>
      <c r="AI132" s="745"/>
      <c r="AJ132" s="746"/>
      <c r="AK132" s="747">
        <v>2.3109630760000002</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6</v>
      </c>
      <c r="AB133" s="724"/>
      <c r="AC133" s="724"/>
      <c r="AD133" s="724"/>
      <c r="AE133" s="725"/>
      <c r="AF133" s="723">
        <v>6.1</v>
      </c>
      <c r="AG133" s="724"/>
      <c r="AH133" s="724"/>
      <c r="AI133" s="724"/>
      <c r="AJ133" s="725"/>
      <c r="AK133" s="723">
        <v>4.8</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ldO1N1sFandtbqO0EPS4nU9yKhG0tW5hVupLsJBjKsAM2OzF0YYJHSrOljiim1stS4s80rljwJ1C1A3l/GgHLQ==" saltValue="OuSg8Oz9+/ehMM+wyBAWw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81640625" style="260" customWidth="1"/>
    <col min="121" max="121" width="0" style="259" hidden="1" customWidth="1"/>
    <col min="122" max="16384" width="9" style="259" hidden="1"/>
  </cols>
  <sheetData>
    <row r="1" spans="1:120" ht="13"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9"/>
    </row>
    <row r="17" spans="119:120" ht="13" x14ac:dyDescent="0.2">
      <c r="DP17" s="259"/>
    </row>
    <row r="18" spans="119:120" ht="13" x14ac:dyDescent="0.2"/>
    <row r="19" spans="119:120" ht="13" x14ac:dyDescent="0.2"/>
    <row r="20" spans="119:120" ht="13" x14ac:dyDescent="0.2">
      <c r="DO20" s="259"/>
      <c r="DP20" s="259"/>
    </row>
    <row r="21" spans="119:120" ht="13" x14ac:dyDescent="0.2">
      <c r="DP21" s="259"/>
    </row>
    <row r="22" spans="119:120" ht="13" x14ac:dyDescent="0.2"/>
    <row r="23" spans="119:120" ht="13" x14ac:dyDescent="0.2">
      <c r="DO23" s="259"/>
      <c r="DP23" s="259"/>
    </row>
    <row r="24" spans="119:120" ht="13" x14ac:dyDescent="0.2">
      <c r="DP24" s="259"/>
    </row>
    <row r="25" spans="119:120" ht="13" x14ac:dyDescent="0.2">
      <c r="DP25" s="259"/>
    </row>
    <row r="26" spans="119:120" ht="13" x14ac:dyDescent="0.2">
      <c r="DO26" s="259"/>
      <c r="DP26" s="259"/>
    </row>
    <row r="27" spans="119:120" ht="13" x14ac:dyDescent="0.2"/>
    <row r="28" spans="119:120" ht="13" x14ac:dyDescent="0.2">
      <c r="DO28" s="259"/>
      <c r="DP28" s="259"/>
    </row>
    <row r="29" spans="119:120" ht="13" x14ac:dyDescent="0.2">
      <c r="DP29" s="259"/>
    </row>
    <row r="30" spans="119:120" ht="13" x14ac:dyDescent="0.2"/>
    <row r="31" spans="119:120" ht="13" x14ac:dyDescent="0.2">
      <c r="DO31" s="259"/>
      <c r="DP31" s="259"/>
    </row>
    <row r="32" spans="119:120" ht="13" x14ac:dyDescent="0.2"/>
    <row r="33" spans="98:120" ht="13" x14ac:dyDescent="0.2">
      <c r="DO33" s="259"/>
      <c r="DP33" s="259"/>
    </row>
    <row r="34" spans="98:120" ht="13" x14ac:dyDescent="0.2">
      <c r="DM34" s="259"/>
    </row>
    <row r="35" spans="98:120" ht="13" x14ac:dyDescent="0.2">
      <c r="CT35" s="259"/>
      <c r="CU35" s="259"/>
      <c r="CV35" s="259"/>
      <c r="CY35" s="259"/>
      <c r="CZ35" s="259"/>
      <c r="DA35" s="259"/>
      <c r="DD35" s="259"/>
      <c r="DE35" s="259"/>
      <c r="DF35" s="259"/>
      <c r="DI35" s="259"/>
      <c r="DJ35" s="259"/>
      <c r="DK35" s="259"/>
      <c r="DM35" s="259"/>
      <c r="DN35" s="259"/>
      <c r="DO35" s="259"/>
      <c r="DP35" s="259"/>
    </row>
    <row r="36" spans="98:120" ht="13" x14ac:dyDescent="0.2"/>
    <row r="37" spans="98:120" ht="13" x14ac:dyDescent="0.2">
      <c r="CW37" s="259"/>
      <c r="DB37" s="259"/>
      <c r="DG37" s="259"/>
      <c r="DL37" s="259"/>
      <c r="DP37" s="259"/>
    </row>
    <row r="38" spans="98:120" ht="13"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9"/>
      <c r="DO49" s="259"/>
      <c r="DP49" s="259"/>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9"/>
      <c r="CS63" s="259"/>
      <c r="CX63" s="259"/>
      <c r="DC63" s="259"/>
      <c r="DH63" s="259"/>
    </row>
    <row r="64" spans="22:120" ht="13" x14ac:dyDescent="0.2">
      <c r="V64" s="259"/>
    </row>
    <row r="65" spans="15:120" ht="13"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 x14ac:dyDescent="0.2">
      <c r="Q66" s="259"/>
      <c r="S66" s="259"/>
      <c r="U66" s="259"/>
      <c r="DM66" s="259"/>
    </row>
    <row r="67" spans="15:120" ht="13"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 x14ac:dyDescent="0.2"/>
    <row r="69" spans="15:120" ht="13" x14ac:dyDescent="0.2"/>
    <row r="70" spans="15:120" ht="13" x14ac:dyDescent="0.2"/>
    <row r="71" spans="15:120" ht="13" x14ac:dyDescent="0.2"/>
    <row r="72" spans="15:120" ht="13" x14ac:dyDescent="0.2">
      <c r="DP72" s="259"/>
    </row>
    <row r="73" spans="15:120" ht="13" x14ac:dyDescent="0.2">
      <c r="DP73" s="259"/>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9"/>
      <c r="CX96" s="259"/>
      <c r="DC96" s="259"/>
      <c r="DH96" s="259"/>
    </row>
    <row r="97" spans="24:120" ht="13" x14ac:dyDescent="0.2">
      <c r="CS97" s="259"/>
      <c r="CX97" s="259"/>
      <c r="DC97" s="259"/>
      <c r="DH97" s="259"/>
      <c r="DP97" s="260" t="s">
        <v>477</v>
      </c>
    </row>
    <row r="98" spans="24:120" ht="13" hidden="1" x14ac:dyDescent="0.2">
      <c r="CS98" s="259"/>
      <c r="CX98" s="259"/>
      <c r="DC98" s="259"/>
      <c r="DH98" s="259"/>
    </row>
    <row r="99" spans="24:120" ht="13"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 hidden="1" x14ac:dyDescent="0.2">
      <c r="CT103" s="259"/>
      <c r="CV103" s="259"/>
      <c r="CW103" s="259"/>
      <c r="CY103" s="259"/>
      <c r="DA103" s="259"/>
      <c r="DB103" s="259"/>
      <c r="DD103" s="259"/>
      <c r="DF103" s="259"/>
      <c r="DG103" s="259"/>
      <c r="DI103" s="259"/>
      <c r="DK103" s="259"/>
      <c r="DL103" s="259"/>
      <c r="DM103" s="259"/>
      <c r="DN103" s="259"/>
      <c r="DO103" s="259"/>
      <c r="DP103" s="259"/>
    </row>
    <row r="104" spans="24:120" ht="13"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nJBF6sDcWWBE+FARTQFdj2by3A441du49d/uiePC09fOVcOWDCGz0aEsiMgY5J6fqXTdoxhfS20YGz1h0WRTvQ==" saltValue="EAVqTpE59o1EASBO264wh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60" customWidth="1"/>
    <col min="117" max="16384" width="9" style="259" hidden="1"/>
  </cols>
  <sheetData>
    <row r="1" spans="2:116" ht="13"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 x14ac:dyDescent="0.2"/>
    <row r="3" spans="2:116" ht="13" x14ac:dyDescent="0.2"/>
    <row r="4" spans="2:116" ht="13"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 x14ac:dyDescent="0.2"/>
    <row r="20" spans="9:116" ht="13" x14ac:dyDescent="0.2"/>
    <row r="21" spans="9:116" ht="13" x14ac:dyDescent="0.2">
      <c r="DL21" s="259"/>
    </row>
    <row r="22" spans="9:116" ht="13" x14ac:dyDescent="0.2">
      <c r="DI22" s="259"/>
      <c r="DJ22" s="259"/>
      <c r="DK22" s="259"/>
      <c r="DL22" s="259"/>
    </row>
    <row r="23" spans="9:116" ht="13" x14ac:dyDescent="0.2">
      <c r="CY23" s="259"/>
      <c r="CZ23" s="259"/>
      <c r="DA23" s="259"/>
      <c r="DB23" s="259"/>
      <c r="DC23" s="259"/>
      <c r="DD23" s="259"/>
      <c r="DE23" s="259"/>
      <c r="DF23" s="259"/>
      <c r="DG23" s="259"/>
      <c r="DH23" s="259"/>
      <c r="DI23" s="259"/>
      <c r="DJ23" s="259"/>
      <c r="DK23" s="259"/>
      <c r="DL23" s="259"/>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9"/>
      <c r="DA35" s="259"/>
      <c r="DB35" s="259"/>
      <c r="DC35" s="259"/>
      <c r="DD35" s="259"/>
      <c r="DE35" s="259"/>
      <c r="DF35" s="259"/>
      <c r="DG35" s="259"/>
      <c r="DH35" s="259"/>
      <c r="DI35" s="259"/>
      <c r="DJ35" s="259"/>
      <c r="DK35" s="259"/>
      <c r="DL35" s="259"/>
    </row>
    <row r="36" spans="15:116" ht="13" x14ac:dyDescent="0.2"/>
    <row r="37" spans="15:116" ht="13" x14ac:dyDescent="0.2">
      <c r="DL37" s="259"/>
    </row>
    <row r="38" spans="15:116" ht="13" x14ac:dyDescent="0.2">
      <c r="DI38" s="259"/>
      <c r="DJ38" s="259"/>
      <c r="DK38" s="259"/>
      <c r="DL38" s="259"/>
    </row>
    <row r="39" spans="15:116" ht="13" x14ac:dyDescent="0.2"/>
    <row r="40" spans="15:116" ht="13" x14ac:dyDescent="0.2"/>
    <row r="41" spans="15:116" ht="13" x14ac:dyDescent="0.2"/>
    <row r="42" spans="15:116" ht="13" x14ac:dyDescent="0.2"/>
    <row r="43" spans="15:116" ht="13"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 x14ac:dyDescent="0.2">
      <c r="DL44" s="259"/>
    </row>
    <row r="45" spans="15:116" ht="13" x14ac:dyDescent="0.2"/>
    <row r="46" spans="15:116" ht="13" x14ac:dyDescent="0.2">
      <c r="DA46" s="259"/>
      <c r="DB46" s="259"/>
      <c r="DC46" s="259"/>
      <c r="DD46" s="259"/>
      <c r="DE46" s="259"/>
      <c r="DF46" s="259"/>
      <c r="DG46" s="259"/>
      <c r="DH46" s="259"/>
      <c r="DI46" s="259"/>
      <c r="DJ46" s="259"/>
      <c r="DK46" s="259"/>
      <c r="DL46" s="259"/>
    </row>
    <row r="47" spans="15:116" ht="13" x14ac:dyDescent="0.2"/>
    <row r="48" spans="15:116" ht="13" x14ac:dyDescent="0.2"/>
    <row r="49" spans="104:116" ht="13" x14ac:dyDescent="0.2"/>
    <row r="50" spans="104:116" ht="13" x14ac:dyDescent="0.2">
      <c r="CZ50" s="259"/>
      <c r="DA50" s="259"/>
      <c r="DB50" s="259"/>
      <c r="DC50" s="259"/>
      <c r="DD50" s="259"/>
      <c r="DE50" s="259"/>
      <c r="DF50" s="259"/>
      <c r="DG50" s="259"/>
      <c r="DH50" s="259"/>
      <c r="DI50" s="259"/>
      <c r="DJ50" s="259"/>
      <c r="DK50" s="259"/>
      <c r="DL50" s="259"/>
    </row>
    <row r="51" spans="104:116" ht="13" x14ac:dyDescent="0.2"/>
    <row r="52" spans="104:116" ht="13" x14ac:dyDescent="0.2"/>
    <row r="53" spans="104:116" ht="13" x14ac:dyDescent="0.2">
      <c r="DL53" s="259"/>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9"/>
      <c r="DD67" s="259"/>
      <c r="DE67" s="259"/>
      <c r="DF67" s="259"/>
      <c r="DG67" s="259"/>
      <c r="DH67" s="259"/>
      <c r="DI67" s="259"/>
      <c r="DJ67" s="259"/>
      <c r="DK67" s="259"/>
      <c r="DL67" s="259"/>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8vWFBZul7Q1i2WVouUu8TQui6a4WwG/sE2kTH+dtjPXIph2kCoeRL+WSb5kJK898MW5sNDp7CPx6FEHbkLRaBA==" saltValue="Job8xKN6aJnaG2pttK1cdQ=="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53125" style="261" customWidth="1"/>
    <col min="37" max="44" width="17" style="261" customWidth="1"/>
    <col min="45" max="45" width="6.08984375" style="268" customWidth="1"/>
    <col min="46" max="46" width="3" style="266" customWidth="1"/>
    <col min="47" max="47" width="19.08984375" style="261" hidden="1" customWidth="1"/>
    <col min="48" max="52" width="12.6328125" style="261" hidden="1" customWidth="1"/>
    <col min="53" max="16384" width="8.6328125" style="261" hidden="1"/>
  </cols>
  <sheetData>
    <row r="1" spans="1:46" ht="13" x14ac:dyDescent="0.2">
      <c r="AS1" s="262"/>
      <c r="AT1" s="262"/>
    </row>
    <row r="2" spans="1:46" ht="13" x14ac:dyDescent="0.2">
      <c r="AS2" s="262"/>
      <c r="AT2" s="262"/>
    </row>
    <row r="3" spans="1:46" ht="13" x14ac:dyDescent="0.2">
      <c r="AS3" s="262"/>
      <c r="AT3" s="262"/>
    </row>
    <row r="4" spans="1:46" ht="13" x14ac:dyDescent="0.2">
      <c r="AS4" s="262"/>
      <c r="AT4" s="262"/>
    </row>
    <row r="5" spans="1:46" ht="16.5" x14ac:dyDescent="0.2">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480</v>
      </c>
      <c r="AP7" s="272"/>
      <c r="AQ7" s="273" t="s">
        <v>481</v>
      </c>
      <c r="AR7" s="274"/>
    </row>
    <row r="8" spans="1:46" ht="13"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482</v>
      </c>
      <c r="AQ8" s="279" t="s">
        <v>483</v>
      </c>
      <c r="AR8" s="280" t="s">
        <v>484</v>
      </c>
    </row>
    <row r="9" spans="1:46" ht="13"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485</v>
      </c>
      <c r="AL9" s="1131"/>
      <c r="AM9" s="1131"/>
      <c r="AN9" s="1132"/>
      <c r="AO9" s="281">
        <v>12831113</v>
      </c>
      <c r="AP9" s="281">
        <v>68250</v>
      </c>
      <c r="AQ9" s="282">
        <v>64047</v>
      </c>
      <c r="AR9" s="283">
        <v>6.6</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486</v>
      </c>
      <c r="AL10" s="1131"/>
      <c r="AM10" s="1131"/>
      <c r="AN10" s="1132"/>
      <c r="AO10" s="284">
        <v>84824</v>
      </c>
      <c r="AP10" s="284">
        <v>451</v>
      </c>
      <c r="AQ10" s="285">
        <v>2298</v>
      </c>
      <c r="AR10" s="286">
        <v>-80.400000000000006</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487</v>
      </c>
      <c r="AL11" s="1131"/>
      <c r="AM11" s="1131"/>
      <c r="AN11" s="1132"/>
      <c r="AO11" s="284">
        <v>451217</v>
      </c>
      <c r="AP11" s="284">
        <v>2400</v>
      </c>
      <c r="AQ11" s="285">
        <v>1764</v>
      </c>
      <c r="AR11" s="286">
        <v>36.1</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488</v>
      </c>
      <c r="AL12" s="1131"/>
      <c r="AM12" s="1131"/>
      <c r="AN12" s="1132"/>
      <c r="AO12" s="284" t="s">
        <v>489</v>
      </c>
      <c r="AP12" s="284" t="s">
        <v>489</v>
      </c>
      <c r="AQ12" s="285">
        <v>30</v>
      </c>
      <c r="AR12" s="286" t="s">
        <v>489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490</v>
      </c>
      <c r="AL13" s="1131"/>
      <c r="AM13" s="1131"/>
      <c r="AN13" s="1132"/>
      <c r="AO13" s="284" t="s">
        <v>489</v>
      </c>
      <c r="AP13" s="284" t="s">
        <v>489</v>
      </c>
      <c r="AQ13" s="285">
        <v>1643</v>
      </c>
      <c r="AR13" s="286" t="s">
        <v>489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491</v>
      </c>
      <c r="AL14" s="1131"/>
      <c r="AM14" s="1131"/>
      <c r="AN14" s="1132"/>
      <c r="AO14" s="284">
        <v>160922</v>
      </c>
      <c r="AP14" s="284">
        <v>856</v>
      </c>
      <c r="AQ14" s="285">
        <v>1378</v>
      </c>
      <c r="AR14" s="286">
        <v>-37.9</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492</v>
      </c>
      <c r="AL15" s="1134"/>
      <c r="AM15" s="1134"/>
      <c r="AN15" s="1135"/>
      <c r="AO15" s="284">
        <v>-423780</v>
      </c>
      <c r="AP15" s="284">
        <v>-2254</v>
      </c>
      <c r="AQ15" s="285">
        <v>-2215</v>
      </c>
      <c r="AR15" s="286">
        <v>1.8</v>
      </c>
    </row>
    <row r="16" spans="1:46" ht="13"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13104296</v>
      </c>
      <c r="AP16" s="284">
        <v>69703</v>
      </c>
      <c r="AQ16" s="285">
        <v>68944</v>
      </c>
      <c r="AR16" s="286">
        <v>1.1000000000000001</v>
      </c>
    </row>
    <row r="17" spans="1:46" ht="13"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ht="13"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ht="13"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497</v>
      </c>
      <c r="AL21" s="1137"/>
      <c r="AM21" s="1137"/>
      <c r="AN21" s="1138"/>
      <c r="AO21" s="297">
        <v>7.1</v>
      </c>
      <c r="AP21" s="298">
        <v>6.5</v>
      </c>
      <c r="AQ21" s="299">
        <v>0.6</v>
      </c>
      <c r="AR21" s="267"/>
      <c r="AS21" s="300"/>
      <c r="AT21" s="296"/>
    </row>
    <row r="22" spans="1:46" s="301" customFormat="1" ht="13"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498</v>
      </c>
      <c r="AL22" s="1137"/>
      <c r="AM22" s="1137"/>
      <c r="AN22" s="1138"/>
      <c r="AO22" s="302">
        <v>99.5</v>
      </c>
      <c r="AP22" s="303">
        <v>99.5</v>
      </c>
      <c r="AQ22" s="304">
        <v>0</v>
      </c>
      <c r="AR22" s="288"/>
      <c r="AS22" s="300"/>
      <c r="AT22" s="296"/>
    </row>
    <row r="23" spans="1:46" s="301" customFormat="1" ht="13"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 x14ac:dyDescent="0.2">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 x14ac:dyDescent="0.2">
      <c r="A27" s="309"/>
      <c r="AO27" s="262"/>
      <c r="AP27" s="262"/>
      <c r="AQ27" s="262"/>
      <c r="AR27" s="262"/>
      <c r="AS27" s="262"/>
      <c r="AT27" s="262"/>
    </row>
    <row r="28" spans="1:46" ht="16.5" x14ac:dyDescent="0.2">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480</v>
      </c>
      <c r="AP30" s="272"/>
      <c r="AQ30" s="273" t="s">
        <v>481</v>
      </c>
      <c r="AR30" s="274"/>
    </row>
    <row r="31" spans="1:46" ht="13"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482</v>
      </c>
      <c r="AQ31" s="279" t="s">
        <v>483</v>
      </c>
      <c r="AR31" s="280" t="s">
        <v>484</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502</v>
      </c>
      <c r="AL32" s="1121"/>
      <c r="AM32" s="1121"/>
      <c r="AN32" s="1122"/>
      <c r="AO32" s="312">
        <v>5643551</v>
      </c>
      <c r="AP32" s="312">
        <v>30019</v>
      </c>
      <c r="AQ32" s="313">
        <v>30222</v>
      </c>
      <c r="AR32" s="314">
        <v>-0.7</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503</v>
      </c>
      <c r="AL33" s="1121"/>
      <c r="AM33" s="1121"/>
      <c r="AN33" s="1122"/>
      <c r="AO33" s="312" t="s">
        <v>489</v>
      </c>
      <c r="AP33" s="312" t="s">
        <v>489</v>
      </c>
      <c r="AQ33" s="313" t="s">
        <v>489</v>
      </c>
      <c r="AR33" s="314" t="s">
        <v>489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504</v>
      </c>
      <c r="AL34" s="1121"/>
      <c r="AM34" s="1121"/>
      <c r="AN34" s="1122"/>
      <c r="AO34" s="312" t="s">
        <v>489</v>
      </c>
      <c r="AP34" s="312" t="s">
        <v>489</v>
      </c>
      <c r="AQ34" s="313">
        <v>22</v>
      </c>
      <c r="AR34" s="314" t="s">
        <v>489</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505</v>
      </c>
      <c r="AL35" s="1121"/>
      <c r="AM35" s="1121"/>
      <c r="AN35" s="1122"/>
      <c r="AO35" s="312">
        <v>2501542</v>
      </c>
      <c r="AP35" s="312">
        <v>13306</v>
      </c>
      <c r="AQ35" s="313">
        <v>7968</v>
      </c>
      <c r="AR35" s="314">
        <v>67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506</v>
      </c>
      <c r="AL36" s="1121"/>
      <c r="AM36" s="1121"/>
      <c r="AN36" s="1122"/>
      <c r="AO36" s="312">
        <v>130025</v>
      </c>
      <c r="AP36" s="312">
        <v>692</v>
      </c>
      <c r="AQ36" s="313">
        <v>535</v>
      </c>
      <c r="AR36" s="314">
        <v>29.3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507</v>
      </c>
      <c r="AL37" s="1121"/>
      <c r="AM37" s="1121"/>
      <c r="AN37" s="1122"/>
      <c r="AO37" s="312" t="s">
        <v>489</v>
      </c>
      <c r="AP37" s="312" t="s">
        <v>489</v>
      </c>
      <c r="AQ37" s="313">
        <v>897</v>
      </c>
      <c r="AR37" s="314" t="s">
        <v>489</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508</v>
      </c>
      <c r="AL38" s="1124"/>
      <c r="AM38" s="1124"/>
      <c r="AN38" s="1125"/>
      <c r="AO38" s="315" t="s">
        <v>489</v>
      </c>
      <c r="AP38" s="315" t="s">
        <v>489</v>
      </c>
      <c r="AQ38" s="316">
        <v>0</v>
      </c>
      <c r="AR38" s="304" t="s">
        <v>489</v>
      </c>
      <c r="AS38" s="311"/>
    </row>
    <row r="39" spans="1:46" ht="13"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509</v>
      </c>
      <c r="AL39" s="1124"/>
      <c r="AM39" s="1124"/>
      <c r="AN39" s="1125"/>
      <c r="AO39" s="312">
        <v>-1245825</v>
      </c>
      <c r="AP39" s="312">
        <v>-6627</v>
      </c>
      <c r="AQ39" s="313">
        <v>-7440</v>
      </c>
      <c r="AR39" s="314">
        <v>-10.9</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510</v>
      </c>
      <c r="AL40" s="1121"/>
      <c r="AM40" s="1121"/>
      <c r="AN40" s="1122"/>
      <c r="AO40" s="312">
        <v>-6136474</v>
      </c>
      <c r="AP40" s="312">
        <v>-32640</v>
      </c>
      <c r="AQ40" s="313">
        <v>-23690</v>
      </c>
      <c r="AR40" s="314">
        <v>37.799999999999997</v>
      </c>
      <c r="AS40" s="311"/>
    </row>
    <row r="41" spans="1:46" ht="13"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892819</v>
      </c>
      <c r="AP41" s="312">
        <v>4749</v>
      </c>
      <c r="AQ41" s="313">
        <v>8515</v>
      </c>
      <c r="AR41" s="314">
        <v>-44.2</v>
      </c>
      <c r="AS41" s="311"/>
    </row>
    <row r="42" spans="1:46" ht="13"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480</v>
      </c>
      <c r="AN49" s="1115" t="s">
        <v>513</v>
      </c>
      <c r="AO49" s="1116"/>
      <c r="AP49" s="1116"/>
      <c r="AQ49" s="1116"/>
      <c r="AR49" s="1117"/>
    </row>
    <row r="50" spans="1:44" ht="13"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514</v>
      </c>
      <c r="AO50" s="329" t="s">
        <v>515</v>
      </c>
      <c r="AP50" s="330" t="s">
        <v>516</v>
      </c>
      <c r="AQ50" s="331" t="s">
        <v>517</v>
      </c>
      <c r="AR50" s="332" t="s">
        <v>518</v>
      </c>
    </row>
    <row r="51" spans="1:44" ht="13"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2232310</v>
      </c>
      <c r="AN51" s="334">
        <v>11497</v>
      </c>
      <c r="AO51" s="335">
        <v>-58.6</v>
      </c>
      <c r="AP51" s="336">
        <v>46035</v>
      </c>
      <c r="AQ51" s="337">
        <v>2.2999999999999998</v>
      </c>
      <c r="AR51" s="338">
        <v>-60.9</v>
      </c>
    </row>
    <row r="52" spans="1:44" ht="13"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882249</v>
      </c>
      <c r="AN52" s="342">
        <v>4544</v>
      </c>
      <c r="AO52" s="343">
        <v>-36.200000000000003</v>
      </c>
      <c r="AP52" s="344">
        <v>25158</v>
      </c>
      <c r="AQ52" s="345">
        <v>-0.4</v>
      </c>
      <c r="AR52" s="346">
        <v>-35.799999999999997</v>
      </c>
    </row>
    <row r="53" spans="1:44" ht="13"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3266716</v>
      </c>
      <c r="AN53" s="334">
        <v>16949</v>
      </c>
      <c r="AO53" s="335">
        <v>47.4</v>
      </c>
      <c r="AP53" s="336">
        <v>43261</v>
      </c>
      <c r="AQ53" s="337">
        <v>-6</v>
      </c>
      <c r="AR53" s="338">
        <v>53.4</v>
      </c>
    </row>
    <row r="54" spans="1:44" ht="13"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1314736</v>
      </c>
      <c r="AN54" s="342">
        <v>6821</v>
      </c>
      <c r="AO54" s="343">
        <v>50.1</v>
      </c>
      <c r="AP54" s="344">
        <v>24721</v>
      </c>
      <c r="AQ54" s="345">
        <v>-1.7</v>
      </c>
      <c r="AR54" s="346">
        <v>51.8</v>
      </c>
    </row>
    <row r="55" spans="1:44" ht="13"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2700537</v>
      </c>
      <c r="AN55" s="334">
        <v>14150</v>
      </c>
      <c r="AO55" s="335">
        <v>-16.5</v>
      </c>
      <c r="AP55" s="336">
        <v>40626</v>
      </c>
      <c r="AQ55" s="337">
        <v>-6.1</v>
      </c>
      <c r="AR55" s="338">
        <v>-10.4</v>
      </c>
    </row>
    <row r="56" spans="1:44" ht="13"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1277778</v>
      </c>
      <c r="AN56" s="342">
        <v>6695</v>
      </c>
      <c r="AO56" s="343">
        <v>-1.8</v>
      </c>
      <c r="AP56" s="344">
        <v>24279</v>
      </c>
      <c r="AQ56" s="345">
        <v>-1.8</v>
      </c>
      <c r="AR56" s="346">
        <v>0</v>
      </c>
    </row>
    <row r="57" spans="1:44" ht="13"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4120206</v>
      </c>
      <c r="AN57" s="334">
        <v>21754</v>
      </c>
      <c r="AO57" s="335">
        <v>53.7</v>
      </c>
      <c r="AP57" s="336">
        <v>46133</v>
      </c>
      <c r="AQ57" s="337">
        <v>13.6</v>
      </c>
      <c r="AR57" s="338">
        <v>40.1</v>
      </c>
    </row>
    <row r="58" spans="1:44" ht="13"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2054807</v>
      </c>
      <c r="AN58" s="342">
        <v>10849</v>
      </c>
      <c r="AO58" s="343">
        <v>62</v>
      </c>
      <c r="AP58" s="344">
        <v>27280</v>
      </c>
      <c r="AQ58" s="345">
        <v>12.4</v>
      </c>
      <c r="AR58" s="346">
        <v>49.6</v>
      </c>
    </row>
    <row r="59" spans="1:44" ht="13"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5944524</v>
      </c>
      <c r="AN59" s="334">
        <v>31619</v>
      </c>
      <c r="AO59" s="335">
        <v>45.3</v>
      </c>
      <c r="AP59" s="336">
        <v>49174</v>
      </c>
      <c r="AQ59" s="337">
        <v>6.6</v>
      </c>
      <c r="AR59" s="338">
        <v>38.700000000000003</v>
      </c>
    </row>
    <row r="60" spans="1:44" ht="13"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3711548</v>
      </c>
      <c r="AN60" s="342">
        <v>19742</v>
      </c>
      <c r="AO60" s="343">
        <v>82</v>
      </c>
      <c r="AP60" s="344">
        <v>29896</v>
      </c>
      <c r="AQ60" s="345">
        <v>9.6</v>
      </c>
      <c r="AR60" s="346">
        <v>72.400000000000006</v>
      </c>
    </row>
    <row r="61" spans="1:44" ht="13"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3652859</v>
      </c>
      <c r="AN61" s="349">
        <v>19194</v>
      </c>
      <c r="AO61" s="350">
        <v>14.3</v>
      </c>
      <c r="AP61" s="351">
        <v>45046</v>
      </c>
      <c r="AQ61" s="352">
        <v>2.1</v>
      </c>
      <c r="AR61" s="338">
        <v>12.2</v>
      </c>
    </row>
    <row r="62" spans="1:44" ht="13"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1848224</v>
      </c>
      <c r="AN62" s="342">
        <v>9730</v>
      </c>
      <c r="AO62" s="343">
        <v>31.2</v>
      </c>
      <c r="AP62" s="344">
        <v>26267</v>
      </c>
      <c r="AQ62" s="345">
        <v>3.6</v>
      </c>
      <c r="AR62" s="346">
        <v>27.6</v>
      </c>
    </row>
    <row r="63" spans="1:44" ht="13"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 hidden="1" x14ac:dyDescent="0.2">
      <c r="AK70" s="262"/>
      <c r="AL70" s="262"/>
      <c r="AM70" s="262"/>
      <c r="AN70" s="262"/>
      <c r="AO70" s="262"/>
      <c r="AP70" s="262"/>
      <c r="AQ70" s="262"/>
      <c r="AR70" s="262"/>
    </row>
    <row r="71" spans="1:46" ht="13" hidden="1" x14ac:dyDescent="0.2">
      <c r="AK71" s="262"/>
      <c r="AL71" s="262"/>
      <c r="AM71" s="262"/>
      <c r="AN71" s="262"/>
      <c r="AO71" s="262"/>
      <c r="AP71" s="262"/>
      <c r="AQ71" s="262"/>
      <c r="AR71" s="262"/>
    </row>
    <row r="72" spans="1:46" ht="13" hidden="1" x14ac:dyDescent="0.2">
      <c r="AK72" s="262"/>
      <c r="AL72" s="262"/>
      <c r="AM72" s="262"/>
      <c r="AN72" s="262"/>
      <c r="AO72" s="262"/>
      <c r="AP72" s="262"/>
      <c r="AQ72" s="262"/>
      <c r="AR72" s="262"/>
    </row>
    <row r="73" spans="1:46" ht="13" hidden="1" x14ac:dyDescent="0.2">
      <c r="AK73" s="262"/>
      <c r="AL73" s="262"/>
      <c r="AM73" s="262"/>
      <c r="AN73" s="262"/>
      <c r="AO73" s="262"/>
      <c r="AP73" s="262"/>
      <c r="AQ73" s="262"/>
      <c r="AR73" s="262"/>
    </row>
  </sheetData>
  <sheetProtection algorithmName="SHA-512" hashValue="txwEK5+fhCHO2jt+4j7hNXl/3tj1DMS0Q7+uBcES50wylSpngNgk1B2luirsKDf5tUo+p9gJvMl6gAAKyb4Jeg==" saltValue="9TAjQmp7GgKCq9dkD85i6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 x14ac:dyDescent="0.2">
      <c r="B2" s="259"/>
      <c r="DG2" s="259"/>
    </row>
    <row r="3" spans="2:125" ht="13"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 x14ac:dyDescent="0.2"/>
    <row r="5" spans="2:125" ht="13" x14ac:dyDescent="0.2"/>
    <row r="6" spans="2:125" ht="13" x14ac:dyDescent="0.2"/>
    <row r="7" spans="2:125" ht="13" x14ac:dyDescent="0.2"/>
    <row r="8" spans="2:125" ht="13" x14ac:dyDescent="0.2"/>
    <row r="9" spans="2:125" ht="13" x14ac:dyDescent="0.2">
      <c r="DU9" s="259"/>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9"/>
    </row>
    <row r="18" spans="125:125" ht="13" x14ac:dyDescent="0.2"/>
    <row r="19" spans="125:125" ht="13" x14ac:dyDescent="0.2"/>
    <row r="20" spans="125:125" ht="13" x14ac:dyDescent="0.2">
      <c r="DU20" s="259"/>
    </row>
    <row r="21" spans="125:125" ht="13" x14ac:dyDescent="0.2">
      <c r="DU21" s="259"/>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9"/>
    </row>
    <row r="29" spans="125:125" ht="13" x14ac:dyDescent="0.2"/>
    <row r="30" spans="125:125" ht="13" x14ac:dyDescent="0.2"/>
    <row r="31" spans="125:125" ht="13" x14ac:dyDescent="0.2"/>
    <row r="32" spans="125:125" ht="13" x14ac:dyDescent="0.2"/>
    <row r="33" spans="2:125" ht="13" x14ac:dyDescent="0.2">
      <c r="B33" s="259"/>
      <c r="G33" s="259"/>
      <c r="I33" s="259"/>
    </row>
    <row r="34" spans="2:125" ht="13" x14ac:dyDescent="0.2">
      <c r="C34" s="259"/>
      <c r="P34" s="259"/>
      <c r="DE34" s="259"/>
      <c r="DH34" s="259"/>
    </row>
    <row r="35" spans="2:125" ht="13" x14ac:dyDescent="0.2">
      <c r="D35" s="259"/>
      <c r="E35" s="259"/>
      <c r="DG35" s="259"/>
      <c r="DJ35" s="259"/>
      <c r="DP35" s="259"/>
      <c r="DQ35" s="259"/>
      <c r="DR35" s="259"/>
      <c r="DS35" s="259"/>
      <c r="DT35" s="259"/>
      <c r="DU35" s="259"/>
    </row>
    <row r="36" spans="2:125" ht="13"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 x14ac:dyDescent="0.2">
      <c r="DU37" s="259"/>
    </row>
    <row r="38" spans="2:125" ht="13" x14ac:dyDescent="0.2">
      <c r="DT38" s="259"/>
      <c r="DU38" s="259"/>
    </row>
    <row r="39" spans="2:125" ht="13" x14ac:dyDescent="0.2"/>
    <row r="40" spans="2:125" ht="13" x14ac:dyDescent="0.2">
      <c r="DH40" s="259"/>
    </row>
    <row r="41" spans="2:125" ht="13" x14ac:dyDescent="0.2">
      <c r="DE41" s="259"/>
    </row>
    <row r="42" spans="2:125" ht="13" x14ac:dyDescent="0.2">
      <c r="DG42" s="259"/>
      <c r="DJ42" s="259"/>
    </row>
    <row r="43" spans="2:125" ht="13"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 x14ac:dyDescent="0.2">
      <c r="DU44" s="259"/>
    </row>
    <row r="45" spans="2:125" ht="13" x14ac:dyDescent="0.2"/>
    <row r="46" spans="2:125" ht="13" x14ac:dyDescent="0.2"/>
    <row r="47" spans="2:125" ht="13" x14ac:dyDescent="0.2"/>
    <row r="48" spans="2:125" ht="13" x14ac:dyDescent="0.2">
      <c r="DT48" s="259"/>
      <c r="DU48" s="259"/>
    </row>
    <row r="49" spans="120:125" ht="13" x14ac:dyDescent="0.2">
      <c r="DU49" s="259"/>
    </row>
    <row r="50" spans="120:125" ht="13" x14ac:dyDescent="0.2">
      <c r="DU50" s="259"/>
    </row>
    <row r="51" spans="120:125" ht="13" x14ac:dyDescent="0.2">
      <c r="DP51" s="259"/>
      <c r="DQ51" s="259"/>
      <c r="DR51" s="259"/>
      <c r="DS51" s="259"/>
      <c r="DT51" s="259"/>
      <c r="DU51" s="259"/>
    </row>
    <row r="52" spans="120:125" ht="13" x14ac:dyDescent="0.2"/>
    <row r="53" spans="120:125" ht="13" x14ac:dyDescent="0.2"/>
    <row r="54" spans="120:125" ht="13" x14ac:dyDescent="0.2">
      <c r="DU54" s="259"/>
    </row>
    <row r="55" spans="120:125" ht="13" x14ac:dyDescent="0.2"/>
    <row r="56" spans="120:125" ht="13" x14ac:dyDescent="0.2"/>
    <row r="57" spans="120:125" ht="13" x14ac:dyDescent="0.2"/>
    <row r="58" spans="120:125" ht="13" x14ac:dyDescent="0.2">
      <c r="DU58" s="259"/>
    </row>
    <row r="59" spans="120:125" ht="13" x14ac:dyDescent="0.2"/>
    <row r="60" spans="120:125" ht="13" x14ac:dyDescent="0.2"/>
    <row r="61" spans="120:125" ht="13" x14ac:dyDescent="0.2"/>
    <row r="62" spans="120:125" ht="13" x14ac:dyDescent="0.2"/>
    <row r="63" spans="120:125" ht="13" x14ac:dyDescent="0.2">
      <c r="DU63" s="259"/>
    </row>
    <row r="64" spans="120:125" ht="13" x14ac:dyDescent="0.2">
      <c r="DT64" s="259"/>
      <c r="DU64" s="259"/>
    </row>
    <row r="65" spans="123:125" ht="13" x14ac:dyDescent="0.2"/>
    <row r="66" spans="123:125" ht="13" x14ac:dyDescent="0.2"/>
    <row r="67" spans="123:125" ht="13" x14ac:dyDescent="0.2"/>
    <row r="68" spans="123:125" ht="13" x14ac:dyDescent="0.2"/>
    <row r="69" spans="123:125" ht="13" x14ac:dyDescent="0.2">
      <c r="DS69" s="259"/>
      <c r="DT69" s="259"/>
      <c r="DU69" s="259"/>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9"/>
    </row>
    <row r="83" spans="116:125" ht="13" x14ac:dyDescent="0.2">
      <c r="DM83" s="259"/>
      <c r="DN83" s="259"/>
      <c r="DO83" s="259"/>
      <c r="DP83" s="259"/>
      <c r="DQ83" s="259"/>
      <c r="DR83" s="259"/>
      <c r="DS83" s="259"/>
      <c r="DT83" s="259"/>
      <c r="DU83" s="259"/>
    </row>
    <row r="84" spans="116:125" ht="13" x14ac:dyDescent="0.2"/>
    <row r="85" spans="116:125" ht="13" x14ac:dyDescent="0.2"/>
    <row r="86" spans="116:125" ht="13" x14ac:dyDescent="0.2"/>
    <row r="87" spans="116:125" ht="13" x14ac:dyDescent="0.2"/>
    <row r="88" spans="116:125" ht="13" x14ac:dyDescent="0.2">
      <c r="DU88" s="259"/>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477</v>
      </c>
    </row>
    <row r="121" spans="125:125" ht="13.5" hidden="1" customHeight="1" x14ac:dyDescent="0.2">
      <c r="DU121" s="259"/>
    </row>
  </sheetData>
  <sheetProtection algorithmName="SHA-512" hashValue="qhADZ0bn13l6ROYyTS0ChQuWQuibjmmYpbyxj2waODDdt3uivooRJ9/pa2NeFUCqMJtWwkeOZIkW//pq6A6cfA==" saltValue="FVIoCq9eFSXXhcCZc0qxJ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 x14ac:dyDescent="0.2">
      <c r="B2" s="259"/>
      <c r="T2" s="259"/>
    </row>
    <row r="3" spans="1:125" ht="13"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9"/>
      <c r="G33" s="259"/>
      <c r="I33" s="259"/>
    </row>
    <row r="34" spans="2:125" ht="13" x14ac:dyDescent="0.2">
      <c r="C34" s="259"/>
      <c r="P34" s="259"/>
      <c r="R34" s="259"/>
      <c r="U34" s="259"/>
    </row>
    <row r="35" spans="2:125" ht="13"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 x14ac:dyDescent="0.2">
      <c r="F36" s="259"/>
      <c r="H36" s="259"/>
      <c r="J36" s="259"/>
      <c r="K36" s="259"/>
      <c r="L36" s="259"/>
      <c r="M36" s="259"/>
      <c r="N36" s="259"/>
      <c r="O36" s="259"/>
      <c r="Q36" s="259"/>
      <c r="S36" s="259"/>
      <c r="V36" s="259"/>
    </row>
    <row r="37" spans="2:125" ht="13" x14ac:dyDescent="0.2"/>
    <row r="38" spans="2:125" ht="13" x14ac:dyDescent="0.2"/>
    <row r="39" spans="2:125" ht="13" x14ac:dyDescent="0.2"/>
    <row r="40" spans="2:125" ht="13" x14ac:dyDescent="0.2">
      <c r="U40" s="259"/>
    </row>
    <row r="41" spans="2:125" ht="13" x14ac:dyDescent="0.2">
      <c r="R41" s="259"/>
    </row>
    <row r="42" spans="2:125" ht="13"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 x14ac:dyDescent="0.2">
      <c r="Q43" s="259"/>
      <c r="S43" s="259"/>
      <c r="V43" s="259"/>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477</v>
      </c>
    </row>
  </sheetData>
  <sheetProtection algorithmName="SHA-512" hashValue="nhoUzDOgkR6+v2w46/YidbfjldeRkS4ArLLgHd86VFqoY4jWFgFD7Od7EzVKsdKEVsshTrCHA3Zcm4w+sjO4lg==" saltValue="JTycVD+QSrCn1+26eRc1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39" t="s">
        <v>3</v>
      </c>
      <c r="D47" s="1139"/>
      <c r="E47" s="1140"/>
      <c r="F47" s="11">
        <v>6.5</v>
      </c>
      <c r="G47" s="12">
        <v>6.73</v>
      </c>
      <c r="H47" s="12">
        <v>11.38</v>
      </c>
      <c r="I47" s="12">
        <v>11.6</v>
      </c>
      <c r="J47" s="13">
        <v>9.99</v>
      </c>
    </row>
    <row r="48" spans="2:10" ht="57.75" customHeight="1" x14ac:dyDescent="0.2">
      <c r="B48" s="14"/>
      <c r="C48" s="1141" t="s">
        <v>4</v>
      </c>
      <c r="D48" s="1141"/>
      <c r="E48" s="1142"/>
      <c r="F48" s="15">
        <v>0.71</v>
      </c>
      <c r="G48" s="16">
        <v>1.86</v>
      </c>
      <c r="H48" s="16">
        <v>5.0599999999999996</v>
      </c>
      <c r="I48" s="16">
        <v>2.2000000000000002</v>
      </c>
      <c r="J48" s="17">
        <v>2.95</v>
      </c>
    </row>
    <row r="49" spans="2:10" ht="57.75" customHeight="1" thickBot="1" x14ac:dyDescent="0.25">
      <c r="B49" s="18"/>
      <c r="C49" s="1143" t="s">
        <v>5</v>
      </c>
      <c r="D49" s="1143"/>
      <c r="E49" s="1144"/>
      <c r="F49" s="19">
        <v>0.76</v>
      </c>
      <c r="G49" s="20">
        <v>1.1599999999999999</v>
      </c>
      <c r="H49" s="20">
        <v>7.22</v>
      </c>
      <c r="I49" s="20" t="s">
        <v>532</v>
      </c>
      <c r="J49" s="21" t="s">
        <v>533</v>
      </c>
    </row>
    <row r="50" spans="2:10" ht="13" x14ac:dyDescent="0.2"/>
  </sheetData>
  <sheetProtection algorithmName="SHA-512" hashValue="bkNk7nrQ/BRRVaHYMrwvG4Gh4/7qMYC3TwQRKGgfCY0w7rM/PHLuCBg1i2qGgnAsg0Vqfi6ZBd0ePBRClfDYiw==" saltValue="ATG7M6XYhEILHwYykRRc5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児玉　奈美江</cp:lastModifiedBy>
  <dcterms:modified xsi:type="dcterms:W3CDTF">2025-09-20T02:46:17Z</dcterms:modified>
</cp:coreProperties>
</file>