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showInkAnnotation="0" defaultThemeVersion="124226"/>
  <xr:revisionPtr revIDLastSave="0" documentId="8_{ACEDD6D5-7C1F-4483-8107-17C81F5A843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15頁" sheetId="30" r:id="rId1"/>
    <sheet name="16頁" sheetId="31" r:id="rId2"/>
    <sheet name="17頁" sheetId="27" r:id="rId3"/>
  </sheets>
  <definedNames>
    <definedName name="_xlnm.Print_Area" localSheetId="2">'17頁'!$A$1:$G$30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31" l="1"/>
  <c r="H18" i="31"/>
  <c r="G18" i="31"/>
  <c r="I13" i="31"/>
  <c r="H13" i="31"/>
  <c r="G13" i="31"/>
  <c r="G29" i="30"/>
  <c r="G17" i="30"/>
  <c r="F17" i="30"/>
  <c r="E17" i="30"/>
  <c r="G11" i="30"/>
  <c r="F11" i="30"/>
  <c r="E11" i="30"/>
  <c r="E29" i="27"/>
  <c r="G15" i="27"/>
  <c r="G5" i="27" s="1"/>
  <c r="G6" i="27" s="1"/>
  <c r="G30" i="27" s="1"/>
  <c r="F4" i="27" s="1"/>
  <c r="F6" i="27" s="1"/>
  <c r="F30" i="27" s="1"/>
  <c r="E4" i="27" s="1"/>
  <c r="E6" i="27" s="1"/>
  <c r="E30" i="27" s="1"/>
  <c r="F15" i="27"/>
  <c r="F5" i="27" s="1"/>
  <c r="E5" i="27"/>
</calcChain>
</file>

<file path=xl/sharedStrings.xml><?xml version="1.0" encoding="utf-8"?>
<sst xmlns="http://schemas.openxmlformats.org/spreadsheetml/2006/main" count="101" uniqueCount="75">
  <si>
    <t>（件）</t>
    <rPh sb="1" eb="2">
      <t>ケン</t>
    </rPh>
    <phoneticPr fontId="4"/>
  </si>
  <si>
    <t>取下げ</t>
    <rPh sb="0" eb="2">
      <t>トリサ</t>
    </rPh>
    <phoneticPr fontId="4"/>
  </si>
  <si>
    <t>年　度</t>
  </si>
  <si>
    <t>　   区　分</t>
    <rPh sb="4" eb="5">
      <t>ク</t>
    </rPh>
    <rPh sb="6" eb="7">
      <t>ブン</t>
    </rPh>
    <phoneticPr fontId="4"/>
  </si>
  <si>
    <t>建設業</t>
  </si>
  <si>
    <t>繊　　　維</t>
  </si>
  <si>
    <t>製造業</t>
    <rPh sb="0" eb="3">
      <t>セイゾウギョウ</t>
    </rPh>
    <phoneticPr fontId="4"/>
  </si>
  <si>
    <t>印　　　刷</t>
  </si>
  <si>
    <t>化　　　学</t>
  </si>
  <si>
    <t>金属製品</t>
  </si>
  <si>
    <t>機械器具</t>
    <rPh sb="0" eb="2">
      <t>キカイ</t>
    </rPh>
    <phoneticPr fontId="8"/>
  </si>
  <si>
    <t>そ　の　他</t>
  </si>
  <si>
    <t>小計</t>
    <rPh sb="0" eb="1">
      <t>ショウ</t>
    </rPh>
    <rPh sb="1" eb="2">
      <t>ケイ</t>
    </rPh>
    <phoneticPr fontId="4"/>
  </si>
  <si>
    <t>電気・ガス
・熱供給・水道業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</si>
  <si>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</si>
  <si>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</si>
  <si>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道路旅客運送</t>
    <rPh sb="0" eb="2">
      <t>ドウロ</t>
    </rPh>
    <rPh sb="2" eb="4">
      <t>リョキャク</t>
    </rPh>
    <rPh sb="4" eb="6">
      <t>ウンソウ</t>
    </rPh>
    <phoneticPr fontId="4"/>
  </si>
  <si>
    <t>道路貨物運送</t>
    <rPh sb="0" eb="2">
      <t>ドウロ</t>
    </rPh>
    <rPh sb="2" eb="4">
      <t>カモツ</t>
    </rPh>
    <rPh sb="4" eb="6">
      <t>ウンソウ</t>
    </rPh>
    <phoneticPr fontId="4"/>
  </si>
  <si>
    <t>その他</t>
    <rPh sb="2" eb="3">
      <t>タ</t>
    </rPh>
    <phoneticPr fontId="4"/>
  </si>
  <si>
    <t>卸売・小売業</t>
    <rPh sb="0" eb="2">
      <t>オロシウ</t>
    </rPh>
    <rPh sb="3" eb="6">
      <t>コウリギョウ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</si>
  <si>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</si>
  <si>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複合サービス業</t>
    <rPh sb="0" eb="2">
      <t>フクゴウ</t>
    </rPh>
    <rPh sb="6" eb="7">
      <t>ギョウ</t>
    </rPh>
    <phoneticPr fontId="4"/>
  </si>
  <si>
    <t>サービス業</t>
    <rPh sb="4" eb="5">
      <t>ギョウ</t>
    </rPh>
    <phoneticPr fontId="4"/>
  </si>
  <si>
    <t>合計</t>
    <rPh sb="0" eb="1">
      <t>ゴウ</t>
    </rPh>
    <rPh sb="1" eb="2">
      <t>ケイ</t>
    </rPh>
    <phoneticPr fontId="4"/>
  </si>
  <si>
    <t>不当労働行為救済申立事件内容別取扱件数表</t>
    <rPh sb="0" eb="1">
      <t>フ</t>
    </rPh>
    <rPh sb="1" eb="2">
      <t>トウ</t>
    </rPh>
    <rPh sb="2" eb="3">
      <t>ロウ</t>
    </rPh>
    <rPh sb="3" eb="4">
      <t>ドウ</t>
    </rPh>
    <rPh sb="4" eb="5">
      <t>ギョウ</t>
    </rPh>
    <rPh sb="5" eb="6">
      <t>タメ</t>
    </rPh>
    <rPh sb="6" eb="7">
      <t>スク</t>
    </rPh>
    <rPh sb="7" eb="8">
      <t>スミ</t>
    </rPh>
    <rPh sb="8" eb="9">
      <t>サル</t>
    </rPh>
    <rPh sb="9" eb="10">
      <t>タテ</t>
    </rPh>
    <rPh sb="10" eb="11">
      <t>コト</t>
    </rPh>
    <rPh sb="11" eb="12">
      <t>ケン</t>
    </rPh>
    <rPh sb="12" eb="13">
      <t>ウチ</t>
    </rPh>
    <rPh sb="13" eb="14">
      <t>カタチ</t>
    </rPh>
    <rPh sb="14" eb="15">
      <t>ベツ</t>
    </rPh>
    <rPh sb="15" eb="16">
      <t>トリ</t>
    </rPh>
    <rPh sb="16" eb="17">
      <t>アツカ</t>
    </rPh>
    <rPh sb="17" eb="18">
      <t>ケン</t>
    </rPh>
    <rPh sb="18" eb="19">
      <t>カズ</t>
    </rPh>
    <rPh sb="19" eb="20">
      <t>ヒョウ</t>
    </rPh>
    <phoneticPr fontId="4"/>
  </si>
  <si>
    <t>年　度</t>
    <rPh sb="0" eb="1">
      <t>トシ</t>
    </rPh>
    <rPh sb="2" eb="3">
      <t>タビ</t>
    </rPh>
    <phoneticPr fontId="4"/>
  </si>
  <si>
    <t>解</t>
    <rPh sb="0" eb="1">
      <t>カイ</t>
    </rPh>
    <phoneticPr fontId="4"/>
  </si>
  <si>
    <t>組合員であること</t>
    <rPh sb="0" eb="3">
      <t>クミアイイン</t>
    </rPh>
    <phoneticPr fontId="4"/>
  </si>
  <si>
    <t>組合加入</t>
    <rPh sb="0" eb="2">
      <t>クミアイ</t>
    </rPh>
    <rPh sb="2" eb="4">
      <t>カニュウ</t>
    </rPh>
    <phoneticPr fontId="4"/>
  </si>
  <si>
    <t>雇</t>
    <rPh sb="0" eb="1">
      <t>ヤトイ</t>
    </rPh>
    <phoneticPr fontId="4"/>
  </si>
  <si>
    <t>組合結成</t>
    <rPh sb="0" eb="2">
      <t>クミアイ</t>
    </rPh>
    <rPh sb="2" eb="4">
      <t>ケッセイ</t>
    </rPh>
    <phoneticPr fontId="4"/>
  </si>
  <si>
    <t>組合活動</t>
    <rPh sb="0" eb="2">
      <t>クミアイ</t>
    </rPh>
    <rPh sb="2" eb="4">
      <t>カツドウ</t>
    </rPh>
    <phoneticPr fontId="4"/>
  </si>
  <si>
    <t>　　その他の　　</t>
    <rPh sb="4" eb="5">
      <t>タ</t>
    </rPh>
    <phoneticPr fontId="4"/>
  </si>
  <si>
    <t>　　不利益取扱い</t>
    <rPh sb="2" eb="5">
      <t>フリエキ</t>
    </rPh>
    <rPh sb="5" eb="7">
      <t>トリアツカ</t>
    </rPh>
    <phoneticPr fontId="4"/>
  </si>
  <si>
    <t>号</t>
    <phoneticPr fontId="4"/>
  </si>
  <si>
    <t>黄犬契約</t>
    <rPh sb="0" eb="2">
      <t>オウケン</t>
    </rPh>
    <rPh sb="2" eb="4">
      <t>ケイヤク</t>
    </rPh>
    <phoneticPr fontId="4"/>
  </si>
  <si>
    <t>　小　　　　　　　　　計</t>
    <rPh sb="1" eb="2">
      <t>ショウ</t>
    </rPh>
    <rPh sb="11" eb="12">
      <t>ケイ</t>
    </rPh>
    <phoneticPr fontId="4"/>
  </si>
  <si>
    <t>２号</t>
    <rPh sb="1" eb="2">
      <t>ゴウ</t>
    </rPh>
    <phoneticPr fontId="4"/>
  </si>
  <si>
    <t>団交拒否</t>
    <rPh sb="0" eb="2">
      <t>ダンコウ</t>
    </rPh>
    <rPh sb="2" eb="4">
      <t>キョヒ</t>
    </rPh>
    <phoneticPr fontId="4"/>
  </si>
  <si>
    <t>３号</t>
    <rPh sb="1" eb="2">
      <t>ゴウ</t>
    </rPh>
    <phoneticPr fontId="4"/>
  </si>
  <si>
    <t>支配介入</t>
    <rPh sb="0" eb="2">
      <t>シハイ</t>
    </rPh>
    <rPh sb="2" eb="4">
      <t>カイニュウ</t>
    </rPh>
    <phoneticPr fontId="4"/>
  </si>
  <si>
    <t>組合運営</t>
    <rPh sb="0" eb="2">
      <t>クミアイ</t>
    </rPh>
    <rPh sb="2" eb="4">
      <t>ウンエイ</t>
    </rPh>
    <phoneticPr fontId="4"/>
  </si>
  <si>
    <t>経費上の援助</t>
    <rPh sb="0" eb="2">
      <t>ケイヒ</t>
    </rPh>
    <rPh sb="2" eb="3">
      <t>ジョウ</t>
    </rPh>
    <rPh sb="4" eb="6">
      <t>エンジョ</t>
    </rPh>
    <phoneticPr fontId="4"/>
  </si>
  <si>
    <t>４号</t>
    <rPh sb="1" eb="2">
      <t>ゴウ</t>
    </rPh>
    <phoneticPr fontId="3"/>
  </si>
  <si>
    <t>不当労働行為救済申立て等に係る不利益取扱い</t>
    <rPh sb="0" eb="2">
      <t>フトウ</t>
    </rPh>
    <rPh sb="2" eb="4">
      <t>ロウドウ</t>
    </rPh>
    <rPh sb="4" eb="6">
      <t>コウイ</t>
    </rPh>
    <rPh sb="6" eb="8">
      <t>キュウサイ</t>
    </rPh>
    <rPh sb="8" eb="10">
      <t>モウシタテ</t>
    </rPh>
    <rPh sb="11" eb="12">
      <t>トウ</t>
    </rPh>
    <rPh sb="13" eb="14">
      <t>カカ</t>
    </rPh>
    <rPh sb="15" eb="18">
      <t>フリエキ</t>
    </rPh>
    <rPh sb="18" eb="20">
      <t>トリアツカ</t>
    </rPh>
    <phoneticPr fontId="4"/>
  </si>
  <si>
    <t>※１件の申立で多くの内容にわたるものがあるため、本表の申立件数は、他表の申立件数と</t>
    <rPh sb="2" eb="3">
      <t>ケン</t>
    </rPh>
    <rPh sb="4" eb="6">
      <t>モウシタテ</t>
    </rPh>
    <rPh sb="7" eb="8">
      <t>オオ</t>
    </rPh>
    <rPh sb="10" eb="12">
      <t>ナイヨウ</t>
    </rPh>
    <rPh sb="24" eb="25">
      <t>ホン</t>
    </rPh>
    <rPh sb="25" eb="26">
      <t>ヒョウ</t>
    </rPh>
    <rPh sb="27" eb="29">
      <t>モウシタテ</t>
    </rPh>
    <rPh sb="29" eb="31">
      <t>ケンスウ</t>
    </rPh>
    <rPh sb="33" eb="34">
      <t>ホカ</t>
    </rPh>
    <rPh sb="34" eb="35">
      <t>ヒョウ</t>
    </rPh>
    <phoneticPr fontId="4"/>
  </si>
  <si>
    <t>　一致しない。</t>
    <rPh sb="1" eb="3">
      <t>イッチ</t>
    </rPh>
    <phoneticPr fontId="4"/>
  </si>
  <si>
    <t>組合資格審査取扱件数表</t>
    <phoneticPr fontId="4"/>
  </si>
  <si>
    <t xml:space="preserve">年　度　　     </t>
    <phoneticPr fontId="4"/>
  </si>
  <si>
    <t xml:space="preserve">     　　区　分</t>
    <phoneticPr fontId="4"/>
  </si>
  <si>
    <t>前年度からの繰越し</t>
    <rPh sb="0" eb="3">
      <t>ゼンネンド</t>
    </rPh>
    <rPh sb="6" eb="8">
      <t>クリコ</t>
    </rPh>
    <phoneticPr fontId="4"/>
  </si>
  <si>
    <t>本年度の申請</t>
    <rPh sb="0" eb="1">
      <t>ホン</t>
    </rPh>
    <rPh sb="1" eb="2">
      <t>トシ</t>
    </rPh>
    <rPh sb="2" eb="3">
      <t>タビ</t>
    </rPh>
    <rPh sb="4" eb="5">
      <t>サル</t>
    </rPh>
    <rPh sb="5" eb="6">
      <t>ショウ</t>
    </rPh>
    <phoneticPr fontId="4"/>
  </si>
  <si>
    <t>合　  　　　　　計</t>
    <phoneticPr fontId="4"/>
  </si>
  <si>
    <t>組合資格審査申請事由別申請件数表</t>
    <phoneticPr fontId="4"/>
  </si>
  <si>
    <t>不当労働行為救済申立て</t>
    <rPh sb="0" eb="2">
      <t>フトウ</t>
    </rPh>
    <rPh sb="2" eb="4">
      <t>ロウドウ</t>
    </rPh>
    <rPh sb="4" eb="6">
      <t>コウイ</t>
    </rPh>
    <rPh sb="6" eb="8">
      <t>キュウサイ</t>
    </rPh>
    <rPh sb="8" eb="10">
      <t>モウシタテ</t>
    </rPh>
    <phoneticPr fontId="4"/>
  </si>
  <si>
    <t>法人登記</t>
    <rPh sb="0" eb="2">
      <t>ホウジン</t>
    </rPh>
    <rPh sb="2" eb="4">
      <t>トウキ</t>
    </rPh>
    <phoneticPr fontId="4"/>
  </si>
  <si>
    <t>委員推薦</t>
    <rPh sb="0" eb="2">
      <t>イイン</t>
    </rPh>
    <rPh sb="2" eb="4">
      <t>スイセン</t>
    </rPh>
    <phoneticPr fontId="4"/>
  </si>
  <si>
    <t>労働者供給事業許可申請</t>
    <rPh sb="0" eb="3">
      <t>ロウドウシャ</t>
    </rPh>
    <rPh sb="3" eb="5">
      <t>キョウキュウ</t>
    </rPh>
    <rPh sb="5" eb="7">
      <t>ジギョウ</t>
    </rPh>
    <rPh sb="7" eb="9">
      <t>キョカ</t>
    </rPh>
    <rPh sb="9" eb="11">
      <t>シンセイ</t>
    </rPh>
    <phoneticPr fontId="4"/>
  </si>
  <si>
    <t>組合資格審査終結内容別終結状況</t>
    <phoneticPr fontId="4"/>
  </si>
  <si>
    <t>適格決定</t>
    <rPh sb="0" eb="2">
      <t>テキカク</t>
    </rPh>
    <rPh sb="2" eb="4">
      <t>ケッテイ</t>
    </rPh>
    <phoneticPr fontId="4"/>
  </si>
  <si>
    <t>終結状況</t>
    <rPh sb="0" eb="2">
      <t>シュウケツ</t>
    </rPh>
    <rPh sb="2" eb="4">
      <t>ジョウキョウ</t>
    </rPh>
    <phoneticPr fontId="4"/>
  </si>
  <si>
    <t>不適格決定</t>
    <rPh sb="0" eb="1">
      <t>フ</t>
    </rPh>
    <rPh sb="1" eb="3">
      <t>テキカク</t>
    </rPh>
    <rPh sb="3" eb="5">
      <t>ケッテイ</t>
    </rPh>
    <phoneticPr fontId="4"/>
  </si>
  <si>
    <t>取下げ又は打切り</t>
    <rPh sb="0" eb="2">
      <t>トリサ</t>
    </rPh>
    <rPh sb="3" eb="4">
      <t>マタ</t>
    </rPh>
    <rPh sb="5" eb="6">
      <t>ウ</t>
    </rPh>
    <rPh sb="6" eb="7">
      <t>キ</t>
    </rPh>
    <phoneticPr fontId="4"/>
  </si>
  <si>
    <t>不適格決定</t>
    <rPh sb="0" eb="3">
      <t>フテキカク</t>
    </rPh>
    <rPh sb="3" eb="5">
      <t>ケッテイ</t>
    </rPh>
    <phoneticPr fontId="4"/>
  </si>
  <si>
    <t>合　　　　　　　　　計</t>
    <phoneticPr fontId="4"/>
  </si>
  <si>
    <t>翌　年　度　へ　の　繰　越　し</t>
  </si>
  <si>
    <t>不当労働行為救済申立事件産業別申立件数表</t>
    <phoneticPr fontId="4"/>
  </si>
  <si>
    <t>金融業、保険業</t>
    <phoneticPr fontId="4"/>
  </si>
  <si>
    <t>不動産業、
物品賃貸業</t>
    <phoneticPr fontId="4"/>
  </si>
  <si>
    <t>学術研究、専門・技術サービス業</t>
    <phoneticPr fontId="4"/>
  </si>
  <si>
    <t>宿泊業、
飲食サービス業</t>
    <phoneticPr fontId="4"/>
  </si>
  <si>
    <t>生活関連サービ
ス業、娯楽業</t>
    <phoneticPr fontId="4"/>
  </si>
  <si>
    <t>医療、福祉</t>
    <phoneticPr fontId="4"/>
  </si>
  <si>
    <t>　　</t>
    <phoneticPr fontId="4"/>
  </si>
  <si>
    <t>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</si>
</sst>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9" fillId="0" borderId="0"/>
    <xf numFmtId="0" fontId="1" fillId="0" borderId="0"/>
    <xf numFmtId="0" fontId="9" fillId="0" borderId="0"/>
    <xf numFmtId="0" fontId="12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horizontal="distributed" vertical="center"/>
    </xf>
    <xf numFmtId="0" fontId="7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quotePrefix="1" applyFont="1" applyBorder="1" applyAlignment="1">
      <alignment vertical="center"/>
    </xf>
    <xf numFmtId="0" fontId="5" fillId="0" borderId="6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6" fillId="0" borderId="0" xfId="1" applyFont="1" applyAlignment="1">
      <alignment vertical="center" wrapText="1"/>
    </xf>
    <xf numFmtId="0" fontId="9" fillId="0" borderId="11" xfId="2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6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justify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1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justify" vertical="center"/>
    </xf>
    <xf numFmtId="0" fontId="5" fillId="0" borderId="11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5" fillId="0" borderId="0" xfId="2" applyFont="1" applyAlignment="1">
      <alignment horizontal="justify" vertical="center"/>
    </xf>
    <xf numFmtId="0" fontId="5" fillId="0" borderId="2" xfId="2" applyFont="1" applyBorder="1" applyAlignment="1">
      <alignment horizontal="justify" vertical="center"/>
    </xf>
    <xf numFmtId="0" fontId="5" fillId="0" borderId="14" xfId="2" applyFont="1" applyBorder="1" applyAlignment="1">
      <alignment horizontal="justify" vertical="center"/>
    </xf>
    <xf numFmtId="0" fontId="6" fillId="0" borderId="0" xfId="2" applyFont="1" applyAlignment="1">
      <alignment vertical="center" wrapText="1"/>
    </xf>
    <xf numFmtId="0" fontId="5" fillId="0" borderId="14" xfId="2" applyFont="1" applyBorder="1" applyAlignment="1">
      <alignment horizontal="center" vertical="distributed" textRotation="255"/>
    </xf>
    <xf numFmtId="0" fontId="5" fillId="0" borderId="4" xfId="2" applyFont="1" applyBorder="1" applyAlignment="1">
      <alignment horizontal="justify" vertical="center"/>
    </xf>
    <xf numFmtId="0" fontId="5" fillId="0" borderId="6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11" fillId="0" borderId="8" xfId="0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7" xfId="1" applyFont="1" applyBorder="1" applyAlignment="1">
      <alignment horizontal="distributed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 wrapText="1"/>
    </xf>
    <xf numFmtId="0" fontId="6" fillId="0" borderId="3" xfId="1" applyFont="1" applyBorder="1" applyAlignment="1">
      <alignment horizontal="distributed" vertical="center" textRotation="255"/>
    </xf>
    <xf numFmtId="0" fontId="6" fillId="0" borderId="9" xfId="1" applyFont="1" applyBorder="1" applyAlignment="1">
      <alignment horizontal="distributed" vertical="center" textRotation="255"/>
    </xf>
    <xf numFmtId="0" fontId="6" fillId="0" borderId="5" xfId="1" applyFont="1" applyBorder="1" applyAlignment="1">
      <alignment horizontal="distributed" vertical="center" textRotation="255"/>
    </xf>
    <xf numFmtId="0" fontId="5" fillId="0" borderId="2" xfId="1" applyFont="1" applyBorder="1" applyAlignment="1">
      <alignment horizontal="right" vertical="top" textRotation="255"/>
    </xf>
    <xf numFmtId="0" fontId="5" fillId="0" borderId="14" xfId="1" applyFont="1" applyBorder="1" applyAlignment="1">
      <alignment horizontal="right" vertical="top" textRotation="255"/>
    </xf>
    <xf numFmtId="0" fontId="5" fillId="0" borderId="4" xfId="1" applyFont="1" applyBorder="1" applyAlignment="1">
      <alignment horizontal="right" vertical="top" textRotation="255"/>
    </xf>
    <xf numFmtId="0" fontId="5" fillId="0" borderId="12" xfId="1" applyFont="1" applyBorder="1" applyAlignment="1">
      <alignment horizontal="left" vertical="top" textRotation="255"/>
    </xf>
    <xf numFmtId="0" fontId="5" fillId="0" borderId="15" xfId="1" applyFont="1" applyBorder="1" applyAlignment="1">
      <alignment horizontal="left" vertical="top" textRotation="255"/>
    </xf>
    <xf numFmtId="0" fontId="5" fillId="0" borderId="13" xfId="1" applyFont="1" applyBorder="1" applyAlignment="1">
      <alignment horizontal="left" vertical="top" textRotation="255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0" fontId="5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vertical="center"/>
    </xf>
    <xf numFmtId="0" fontId="5" fillId="0" borderId="3" xfId="1" applyFont="1" applyBorder="1" applyAlignment="1">
      <alignment horizontal="distributed" vertical="center" wrapText="1"/>
    </xf>
    <xf numFmtId="0" fontId="9" fillId="0" borderId="9" xfId="2" applyBorder="1" applyAlignment="1">
      <alignment horizontal="distributed" vertical="center" wrapText="1"/>
    </xf>
    <xf numFmtId="0" fontId="5" fillId="0" borderId="2" xfId="1" applyFont="1" applyBorder="1" applyAlignment="1">
      <alignment horizontal="distributed" vertical="center" textRotation="255"/>
    </xf>
    <xf numFmtId="0" fontId="5" fillId="0" borderId="12" xfId="1" applyFont="1" applyBorder="1" applyAlignment="1">
      <alignment horizontal="distributed" vertical="center" textRotation="255"/>
    </xf>
    <xf numFmtId="0" fontId="5" fillId="0" borderId="4" xfId="1" applyFont="1" applyBorder="1" applyAlignment="1">
      <alignment horizontal="distributed" vertical="center" textRotation="255"/>
    </xf>
    <xf numFmtId="0" fontId="5" fillId="0" borderId="13" xfId="1" applyFont="1" applyBorder="1" applyAlignment="1">
      <alignment horizontal="distributed" vertical="center" textRotation="255"/>
    </xf>
    <xf numFmtId="0" fontId="9" fillId="0" borderId="7" xfId="2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9" fillId="0" borderId="10" xfId="2" applyBorder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9" fillId="0" borderId="4" xfId="2" applyBorder="1" applyAlignment="1">
      <alignment horizontal="distributed" vertical="center"/>
    </xf>
    <xf numFmtId="0" fontId="9" fillId="0" borderId="10" xfId="2" applyBorder="1" applyAlignment="1">
      <alignment horizontal="distributed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justify" vertical="center"/>
    </xf>
    <xf numFmtId="0" fontId="5" fillId="0" borderId="1" xfId="2" applyFont="1" applyBorder="1" applyAlignment="1">
      <alignment horizontal="justify" vertical="center"/>
    </xf>
    <xf numFmtId="0" fontId="5" fillId="0" borderId="13" xfId="2" applyFont="1" applyBorder="1" applyAlignment="1">
      <alignment horizontal="justify" vertical="center"/>
    </xf>
    <xf numFmtId="0" fontId="5" fillId="0" borderId="14" xfId="2" applyFont="1" applyBorder="1" applyAlignment="1">
      <alignment horizontal="center" vertical="distributed" textRotation="255"/>
    </xf>
    <xf numFmtId="0" fontId="10" fillId="0" borderId="6" xfId="2" applyFont="1" applyBorder="1" applyAlignment="1">
      <alignment horizontal="distributed" vertical="center"/>
    </xf>
    <xf numFmtId="0" fontId="10" fillId="0" borderId="10" xfId="2" applyFont="1" applyBorder="1" applyAlignment="1">
      <alignment horizontal="distributed" vertical="center"/>
    </xf>
    <xf numFmtId="0" fontId="5" fillId="0" borderId="2" xfId="2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/>
    </xf>
    <xf numFmtId="0" fontId="5" fillId="0" borderId="12" xfId="2" applyFont="1" applyBorder="1" applyAlignment="1">
      <alignment horizontal="right" vertical="center"/>
    </xf>
    <xf numFmtId="0" fontId="5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4" xfId="2" applyFont="1" applyBorder="1" applyAlignment="1">
      <alignment horizontal="justify" vertical="center"/>
    </xf>
    <xf numFmtId="0" fontId="5" fillId="0" borderId="0" xfId="2" applyFont="1" applyAlignment="1">
      <alignment horizontal="justify" vertical="center"/>
    </xf>
    <xf numFmtId="0" fontId="5" fillId="0" borderId="15" xfId="2" applyFont="1" applyBorder="1" applyAlignment="1">
      <alignment horizontal="justify" vertical="center"/>
    </xf>
  </cellXfs>
  <cellStyles count="6">
    <cellStyle name="標準" xfId="0" builtinId="0"/>
    <cellStyle name="標準 2" xfId="2" xr:uid="{00000000-0005-0000-0000-000001000000}"/>
    <cellStyle name="標準 2 3" xfId="4" xr:uid="{00000000-0005-0000-0000-000002000000}"/>
    <cellStyle name="標準 3" xfId="3" xr:uid="{00000000-0005-0000-0000-000003000000}"/>
    <cellStyle name="標準 4" xfId="5" xr:uid="{00000000-0005-0000-0000-000004000000}"/>
    <cellStyle name="標準_監査用原稿及び作成資料　統計　その５　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3</xdr:col>
      <xdr:colOff>219075</xdr:colOff>
      <xdr:row>2</xdr:row>
      <xdr:rowOff>180975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4CE8859C-95B0-4B54-A36B-9D7D049008C5}"/>
            </a:ext>
          </a:extLst>
        </xdr:cNvPr>
        <xdr:cNvSpPr>
          <a:spLocks noChangeShapeType="1"/>
        </xdr:cNvSpPr>
      </xdr:nvSpPr>
      <xdr:spPr bwMode="auto">
        <a:xfrm>
          <a:off x="0" y="394335"/>
          <a:ext cx="1621155" cy="3200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28575</xdr:rowOff>
    </xdr:from>
    <xdr:to>
      <xdr:col>3</xdr:col>
      <xdr:colOff>219075</xdr:colOff>
      <xdr:row>2</xdr:row>
      <xdr:rowOff>180975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F994BF4-A9E2-407A-B990-764E22CE9813}"/>
            </a:ext>
          </a:extLst>
        </xdr:cNvPr>
        <xdr:cNvSpPr>
          <a:spLocks noChangeShapeType="1"/>
        </xdr:cNvSpPr>
      </xdr:nvSpPr>
      <xdr:spPr bwMode="auto">
        <a:xfrm>
          <a:off x="0" y="394335"/>
          <a:ext cx="1621155" cy="3200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28575</xdr:rowOff>
    </xdr:from>
    <xdr:to>
      <xdr:col>3</xdr:col>
      <xdr:colOff>219075</xdr:colOff>
      <xdr:row>2</xdr:row>
      <xdr:rowOff>180975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6E87413A-319C-45C8-B035-9DD12C8732CF}"/>
            </a:ext>
          </a:extLst>
        </xdr:cNvPr>
        <xdr:cNvSpPr>
          <a:spLocks noChangeShapeType="1"/>
        </xdr:cNvSpPr>
      </xdr:nvSpPr>
      <xdr:spPr bwMode="auto">
        <a:xfrm>
          <a:off x="0" y="394335"/>
          <a:ext cx="1621155" cy="3200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28575</xdr:rowOff>
    </xdr:from>
    <xdr:to>
      <xdr:col>3</xdr:col>
      <xdr:colOff>219075</xdr:colOff>
      <xdr:row>2</xdr:row>
      <xdr:rowOff>180975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118387A8-B864-4988-BD24-98B10BC23569}"/>
            </a:ext>
          </a:extLst>
        </xdr:cNvPr>
        <xdr:cNvSpPr>
          <a:spLocks noChangeShapeType="1"/>
        </xdr:cNvSpPr>
      </xdr:nvSpPr>
      <xdr:spPr bwMode="auto">
        <a:xfrm>
          <a:off x="0" y="394335"/>
          <a:ext cx="1621155" cy="3200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9A71D53-A56B-48DD-B8D7-319A6E99479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0</xdr:colOff>
      <xdr:row>2</xdr:row>
      <xdr:rowOff>238125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D1C74A-15DB-4D90-BE39-3B892FB43A22}"/>
            </a:ext>
          </a:extLst>
        </xdr:cNvPr>
        <xdr:cNvSpPr>
          <a:spLocks noChangeShapeType="1"/>
        </xdr:cNvSpPr>
      </xdr:nvSpPr>
      <xdr:spPr bwMode="auto">
        <a:xfrm>
          <a:off x="28575" y="365760"/>
          <a:ext cx="2181225" cy="47434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0</xdr:colOff>
      <xdr:row>2</xdr:row>
      <xdr:rowOff>228600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E1D25FB-2669-4C3B-BA64-3BE64FC1B81B}"/>
            </a:ext>
          </a:extLst>
        </xdr:cNvPr>
        <xdr:cNvSpPr>
          <a:spLocks noChangeShapeType="1"/>
        </xdr:cNvSpPr>
      </xdr:nvSpPr>
      <xdr:spPr bwMode="auto">
        <a:xfrm>
          <a:off x="0" y="375285"/>
          <a:ext cx="0" cy="45529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0</xdr:colOff>
      <xdr:row>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FF673ED-9787-494B-8C58-0B25235CA317}"/>
            </a:ext>
          </a:extLst>
        </xdr:cNvPr>
        <xdr:cNvSpPr>
          <a:spLocks noChangeShapeType="1"/>
        </xdr:cNvSpPr>
      </xdr:nvSpPr>
      <xdr:spPr bwMode="auto">
        <a:xfrm>
          <a:off x="0" y="375285"/>
          <a:ext cx="0" cy="4629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0</xdr:colOff>
      <xdr:row>2</xdr:row>
      <xdr:rowOff>238125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D7601AC-581C-47DD-93FB-4781605191F1}"/>
            </a:ext>
          </a:extLst>
        </xdr:cNvPr>
        <xdr:cNvSpPr>
          <a:spLocks noChangeShapeType="1"/>
        </xdr:cNvSpPr>
      </xdr:nvSpPr>
      <xdr:spPr bwMode="auto">
        <a:xfrm>
          <a:off x="28575" y="365760"/>
          <a:ext cx="2181225" cy="47434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0</xdr:colOff>
      <xdr:row>2</xdr:row>
      <xdr:rowOff>238125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E5C2427D-095B-4430-B045-43C1382AA958}"/>
            </a:ext>
          </a:extLst>
        </xdr:cNvPr>
        <xdr:cNvSpPr>
          <a:spLocks noChangeShapeType="1"/>
        </xdr:cNvSpPr>
      </xdr:nvSpPr>
      <xdr:spPr bwMode="auto">
        <a:xfrm>
          <a:off x="28575" y="365760"/>
          <a:ext cx="2181225" cy="47434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0</xdr:rowOff>
    </xdr:from>
    <xdr:to>
      <xdr:col>6</xdr:col>
      <xdr:colOff>0</xdr:colOff>
      <xdr:row>2</xdr:row>
      <xdr:rowOff>238125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7F1F1A9E-8963-4D15-AB8E-15DD3E3036F3}"/>
            </a:ext>
          </a:extLst>
        </xdr:cNvPr>
        <xdr:cNvSpPr>
          <a:spLocks noChangeShapeType="1"/>
        </xdr:cNvSpPr>
      </xdr:nvSpPr>
      <xdr:spPr bwMode="auto">
        <a:xfrm>
          <a:off x="28575" y="365760"/>
          <a:ext cx="2181225" cy="47434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CD2353B-CF2D-43F8-B0D1-B253BB85FF49}"/>
            </a:ext>
          </a:extLst>
        </xdr:cNvPr>
        <xdr:cNvSpPr>
          <a:spLocks noChangeShapeType="1"/>
        </xdr:cNvSpPr>
      </xdr:nvSpPr>
      <xdr:spPr bwMode="auto">
        <a:xfrm>
          <a:off x="9525" y="3143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</xdr:row>
      <xdr:rowOff>9525</xdr:rowOff>
    </xdr:from>
    <xdr:to>
      <xdr:col>4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49503D5-4ED8-4DF1-B2CA-3FBBC134DB61}"/>
            </a:ext>
          </a:extLst>
        </xdr:cNvPr>
        <xdr:cNvSpPr>
          <a:spLocks noChangeShapeType="1"/>
        </xdr:cNvSpPr>
      </xdr:nvSpPr>
      <xdr:spPr bwMode="auto">
        <a:xfrm>
          <a:off x="9525" y="22193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EA7809A-2CB3-4044-9AAB-FFAEB4875A56}"/>
            </a:ext>
          </a:extLst>
        </xdr:cNvPr>
        <xdr:cNvSpPr>
          <a:spLocks noChangeShapeType="1"/>
        </xdr:cNvSpPr>
      </xdr:nvSpPr>
      <xdr:spPr bwMode="auto">
        <a:xfrm>
          <a:off x="9525" y="47339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146AD4F-4216-4EC5-A3DD-95C3EE4B60DE}"/>
            </a:ext>
          </a:extLst>
        </xdr:cNvPr>
        <xdr:cNvSpPr>
          <a:spLocks noChangeShapeType="1"/>
        </xdr:cNvSpPr>
      </xdr:nvSpPr>
      <xdr:spPr bwMode="auto">
        <a:xfrm>
          <a:off x="9525" y="47339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4</xdr:col>
      <xdr:colOff>0</xdr:colOff>
      <xdr:row>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53E8AAD9-39DA-4E75-8E01-E0549663DAB8}"/>
            </a:ext>
          </a:extLst>
        </xdr:cNvPr>
        <xdr:cNvSpPr>
          <a:spLocks noChangeShapeType="1"/>
        </xdr:cNvSpPr>
      </xdr:nvSpPr>
      <xdr:spPr bwMode="auto">
        <a:xfrm>
          <a:off x="9525" y="3143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</xdr:row>
      <xdr:rowOff>9525</xdr:rowOff>
    </xdr:from>
    <xdr:to>
      <xdr:col>4</xdr:col>
      <xdr:colOff>0</xdr:colOff>
      <xdr:row>10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397BBE9D-F27D-4924-BC49-19A6FA5BD70E}"/>
            </a:ext>
          </a:extLst>
        </xdr:cNvPr>
        <xdr:cNvSpPr>
          <a:spLocks noChangeShapeType="1"/>
        </xdr:cNvSpPr>
      </xdr:nvSpPr>
      <xdr:spPr bwMode="auto">
        <a:xfrm>
          <a:off x="9525" y="22193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19C49D45-F5AC-4202-8032-0DC004942BA9}"/>
            </a:ext>
          </a:extLst>
        </xdr:cNvPr>
        <xdr:cNvSpPr>
          <a:spLocks noChangeShapeType="1"/>
        </xdr:cNvSpPr>
      </xdr:nvSpPr>
      <xdr:spPr bwMode="auto">
        <a:xfrm>
          <a:off x="9525" y="47339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A5A405C9-CF23-4B88-9E16-8AAB49617848}"/>
            </a:ext>
          </a:extLst>
        </xdr:cNvPr>
        <xdr:cNvSpPr>
          <a:spLocks noChangeShapeType="1"/>
        </xdr:cNvSpPr>
      </xdr:nvSpPr>
      <xdr:spPr bwMode="auto">
        <a:xfrm>
          <a:off x="9525" y="4733925"/>
          <a:ext cx="3190875" cy="371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C115-F4E9-47A2-9E1F-3F99352024F0}">
  <sheetPr>
    <pageSetUpPr fitToPage="1"/>
  </sheetPr>
  <dimension ref="A1:I53"/>
  <sheetViews>
    <sheetView tabSelected="1" zoomScale="115" zoomScaleNormal="115" zoomScaleSheetLayoutView="50" workbookViewId="0"/>
  </sheetViews>
  <sheetFormatPr defaultColWidth="9" defaultRowHeight="10.8" x14ac:dyDescent="0.2"/>
  <cols>
    <col min="1" max="2" width="3.109375" style="7" customWidth="1"/>
    <col min="3" max="3" width="14.33203125" style="7" customWidth="1"/>
    <col min="4" max="4" width="3.109375" style="7" customWidth="1"/>
    <col min="5" max="6" width="15" style="7" customWidth="1"/>
    <col min="7" max="8" width="14.77734375" style="7" customWidth="1"/>
    <col min="9" max="16384" width="9" style="7"/>
  </cols>
  <sheetData>
    <row r="1" spans="1:7" ht="29.25" customHeight="1" x14ac:dyDescent="0.2">
      <c r="A1" s="1" t="s">
        <v>66</v>
      </c>
      <c r="B1" s="5"/>
      <c r="C1" s="5"/>
      <c r="D1" s="5"/>
      <c r="E1" s="6"/>
      <c r="F1" s="6"/>
      <c r="G1" s="4" t="s">
        <v>0</v>
      </c>
    </row>
    <row r="2" spans="1:7" ht="14.1" customHeight="1" x14ac:dyDescent="0.2">
      <c r="A2" s="8"/>
      <c r="B2" s="9"/>
      <c r="C2" s="10" t="s">
        <v>2</v>
      </c>
      <c r="D2" s="10"/>
      <c r="E2" s="67">
        <v>5</v>
      </c>
      <c r="F2" s="67">
        <v>4</v>
      </c>
      <c r="G2" s="67">
        <v>3</v>
      </c>
    </row>
    <row r="3" spans="1:7" ht="14.1" customHeight="1" x14ac:dyDescent="0.2">
      <c r="A3" s="11" t="s">
        <v>3</v>
      </c>
      <c r="B3" s="5"/>
      <c r="C3" s="5"/>
      <c r="D3" s="5"/>
      <c r="E3" s="68"/>
      <c r="F3" s="68"/>
      <c r="G3" s="68"/>
    </row>
    <row r="4" spans="1:7" ht="28.35" customHeight="1" x14ac:dyDescent="0.2">
      <c r="A4" s="12"/>
      <c r="B4" s="66" t="s">
        <v>4</v>
      </c>
      <c r="C4" s="66"/>
      <c r="D4" s="38"/>
      <c r="E4" s="63">
        <v>0</v>
      </c>
      <c r="F4" s="63">
        <v>1</v>
      </c>
      <c r="G4" s="63">
        <v>0</v>
      </c>
    </row>
    <row r="5" spans="1:7" ht="28.35" customHeight="1" x14ac:dyDescent="0.2">
      <c r="A5" s="14"/>
      <c r="B5" s="15"/>
      <c r="C5" s="38" t="s">
        <v>5</v>
      </c>
      <c r="D5" s="38"/>
      <c r="E5" s="63">
        <v>0</v>
      </c>
      <c r="F5" s="63">
        <v>0</v>
      </c>
      <c r="G5" s="63">
        <v>0</v>
      </c>
    </row>
    <row r="6" spans="1:7" ht="28.35" customHeight="1" x14ac:dyDescent="0.2">
      <c r="A6" s="71" t="s">
        <v>6</v>
      </c>
      <c r="B6" s="15"/>
      <c r="C6" s="38" t="s">
        <v>7</v>
      </c>
      <c r="D6" s="38"/>
      <c r="E6" s="63">
        <v>2</v>
      </c>
      <c r="F6" s="63">
        <v>0</v>
      </c>
      <c r="G6" s="63">
        <v>0</v>
      </c>
    </row>
    <row r="7" spans="1:7" ht="28.35" customHeight="1" x14ac:dyDescent="0.2">
      <c r="A7" s="71"/>
      <c r="B7" s="15"/>
      <c r="C7" s="38" t="s">
        <v>8</v>
      </c>
      <c r="D7" s="38"/>
      <c r="E7" s="63">
        <v>0</v>
      </c>
      <c r="F7" s="63">
        <v>0</v>
      </c>
      <c r="G7" s="63">
        <v>1</v>
      </c>
    </row>
    <row r="8" spans="1:7" ht="28.35" customHeight="1" x14ac:dyDescent="0.2">
      <c r="A8" s="71"/>
      <c r="B8" s="15"/>
      <c r="C8" s="38" t="s">
        <v>9</v>
      </c>
      <c r="D8" s="38"/>
      <c r="E8" s="63">
        <v>1</v>
      </c>
      <c r="F8" s="63">
        <v>0</v>
      </c>
      <c r="G8" s="63">
        <v>0</v>
      </c>
    </row>
    <row r="9" spans="1:7" ht="28.35" customHeight="1" x14ac:dyDescent="0.2">
      <c r="A9" s="71"/>
      <c r="B9" s="15"/>
      <c r="C9" s="38" t="s">
        <v>10</v>
      </c>
      <c r="D9" s="38"/>
      <c r="E9" s="63">
        <v>0</v>
      </c>
      <c r="F9" s="63">
        <v>1</v>
      </c>
      <c r="G9" s="63">
        <v>0</v>
      </c>
    </row>
    <row r="10" spans="1:7" ht="28.35" customHeight="1" x14ac:dyDescent="0.2">
      <c r="A10" s="71"/>
      <c r="B10" s="15"/>
      <c r="C10" s="38" t="s">
        <v>11</v>
      </c>
      <c r="D10" s="38"/>
      <c r="E10" s="63">
        <v>4</v>
      </c>
      <c r="F10" s="63">
        <v>12</v>
      </c>
      <c r="G10" s="63">
        <v>3</v>
      </c>
    </row>
    <row r="11" spans="1:7" ht="28.35" customHeight="1" x14ac:dyDescent="0.2">
      <c r="A11" s="16"/>
      <c r="B11" s="15"/>
      <c r="C11" s="38" t="s">
        <v>12</v>
      </c>
      <c r="D11" s="64"/>
      <c r="E11" s="13">
        <f>SUM(E5:E10)</f>
        <v>7</v>
      </c>
      <c r="F11" s="13">
        <f>SUM(F5:F10)</f>
        <v>13</v>
      </c>
      <c r="G11" s="13">
        <f>SUM(G5:G10)</f>
        <v>4</v>
      </c>
    </row>
    <row r="12" spans="1:7" ht="28.35" customHeight="1" x14ac:dyDescent="0.2">
      <c r="A12" s="15"/>
      <c r="B12" s="69" t="s">
        <v>13</v>
      </c>
      <c r="C12" s="69"/>
      <c r="D12" s="64"/>
      <c r="E12" s="13">
        <v>0</v>
      </c>
      <c r="F12" s="13">
        <v>0</v>
      </c>
      <c r="G12" s="13">
        <v>1</v>
      </c>
    </row>
    <row r="13" spans="1:7" ht="28.35" customHeight="1" x14ac:dyDescent="0.2">
      <c r="A13" s="15"/>
      <c r="B13" s="66" t="s">
        <v>14</v>
      </c>
      <c r="C13" s="66"/>
      <c r="D13" s="64"/>
      <c r="E13" s="13">
        <v>2</v>
      </c>
      <c r="F13" s="13">
        <v>3</v>
      </c>
      <c r="G13" s="13">
        <v>2</v>
      </c>
    </row>
    <row r="14" spans="1:7" ht="28.35" customHeight="1" x14ac:dyDescent="0.2">
      <c r="A14" s="70" t="s">
        <v>15</v>
      </c>
      <c r="B14" s="15"/>
      <c r="C14" s="38" t="s">
        <v>16</v>
      </c>
      <c r="D14" s="38"/>
      <c r="E14" s="13">
        <v>6</v>
      </c>
      <c r="F14" s="13">
        <v>2</v>
      </c>
      <c r="G14" s="13">
        <v>1</v>
      </c>
    </row>
    <row r="15" spans="1:7" ht="28.35" customHeight="1" x14ac:dyDescent="0.2">
      <c r="A15" s="71"/>
      <c r="B15" s="15"/>
      <c r="C15" s="38" t="s">
        <v>17</v>
      </c>
      <c r="D15" s="38"/>
      <c r="E15" s="13">
        <v>4</v>
      </c>
      <c r="F15" s="13">
        <v>3</v>
      </c>
      <c r="G15" s="13">
        <v>7</v>
      </c>
    </row>
    <row r="16" spans="1:7" ht="28.35" customHeight="1" x14ac:dyDescent="0.2">
      <c r="A16" s="71"/>
      <c r="B16" s="15"/>
      <c r="C16" s="38" t="s">
        <v>18</v>
      </c>
      <c r="D16" s="38"/>
      <c r="E16" s="13">
        <v>3</v>
      </c>
      <c r="F16" s="13">
        <v>0</v>
      </c>
      <c r="G16" s="13">
        <v>3</v>
      </c>
    </row>
    <row r="17" spans="1:9" ht="28.35" customHeight="1" x14ac:dyDescent="0.2">
      <c r="A17" s="72"/>
      <c r="B17" s="15"/>
      <c r="C17" s="38" t="s">
        <v>12</v>
      </c>
      <c r="D17" s="64"/>
      <c r="E17" s="13">
        <f>SUM(E14:E16)</f>
        <v>13</v>
      </c>
      <c r="F17" s="13">
        <f>SUM(F14:F16)</f>
        <v>5</v>
      </c>
      <c r="G17" s="13">
        <f>SUM(G14:G16)</f>
        <v>11</v>
      </c>
    </row>
    <row r="18" spans="1:9" ht="28.35" customHeight="1" x14ac:dyDescent="0.2">
      <c r="A18" s="15"/>
      <c r="B18" s="66" t="s">
        <v>19</v>
      </c>
      <c r="C18" s="66"/>
      <c r="D18" s="38"/>
      <c r="E18" s="63">
        <v>6</v>
      </c>
      <c r="F18" s="63">
        <v>2</v>
      </c>
      <c r="G18" s="63">
        <v>10</v>
      </c>
    </row>
    <row r="19" spans="1:9" ht="28.35" customHeight="1" x14ac:dyDescent="0.2">
      <c r="A19" s="15"/>
      <c r="B19" s="66" t="s">
        <v>67</v>
      </c>
      <c r="C19" s="66"/>
      <c r="D19" s="38"/>
      <c r="E19" s="63">
        <v>3</v>
      </c>
      <c r="F19" s="63">
        <v>0</v>
      </c>
      <c r="G19" s="63">
        <v>2</v>
      </c>
    </row>
    <row r="20" spans="1:9" ht="28.35" customHeight="1" x14ac:dyDescent="0.2">
      <c r="A20" s="8"/>
      <c r="B20" s="69" t="s">
        <v>68</v>
      </c>
      <c r="C20" s="66"/>
      <c r="D20" s="38"/>
      <c r="E20" s="63">
        <v>0</v>
      </c>
      <c r="F20" s="63">
        <v>0</v>
      </c>
      <c r="G20" s="63">
        <v>2</v>
      </c>
    </row>
    <row r="21" spans="1:9" ht="28.35" customHeight="1" x14ac:dyDescent="0.2">
      <c r="A21" s="8"/>
      <c r="B21" s="66" t="s">
        <v>69</v>
      </c>
      <c r="C21" s="66"/>
      <c r="D21" s="38"/>
      <c r="E21" s="63">
        <v>1</v>
      </c>
      <c r="F21" s="63">
        <v>0</v>
      </c>
      <c r="G21" s="63">
        <v>2</v>
      </c>
    </row>
    <row r="22" spans="1:9" ht="28.35" customHeight="1" x14ac:dyDescent="0.2">
      <c r="A22" s="8"/>
      <c r="B22" s="69" t="s">
        <v>70</v>
      </c>
      <c r="C22" s="66"/>
      <c r="D22" s="38"/>
      <c r="E22" s="63">
        <v>3</v>
      </c>
      <c r="F22" s="63">
        <v>2</v>
      </c>
      <c r="G22" s="63">
        <v>0</v>
      </c>
    </row>
    <row r="23" spans="1:9" ht="28.35" customHeight="1" x14ac:dyDescent="0.2">
      <c r="A23" s="8"/>
      <c r="B23" s="69" t="s">
        <v>71</v>
      </c>
      <c r="C23" s="66"/>
      <c r="D23" s="38"/>
      <c r="E23" s="63">
        <v>4</v>
      </c>
      <c r="F23" s="63">
        <v>1</v>
      </c>
      <c r="G23" s="63">
        <v>0</v>
      </c>
    </row>
    <row r="24" spans="1:9" ht="28.35" customHeight="1" x14ac:dyDescent="0.2">
      <c r="A24" s="8"/>
      <c r="B24" s="66" t="s">
        <v>20</v>
      </c>
      <c r="C24" s="66"/>
      <c r="D24" s="38"/>
      <c r="E24" s="63">
        <v>6</v>
      </c>
      <c r="F24" s="63">
        <v>10</v>
      </c>
      <c r="G24" s="63">
        <v>18</v>
      </c>
    </row>
    <row r="25" spans="1:9" ht="28.35" customHeight="1" x14ac:dyDescent="0.2">
      <c r="A25" s="8"/>
      <c r="B25" s="66" t="s">
        <v>72</v>
      </c>
      <c r="C25" s="66"/>
      <c r="D25" s="38"/>
      <c r="E25" s="63">
        <v>19</v>
      </c>
      <c r="F25" s="63">
        <v>13</v>
      </c>
      <c r="G25" s="63">
        <v>11</v>
      </c>
      <c r="I25" s="37"/>
    </row>
    <row r="26" spans="1:9" ht="28.35" customHeight="1" x14ac:dyDescent="0.2">
      <c r="A26" s="8"/>
      <c r="B26" s="66" t="s">
        <v>21</v>
      </c>
      <c r="C26" s="66"/>
      <c r="D26" s="38"/>
      <c r="E26" s="63">
        <v>2</v>
      </c>
      <c r="F26" s="63">
        <v>0</v>
      </c>
      <c r="G26" s="63">
        <v>0</v>
      </c>
    </row>
    <row r="27" spans="1:9" ht="28.35" customHeight="1" x14ac:dyDescent="0.2">
      <c r="A27" s="15"/>
      <c r="B27" s="66" t="s">
        <v>22</v>
      </c>
      <c r="C27" s="66"/>
      <c r="D27" s="38"/>
      <c r="E27" s="63">
        <v>7</v>
      </c>
      <c r="F27" s="63">
        <v>4</v>
      </c>
      <c r="G27" s="63">
        <v>14</v>
      </c>
    </row>
    <row r="28" spans="1:9" ht="28.35" customHeight="1" x14ac:dyDescent="0.2">
      <c r="A28" s="15"/>
      <c r="B28" s="66" t="s">
        <v>18</v>
      </c>
      <c r="C28" s="66"/>
      <c r="D28" s="38"/>
      <c r="E28" s="63">
        <v>1</v>
      </c>
      <c r="F28" s="63">
        <v>1</v>
      </c>
      <c r="G28" s="63">
        <v>1</v>
      </c>
    </row>
    <row r="29" spans="1:9" ht="28.35" customHeight="1" x14ac:dyDescent="0.2">
      <c r="A29" s="15"/>
      <c r="B29" s="66" t="s">
        <v>23</v>
      </c>
      <c r="C29" s="66"/>
      <c r="D29" s="38"/>
      <c r="E29" s="13">
        <v>74</v>
      </c>
      <c r="F29" s="13">
        <v>55</v>
      </c>
      <c r="G29" s="13">
        <f t="shared" ref="G29" si="0">SUM(G4,G11,G12,G13,G17,G18,G19,G20,G21,G22,G23,G24,G25,G26,G27,G28)</f>
        <v>78</v>
      </c>
    </row>
    <row r="30" spans="1:9" ht="12.75" customHeight="1" x14ac:dyDescent="0.2"/>
    <row r="31" spans="1:9" ht="18.75" customHeight="1" x14ac:dyDescent="0.2"/>
    <row r="32" spans="1:9" ht="18.75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</sheetData>
  <mergeCells count="20">
    <mergeCell ref="B28:C28"/>
    <mergeCell ref="B29:C29"/>
    <mergeCell ref="B22:C22"/>
    <mergeCell ref="B23:C23"/>
    <mergeCell ref="B24:C24"/>
    <mergeCell ref="B25:C25"/>
    <mergeCell ref="B26:C26"/>
    <mergeCell ref="B27:C27"/>
    <mergeCell ref="G2:G3"/>
    <mergeCell ref="B4:C4"/>
    <mergeCell ref="B13:C13"/>
    <mergeCell ref="A14:A17"/>
    <mergeCell ref="B18:C18"/>
    <mergeCell ref="A6:A10"/>
    <mergeCell ref="B12:C12"/>
    <mergeCell ref="B21:C21"/>
    <mergeCell ref="E2:E3"/>
    <mergeCell ref="F2:F3"/>
    <mergeCell ref="B19:C19"/>
    <mergeCell ref="B20:C20"/>
  </mergeCells>
  <phoneticPr fontId="3"/>
  <printOptions horizontalCentered="1"/>
  <pageMargins left="1.1811023622047245" right="0.39370078740157483" top="0.78740157480314965" bottom="0.70866141732283472" header="0.35433070866141736" footer="0.39370078740157483"/>
  <pageSetup paperSize="9" scale="99" orientation="portrait" r:id="rId1"/>
  <headerFooter alignWithMargins="0">
    <oddFooter xml:space="preserve">&amp;C&amp;"ＭＳ ゴシック,標準"&amp;12 15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38BB-7319-4555-954F-757C0AD5DF3E}">
  <dimension ref="A1:I39"/>
  <sheetViews>
    <sheetView zoomScaleNormal="100" zoomScaleSheetLayoutView="50" workbookViewId="0"/>
  </sheetViews>
  <sheetFormatPr defaultColWidth="9" defaultRowHeight="13.2" x14ac:dyDescent="0.2"/>
  <cols>
    <col min="1" max="4" width="2.44140625" style="3" customWidth="1"/>
    <col min="5" max="5" width="20" style="3" customWidth="1"/>
    <col min="6" max="6" width="2.44140625" style="3" customWidth="1"/>
    <col min="7" max="10" width="16.21875" style="3" customWidth="1"/>
    <col min="11" max="13" width="9" style="3" customWidth="1"/>
    <col min="14" max="16384" width="9" style="3"/>
  </cols>
  <sheetData>
    <row r="1" spans="1:9" ht="29.25" customHeight="1" x14ac:dyDescent="0.2">
      <c r="A1" s="1" t="s">
        <v>24</v>
      </c>
      <c r="B1" s="2"/>
      <c r="C1" s="2"/>
      <c r="D1" s="2"/>
      <c r="E1" s="2"/>
      <c r="F1" s="2"/>
      <c r="G1" s="17"/>
      <c r="I1" s="4" t="s">
        <v>0</v>
      </c>
    </row>
    <row r="2" spans="1:9" ht="18.75" customHeight="1" x14ac:dyDescent="0.2">
      <c r="A2" s="18"/>
      <c r="B2" s="19"/>
      <c r="C2" s="19"/>
      <c r="D2" s="19"/>
      <c r="E2" s="20" t="s">
        <v>25</v>
      </c>
      <c r="F2" s="21" t="s">
        <v>73</v>
      </c>
      <c r="G2" s="79">
        <v>5</v>
      </c>
      <c r="H2" s="79">
        <v>4</v>
      </c>
      <c r="I2" s="79">
        <v>3</v>
      </c>
    </row>
    <row r="3" spans="1:9" ht="18.75" customHeight="1" x14ac:dyDescent="0.2">
      <c r="A3" s="22" t="s">
        <v>3</v>
      </c>
      <c r="B3" s="2"/>
      <c r="C3" s="2"/>
      <c r="D3" s="2"/>
      <c r="E3" s="2"/>
      <c r="F3" s="23"/>
      <c r="G3" s="68"/>
      <c r="H3" s="68"/>
      <c r="I3" s="68"/>
    </row>
    <row r="4" spans="1:9" ht="30" customHeight="1" x14ac:dyDescent="0.2">
      <c r="A4" s="25"/>
      <c r="B4" s="80" t="s">
        <v>26</v>
      </c>
      <c r="C4" s="81"/>
      <c r="D4" s="26"/>
      <c r="E4" s="39" t="s">
        <v>27</v>
      </c>
      <c r="F4" s="27"/>
      <c r="G4" s="28">
        <v>7</v>
      </c>
      <c r="H4" s="28">
        <v>2</v>
      </c>
      <c r="I4" s="28">
        <v>1</v>
      </c>
    </row>
    <row r="5" spans="1:9" ht="30" customHeight="1" x14ac:dyDescent="0.2">
      <c r="A5" s="29"/>
      <c r="B5" s="82"/>
      <c r="C5" s="83"/>
      <c r="D5" s="30"/>
      <c r="E5" s="39" t="s">
        <v>28</v>
      </c>
      <c r="F5" s="27"/>
      <c r="G5" s="28">
        <v>0</v>
      </c>
      <c r="H5" s="28">
        <v>1</v>
      </c>
      <c r="I5" s="28">
        <v>0</v>
      </c>
    </row>
    <row r="6" spans="1:9" ht="30" customHeight="1" x14ac:dyDescent="0.2">
      <c r="A6" s="31"/>
      <c r="B6" s="84" t="s">
        <v>29</v>
      </c>
      <c r="C6" s="85"/>
      <c r="D6" s="26"/>
      <c r="E6" s="39" t="s">
        <v>30</v>
      </c>
      <c r="F6" s="27"/>
      <c r="G6" s="28">
        <v>0</v>
      </c>
      <c r="H6" s="28">
        <v>0</v>
      </c>
      <c r="I6" s="28">
        <v>0</v>
      </c>
    </row>
    <row r="7" spans="1:9" ht="30" customHeight="1" x14ac:dyDescent="0.2">
      <c r="A7" s="32" t="s">
        <v>74</v>
      </c>
      <c r="B7" s="86"/>
      <c r="C7" s="87"/>
      <c r="D7" s="26"/>
      <c r="E7" s="39" t="s">
        <v>31</v>
      </c>
      <c r="F7" s="27"/>
      <c r="G7" s="28">
        <v>1</v>
      </c>
      <c r="H7" s="28">
        <v>0</v>
      </c>
      <c r="I7" s="28">
        <v>0</v>
      </c>
    </row>
    <row r="8" spans="1:9" ht="30" customHeight="1" x14ac:dyDescent="0.2">
      <c r="A8" s="29"/>
      <c r="B8" s="73" t="s">
        <v>32</v>
      </c>
      <c r="C8" s="76" t="s">
        <v>33</v>
      </c>
      <c r="D8" s="33"/>
      <c r="E8" s="39" t="s">
        <v>27</v>
      </c>
      <c r="F8" s="27"/>
      <c r="G8" s="28">
        <v>27</v>
      </c>
      <c r="H8" s="28">
        <v>12</v>
      </c>
      <c r="I8" s="28">
        <v>15</v>
      </c>
    </row>
    <row r="9" spans="1:9" ht="30" customHeight="1" x14ac:dyDescent="0.2">
      <c r="A9" s="29"/>
      <c r="B9" s="74"/>
      <c r="C9" s="77"/>
      <c r="D9" s="33"/>
      <c r="E9" s="39" t="s">
        <v>28</v>
      </c>
      <c r="F9" s="27"/>
      <c r="G9" s="28">
        <v>2</v>
      </c>
      <c r="H9" s="28">
        <v>4</v>
      </c>
      <c r="I9" s="28">
        <v>6</v>
      </c>
    </row>
    <row r="10" spans="1:9" ht="30" customHeight="1" x14ac:dyDescent="0.2">
      <c r="A10" s="29" t="s">
        <v>34</v>
      </c>
      <c r="B10" s="74"/>
      <c r="C10" s="77"/>
      <c r="D10" s="33"/>
      <c r="E10" s="39" t="s">
        <v>30</v>
      </c>
      <c r="F10" s="27"/>
      <c r="G10" s="28">
        <v>0</v>
      </c>
      <c r="H10" s="28">
        <v>0</v>
      </c>
      <c r="I10" s="28">
        <v>0</v>
      </c>
    </row>
    <row r="11" spans="1:9" ht="30" customHeight="1" x14ac:dyDescent="0.2">
      <c r="A11" s="31"/>
      <c r="B11" s="75"/>
      <c r="C11" s="78"/>
      <c r="D11" s="33"/>
      <c r="E11" s="39" t="s">
        <v>31</v>
      </c>
      <c r="F11" s="27"/>
      <c r="G11" s="28">
        <v>6</v>
      </c>
      <c r="H11" s="28">
        <v>2</v>
      </c>
      <c r="I11" s="28">
        <v>1</v>
      </c>
    </row>
    <row r="12" spans="1:9" ht="30" customHeight="1" x14ac:dyDescent="0.2">
      <c r="A12" s="29"/>
      <c r="B12" s="30"/>
      <c r="C12" s="89" t="s">
        <v>35</v>
      </c>
      <c r="D12" s="89"/>
      <c r="E12" s="89"/>
      <c r="F12" s="27"/>
      <c r="G12" s="28">
        <v>0</v>
      </c>
      <c r="H12" s="28">
        <v>0</v>
      </c>
      <c r="I12" s="28">
        <v>0</v>
      </c>
    </row>
    <row r="13" spans="1:9" ht="30" customHeight="1" x14ac:dyDescent="0.2">
      <c r="A13" s="24"/>
      <c r="B13" s="30"/>
      <c r="C13" s="90" t="s">
        <v>36</v>
      </c>
      <c r="D13" s="90"/>
      <c r="E13" s="90"/>
      <c r="F13" s="27"/>
      <c r="G13" s="28">
        <f>SUM(G4:G12)</f>
        <v>43</v>
      </c>
      <c r="H13" s="28">
        <f>SUM(H4:H12)</f>
        <v>21</v>
      </c>
      <c r="I13" s="28">
        <f>SUM(I4:I12)</f>
        <v>23</v>
      </c>
    </row>
    <row r="14" spans="1:9" ht="30" customHeight="1" x14ac:dyDescent="0.2">
      <c r="A14" s="34" t="s">
        <v>37</v>
      </c>
      <c r="B14" s="30"/>
      <c r="C14" s="89" t="s">
        <v>38</v>
      </c>
      <c r="D14" s="89"/>
      <c r="E14" s="89"/>
      <c r="F14" s="27"/>
      <c r="G14" s="28">
        <v>48</v>
      </c>
      <c r="H14" s="28">
        <v>38</v>
      </c>
      <c r="I14" s="28">
        <v>65</v>
      </c>
    </row>
    <row r="15" spans="1:9" ht="30" customHeight="1" x14ac:dyDescent="0.2">
      <c r="A15" s="91" t="s">
        <v>39</v>
      </c>
      <c r="B15" s="93" t="s">
        <v>40</v>
      </c>
      <c r="C15" s="94"/>
      <c r="D15" s="30"/>
      <c r="E15" s="39" t="s">
        <v>30</v>
      </c>
      <c r="F15" s="27"/>
      <c r="G15" s="28">
        <v>0</v>
      </c>
      <c r="H15" s="28">
        <v>0</v>
      </c>
      <c r="I15" s="28">
        <v>0</v>
      </c>
    </row>
    <row r="16" spans="1:9" ht="30" customHeight="1" x14ac:dyDescent="0.2">
      <c r="A16" s="92"/>
      <c r="B16" s="95"/>
      <c r="C16" s="96"/>
      <c r="D16" s="30"/>
      <c r="E16" s="39" t="s">
        <v>41</v>
      </c>
      <c r="F16" s="27"/>
      <c r="G16" s="28">
        <v>39</v>
      </c>
      <c r="H16" s="28">
        <v>21</v>
      </c>
      <c r="I16" s="28">
        <v>24</v>
      </c>
    </row>
    <row r="17" spans="1:9" ht="30" customHeight="1" x14ac:dyDescent="0.2">
      <c r="A17" s="92"/>
      <c r="B17" s="30"/>
      <c r="C17" s="89" t="s">
        <v>42</v>
      </c>
      <c r="D17" s="97"/>
      <c r="E17" s="97"/>
      <c r="F17" s="27"/>
      <c r="G17" s="28">
        <v>0</v>
      </c>
      <c r="H17" s="28">
        <v>0</v>
      </c>
      <c r="I17" s="28">
        <v>0</v>
      </c>
    </row>
    <row r="18" spans="1:9" ht="30" customHeight="1" x14ac:dyDescent="0.2">
      <c r="A18" s="92"/>
      <c r="B18" s="30"/>
      <c r="C18" s="40" t="s">
        <v>36</v>
      </c>
      <c r="D18" s="40"/>
      <c r="E18" s="40"/>
      <c r="F18" s="27"/>
      <c r="G18" s="28">
        <f>SUM(G15:G17)</f>
        <v>39</v>
      </c>
      <c r="H18" s="28">
        <f>SUM(H15:H17)</f>
        <v>21</v>
      </c>
      <c r="I18" s="28">
        <f>SUM(I15:I17)</f>
        <v>24</v>
      </c>
    </row>
    <row r="19" spans="1:9" ht="30" customHeight="1" x14ac:dyDescent="0.2">
      <c r="A19" s="34" t="s">
        <v>43</v>
      </c>
      <c r="B19" s="30"/>
      <c r="C19" s="88" t="s">
        <v>44</v>
      </c>
      <c r="D19" s="88"/>
      <c r="E19" s="88"/>
      <c r="F19" s="27"/>
      <c r="G19" s="28">
        <v>3</v>
      </c>
      <c r="H19" s="28">
        <v>0</v>
      </c>
      <c r="I19" s="28">
        <v>0</v>
      </c>
    </row>
    <row r="20" spans="1:9" ht="26.25" customHeight="1" x14ac:dyDescent="0.2">
      <c r="A20" s="3" t="s">
        <v>45</v>
      </c>
    </row>
    <row r="21" spans="1:9" ht="20.25" customHeight="1" x14ac:dyDescent="0.2">
      <c r="A21" s="3" t="s">
        <v>46</v>
      </c>
    </row>
    <row r="22" spans="1:9" ht="30" customHeight="1" x14ac:dyDescent="0.2"/>
    <row r="23" spans="1:9" ht="30" customHeight="1" x14ac:dyDescent="0.2"/>
    <row r="24" spans="1:9" ht="30" customHeight="1" x14ac:dyDescent="0.2"/>
    <row r="25" spans="1:9" ht="30" customHeight="1" x14ac:dyDescent="0.2">
      <c r="G25" s="35"/>
    </row>
    <row r="26" spans="1:9" ht="30" customHeight="1" x14ac:dyDescent="0.2"/>
    <row r="27" spans="1:9" ht="30" customHeight="1" x14ac:dyDescent="0.2">
      <c r="I27" s="65"/>
    </row>
    <row r="28" spans="1:9" ht="30" customHeight="1" x14ac:dyDescent="0.2">
      <c r="I28" s="65"/>
    </row>
    <row r="29" spans="1:9" ht="30" customHeight="1" x14ac:dyDescent="0.2"/>
    <row r="30" spans="1:9" ht="30" customHeight="1" x14ac:dyDescent="0.2"/>
    <row r="31" spans="1:9" ht="30" customHeight="1" x14ac:dyDescent="0.2"/>
    <row r="32" spans="1:9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</sheetData>
  <mergeCells count="14">
    <mergeCell ref="C19:E19"/>
    <mergeCell ref="C12:E12"/>
    <mergeCell ref="C13:E13"/>
    <mergeCell ref="C14:E14"/>
    <mergeCell ref="A15:A18"/>
    <mergeCell ref="B15:C16"/>
    <mergeCell ref="C17:E17"/>
    <mergeCell ref="B8:B11"/>
    <mergeCell ref="C8:C11"/>
    <mergeCell ref="G2:G3"/>
    <mergeCell ref="H2:H3"/>
    <mergeCell ref="I2:I3"/>
    <mergeCell ref="B4:C5"/>
    <mergeCell ref="B6:C7"/>
  </mergeCells>
  <phoneticPr fontId="3"/>
  <printOptions horizontalCentered="1"/>
  <pageMargins left="0.78740157480314965" right="0.78740157480314965" top="0.98425196850393704" bottom="0.51181102362204722" header="0.35433070866141736" footer="0.39370078740157483"/>
  <pageSetup paperSize="9" orientation="portrait" r:id="rId1"/>
  <headerFooter scaleWithDoc="0" alignWithMargins="0">
    <oddFooter>&amp;C&amp;"ＭＳ ゴシック,標準"&amp;12 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DBFD-18E5-4C72-B0C0-3D35872DD179}">
  <sheetPr>
    <pageSetUpPr fitToPage="1"/>
  </sheetPr>
  <dimension ref="A1:I32"/>
  <sheetViews>
    <sheetView view="pageBreakPreview" zoomScaleNormal="75" zoomScaleSheetLayoutView="100" workbookViewId="0"/>
  </sheetViews>
  <sheetFormatPr defaultColWidth="10" defaultRowHeight="24" customHeight="1" x14ac:dyDescent="0.2"/>
  <cols>
    <col min="1" max="1" width="5.5546875" style="43" customWidth="1"/>
    <col min="2" max="2" width="24.44140625" style="43" customWidth="1"/>
    <col min="3" max="3" width="11.109375" style="43" customWidth="1"/>
    <col min="4" max="4" width="5.5546875" style="43" customWidth="1"/>
    <col min="5" max="6" width="15.21875" style="43" customWidth="1"/>
    <col min="7" max="7" width="14.88671875" style="43" customWidth="1"/>
    <col min="8" max="8" width="8.44140625" style="43" bestFit="1" customWidth="1"/>
    <col min="9" max="16384" width="10" style="43"/>
  </cols>
  <sheetData>
    <row r="1" spans="1:8" ht="24" customHeight="1" x14ac:dyDescent="0.2">
      <c r="A1" s="41" t="s">
        <v>47</v>
      </c>
      <c r="B1" s="42"/>
      <c r="G1" s="44" t="s">
        <v>0</v>
      </c>
    </row>
    <row r="2" spans="1:8" ht="15" customHeight="1" x14ac:dyDescent="0.2">
      <c r="A2" s="118" t="s">
        <v>48</v>
      </c>
      <c r="B2" s="119"/>
      <c r="C2" s="119"/>
      <c r="D2" s="120"/>
      <c r="E2" s="108">
        <v>5</v>
      </c>
      <c r="F2" s="108">
        <v>4</v>
      </c>
      <c r="G2" s="110">
        <v>3</v>
      </c>
      <c r="H2" s="45"/>
    </row>
    <row r="3" spans="1:8" ht="15" customHeight="1" x14ac:dyDescent="0.2">
      <c r="A3" s="112" t="s">
        <v>49</v>
      </c>
      <c r="B3" s="113"/>
      <c r="C3" s="113"/>
      <c r="D3" s="114"/>
      <c r="E3" s="109"/>
      <c r="F3" s="109"/>
      <c r="G3" s="111"/>
      <c r="H3" s="45"/>
    </row>
    <row r="4" spans="1:8" ht="24" customHeight="1" x14ac:dyDescent="0.2">
      <c r="A4" s="46"/>
      <c r="B4" s="102" t="s">
        <v>50</v>
      </c>
      <c r="C4" s="102"/>
      <c r="D4" s="47"/>
      <c r="E4" s="48">
        <f>F30</f>
        <v>13</v>
      </c>
      <c r="F4" s="48">
        <f>G30</f>
        <v>10</v>
      </c>
      <c r="G4" s="48">
        <v>3</v>
      </c>
      <c r="H4" s="45"/>
    </row>
    <row r="5" spans="1:8" ht="24" customHeight="1" x14ac:dyDescent="0.2">
      <c r="A5" s="46"/>
      <c r="B5" s="102" t="s">
        <v>51</v>
      </c>
      <c r="C5" s="102"/>
      <c r="D5" s="47"/>
      <c r="E5" s="49">
        <f>E15</f>
        <v>46</v>
      </c>
      <c r="F5" s="49">
        <f>F15</f>
        <v>29</v>
      </c>
      <c r="G5" s="49">
        <f>G15</f>
        <v>35</v>
      </c>
      <c r="H5" s="45"/>
    </row>
    <row r="6" spans="1:8" ht="24" customHeight="1" x14ac:dyDescent="0.2">
      <c r="A6" s="98" t="s">
        <v>52</v>
      </c>
      <c r="B6" s="121"/>
      <c r="C6" s="121"/>
      <c r="D6" s="122"/>
      <c r="E6" s="49">
        <f>E4+E5</f>
        <v>59</v>
      </c>
      <c r="F6" s="49">
        <f>F4+F5</f>
        <v>39</v>
      </c>
      <c r="G6" s="49">
        <f>G4+G5</f>
        <v>38</v>
      </c>
      <c r="H6" s="45"/>
    </row>
    <row r="7" spans="1:8" ht="24" customHeight="1" x14ac:dyDescent="0.2">
      <c r="A7" s="50"/>
      <c r="B7" s="50"/>
      <c r="C7" s="51"/>
      <c r="D7" s="51"/>
      <c r="E7" s="52"/>
      <c r="F7" s="52"/>
      <c r="G7" s="52"/>
    </row>
    <row r="8" spans="1:8" ht="24" customHeight="1" x14ac:dyDescent="0.2">
      <c r="A8" s="41" t="s">
        <v>53</v>
      </c>
      <c r="B8" s="41"/>
      <c r="E8" s="53"/>
      <c r="F8" s="53"/>
      <c r="G8" s="44" t="s">
        <v>0</v>
      </c>
    </row>
    <row r="9" spans="1:8" ht="15" customHeight="1" x14ac:dyDescent="0.2">
      <c r="A9" s="118" t="s">
        <v>48</v>
      </c>
      <c r="B9" s="119"/>
      <c r="C9" s="119"/>
      <c r="D9" s="120"/>
      <c r="E9" s="108">
        <v>5</v>
      </c>
      <c r="F9" s="108">
        <v>4</v>
      </c>
      <c r="G9" s="110">
        <v>3</v>
      </c>
      <c r="H9" s="45"/>
    </row>
    <row r="10" spans="1:8" ht="15" customHeight="1" x14ac:dyDescent="0.2">
      <c r="A10" s="123" t="s">
        <v>49</v>
      </c>
      <c r="B10" s="124"/>
      <c r="C10" s="124"/>
      <c r="D10" s="125"/>
      <c r="E10" s="109"/>
      <c r="F10" s="109"/>
      <c r="G10" s="111"/>
      <c r="H10" s="45"/>
    </row>
    <row r="11" spans="1:8" ht="24" customHeight="1" x14ac:dyDescent="0.2">
      <c r="A11" s="46"/>
      <c r="B11" s="102" t="s">
        <v>54</v>
      </c>
      <c r="C11" s="102"/>
      <c r="D11" s="47"/>
      <c r="E11" s="48">
        <v>42</v>
      </c>
      <c r="F11" s="48">
        <v>26</v>
      </c>
      <c r="G11" s="48">
        <v>27</v>
      </c>
      <c r="H11" s="45"/>
    </row>
    <row r="12" spans="1:8" ht="24" customHeight="1" x14ac:dyDescent="0.2">
      <c r="A12" s="46"/>
      <c r="B12" s="102" t="s">
        <v>55</v>
      </c>
      <c r="C12" s="102"/>
      <c r="D12" s="47"/>
      <c r="E12" s="54">
        <v>2</v>
      </c>
      <c r="F12" s="54">
        <v>3</v>
      </c>
      <c r="G12" s="48">
        <v>5</v>
      </c>
      <c r="H12" s="45"/>
    </row>
    <row r="13" spans="1:8" ht="24" customHeight="1" x14ac:dyDescent="0.2">
      <c r="A13" s="46"/>
      <c r="B13" s="102" t="s">
        <v>56</v>
      </c>
      <c r="C13" s="102"/>
      <c r="D13" s="47"/>
      <c r="E13" s="54">
        <v>2</v>
      </c>
      <c r="F13" s="54">
        <v>0</v>
      </c>
      <c r="G13" s="49">
        <v>2</v>
      </c>
      <c r="H13" s="45"/>
    </row>
    <row r="14" spans="1:8" ht="24" customHeight="1" x14ac:dyDescent="0.2">
      <c r="A14" s="46"/>
      <c r="B14" s="102" t="s">
        <v>57</v>
      </c>
      <c r="C14" s="102"/>
      <c r="D14" s="47"/>
      <c r="E14" s="54">
        <v>0</v>
      </c>
      <c r="F14" s="54">
        <v>0</v>
      </c>
      <c r="G14" s="49">
        <v>1</v>
      </c>
      <c r="H14" s="45"/>
    </row>
    <row r="15" spans="1:8" ht="24" customHeight="1" x14ac:dyDescent="0.2">
      <c r="A15" s="98" t="s">
        <v>52</v>
      </c>
      <c r="B15" s="121"/>
      <c r="C15" s="121"/>
      <c r="D15" s="122"/>
      <c r="E15" s="54">
        <v>46</v>
      </c>
      <c r="F15" s="54">
        <f>SUM(F11:F14)</f>
        <v>29</v>
      </c>
      <c r="G15" s="49">
        <f>SUM(G11:G14)</f>
        <v>35</v>
      </c>
      <c r="H15" s="45"/>
    </row>
    <row r="16" spans="1:8" ht="24" customHeight="1" x14ac:dyDescent="0.2">
      <c r="A16" s="55"/>
      <c r="B16" s="55"/>
      <c r="E16" s="53"/>
      <c r="F16" s="53"/>
      <c r="G16" s="53"/>
    </row>
    <row r="17" spans="1:9" ht="24" customHeight="1" x14ac:dyDescent="0.2">
      <c r="A17" s="41" t="s">
        <v>58</v>
      </c>
      <c r="B17" s="41"/>
      <c r="E17" s="53"/>
      <c r="F17" s="53"/>
      <c r="G17" s="44" t="s">
        <v>0</v>
      </c>
    </row>
    <row r="18" spans="1:9" ht="15" customHeight="1" x14ac:dyDescent="0.2">
      <c r="A18" s="118" t="s">
        <v>48</v>
      </c>
      <c r="B18" s="119"/>
      <c r="C18" s="119"/>
      <c r="D18" s="120"/>
      <c r="E18" s="108">
        <v>5</v>
      </c>
      <c r="F18" s="108">
        <v>4</v>
      </c>
      <c r="G18" s="110">
        <v>3</v>
      </c>
      <c r="H18" s="45"/>
    </row>
    <row r="19" spans="1:9" ht="15" customHeight="1" x14ac:dyDescent="0.2">
      <c r="A19" s="112" t="s">
        <v>49</v>
      </c>
      <c r="B19" s="113"/>
      <c r="C19" s="113"/>
      <c r="D19" s="114"/>
      <c r="E19" s="109"/>
      <c r="F19" s="109"/>
      <c r="G19" s="111"/>
      <c r="H19" s="45"/>
    </row>
    <row r="20" spans="1:9" ht="24" customHeight="1" x14ac:dyDescent="0.2">
      <c r="A20" s="56"/>
      <c r="B20" s="104" t="s">
        <v>54</v>
      </c>
      <c r="C20" s="101" t="s">
        <v>59</v>
      </c>
      <c r="D20" s="103"/>
      <c r="E20" s="48">
        <v>32</v>
      </c>
      <c r="F20" s="48">
        <v>24</v>
      </c>
      <c r="G20" s="48">
        <v>18</v>
      </c>
      <c r="H20" s="57"/>
    </row>
    <row r="21" spans="1:9" ht="24" customHeight="1" x14ac:dyDescent="0.2">
      <c r="A21" s="115" t="s">
        <v>60</v>
      </c>
      <c r="B21" s="104"/>
      <c r="C21" s="101" t="s">
        <v>61</v>
      </c>
      <c r="D21" s="103"/>
      <c r="E21" s="48">
        <v>0</v>
      </c>
      <c r="F21" s="48">
        <v>0</v>
      </c>
      <c r="G21" s="48">
        <v>0</v>
      </c>
      <c r="H21" s="57"/>
    </row>
    <row r="22" spans="1:9" ht="24" customHeight="1" x14ac:dyDescent="0.2">
      <c r="A22" s="115"/>
      <c r="B22" s="104"/>
      <c r="C22" s="116" t="s">
        <v>62</v>
      </c>
      <c r="D22" s="117"/>
      <c r="E22" s="48">
        <v>3</v>
      </c>
      <c r="F22" s="48">
        <v>0</v>
      </c>
      <c r="G22" s="48">
        <v>2</v>
      </c>
      <c r="H22" s="57"/>
    </row>
    <row r="23" spans="1:9" ht="24" customHeight="1" x14ac:dyDescent="0.2">
      <c r="A23" s="115"/>
      <c r="B23" s="104" t="s">
        <v>55</v>
      </c>
      <c r="C23" s="101" t="s">
        <v>59</v>
      </c>
      <c r="D23" s="103"/>
      <c r="E23" s="48">
        <v>3</v>
      </c>
      <c r="F23" s="48">
        <v>2</v>
      </c>
      <c r="G23" s="48">
        <v>5</v>
      </c>
      <c r="H23" s="57"/>
    </row>
    <row r="24" spans="1:9" ht="24" customHeight="1" x14ac:dyDescent="0.2">
      <c r="A24" s="115"/>
      <c r="B24" s="104"/>
      <c r="C24" s="101" t="s">
        <v>1</v>
      </c>
      <c r="D24" s="103"/>
      <c r="E24" s="48">
        <v>0</v>
      </c>
      <c r="F24" s="48">
        <v>0</v>
      </c>
      <c r="G24" s="48">
        <v>0</v>
      </c>
      <c r="H24" s="57"/>
    </row>
    <row r="25" spans="1:9" ht="24" customHeight="1" x14ac:dyDescent="0.2">
      <c r="A25" s="115"/>
      <c r="B25" s="104" t="s">
        <v>56</v>
      </c>
      <c r="C25" s="101" t="s">
        <v>59</v>
      </c>
      <c r="D25" s="103"/>
      <c r="E25" s="48">
        <v>2</v>
      </c>
      <c r="F25" s="48">
        <v>0</v>
      </c>
      <c r="G25" s="48">
        <v>2</v>
      </c>
      <c r="H25" s="57"/>
    </row>
    <row r="26" spans="1:9" ht="24" customHeight="1" x14ac:dyDescent="0.2">
      <c r="A26" s="115"/>
      <c r="B26" s="104"/>
      <c r="C26" s="101" t="s">
        <v>1</v>
      </c>
      <c r="D26" s="103"/>
      <c r="E26" s="48">
        <v>0</v>
      </c>
      <c r="F26" s="48">
        <v>0</v>
      </c>
      <c r="G26" s="48">
        <v>0</v>
      </c>
      <c r="H26" s="57"/>
    </row>
    <row r="27" spans="1:9" ht="24" customHeight="1" x14ac:dyDescent="0.2">
      <c r="A27" s="115"/>
      <c r="B27" s="105" t="s">
        <v>57</v>
      </c>
      <c r="C27" s="101" t="s">
        <v>59</v>
      </c>
      <c r="D27" s="103"/>
      <c r="E27" s="48">
        <v>0</v>
      </c>
      <c r="F27" s="48">
        <v>0</v>
      </c>
      <c r="G27" s="48">
        <v>1</v>
      </c>
      <c r="H27" s="57"/>
      <c r="I27" s="58"/>
    </row>
    <row r="28" spans="1:9" ht="24" customHeight="1" x14ac:dyDescent="0.2">
      <c r="A28" s="59"/>
      <c r="B28" s="106"/>
      <c r="C28" s="101" t="s">
        <v>63</v>
      </c>
      <c r="D28" s="107"/>
      <c r="E28" s="54">
        <v>0</v>
      </c>
      <c r="F28" s="54">
        <v>0</v>
      </c>
      <c r="G28" s="48">
        <v>0</v>
      </c>
      <c r="H28" s="57"/>
    </row>
    <row r="29" spans="1:9" ht="24" customHeight="1" x14ac:dyDescent="0.2">
      <c r="A29" s="60"/>
      <c r="B29" s="98" t="s">
        <v>64</v>
      </c>
      <c r="C29" s="99"/>
      <c r="D29" s="100"/>
      <c r="E29" s="54">
        <f>SUM(E20:E28)</f>
        <v>40</v>
      </c>
      <c r="F29" s="54">
        <v>26</v>
      </c>
      <c r="G29" s="49">
        <v>28</v>
      </c>
      <c r="H29" s="57"/>
    </row>
    <row r="30" spans="1:9" ht="24" customHeight="1" x14ac:dyDescent="0.2">
      <c r="A30" s="61"/>
      <c r="B30" s="101" t="s">
        <v>65</v>
      </c>
      <c r="C30" s="102"/>
      <c r="D30" s="62"/>
      <c r="E30" s="54">
        <f>E6-E29</f>
        <v>19</v>
      </c>
      <c r="F30" s="54">
        <f>F6-F29</f>
        <v>13</v>
      </c>
      <c r="G30" s="48">
        <f>G6-G29</f>
        <v>10</v>
      </c>
      <c r="H30" s="57"/>
    </row>
    <row r="31" spans="1:9" ht="24" customHeight="1" x14ac:dyDescent="0.2">
      <c r="A31" s="51"/>
      <c r="B31" s="36"/>
      <c r="C31" s="36"/>
      <c r="D31" s="36"/>
      <c r="E31" s="36"/>
      <c r="F31" s="36"/>
      <c r="G31" s="36"/>
    </row>
    <row r="32" spans="1:9" ht="24" customHeight="1" x14ac:dyDescent="0.2">
      <c r="A32" s="55"/>
      <c r="B32" s="55"/>
    </row>
  </sheetData>
  <mergeCells count="39">
    <mergeCell ref="G9:G10"/>
    <mergeCell ref="A10:D10"/>
    <mergeCell ref="A2:D2"/>
    <mergeCell ref="E2:E3"/>
    <mergeCell ref="F2:F3"/>
    <mergeCell ref="G2:G3"/>
    <mergeCell ref="A3:D3"/>
    <mergeCell ref="B4:C4"/>
    <mergeCell ref="B5:C5"/>
    <mergeCell ref="A6:D6"/>
    <mergeCell ref="A9:D9"/>
    <mergeCell ref="E9:E10"/>
    <mergeCell ref="F9:F10"/>
    <mergeCell ref="B11:C11"/>
    <mergeCell ref="B12:C12"/>
    <mergeCell ref="B13:C13"/>
    <mergeCell ref="B14:C14"/>
    <mergeCell ref="A15:D15"/>
    <mergeCell ref="E18:E19"/>
    <mergeCell ref="F18:F19"/>
    <mergeCell ref="G18:G19"/>
    <mergeCell ref="A19:D19"/>
    <mergeCell ref="B20:B22"/>
    <mergeCell ref="C20:D20"/>
    <mergeCell ref="A21:A27"/>
    <mergeCell ref="C21:D21"/>
    <mergeCell ref="C22:D22"/>
    <mergeCell ref="B23:B24"/>
    <mergeCell ref="A18:D18"/>
    <mergeCell ref="B29:D29"/>
    <mergeCell ref="B30:C30"/>
    <mergeCell ref="C23:D23"/>
    <mergeCell ref="C24:D24"/>
    <mergeCell ref="B25:B26"/>
    <mergeCell ref="C25:D25"/>
    <mergeCell ref="C26:D26"/>
    <mergeCell ref="B27:B28"/>
    <mergeCell ref="C27:D27"/>
    <mergeCell ref="C28:D28"/>
  </mergeCells>
  <phoneticPr fontId="3"/>
  <printOptions horizontalCentered="1"/>
  <pageMargins left="0.78740157480314965" right="0.78740157480314965" top="0.98425196850393704" bottom="0.98425196850393704" header="0.51181102362204722" footer="0.39370078740157483"/>
  <pageSetup paperSize="9" scale="94" fitToHeight="0" orientation="portrait" r:id="rId1"/>
  <headerFooter alignWithMargins="0">
    <oddFooter>&amp;C&amp;"ＭＳ ゴシック,標準"&amp;12 17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32121D834094899544A7772BB7577" ma:contentTypeVersion="1" ma:contentTypeDescription="新しいドキュメントを作成します。" ma:contentTypeScope="" ma:versionID="72f3e23f8f6e909713636560b31e7e75">
  <xsd:schema xmlns:xsd="http://www.w3.org/2001/XMLSchema" xmlns:xs="http://www.w3.org/2001/XMLSchema" xmlns:p="http://schemas.microsoft.com/office/2006/metadata/properties" xmlns:ns2="48da6705-cc0a-41da-bd92-97388b0264fb" targetNamespace="http://schemas.microsoft.com/office/2006/metadata/properties" ma:root="true" ma:fieldsID="61c1ad6163540e62901ec789533c864b" ns2:_="">
    <xsd:import namespace="48da6705-cc0a-41da-bd92-97388b0264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C24674-4A8E-4F31-91B1-6DA9C7AB69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340BFC-307D-45DC-9955-3536FFFC59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326A68-8882-474F-B25F-BE7F6932B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a6705-cc0a-41da-bd92-97388b026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15頁</vt:lpstr>
      <vt:lpstr>16頁</vt:lpstr>
      <vt:lpstr>17頁</vt:lpstr>
      <vt:lpstr>'17頁'!Print_Area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2018-05-25T00:51:57Z</dcterms:created>
  <dcterms:modified xsi:type="dcterms:W3CDTF">2025-02-26T00:17:15Z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0x0101008C032121D834094899544A7772BB7577</vt:lpwstr>
  </property>
</Properties>
</file>