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16_２・３月のセンター研修について（通知）\02 浄書\"/>
    </mc:Choice>
  </mc:AlternateContent>
  <bookViews>
    <workbookView xWindow="-120" yWindow="-120" windowWidth="20730" windowHeight="11160"/>
  </bookViews>
  <sheets>
    <sheet name="２・３月一覧（R4.1.27）" sheetId="10" r:id="rId1"/>
  </sheets>
  <definedNames>
    <definedName name="_xlnm.Print_Area" localSheetId="0">'２・３月一覧（R4.1.27）'!$B$1:$F$44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0" l="1"/>
  <c r="F59" i="10"/>
  <c r="C59" i="10" s="1"/>
  <c r="E59" i="10"/>
  <c r="F58" i="10"/>
  <c r="C58" i="10" s="1"/>
  <c r="E58" i="10"/>
  <c r="F57" i="10"/>
  <c r="C57" i="10" s="1"/>
  <c r="E57" i="10"/>
  <c r="F56" i="10"/>
  <c r="C56" i="10" s="1"/>
  <c r="E56" i="10"/>
  <c r="F55" i="10"/>
  <c r="C55" i="10" s="1"/>
  <c r="E55" i="10"/>
  <c r="F54" i="10"/>
  <c r="C54" i="10" s="1"/>
  <c r="E54" i="10"/>
  <c r="F53" i="10"/>
  <c r="C53" i="10" s="1"/>
  <c r="E53" i="10"/>
  <c r="F52" i="10"/>
  <c r="C52" i="10" s="1"/>
  <c r="E52" i="10"/>
  <c r="F51" i="10"/>
  <c r="E51" i="10"/>
  <c r="F50" i="10"/>
  <c r="E50" i="10"/>
  <c r="F60" i="10" l="1"/>
  <c r="C51" i="10"/>
  <c r="C60" i="10"/>
  <c r="E60" i="10"/>
</calcChain>
</file>

<file path=xl/sharedStrings.xml><?xml version="1.0" encoding="utf-8"?>
<sst xmlns="http://schemas.openxmlformats.org/spreadsheetml/2006/main" count="162" uniqueCount="90">
  <si>
    <t>Web開催</t>
    <rPh sb="3" eb="5">
      <t>カイサイ</t>
    </rPh>
    <phoneticPr fontId="2"/>
  </si>
  <si>
    <t>対応</t>
    <rPh sb="0" eb="2">
      <t>タイオウ</t>
    </rPh>
    <phoneticPr fontId="2"/>
  </si>
  <si>
    <t>中止</t>
    <rPh sb="0" eb="2">
      <t>チュウシ</t>
    </rPh>
    <phoneticPr fontId="2"/>
  </si>
  <si>
    <t>調整中</t>
    <rPh sb="0" eb="3">
      <t>チョウセイチュウ</t>
    </rPh>
    <phoneticPr fontId="2"/>
  </si>
  <si>
    <t>延期</t>
    <rPh sb="0" eb="2">
      <t>エンキ</t>
    </rPh>
    <phoneticPr fontId="2"/>
  </si>
  <si>
    <t>研修実施日</t>
  </si>
  <si>
    <t>研修番号</t>
  </si>
  <si>
    <t>研修名</t>
  </si>
  <si>
    <t>対応</t>
  </si>
  <si>
    <t>詳細</t>
  </si>
  <si>
    <t>集合</t>
    <rPh sb="0" eb="2">
      <t>シュウゴウ</t>
    </rPh>
    <phoneticPr fontId="2"/>
  </si>
  <si>
    <t>集合
［外部会場］</t>
    <rPh sb="0" eb="2">
      <t>シュウゴウ</t>
    </rPh>
    <rPh sb="4" eb="6">
      <t>ガイブ</t>
    </rPh>
    <rPh sb="6" eb="8">
      <t>カイジョウ</t>
    </rPh>
    <phoneticPr fontId="2"/>
  </si>
  <si>
    <t>リアルタイム</t>
    <phoneticPr fontId="2"/>
  </si>
  <si>
    <t>オンデマンド</t>
    <phoneticPr fontId="2"/>
  </si>
  <si>
    <t>年度当初予定</t>
    <rPh sb="0" eb="2">
      <t>ネンド</t>
    </rPh>
    <rPh sb="2" eb="4">
      <t>トウショ</t>
    </rPh>
    <rPh sb="4" eb="6">
      <t>ヨテイ</t>
    </rPh>
    <phoneticPr fontId="2"/>
  </si>
  <si>
    <t>変更後</t>
    <rPh sb="0" eb="2">
      <t>ヘンコウ</t>
    </rPh>
    <rPh sb="2" eb="3">
      <t>ゴ</t>
    </rPh>
    <phoneticPr fontId="2"/>
  </si>
  <si>
    <t>旧ｶﾃｺﾞﾘ</t>
    <rPh sb="0" eb="1">
      <t>キュウ</t>
    </rPh>
    <phoneticPr fontId="2"/>
  </si>
  <si>
    <t>集合から変更</t>
    <rPh sb="0" eb="2">
      <t>シュウゴウ</t>
    </rPh>
    <rPh sb="4" eb="6">
      <t>ヘンコウ</t>
    </rPh>
    <phoneticPr fontId="2"/>
  </si>
  <si>
    <t>オンライン開催</t>
    <rPh sb="5" eb="7">
      <t>カイサイ</t>
    </rPh>
    <phoneticPr fontId="2"/>
  </si>
  <si>
    <t>オンライン開催
Web開催</t>
    <rPh sb="5" eb="7">
      <t>カイサイ</t>
    </rPh>
    <rPh sb="11" eb="13">
      <t>カイサイ</t>
    </rPh>
    <phoneticPr fontId="2"/>
  </si>
  <si>
    <t>ハイブリッド</t>
    <phoneticPr fontId="2"/>
  </si>
  <si>
    <t>資料提供</t>
    <rPh sb="0" eb="2">
      <t>シリョウ</t>
    </rPh>
    <rPh sb="2" eb="4">
      <t>テイキョウ</t>
    </rPh>
    <phoneticPr fontId="2"/>
  </si>
  <si>
    <t>延期
［外部会場］</t>
    <rPh sb="0" eb="2">
      <t>エンキ</t>
    </rPh>
    <rPh sb="4" eb="6">
      <t>ガイブ</t>
    </rPh>
    <rPh sb="6" eb="8">
      <t>カイジョウ</t>
    </rPh>
    <phoneticPr fontId="2"/>
  </si>
  <si>
    <t>計</t>
    <rPh sb="0" eb="1">
      <t>ケイ</t>
    </rPh>
    <phoneticPr fontId="2"/>
  </si>
  <si>
    <t>（★うち延期集合再掲分）</t>
    <rPh sb="4" eb="6">
      <t>エンキ</t>
    </rPh>
    <rPh sb="6" eb="8">
      <t>シュウゴウ</t>
    </rPh>
    <rPh sb="8" eb="10">
      <t>サイケイ</t>
    </rPh>
    <rPh sb="10" eb="11">
      <t>ブン</t>
    </rPh>
    <phoneticPr fontId="2"/>
  </si>
  <si>
    <t>☆後ろから移動</t>
    <rPh sb="1" eb="2">
      <t>ウシ</t>
    </rPh>
    <rPh sb="5" eb="7">
      <t>イドウ</t>
    </rPh>
    <phoneticPr fontId="2"/>
  </si>
  <si>
    <t>（※分割）</t>
    <rPh sb="2" eb="4">
      <t>ブンカツ</t>
    </rPh>
    <phoneticPr fontId="2"/>
  </si>
  <si>
    <t>１月</t>
    <rPh sb="1" eb="2">
      <t>ガツ</t>
    </rPh>
    <phoneticPr fontId="2"/>
  </si>
  <si>
    <t>※★…他の日程より延期した研修</t>
    <phoneticPr fontId="2"/>
  </si>
  <si>
    <t>※当初予定に延期6を含む</t>
    <rPh sb="1" eb="3">
      <t>トウショ</t>
    </rPh>
    <rPh sb="3" eb="5">
      <t>ヨテイ</t>
    </rPh>
    <rPh sb="6" eb="8">
      <t>エンキ</t>
    </rPh>
    <rPh sb="10" eb="11">
      <t>フク</t>
    </rPh>
    <phoneticPr fontId="2"/>
  </si>
  <si>
    <t>大阪府教育センター　２・３月実施研修一覧</t>
    <rPh sb="0" eb="3">
      <t>オオサカフ</t>
    </rPh>
    <rPh sb="3" eb="5">
      <t>キョウイク</t>
    </rPh>
    <rPh sb="13" eb="14">
      <t>ガツ</t>
    </rPh>
    <rPh sb="14" eb="16">
      <t>ジッシ</t>
    </rPh>
    <rPh sb="16" eb="18">
      <t>ケンシュウ</t>
    </rPh>
    <rPh sb="18" eb="20">
      <t>イチラン</t>
    </rPh>
    <phoneticPr fontId="2"/>
  </si>
  <si>
    <t>高等学校初任者研修(21)</t>
  </si>
  <si>
    <t>２月８日（火）配信予定
［提出期限２月28日（月）］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phoneticPr fontId="2"/>
  </si>
  <si>
    <t>支援学校初任者研修&lt;1班&gt;(21)</t>
    <phoneticPr fontId="2"/>
  </si>
  <si>
    <t>２月８日（火）配信予定
［提出期限２月28日（月）］</t>
    <rPh sb="5" eb="6">
      <t>ヒ</t>
    </rPh>
    <rPh sb="23" eb="24">
      <t>ゲツ</t>
    </rPh>
    <phoneticPr fontId="2"/>
  </si>
  <si>
    <t>新規採用小・中学校事務職員研修(12)</t>
  </si>
  <si>
    <t>２月25日（金）リアルタイム Zoom 14:00～17:00</t>
    <rPh sb="1" eb="2">
      <t>ガツ</t>
    </rPh>
    <rPh sb="4" eb="5">
      <t>ニチ</t>
    </rPh>
    <rPh sb="6" eb="7">
      <t>キン</t>
    </rPh>
    <phoneticPr fontId="2"/>
  </si>
  <si>
    <t>新規採用栄養教諭研修(12)</t>
  </si>
  <si>
    <t>Zoom 14:00～16:20</t>
    <phoneticPr fontId="2"/>
  </si>
  <si>
    <t>２月８日（火）配信予定
［提出期限３月４日（金）］</t>
    <rPh sb="5" eb="6">
      <t>カ</t>
    </rPh>
    <phoneticPr fontId="2"/>
  </si>
  <si>
    <t>高等学校10年経験者研修&lt;1班&gt;(14)</t>
  </si>
  <si>
    <t>支援学校10年経験者研修&lt;1班&gt;(14)</t>
    <phoneticPr fontId="2"/>
  </si>
  <si>
    <t>２月10日（木）配信予定
［提出期限２月28日（月）］</t>
    <rPh sb="6" eb="7">
      <t>モク</t>
    </rPh>
    <rPh sb="24" eb="25">
      <t>ゲツ</t>
    </rPh>
    <phoneticPr fontId="2"/>
  </si>
  <si>
    <t>支援学校幼稚部新規採用教員研修(10)</t>
  </si>
  <si>
    <t>支援学校初任者研修&lt;2班&gt;(21)</t>
    <phoneticPr fontId="2"/>
  </si>
  <si>
    <t>新規採用養護教諭研修(12)</t>
  </si>
  <si>
    <t>Zoom 14:00～15:40</t>
    <phoneticPr fontId="2"/>
  </si>
  <si>
    <t>府立学校アドバンストセミナーB(3)</t>
  </si>
  <si>
    <t>幼児教育アドバイザー育成研修(9)</t>
  </si>
  <si>
    <t>２月15日（火）配信予定
［提出期限３月８日（火）］</t>
    <rPh sb="1" eb="2">
      <t>ツキ</t>
    </rPh>
    <rPh sb="4" eb="5">
      <t>ニチ</t>
    </rPh>
    <rPh sb="6" eb="7">
      <t>カ</t>
    </rPh>
    <rPh sb="8" eb="12">
      <t>ハイシンヨテイ</t>
    </rPh>
    <rPh sb="14" eb="16">
      <t>テイシュツ</t>
    </rPh>
    <rPh sb="16" eb="18">
      <t>キゲン</t>
    </rPh>
    <rPh sb="19" eb="20">
      <t>ガツ</t>
    </rPh>
    <rPh sb="21" eb="22">
      <t>ニチ</t>
    </rPh>
    <rPh sb="23" eb="24">
      <t>カ</t>
    </rPh>
    <phoneticPr fontId="2"/>
  </si>
  <si>
    <t>授業改善に関するカリキュラム・マネジメントリーダー研修(4)</t>
    <phoneticPr fontId="2"/>
  </si>
  <si>
    <t>２月９日（水）リアルタイム Zoom 14:00～17:00</t>
    <rPh sb="1" eb="2">
      <t>ガツ</t>
    </rPh>
    <rPh sb="3" eb="4">
      <t>ニチ</t>
    </rPh>
    <rPh sb="5" eb="6">
      <t>スイ</t>
    </rPh>
    <phoneticPr fontId="2"/>
  </si>
  <si>
    <t>小学校２年次研修&lt;1班&gt;(25)</t>
  </si>
  <si>
    <t>★府立学校インターミディエイトセミナー〔支援学校〕&lt;1班&gt;(25)</t>
    <phoneticPr fontId="2"/>
  </si>
  <si>
    <t>高等学校10年経験者研修&lt;2班&gt;(14)</t>
  </si>
  <si>
    <t>支援学校10年経験者研修&lt;2班&gt;(14)</t>
    <phoneticPr fontId="2"/>
  </si>
  <si>
    <t>★授業改善に関するカリキュラム・マネジメントリーダー研修(4)</t>
    <phoneticPr fontId="2"/>
  </si>
  <si>
    <t>Zoom 14:00～17:00</t>
    <phoneticPr fontId="2"/>
  </si>
  <si>
    <t>小学校２年次研修&lt;2班&gt;(25)</t>
  </si>
  <si>
    <t>★府立学校インターミディエイトセミナー〔支援学校〕&lt;2班&gt;(25)</t>
    <phoneticPr fontId="2"/>
  </si>
  <si>
    <t>栄養教諭10年経験者研修(7)</t>
  </si>
  <si>
    <t>幼児教育人権研修(2)</t>
  </si>
  <si>
    <t>２月14日（月）配信予定
［提出期限３月11日（金）］</t>
    <rPh sb="6" eb="7">
      <t>ゲツ</t>
    </rPh>
    <rPh sb="24" eb="25">
      <t>キン</t>
    </rPh>
    <phoneticPr fontId="2"/>
  </si>
  <si>
    <t>小・中学校「カリキュラム・マネジメント」実践研修(2)</t>
  </si>
  <si>
    <t>★小・中学校事務職員課題別研修B</t>
    <phoneticPr fontId="2"/>
  </si>
  <si>
    <t>小学校初任者研修&lt;1班&gt;(19)</t>
  </si>
  <si>
    <t>小・中学校教育課程研究協議会(2)</t>
  </si>
  <si>
    <t>小学校初任者研修&lt;2班&gt;(19)</t>
  </si>
  <si>
    <t>小・中学校事務職員課題別研修C</t>
  </si>
  <si>
    <t>－</t>
    <phoneticPr fontId="2"/>
  </si>
  <si>
    <t>幼児教育推進フォーラム(2)</t>
  </si>
  <si>
    <t>小・中学校新任指導教諭等研修(2)</t>
  </si>
  <si>
    <t>★保育技術専門研修F(思考力の芽生え)</t>
    <phoneticPr fontId="2"/>
  </si>
  <si>
    <t>小・中学校リーダーシップ養成研修2</t>
  </si>
  <si>
    <t>２月24日（木）配信予定
［提出期限３月17日（木）］</t>
    <rPh sb="4" eb="5">
      <t>ニチ</t>
    </rPh>
    <rPh sb="6" eb="7">
      <t>モク</t>
    </rPh>
    <rPh sb="8" eb="10">
      <t>ハイシン</t>
    </rPh>
    <rPh sb="10" eb="12">
      <t>ヨテイ</t>
    </rPh>
    <rPh sb="24" eb="25">
      <t>モク</t>
    </rPh>
    <phoneticPr fontId="2"/>
  </si>
  <si>
    <t>Zoom 16:00～17:00</t>
    <phoneticPr fontId="2"/>
  </si>
  <si>
    <t>★新規採用小・中学校事務職員研修(12)</t>
    <rPh sb="1" eb="5">
      <t>シンキサイヨウ</t>
    </rPh>
    <rPh sb="5" eb="6">
      <t>ショウ</t>
    </rPh>
    <rPh sb="7" eb="14">
      <t>チュウガッコウジムショクイン</t>
    </rPh>
    <rPh sb="14" eb="16">
      <t>ケンシュウ</t>
    </rPh>
    <phoneticPr fontId="2"/>
  </si>
  <si>
    <t>★養護教諭10年経験者研修(7)</t>
    <rPh sb="1" eb="5">
      <t>ヨウゴキョウユ</t>
    </rPh>
    <rPh sb="7" eb="8">
      <t>ネン</t>
    </rPh>
    <rPh sb="8" eb="11">
      <t>ケイケンシャ</t>
    </rPh>
    <rPh sb="11" eb="13">
      <t>ケンシュウ</t>
    </rPh>
    <phoneticPr fontId="2"/>
  </si>
  <si>
    <t>リアルタイム</t>
  </si>
  <si>
    <t>Zoom 13:30～16:30</t>
  </si>
  <si>
    <t>★小・中学校リーディング・ティーチャー養成研修(6)</t>
    <phoneticPr fontId="2"/>
  </si>
  <si>
    <t>小・中学校リーダーシップ養成研修1</t>
  </si>
  <si>
    <t>３月２日（水）配信予定
［提出期限３月23日（水）］</t>
    <rPh sb="3" eb="4">
      <t>ニチ</t>
    </rPh>
    <rPh sb="5" eb="6">
      <t>スイ</t>
    </rPh>
    <rPh sb="7" eb="9">
      <t>ハイシン</t>
    </rPh>
    <rPh sb="9" eb="11">
      <t>ヨテイ</t>
    </rPh>
    <rPh sb="23" eb="24">
      <t>スイ</t>
    </rPh>
    <phoneticPr fontId="2"/>
  </si>
  <si>
    <t>３月４日（金）配信予定</t>
    <rPh sb="3" eb="4">
      <t>ニチ</t>
    </rPh>
    <rPh sb="5" eb="6">
      <t>キン</t>
    </rPh>
    <rPh sb="7" eb="9">
      <t>ハイシン</t>
    </rPh>
    <rPh sb="9" eb="11">
      <t>ヨテイ</t>
    </rPh>
    <phoneticPr fontId="2"/>
  </si>
  <si>
    <t>児童・生徒が１人１台のタブレットＰＣ等を活用する授業づくり研修〔支援学校〕(2)</t>
    <phoneticPr fontId="2"/>
  </si>
  <si>
    <t>２月10日（木）配信予定
［提出期限３月４日（金）］
※「実践レポート」と「学習指導案」は、研修動画視聴後に提出すること。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rPh sb="23" eb="24">
      <t>キン</t>
    </rPh>
    <rPh sb="29" eb="31">
      <t>ジッセン</t>
    </rPh>
    <rPh sb="38" eb="43">
      <t>ガクシュウシドウアン</t>
    </rPh>
    <rPh sb="46" eb="53">
      <t>ケンシュウドウガシチョウゴ</t>
    </rPh>
    <rPh sb="54" eb="56">
      <t>テイシュツ</t>
    </rPh>
    <phoneticPr fontId="2"/>
  </si>
  <si>
    <t>Zoom 14:00～17:00 
［提出期限２月17日（木）］
※実践レポート等を準備すること。</t>
    <phoneticPr fontId="2"/>
  </si>
  <si>
    <t>２月17日（木）配信予定
［提出期限３月11日（金）］
※「実践レポート」と「学習指導案」は、研修動画視聴後に提出すること。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rPh sb="24" eb="25">
      <t>キン</t>
    </rPh>
    <phoneticPr fontId="2"/>
  </si>
  <si>
    <t>児童・生徒が１人１台のタブレットＰＣ等を活用する授業づくり研修〔小・中学校〕(3)</t>
    <rPh sb="32" eb="33">
      <t>ショウ</t>
    </rPh>
    <rPh sb="34" eb="37">
      <t>チュウガッコウ</t>
    </rPh>
    <phoneticPr fontId="2"/>
  </si>
  <si>
    <t>R4.1.27現在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</si>
</sst>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d&quot;日&quot;\(aaa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sz val="12"/>
      <color rgb="FF7030A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rgb="FF7030A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5"/>
      <color rgb="FF0070C0"/>
      <name val="Meiryo UI"/>
      <family val="3"/>
      <charset val="128"/>
    </font>
    <font>
      <b/>
      <sz val="18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 vertical="center" indent="22"/>
    </xf>
    <xf numFmtId="0" fontId="9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 indent="25"/>
    </xf>
    <xf numFmtId="0" fontId="13" fillId="0" borderId="0" xfId="0" applyFo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 indent="22"/>
    </xf>
    <xf numFmtId="0" fontId="9" fillId="0" borderId="0" xfId="0" applyFont="1" applyFill="1">
      <alignment vertical="center"/>
    </xf>
    <xf numFmtId="0" fontId="15" fillId="0" borderId="0" xfId="0" applyFont="1" applyFill="1" applyAlignment="1">
      <alignment horizontal="right" vertical="center" indent="25"/>
    </xf>
    <xf numFmtId="0" fontId="16" fillId="0" borderId="7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2" borderId="0" xfId="0" applyFont="1" applyFill="1" applyBorder="1" applyAlignment="1">
      <alignment horizontal="left" vertical="center" wrapText="1" indent="22"/>
    </xf>
    <xf numFmtId="0" fontId="15" fillId="2" borderId="0" xfId="0" applyFont="1" applyFill="1" applyAlignment="1">
      <alignment horizontal="right" vertical="center" indent="25"/>
    </xf>
    <xf numFmtId="0" fontId="16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2" borderId="0" xfId="0" applyFont="1" applyFill="1" applyBorder="1" applyAlignment="1">
      <alignment horizontal="left" vertical="center" indent="22"/>
    </xf>
    <xf numFmtId="0" fontId="16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22"/>
    </xf>
    <xf numFmtId="0" fontId="16" fillId="0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horizontal="right" vertical="center" indent="25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9" fillId="0" borderId="0" xfId="0" applyFont="1" applyFill="1" applyAlignment="1">
      <alignment horizontal="right" vertical="center" indent="25"/>
    </xf>
    <xf numFmtId="0" fontId="6" fillId="2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176" fontId="18" fillId="0" borderId="0" xfId="0" applyNumberFormat="1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7" fillId="0" borderId="7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quotePrefix="1" applyFon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0" fillId="0" borderId="0" xfId="1" applyNumberFormat="1" applyFont="1" applyFill="1" applyBorder="1" applyAlignment="1">
      <alignment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3" fontId="1" fillId="0" borderId="16" xfId="0" applyNumberFormat="1" applyFont="1" applyFill="1" applyBorder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44</xdr:row>
      <xdr:rowOff>107157</xdr:rowOff>
    </xdr:from>
    <xdr:to>
      <xdr:col>3</xdr:col>
      <xdr:colOff>1774031</xdr:colOff>
      <xdr:row>47</xdr:row>
      <xdr:rowOff>71438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9106" y="10877550"/>
          <a:ext cx="3438525" cy="0"/>
        </a:xfrm>
        <a:prstGeom prst="wedgeRectCallout">
          <a:avLst>
            <a:gd name="adj1" fmla="val -9238"/>
            <a:gd name="adj2" fmla="val 984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へき地等学校長研修　</a:t>
          </a:r>
          <a:r>
            <a:rPr kumimoji="1" lang="en-US" altLang="ja-JP" sz="900"/>
            <a:t>21</a:t>
          </a:r>
          <a:r>
            <a:rPr kumimoji="1" lang="ja-JP" altLang="en-US" sz="900"/>
            <a:t>日→</a:t>
          </a:r>
          <a:r>
            <a:rPr kumimoji="1" lang="en-US" altLang="ja-JP" sz="900"/>
            <a:t>26</a:t>
          </a:r>
          <a:r>
            <a:rPr kumimoji="1" lang="ja-JP" altLang="en-US" sz="900"/>
            <a:t>日 延期</a:t>
          </a:r>
          <a:endParaRPr kumimoji="1" lang="en-US" altLang="ja-JP" sz="900"/>
        </a:p>
        <a:p>
          <a:pPr algn="l"/>
          <a:r>
            <a:rPr kumimoji="1" lang="ja-JP" altLang="en-US" sz="900"/>
            <a:t>調整・周知済みのため</a:t>
          </a:r>
          <a:r>
            <a:rPr kumimoji="1" lang="en-US" altLang="ja-JP" sz="900"/>
            <a:t>21</a:t>
          </a:r>
          <a:r>
            <a:rPr kumimoji="1" lang="ja-JP" altLang="en-US" sz="900"/>
            <a:t>日のデータは削除（</a:t>
          </a:r>
          <a:r>
            <a:rPr kumimoji="1" lang="en-US" altLang="ja-JP" sz="900"/>
            <a:t>26</a:t>
          </a:r>
          <a:r>
            <a:rPr kumimoji="1" lang="ja-JP" altLang="en-US" sz="900"/>
            <a:t>日に移動）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★は全部で７つあるが、再掲は６研修のみ。</a:t>
          </a:r>
        </a:p>
      </xdr:txBody>
    </xdr:sp>
    <xdr:clientData/>
  </xdr:twoCellAnchor>
  <xdr:twoCellAnchor>
    <xdr:from>
      <xdr:col>5</xdr:col>
      <xdr:colOff>3190875</xdr:colOff>
      <xdr:row>0</xdr:row>
      <xdr:rowOff>23813</xdr:rowOff>
    </xdr:from>
    <xdr:to>
      <xdr:col>5</xdr:col>
      <xdr:colOff>3854451</xdr:colOff>
      <xdr:row>1</xdr:row>
      <xdr:rowOff>29253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25063" y="23813"/>
          <a:ext cx="663576" cy="31500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="80" zoomScaleNormal="80" zoomScaleSheetLayoutView="80" workbookViewId="0">
      <pane ySplit="4" topLeftCell="A5" activePane="bottomLeft" state="frozen"/>
      <selection activeCell="F21" sqref="F21"/>
      <selection pane="bottomLeft" activeCell="E1" sqref="E1"/>
    </sheetView>
  </sheetViews>
  <sheetFormatPr defaultColWidth="9" defaultRowHeight="15.75" x14ac:dyDescent="0.4"/>
  <cols>
    <col min="1" max="1" width="6" style="1" customWidth="1"/>
    <col min="2" max="2" width="12.75" style="1" customWidth="1"/>
    <col min="3" max="3" width="9.25" style="1" customWidth="1"/>
    <col min="4" max="4" width="49.5" style="1" customWidth="1"/>
    <col min="5" max="5" width="12.125" style="1" customWidth="1"/>
    <col min="6" max="6" width="50.875" style="1" customWidth="1"/>
    <col min="7" max="7" width="19" style="1" customWidth="1"/>
    <col min="8" max="8" width="9" style="1" customWidth="1"/>
    <col min="9" max="16384" width="9" style="1"/>
  </cols>
  <sheetData>
    <row r="1" spans="1:10" s="4" customFormat="1" ht="24" x14ac:dyDescent="0.4">
      <c r="A1" s="57"/>
      <c r="B1" s="56" t="s">
        <v>30</v>
      </c>
      <c r="E1" s="55" t="s">
        <v>89</v>
      </c>
      <c r="F1" s="5"/>
    </row>
    <row r="2" spans="1:10" s="6" customFormat="1" x14ac:dyDescent="0.4">
      <c r="A2" s="2"/>
    </row>
    <row r="3" spans="1:10" s="2" customFormat="1" ht="24" customHeight="1" x14ac:dyDescent="0.4">
      <c r="B3" s="7" t="s">
        <v>28</v>
      </c>
      <c r="C3" s="8"/>
      <c r="F3" s="9"/>
    </row>
    <row r="4" spans="1:10" s="10" customFormat="1" ht="7.5" customHeight="1" thickBot="1" x14ac:dyDescent="0.45">
      <c r="A4" s="58"/>
    </row>
    <row r="5" spans="1:10" s="2" customFormat="1" ht="24" customHeight="1" x14ac:dyDescent="0.4">
      <c r="A5" s="59"/>
      <c r="B5" s="11" t="s">
        <v>5</v>
      </c>
      <c r="C5" s="12" t="s">
        <v>6</v>
      </c>
      <c r="D5" s="12" t="s">
        <v>7</v>
      </c>
      <c r="E5" s="12" t="s">
        <v>8</v>
      </c>
      <c r="F5" s="13" t="s">
        <v>9</v>
      </c>
    </row>
    <row r="6" spans="1:10" s="2" customFormat="1" ht="36" customHeight="1" x14ac:dyDescent="0.4">
      <c r="A6" s="59"/>
      <c r="B6" s="51">
        <v>44593</v>
      </c>
      <c r="C6" s="44">
        <v>1070</v>
      </c>
      <c r="D6" s="45" t="s">
        <v>31</v>
      </c>
      <c r="E6" s="45" t="s">
        <v>13</v>
      </c>
      <c r="F6" s="81" t="s">
        <v>32</v>
      </c>
      <c r="G6" s="73"/>
      <c r="H6" s="74"/>
      <c r="I6" s="69"/>
    </row>
    <row r="7" spans="1:10" s="2" customFormat="1" ht="35.25" customHeight="1" x14ac:dyDescent="0.4">
      <c r="A7" s="59"/>
      <c r="B7" s="51"/>
      <c r="C7" s="42">
        <v>1090</v>
      </c>
      <c r="D7" s="46" t="s">
        <v>33</v>
      </c>
      <c r="E7" s="49" t="s">
        <v>13</v>
      </c>
      <c r="F7" s="52" t="s">
        <v>34</v>
      </c>
      <c r="G7" s="75"/>
      <c r="H7" s="74"/>
      <c r="I7" s="70"/>
    </row>
    <row r="8" spans="1:10" s="2" customFormat="1" ht="35.25" customHeight="1" x14ac:dyDescent="0.4">
      <c r="A8" s="59"/>
      <c r="B8" s="51"/>
      <c r="C8" s="42">
        <v>1110</v>
      </c>
      <c r="D8" s="46" t="s">
        <v>35</v>
      </c>
      <c r="E8" s="46" t="s">
        <v>4</v>
      </c>
      <c r="F8" s="82" t="s">
        <v>36</v>
      </c>
      <c r="G8" s="73"/>
      <c r="H8" s="74"/>
      <c r="I8" s="71"/>
    </row>
    <row r="9" spans="1:10" s="2" customFormat="1" ht="36" customHeight="1" x14ac:dyDescent="0.4">
      <c r="A9" s="59"/>
      <c r="B9" s="51"/>
      <c r="C9" s="48">
        <v>1120</v>
      </c>
      <c r="D9" s="53" t="s">
        <v>37</v>
      </c>
      <c r="E9" s="49" t="s">
        <v>12</v>
      </c>
      <c r="F9" s="52" t="s">
        <v>38</v>
      </c>
      <c r="G9" s="75"/>
      <c r="H9" s="74"/>
      <c r="I9" s="70"/>
    </row>
    <row r="10" spans="1:10" s="2" customFormat="1" ht="36" customHeight="1" x14ac:dyDescent="0.4">
      <c r="A10" s="59"/>
      <c r="B10" s="43"/>
      <c r="C10" s="44"/>
      <c r="D10" s="45"/>
      <c r="E10" s="49" t="s">
        <v>13</v>
      </c>
      <c r="F10" s="52" t="s">
        <v>39</v>
      </c>
      <c r="G10" s="75"/>
      <c r="H10" s="74"/>
      <c r="I10" s="70"/>
    </row>
    <row r="11" spans="1:10" s="2" customFormat="1" ht="35.25" customHeight="1" x14ac:dyDescent="0.4">
      <c r="A11" s="59"/>
      <c r="B11" s="47">
        <v>44594</v>
      </c>
      <c r="C11" s="42">
        <v>1190</v>
      </c>
      <c r="D11" s="46" t="s">
        <v>40</v>
      </c>
      <c r="E11" s="49" t="s">
        <v>13</v>
      </c>
      <c r="F11" s="52" t="s">
        <v>42</v>
      </c>
      <c r="G11" s="75"/>
      <c r="H11" s="74"/>
      <c r="I11" s="76"/>
      <c r="J11" s="77"/>
    </row>
    <row r="12" spans="1:10" s="2" customFormat="1" ht="35.25" customHeight="1" x14ac:dyDescent="0.4">
      <c r="A12" s="59"/>
      <c r="B12" s="43"/>
      <c r="C12" s="42">
        <v>1200</v>
      </c>
      <c r="D12" s="46" t="s">
        <v>41</v>
      </c>
      <c r="E12" s="49" t="s">
        <v>13</v>
      </c>
      <c r="F12" s="52" t="s">
        <v>42</v>
      </c>
      <c r="G12" s="73"/>
      <c r="H12" s="74"/>
      <c r="I12" s="76"/>
      <c r="J12" s="76"/>
    </row>
    <row r="13" spans="1:10" s="2" customFormat="1" ht="35.25" customHeight="1" x14ac:dyDescent="0.4">
      <c r="A13" s="59"/>
      <c r="B13" s="47">
        <v>44595</v>
      </c>
      <c r="C13" s="42">
        <v>1020</v>
      </c>
      <c r="D13" s="46" t="s">
        <v>43</v>
      </c>
      <c r="E13" s="49" t="s">
        <v>13</v>
      </c>
      <c r="F13" s="52" t="s">
        <v>34</v>
      </c>
      <c r="G13" s="73"/>
      <c r="H13" s="74"/>
      <c r="I13" s="72"/>
    </row>
    <row r="14" spans="1:10" s="2" customFormat="1" ht="35.25" customHeight="1" x14ac:dyDescent="0.4">
      <c r="A14" s="59"/>
      <c r="B14" s="51"/>
      <c r="C14" s="42">
        <v>1090</v>
      </c>
      <c r="D14" s="46" t="s">
        <v>44</v>
      </c>
      <c r="E14" s="49" t="s">
        <v>13</v>
      </c>
      <c r="F14" s="52" t="s">
        <v>34</v>
      </c>
      <c r="G14" s="73"/>
      <c r="H14" s="74"/>
      <c r="I14" s="72"/>
    </row>
    <row r="15" spans="1:10" s="2" customFormat="1" ht="35.25" customHeight="1" x14ac:dyDescent="0.4">
      <c r="A15" s="59"/>
      <c r="B15" s="51"/>
      <c r="C15" s="48">
        <v>1100</v>
      </c>
      <c r="D15" s="53" t="s">
        <v>45</v>
      </c>
      <c r="E15" s="49" t="s">
        <v>12</v>
      </c>
      <c r="F15" s="52" t="s">
        <v>46</v>
      </c>
      <c r="G15" s="73"/>
      <c r="H15" s="74"/>
      <c r="I15" s="69"/>
    </row>
    <row r="16" spans="1:10" s="2" customFormat="1" ht="35.25" customHeight="1" x14ac:dyDescent="0.4">
      <c r="A16" s="59"/>
      <c r="B16" s="43"/>
      <c r="C16" s="44"/>
      <c r="D16" s="45"/>
      <c r="E16" s="49" t="s">
        <v>13</v>
      </c>
      <c r="F16" s="52" t="s">
        <v>39</v>
      </c>
      <c r="G16" s="73"/>
      <c r="H16" s="74"/>
      <c r="I16" s="69"/>
    </row>
    <row r="17" spans="1:11" s="2" customFormat="1" ht="35.25" customHeight="1" x14ac:dyDescent="0.4">
      <c r="A17" s="59"/>
      <c r="B17" s="41">
        <v>44596</v>
      </c>
      <c r="C17" s="42">
        <v>1209</v>
      </c>
      <c r="D17" s="46" t="s">
        <v>47</v>
      </c>
      <c r="E17" s="49" t="s">
        <v>13</v>
      </c>
      <c r="F17" s="52" t="s">
        <v>42</v>
      </c>
      <c r="G17" s="73"/>
      <c r="H17" s="74"/>
      <c r="I17" s="76"/>
      <c r="J17" s="78"/>
    </row>
    <row r="18" spans="1:11" s="2" customFormat="1" ht="35.25" customHeight="1" x14ac:dyDescent="0.4">
      <c r="A18" s="59"/>
      <c r="B18" s="47">
        <v>44599</v>
      </c>
      <c r="C18" s="42">
        <v>1399</v>
      </c>
      <c r="D18" s="49" t="s">
        <v>48</v>
      </c>
      <c r="E18" s="46" t="s">
        <v>13</v>
      </c>
      <c r="F18" s="52" t="s">
        <v>49</v>
      </c>
      <c r="G18" s="73"/>
      <c r="H18" s="74"/>
      <c r="I18" s="69"/>
    </row>
    <row r="19" spans="1:11" s="2" customFormat="1" ht="35.25" customHeight="1" x14ac:dyDescent="0.4">
      <c r="A19" s="59"/>
      <c r="B19" s="43"/>
      <c r="C19" s="42">
        <v>3059</v>
      </c>
      <c r="D19" s="49" t="s">
        <v>50</v>
      </c>
      <c r="E19" s="49" t="s">
        <v>4</v>
      </c>
      <c r="F19" s="66" t="s">
        <v>51</v>
      </c>
      <c r="G19" s="75"/>
      <c r="H19" s="74"/>
      <c r="I19" s="71"/>
    </row>
    <row r="20" spans="1:11" s="2" customFormat="1" ht="64.5" customHeight="1" x14ac:dyDescent="0.4">
      <c r="A20" s="60"/>
      <c r="B20" s="47">
        <v>44600</v>
      </c>
      <c r="C20" s="42">
        <v>1040</v>
      </c>
      <c r="D20" s="49" t="s">
        <v>52</v>
      </c>
      <c r="E20" s="45" t="s">
        <v>13</v>
      </c>
      <c r="F20" s="81" t="s">
        <v>85</v>
      </c>
      <c r="G20" s="75"/>
      <c r="H20" s="74"/>
      <c r="I20" s="76"/>
      <c r="J20" s="77"/>
    </row>
    <row r="21" spans="1:11" s="2" customFormat="1" ht="50.25" customHeight="1" x14ac:dyDescent="0.4">
      <c r="A21" s="60"/>
      <c r="B21" s="43"/>
      <c r="C21" s="42">
        <v>1089</v>
      </c>
      <c r="D21" s="49" t="s">
        <v>53</v>
      </c>
      <c r="E21" s="49" t="s">
        <v>12</v>
      </c>
      <c r="F21" s="52" t="s">
        <v>86</v>
      </c>
      <c r="G21" s="75"/>
      <c r="H21" s="74"/>
      <c r="I21" s="76"/>
      <c r="J21" s="79"/>
    </row>
    <row r="22" spans="1:11" s="2" customFormat="1" ht="35.25" customHeight="1" x14ac:dyDescent="0.4">
      <c r="A22" s="59"/>
      <c r="B22" s="47">
        <v>44601</v>
      </c>
      <c r="C22" s="42">
        <v>1190</v>
      </c>
      <c r="D22" s="46" t="s">
        <v>54</v>
      </c>
      <c r="E22" s="49" t="s">
        <v>13</v>
      </c>
      <c r="F22" s="52" t="s">
        <v>42</v>
      </c>
      <c r="G22" s="75"/>
      <c r="H22" s="74"/>
      <c r="I22" s="76"/>
      <c r="J22" s="77"/>
    </row>
    <row r="23" spans="1:11" s="2" customFormat="1" ht="35.25" customHeight="1" x14ac:dyDescent="0.4">
      <c r="A23" s="59"/>
      <c r="B23" s="51"/>
      <c r="C23" s="42">
        <v>1200</v>
      </c>
      <c r="D23" s="49" t="s">
        <v>55</v>
      </c>
      <c r="E23" s="49" t="s">
        <v>13</v>
      </c>
      <c r="F23" s="52" t="s">
        <v>42</v>
      </c>
      <c r="G23" s="73"/>
      <c r="H23" s="74"/>
      <c r="I23" s="76"/>
      <c r="J23" s="76"/>
    </row>
    <row r="24" spans="1:11" s="2" customFormat="1" ht="35.25" customHeight="1" x14ac:dyDescent="0.4">
      <c r="A24" s="59"/>
      <c r="B24" s="43"/>
      <c r="C24" s="42">
        <v>3059</v>
      </c>
      <c r="D24" s="49" t="s">
        <v>56</v>
      </c>
      <c r="E24" s="49" t="s">
        <v>12</v>
      </c>
      <c r="F24" s="66" t="s">
        <v>57</v>
      </c>
      <c r="G24" s="75"/>
      <c r="H24" s="74"/>
      <c r="I24" s="71"/>
    </row>
    <row r="25" spans="1:11" s="2" customFormat="1" ht="65.25" customHeight="1" x14ac:dyDescent="0.4">
      <c r="A25" s="60"/>
      <c r="B25" s="47">
        <v>44602</v>
      </c>
      <c r="C25" s="42">
        <v>1040</v>
      </c>
      <c r="D25" s="46" t="s">
        <v>58</v>
      </c>
      <c r="E25" s="45" t="s">
        <v>13</v>
      </c>
      <c r="F25" s="81" t="s">
        <v>85</v>
      </c>
      <c r="G25" s="80"/>
      <c r="H25" s="74"/>
      <c r="I25" s="76"/>
      <c r="J25" s="77"/>
    </row>
    <row r="26" spans="1:11" s="2" customFormat="1" ht="50.25" customHeight="1" x14ac:dyDescent="0.4">
      <c r="A26" s="60"/>
      <c r="B26" s="51"/>
      <c r="C26" s="42">
        <v>1089</v>
      </c>
      <c r="D26" s="49" t="s">
        <v>59</v>
      </c>
      <c r="E26" s="49" t="s">
        <v>12</v>
      </c>
      <c r="F26" s="52" t="s">
        <v>86</v>
      </c>
      <c r="G26" s="75"/>
      <c r="H26" s="74"/>
      <c r="I26" s="76"/>
      <c r="J26" s="79"/>
    </row>
    <row r="27" spans="1:11" s="2" customFormat="1" ht="35.25" customHeight="1" x14ac:dyDescent="0.4">
      <c r="A27" s="59"/>
      <c r="B27" s="43"/>
      <c r="C27" s="42">
        <v>1260</v>
      </c>
      <c r="D27" s="46" t="s">
        <v>60</v>
      </c>
      <c r="E27" s="49" t="s">
        <v>12</v>
      </c>
      <c r="F27" s="52" t="s">
        <v>57</v>
      </c>
      <c r="G27" s="80"/>
      <c r="H27" s="74"/>
      <c r="I27" s="72"/>
    </row>
    <row r="28" spans="1:11" s="2" customFormat="1" ht="35.25" customHeight="1" x14ac:dyDescent="0.4">
      <c r="A28" s="60"/>
      <c r="B28" s="47">
        <v>44606</v>
      </c>
      <c r="C28" s="42">
        <v>1625</v>
      </c>
      <c r="D28" s="46" t="s">
        <v>64</v>
      </c>
      <c r="E28" s="46" t="s">
        <v>12</v>
      </c>
      <c r="F28" s="52" t="s">
        <v>57</v>
      </c>
      <c r="G28" s="73"/>
      <c r="H28" s="74"/>
      <c r="I28" s="69"/>
    </row>
    <row r="29" spans="1:11" s="2" customFormat="1" ht="35.25" customHeight="1" x14ac:dyDescent="0.4">
      <c r="A29" s="59"/>
      <c r="B29" s="51"/>
      <c r="C29" s="42">
        <v>2189</v>
      </c>
      <c r="D29" s="49" t="s">
        <v>61</v>
      </c>
      <c r="E29" s="46" t="s">
        <v>13</v>
      </c>
      <c r="F29" s="52" t="s">
        <v>62</v>
      </c>
      <c r="G29" s="73"/>
      <c r="H29" s="74"/>
      <c r="I29" s="69"/>
    </row>
    <row r="30" spans="1:11" s="2" customFormat="1" ht="35.25" customHeight="1" x14ac:dyDescent="0.4">
      <c r="A30" s="59"/>
      <c r="B30" s="51"/>
      <c r="C30" s="42">
        <v>3041</v>
      </c>
      <c r="D30" s="46" t="s">
        <v>63</v>
      </c>
      <c r="E30" s="46" t="s">
        <v>12</v>
      </c>
      <c r="F30" s="52" t="s">
        <v>57</v>
      </c>
      <c r="G30" s="73"/>
      <c r="H30" s="74"/>
      <c r="I30" s="69"/>
      <c r="K30" s="67"/>
    </row>
    <row r="31" spans="1:11" s="2" customFormat="1" ht="64.5" customHeight="1" x14ac:dyDescent="0.4">
      <c r="A31" s="60"/>
      <c r="B31" s="41">
        <v>44607</v>
      </c>
      <c r="C31" s="54">
        <v>1030</v>
      </c>
      <c r="D31" s="46" t="s">
        <v>65</v>
      </c>
      <c r="E31" s="45" t="s">
        <v>13</v>
      </c>
      <c r="F31" s="81" t="s">
        <v>87</v>
      </c>
      <c r="G31" s="73"/>
      <c r="H31" s="74"/>
      <c r="I31" s="76"/>
      <c r="J31" s="77"/>
    </row>
    <row r="32" spans="1:11" s="2" customFormat="1" ht="35.25" customHeight="1" x14ac:dyDescent="0.4">
      <c r="A32" s="59"/>
      <c r="B32" s="41">
        <v>44608</v>
      </c>
      <c r="C32" s="42">
        <v>5030</v>
      </c>
      <c r="D32" s="46" t="s">
        <v>66</v>
      </c>
      <c r="E32" s="46" t="s">
        <v>12</v>
      </c>
      <c r="F32" s="82" t="s">
        <v>57</v>
      </c>
      <c r="G32" s="73"/>
      <c r="H32" s="74"/>
      <c r="I32" s="72"/>
    </row>
    <row r="33" spans="1:11" s="2" customFormat="1" ht="64.5" customHeight="1" x14ac:dyDescent="0.4">
      <c r="A33" s="60"/>
      <c r="B33" s="47">
        <v>44609</v>
      </c>
      <c r="C33" s="42">
        <v>1030</v>
      </c>
      <c r="D33" s="46" t="s">
        <v>67</v>
      </c>
      <c r="E33" s="45" t="s">
        <v>13</v>
      </c>
      <c r="F33" s="81" t="s">
        <v>87</v>
      </c>
      <c r="G33" s="75"/>
      <c r="H33" s="74"/>
      <c r="I33" s="76"/>
      <c r="J33" s="77"/>
    </row>
    <row r="34" spans="1:11" s="2" customFormat="1" ht="35.25" customHeight="1" x14ac:dyDescent="0.4">
      <c r="A34" s="59"/>
      <c r="B34" s="43"/>
      <c r="C34" s="42">
        <v>1635</v>
      </c>
      <c r="D34" s="46" t="s">
        <v>68</v>
      </c>
      <c r="E34" s="46" t="s">
        <v>12</v>
      </c>
      <c r="F34" s="52" t="s">
        <v>57</v>
      </c>
      <c r="G34" s="75"/>
      <c r="H34" s="74"/>
      <c r="I34" s="71"/>
    </row>
    <row r="35" spans="1:11" s="2" customFormat="1" ht="35.25" customHeight="1" x14ac:dyDescent="0.4">
      <c r="A35" s="59"/>
      <c r="B35" s="41">
        <v>44610</v>
      </c>
      <c r="C35" s="83" t="s">
        <v>69</v>
      </c>
      <c r="D35" s="46" t="s">
        <v>70</v>
      </c>
      <c r="E35" s="49" t="s">
        <v>13</v>
      </c>
      <c r="F35" s="52" t="s">
        <v>83</v>
      </c>
      <c r="G35" s="73"/>
      <c r="H35" s="74"/>
      <c r="I35" s="69"/>
    </row>
    <row r="36" spans="1:11" s="2" customFormat="1" ht="35.25" customHeight="1" x14ac:dyDescent="0.4">
      <c r="A36" s="59"/>
      <c r="B36" s="41">
        <v>44613</v>
      </c>
      <c r="C36" s="42">
        <v>1449</v>
      </c>
      <c r="D36" s="46" t="s">
        <v>71</v>
      </c>
      <c r="E36" s="46" t="s">
        <v>12</v>
      </c>
      <c r="F36" s="52" t="s">
        <v>57</v>
      </c>
      <c r="G36" s="73"/>
      <c r="H36" s="74"/>
      <c r="I36" s="70"/>
    </row>
    <row r="37" spans="1:11" s="2" customFormat="1" ht="35.25" customHeight="1" x14ac:dyDescent="0.4">
      <c r="A37" s="59"/>
      <c r="B37" s="41">
        <v>44614</v>
      </c>
      <c r="C37" s="42">
        <v>1542</v>
      </c>
      <c r="D37" s="46" t="s">
        <v>72</v>
      </c>
      <c r="E37" s="46" t="s">
        <v>2</v>
      </c>
      <c r="F37" s="50"/>
      <c r="G37" s="73"/>
      <c r="H37" s="74"/>
      <c r="I37" s="71"/>
    </row>
    <row r="38" spans="1:11" s="2" customFormat="1" ht="35.25" customHeight="1" x14ac:dyDescent="0.4">
      <c r="A38" s="59"/>
      <c r="B38" s="47">
        <v>44616</v>
      </c>
      <c r="C38" s="42">
        <v>1380</v>
      </c>
      <c r="D38" s="46" t="s">
        <v>73</v>
      </c>
      <c r="E38" s="49" t="s">
        <v>13</v>
      </c>
      <c r="F38" s="52" t="s">
        <v>74</v>
      </c>
      <c r="G38" s="73"/>
      <c r="H38" s="74"/>
      <c r="I38" s="69"/>
    </row>
    <row r="39" spans="1:11" s="2" customFormat="1" ht="35.25" customHeight="1" x14ac:dyDescent="0.4">
      <c r="A39" s="59"/>
      <c r="B39" s="43"/>
      <c r="C39" s="42">
        <v>3629</v>
      </c>
      <c r="D39" s="49" t="s">
        <v>84</v>
      </c>
      <c r="E39" s="46" t="s">
        <v>12</v>
      </c>
      <c r="F39" s="52" t="s">
        <v>75</v>
      </c>
      <c r="G39" s="73"/>
      <c r="H39" s="74"/>
      <c r="I39" s="69"/>
      <c r="K39" s="67"/>
    </row>
    <row r="40" spans="1:11" s="2" customFormat="1" ht="35.25" customHeight="1" x14ac:dyDescent="0.4">
      <c r="A40" s="59"/>
      <c r="B40" s="41">
        <v>44617</v>
      </c>
      <c r="C40" s="42">
        <v>1110</v>
      </c>
      <c r="D40" s="46" t="s">
        <v>76</v>
      </c>
      <c r="E40" s="46" t="s">
        <v>12</v>
      </c>
      <c r="F40" s="82" t="s">
        <v>57</v>
      </c>
      <c r="G40" s="73"/>
      <c r="H40" s="74"/>
      <c r="I40" s="69"/>
      <c r="K40" s="67"/>
    </row>
    <row r="41" spans="1:11" s="2" customFormat="1" ht="35.25" customHeight="1" x14ac:dyDescent="0.4">
      <c r="A41" s="59"/>
      <c r="B41" s="47">
        <v>44620</v>
      </c>
      <c r="C41" s="42">
        <v>1250</v>
      </c>
      <c r="D41" s="46" t="s">
        <v>77</v>
      </c>
      <c r="E41" s="46" t="s">
        <v>78</v>
      </c>
      <c r="F41" s="52" t="s">
        <v>79</v>
      </c>
      <c r="G41" s="73"/>
      <c r="H41" s="74"/>
      <c r="I41" s="69"/>
      <c r="K41" s="67"/>
    </row>
    <row r="42" spans="1:11" s="68" customFormat="1" ht="35.25" customHeight="1" x14ac:dyDescent="0.4">
      <c r="A42" s="59"/>
      <c r="B42" s="51"/>
      <c r="C42" s="42">
        <v>1469</v>
      </c>
      <c r="D42" s="46" t="s">
        <v>80</v>
      </c>
      <c r="E42" s="46" t="s">
        <v>78</v>
      </c>
      <c r="F42" s="52" t="s">
        <v>57</v>
      </c>
      <c r="G42" s="73"/>
      <c r="H42" s="74"/>
      <c r="I42" s="76"/>
      <c r="J42" s="2"/>
    </row>
    <row r="43" spans="1:11" s="2" customFormat="1" ht="35.25" customHeight="1" x14ac:dyDescent="0.4">
      <c r="A43" s="59"/>
      <c r="B43" s="43"/>
      <c r="C43" s="42">
        <v>3609</v>
      </c>
      <c r="D43" s="49" t="s">
        <v>88</v>
      </c>
      <c r="E43" s="46" t="s">
        <v>12</v>
      </c>
      <c r="F43" s="52" t="s">
        <v>57</v>
      </c>
      <c r="G43" s="73"/>
      <c r="H43" s="74"/>
      <c r="I43" s="69"/>
    </row>
    <row r="44" spans="1:11" s="2" customFormat="1" ht="35.25" customHeight="1" thickBot="1" x14ac:dyDescent="0.45">
      <c r="A44" s="59"/>
      <c r="B44" s="84">
        <v>44622</v>
      </c>
      <c r="C44" s="85">
        <v>1370</v>
      </c>
      <c r="D44" s="86" t="s">
        <v>81</v>
      </c>
      <c r="E44" s="87" t="s">
        <v>13</v>
      </c>
      <c r="F44" s="88" t="s">
        <v>82</v>
      </c>
      <c r="G44" s="73"/>
      <c r="H44" s="74"/>
      <c r="I44" s="69"/>
      <c r="K44" s="67"/>
    </row>
    <row r="45" spans="1:11" hidden="1" x14ac:dyDescent="0.4"/>
    <row r="46" spans="1:11" s="37" customFormat="1" ht="19.5" hidden="1" customHeight="1" x14ac:dyDescent="0.4">
      <c r="D46" s="36"/>
      <c r="F46" s="38"/>
    </row>
    <row r="47" spans="1:11" s="37" customFormat="1" ht="19.5" hidden="1" customHeight="1" x14ac:dyDescent="0.4">
      <c r="D47" s="36"/>
      <c r="F47" s="38"/>
    </row>
    <row r="48" spans="1:11" s="3" customFormat="1" ht="12" hidden="1" customHeight="1" x14ac:dyDescent="0.4">
      <c r="A48" s="8"/>
    </row>
    <row r="49" spans="1:6" s="19" customFormat="1" ht="19.5" hidden="1" customHeight="1" x14ac:dyDescent="0.4">
      <c r="A49" s="61"/>
      <c r="B49" s="14"/>
      <c r="C49" s="15" t="s">
        <v>27</v>
      </c>
      <c r="D49" s="16" t="s">
        <v>1</v>
      </c>
      <c r="E49" s="17" t="s">
        <v>14</v>
      </c>
      <c r="F49" s="18" t="s">
        <v>15</v>
      </c>
    </row>
    <row r="50" spans="1:6" s="19" customFormat="1" ht="19.5" hidden="1" customHeight="1" x14ac:dyDescent="0.4">
      <c r="A50" s="61"/>
      <c r="B50" s="14"/>
      <c r="C50" s="20" t="s">
        <v>29</v>
      </c>
      <c r="D50" s="21" t="s">
        <v>10</v>
      </c>
      <c r="E50" s="22" t="e">
        <f>#REF!</f>
        <v>#REF!</v>
      </c>
      <c r="F50" s="23" t="e">
        <f>COUNTIF(#REF!,D50)</f>
        <v>#REF!</v>
      </c>
    </row>
    <row r="51" spans="1:6" s="19" customFormat="1" ht="38.25" hidden="1" customHeight="1" x14ac:dyDescent="0.4">
      <c r="A51" s="62" t="s">
        <v>16</v>
      </c>
      <c r="B51" s="24" t="s">
        <v>17</v>
      </c>
      <c r="C51" s="25" t="e">
        <f>E50+E51-F50-F51</f>
        <v>#REF!</v>
      </c>
      <c r="D51" s="26" t="s">
        <v>11</v>
      </c>
      <c r="E51" s="22" t="e">
        <f>#REF!</f>
        <v>#REF!</v>
      </c>
      <c r="F51" s="27" t="e">
        <f>COUNTIF(#REF!,D51)</f>
        <v>#REF!</v>
      </c>
    </row>
    <row r="52" spans="1:6" s="19" customFormat="1" ht="19.5" hidden="1" customHeight="1" x14ac:dyDescent="0.4">
      <c r="A52" s="63" t="s">
        <v>0</v>
      </c>
      <c r="B52" s="28" t="s">
        <v>13</v>
      </c>
      <c r="C52" s="29" t="e">
        <f>F52-E52</f>
        <v>#REF!</v>
      </c>
      <c r="D52" s="21" t="s">
        <v>13</v>
      </c>
      <c r="E52" s="22" t="e">
        <f>#REF!</f>
        <v>#REF!</v>
      </c>
      <c r="F52" s="23" t="e">
        <f>COUNTIF(#REF!,D52)</f>
        <v>#REF!</v>
      </c>
    </row>
    <row r="53" spans="1:6" s="19" customFormat="1" ht="19.5" hidden="1" customHeight="1" x14ac:dyDescent="0.4">
      <c r="A53" s="63" t="s">
        <v>18</v>
      </c>
      <c r="B53" s="28" t="s">
        <v>12</v>
      </c>
      <c r="C53" s="29" t="e">
        <f t="shared" ref="C53:C58" si="0">F53-E53</f>
        <v>#REF!</v>
      </c>
      <c r="D53" s="30" t="s">
        <v>12</v>
      </c>
      <c r="E53" s="22" t="e">
        <f>#REF!</f>
        <v>#REF!</v>
      </c>
      <c r="F53" s="27" t="e">
        <f>COUNTIF(#REF!,D53)</f>
        <v>#REF!</v>
      </c>
    </row>
    <row r="54" spans="1:6" s="19" customFormat="1" ht="38.25" hidden="1" customHeight="1" x14ac:dyDescent="0.4">
      <c r="A54" s="64" t="s">
        <v>19</v>
      </c>
      <c r="B54" s="31" t="s">
        <v>20</v>
      </c>
      <c r="C54" s="29" t="e">
        <f t="shared" si="0"/>
        <v>#REF!</v>
      </c>
      <c r="D54" s="32" t="s">
        <v>20</v>
      </c>
      <c r="E54" s="22" t="e">
        <f>#REF!</f>
        <v>#REF!</v>
      </c>
      <c r="F54" s="23" t="e">
        <f>COUNTIF(#REF!,D54)</f>
        <v>#REF!</v>
      </c>
    </row>
    <row r="55" spans="1:6" s="19" customFormat="1" ht="19.5" hidden="1" customHeight="1" x14ac:dyDescent="0.4">
      <c r="A55" s="63" t="s">
        <v>21</v>
      </c>
      <c r="B55" s="28" t="s">
        <v>21</v>
      </c>
      <c r="C55" s="29" t="e">
        <f t="shared" si="0"/>
        <v>#REF!</v>
      </c>
      <c r="D55" s="30" t="s">
        <v>21</v>
      </c>
      <c r="E55" s="22" t="e">
        <f>#REF!</f>
        <v>#REF!</v>
      </c>
      <c r="F55" s="27" t="e">
        <f>COUNTIF(#REF!,D55)</f>
        <v>#REF!</v>
      </c>
    </row>
    <row r="56" spans="1:6" s="19" customFormat="1" ht="19.5" hidden="1" customHeight="1" x14ac:dyDescent="0.4">
      <c r="A56" s="63" t="s">
        <v>4</v>
      </c>
      <c r="B56" s="28" t="s">
        <v>4</v>
      </c>
      <c r="C56" s="29" t="e">
        <f t="shared" si="0"/>
        <v>#REF!</v>
      </c>
      <c r="D56" s="21" t="s">
        <v>4</v>
      </c>
      <c r="E56" s="22" t="e">
        <f>#REF!</f>
        <v>#REF!</v>
      </c>
      <c r="F56" s="23" t="e">
        <f>COUNTIF(#REF!,D56)</f>
        <v>#REF!</v>
      </c>
    </row>
    <row r="57" spans="1:6" s="19" customFormat="1" ht="38.25" hidden="1" customHeight="1" x14ac:dyDescent="0.4">
      <c r="A57" s="64" t="s">
        <v>22</v>
      </c>
      <c r="B57" s="31" t="s">
        <v>22</v>
      </c>
      <c r="C57" s="29" t="e">
        <f t="shared" si="0"/>
        <v>#REF!</v>
      </c>
      <c r="D57" s="26" t="s">
        <v>22</v>
      </c>
      <c r="E57" s="22" t="e">
        <f>#REF!</f>
        <v>#REF!</v>
      </c>
      <c r="F57" s="27" t="e">
        <f>COUNTIF(#REF!,D57)</f>
        <v>#REF!</v>
      </c>
    </row>
    <row r="58" spans="1:6" s="19" customFormat="1" ht="19.5" hidden="1" customHeight="1" x14ac:dyDescent="0.4">
      <c r="A58" s="63" t="s">
        <v>2</v>
      </c>
      <c r="B58" s="28" t="s">
        <v>2</v>
      </c>
      <c r="C58" s="29" t="e">
        <f t="shared" si="0"/>
        <v>#REF!</v>
      </c>
      <c r="D58" s="21" t="s">
        <v>2</v>
      </c>
      <c r="E58" s="22" t="e">
        <f>#REF!</f>
        <v>#REF!</v>
      </c>
      <c r="F58" s="23" t="e">
        <f>COUNTIF(#REF!,D58)</f>
        <v>#REF!</v>
      </c>
    </row>
    <row r="59" spans="1:6" s="19" customFormat="1" ht="19.5" hidden="1" customHeight="1" x14ac:dyDescent="0.4">
      <c r="A59" s="63" t="s">
        <v>3</v>
      </c>
      <c r="B59" s="28" t="s">
        <v>3</v>
      </c>
      <c r="C59" s="29" t="e">
        <f>F59-E59</f>
        <v>#REF!</v>
      </c>
      <c r="D59" s="30" t="s">
        <v>3</v>
      </c>
      <c r="E59" s="22" t="e">
        <f>#REF!</f>
        <v>#REF!</v>
      </c>
      <c r="F59" s="27" t="e">
        <f>COUNTIF(#REF!,D59)</f>
        <v>#REF!</v>
      </c>
    </row>
    <row r="60" spans="1:6" s="19" customFormat="1" ht="19.5" hidden="1" customHeight="1" x14ac:dyDescent="0.4">
      <c r="A60" s="65" t="s">
        <v>23</v>
      </c>
      <c r="B60" s="33" t="s">
        <v>23</v>
      </c>
      <c r="C60" s="29" t="e">
        <f>SUM(C52:C59)</f>
        <v>#REF!</v>
      </c>
      <c r="D60" s="21" t="s">
        <v>23</v>
      </c>
      <c r="E60" s="22" t="e">
        <f>SUM(E50:E59)</f>
        <v>#REF!</v>
      </c>
      <c r="F60" s="23" t="e">
        <f>SUM(F50:F59)</f>
        <v>#REF!</v>
      </c>
    </row>
    <row r="61" spans="1:6" s="3" customFormat="1" ht="19.5" hidden="1" customHeight="1" x14ac:dyDescent="0.4">
      <c r="A61" s="37"/>
      <c r="D61" s="17" t="s">
        <v>24</v>
      </c>
      <c r="E61" s="34" t="e">
        <f>#REF!</f>
        <v>#REF!</v>
      </c>
      <c r="F61" s="35"/>
    </row>
    <row r="62" spans="1:6" s="3" customFormat="1" ht="19.5" hidden="1" customHeight="1" x14ac:dyDescent="0.4">
      <c r="A62" s="37"/>
      <c r="D62" s="36" t="s">
        <v>25</v>
      </c>
      <c r="E62" s="37"/>
      <c r="F62" s="38"/>
    </row>
    <row r="63" spans="1:6" s="3" customFormat="1" ht="19.5" hidden="1" customHeight="1" x14ac:dyDescent="0.4">
      <c r="A63" s="37"/>
      <c r="D63" s="17" t="s">
        <v>26</v>
      </c>
      <c r="E63" s="39"/>
      <c r="F63" s="35"/>
    </row>
    <row r="64" spans="1:6" s="3" customFormat="1" ht="12" customHeight="1" x14ac:dyDescent="0.4">
      <c r="A64" s="8"/>
    </row>
    <row r="65" spans="1:1" x14ac:dyDescent="0.4">
      <c r="A65" s="40"/>
    </row>
  </sheetData>
  <phoneticPr fontId="2"/>
  <dataValidations count="3">
    <dataValidation type="whole" imeMode="off" allowBlank="1" showInputMessage="1" showErrorMessage="1" sqref="C61:C64 C46:C48">
      <formula1>1000</formula1>
      <formula2>9999</formula2>
    </dataValidation>
    <dataValidation imeMode="off" allowBlank="1" showInputMessage="1" showErrorMessage="1" sqref="B46:B64 C49:C60 E49:E61 A51:A60 B6:B44"/>
    <dataValidation type="list" allowBlank="1" showInputMessage="1" showErrorMessage="1" sqref="A34:A44 A27 A29:A30 A32 A22:A24 A6:A19">
      <formula1>"企画,学経,人権,相談,高推,小中,支援"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2" manualBreakCount="2">
    <brk id="44" max="5" man="1"/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２・３月一覧（R4.1.27）</vt:lpstr>
      <vt:lpstr>'２・３月一覧（R4.1.27）'!Print_Area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2022-01-27T05:48:41Z</cp:lastPrinted>
  <dcterms:created xsi:type="dcterms:W3CDTF">2021-04-22T22:44:01Z</dcterms:created>
  <dcterms:modified xsi:type="dcterms:W3CDTF">2022-01-27T06:29:18Z</dcterms:modified>
</cp:coreProperties>
</file>