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1500" windowWidth="7590" windowHeight="8895"/>
  </bookViews>
  <sheets>
    <sheet name="様式第１号" sheetId="8" r:id="rId1"/>
  </sheets>
  <definedNames>
    <definedName name="_xlnm.Print_Area" localSheetId="0">様式第１号!$G$1:$AF$74</definedName>
  </definedNames>
  <calcPr calcId="162913"/>
</workbook>
</file>

<file path=xl/calcChain.xml><?xml version="1.0" encoding="utf-8"?>
<calcChain xmlns="http://schemas.openxmlformats.org/spreadsheetml/2006/main">
  <c r="AC42" i="8" l="1"/>
  <c r="AC41" i="8"/>
  <c r="AC37" i="8"/>
  <c r="AC38" i="8"/>
  <c r="AC39" i="8"/>
  <c r="AC40" i="8"/>
  <c r="AC29" i="8" l="1"/>
  <c r="AC33" i="8"/>
  <c r="AC60" i="8"/>
  <c r="AC35" i="8"/>
  <c r="AC36" i="8"/>
  <c r="AC34" i="8"/>
  <c r="AC65" i="8" l="1"/>
  <c r="AC43" i="8"/>
  <c r="AC74" i="8" s="1"/>
  <c r="M22" i="8" l="1"/>
</calcChain>
</file>

<file path=xl/sharedStrings.xml><?xml version="1.0" encoding="utf-8"?>
<sst xmlns="http://schemas.openxmlformats.org/spreadsheetml/2006/main" count="85" uniqueCount="75">
  <si>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</si>
  <si>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</si>
  <si>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</si>
  <si>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</si>
  <si>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</si>
  <si>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</si>
  <si>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</si>
  <si>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</si>
  <si>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</si>
  <si>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</si>
  <si>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</si>
  <si>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</si>
  <si>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</si>
  <si>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</si>
  <si>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</si>
  <si>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</si>
  <si>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</si>
  <si>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</si>
  <si>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</si>
  <si>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</si>
  <si>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</si>
  <si>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</si>
  <si>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</si>
  <si>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</si>
  <si>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</si>
  <si>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</si>
  <si>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</si>
  <si>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</si>
  <si>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</si>
  <si>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</si>
  <si>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</si>
  <si>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</si>
  <si>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</si>
  <si>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小計</t>
    <rPh sb="0" eb="1">
      <t>ショウ</t>
    </rPh>
    <rPh sb="1" eb="2">
      <t>ケイ</t>
    </rPh>
    <phoneticPr fontId="2"/>
  </si>
  <si>
    <t>　計画名</t>
    <phoneticPr fontId="2"/>
  </si>
  <si>
    <t>　　　　　見積に基づく清算</t>
    <rPh sb="5" eb="7">
      <t>ミツ</t>
    </rPh>
    <rPh sb="8" eb="9">
      <t>モト</t>
    </rPh>
    <rPh sb="11" eb="13">
      <t>セイサン</t>
    </rPh>
    <phoneticPr fontId="2"/>
  </si>
  <si>
    <t>小計</t>
    <rPh sb="0" eb="1">
      <t>ショウ</t>
    </rPh>
    <rPh sb="1" eb="2">
      <t>ケイ</t>
    </rPh>
    <phoneticPr fontId="2"/>
  </si>
  <si>
    <t>１年目</t>
    <rPh sb="1" eb="2">
      <t>ネン</t>
    </rPh>
    <rPh sb="2" eb="3">
      <t>メ</t>
    </rPh>
    <phoneticPr fontId="2"/>
  </si>
  <si>
    <t>整備する
設備・物品
（概要）</t>
    <rPh sb="0" eb="2">
      <t>セイビ</t>
    </rPh>
    <rPh sb="5" eb="7">
      <t>セツビ</t>
    </rPh>
    <rPh sb="8" eb="10">
      <t>ブッピン</t>
    </rPh>
    <rPh sb="12" eb="14">
      <t>ガイヨウ</t>
    </rPh>
    <phoneticPr fontId="2"/>
  </si>
  <si>
    <t>主担：特色創造プロジェクトチーム　　取組みの実施者：全教員の７割程度を予定</t>
    <rPh sb="0" eb="1">
      <t>シュ</t>
    </rPh>
    <rPh sb="1" eb="2">
      <t>タン</t>
    </rPh>
    <rPh sb="18" eb="20">
      <t>トリクミ</t>
    </rPh>
    <rPh sb="22" eb="24">
      <t>ジッシ</t>
    </rPh>
    <rPh sb="24" eb="25">
      <t>シャ</t>
    </rPh>
    <rPh sb="26" eb="27">
      <t>ゼン</t>
    </rPh>
    <rPh sb="27" eb="29">
      <t>キョウイン</t>
    </rPh>
    <rPh sb="31" eb="32">
      <t>ワリ</t>
    </rPh>
    <rPh sb="32" eb="34">
      <t>テイド</t>
    </rPh>
    <rPh sb="35" eb="37">
      <t>ヨテイ</t>
    </rPh>
    <phoneticPr fontId="2"/>
  </si>
  <si>
    <t>支援学校における児童・生徒、保護者の学校満足度の向上
学校教育診断（教員）、専門性に関する自己評価シート（西淀川支援学校用）における支援機器の活用による評価向上</t>
    <rPh sb="0" eb="2">
      <t>シエン</t>
    </rPh>
    <rPh sb="2" eb="4">
      <t>ガッコウ</t>
    </rPh>
    <rPh sb="8" eb="10">
      <t>ジドウ</t>
    </rPh>
    <rPh sb="11" eb="13">
      <t>セイト</t>
    </rPh>
    <rPh sb="14" eb="17">
      <t>ホゴシャ</t>
    </rPh>
    <rPh sb="18" eb="20">
      <t>ガッコウ</t>
    </rPh>
    <rPh sb="20" eb="23">
      <t>マンゾクド</t>
    </rPh>
    <rPh sb="24" eb="26">
      <t>コウジョウ</t>
    </rPh>
    <phoneticPr fontId="2"/>
  </si>
  <si>
    <t>ジェリービーンスイッチツイスト</t>
    <phoneticPr fontId="2"/>
  </si>
  <si>
    <t xml:space="preserve">
</t>
    <phoneticPr fontId="4"/>
  </si>
  <si>
    <t xml:space="preserve">
４　維持需用費</t>
    <phoneticPr fontId="2"/>
  </si>
  <si>
    <t xml:space="preserve">
６　委託料</t>
    <phoneticPr fontId="4"/>
  </si>
  <si>
    <t xml:space="preserve">
５　役務費</t>
    <phoneticPr fontId="2"/>
  </si>
  <si>
    <t xml:space="preserve">
７　使用料
    及び賃借料</t>
    <phoneticPr fontId="2"/>
  </si>
  <si>
    <t xml:space="preserve">
８　備品購入費</t>
    <phoneticPr fontId="2"/>
  </si>
  <si>
    <t xml:space="preserve">
９　工事請負費</t>
    <phoneticPr fontId="2"/>
  </si>
  <si>
    <t xml:space="preserve">
10　負担金・補助
　　及び交付金</t>
    <phoneticPr fontId="2"/>
  </si>
  <si>
    <t>DonDonikoo</t>
    <phoneticPr fontId="2"/>
  </si>
  <si>
    <t>ビックスイッチツイスト</t>
    <phoneticPr fontId="2"/>
  </si>
  <si>
    <t>ビックスイッチツイスト</t>
  </si>
  <si>
    <t>ジェリービーンスイッチツイスト</t>
  </si>
  <si>
    <t>どっちもクリップ　Ａ３強力タイプ</t>
    <rPh sb="11" eb="13">
      <t>キョウリョク</t>
    </rPh>
    <phoneticPr fontId="2"/>
  </si>
  <si>
    <t>どっちもクリップ　ロングタイプ</t>
    <phoneticPr fontId="2"/>
  </si>
  <si>
    <t>ラミネートフィルムＡ４</t>
    <phoneticPr fontId="2"/>
  </si>
  <si>
    <t>カラープリンタトナーカートリッジ</t>
    <phoneticPr fontId="2"/>
  </si>
  <si>
    <t>クリップアーム棒スイッチキット完成品</t>
    <rPh sb="7" eb="8">
      <t>ボウ</t>
    </rPh>
    <rPh sb="15" eb="18">
      <t>カンセイヒン</t>
    </rPh>
    <phoneticPr fontId="2"/>
  </si>
  <si>
    <t>生徒の自立支援</t>
    <phoneticPr fontId="2"/>
  </si>
  <si>
    <t>大阪府立西淀川支援学校</t>
    <rPh sb="0" eb="3">
      <t>オオサカフ</t>
    </rPh>
    <rPh sb="3" eb="4">
      <t>リツ</t>
    </rPh>
    <rPh sb="4" eb="7">
      <t>ニシヨドガワ</t>
    </rPh>
    <rPh sb="7" eb="9">
      <t>シエン</t>
    </rPh>
    <rPh sb="9" eb="11">
      <t>ガッコウ</t>
    </rPh>
    <phoneticPr fontId="2"/>
  </si>
  <si>
    <t>「どんどんいこーぜ！プロジェクト」
教育活動における移動支援機器の活用プログラムの充実および移動支援機器学習段階表を用いた評価の妥当性の検証</t>
    <phoneticPr fontId="2"/>
  </si>
  <si>
    <t>学校名</t>
    <rPh sb="0" eb="3">
      <t>ガッコウメイ</t>
    </rPh>
    <phoneticPr fontId="2"/>
  </si>
  <si>
    <t>３．【子どもの障がいの状況に応じたより良い教育活動を実践するため、特別支援教育に関する高い専門性と授業力の向上をめざす】
2) 新しい支援機器を導入する等、支援機器の充実による自立活動の指導内容の充実
ア　児童生徒の実態に合わせた様々なスイッチ等を開発、ロコモーターを有効活用し、電動車いすによる児童生徒の積極的な社会参加を促進
実践報告会等での実践事例の共有。支援機器の有用性に対する肯定的評価80％以上とする</t>
    <phoneticPr fontId="2"/>
  </si>
  <si>
    <t>DonDonikoo（どんどんいこー）３台
※製品概要：自力で移動できない重度の障がいを持った子供が自分の意志で移動できることを可能にした電動台車。荷締めベルトで固定するだけで、様々な姿勢保持装置を乗せて動かせる。</t>
    <rPh sb="20" eb="21">
      <t>ダイ</t>
    </rPh>
    <rPh sb="23" eb="25">
      <t>セイヒン</t>
    </rPh>
    <rPh sb="25" eb="27">
      <t>ガイヨウ</t>
    </rPh>
    <phoneticPr fontId="2"/>
  </si>
  <si>
    <t>移動支援機器先進事例発表会である「Kids　LoCo　Project」第７回研修会と「Carry　Locoモーター制作講座」に３名の教員が参加（11月)、校内でCarry　Locoモーター使用の周知を図るため、小学部教員１名、高等部教員１名、自活専任２名の計４名で実践（11月～２月）、校内実践報告会で、移動支援機器学習ステップ表（ALP「電動移動機器使用学習評価」を参考に本校で試案を作成）に基づく活用事例の報告（３月）</t>
    <rPh sb="10" eb="12">
      <t>ハッピョウ</t>
    </rPh>
    <rPh sb="12" eb="13">
      <t>カイ</t>
    </rPh>
    <rPh sb="64" eb="65">
      <t>メイ</t>
    </rPh>
    <rPh sb="66" eb="68">
      <t>キョウイン</t>
    </rPh>
    <rPh sb="69" eb="71">
      <t>サンカ</t>
    </rPh>
    <rPh sb="74" eb="75">
      <t>ガツ</t>
    </rPh>
    <rPh sb="77" eb="79">
      <t>コウナイ</t>
    </rPh>
    <rPh sb="94" eb="96">
      <t>シヨウ</t>
    </rPh>
    <rPh sb="97" eb="99">
      <t>シュウチ</t>
    </rPh>
    <rPh sb="100" eb="101">
      <t>ハカ</t>
    </rPh>
    <rPh sb="105" eb="107">
      <t>ショウガク</t>
    </rPh>
    <rPh sb="107" eb="108">
      <t>ブ</t>
    </rPh>
    <rPh sb="108" eb="109">
      <t>キョウ</t>
    </rPh>
    <rPh sb="109" eb="110">
      <t>イン</t>
    </rPh>
    <rPh sb="111" eb="112">
      <t>メイ</t>
    </rPh>
    <rPh sb="113" eb="116">
      <t>コウトウブ</t>
    </rPh>
    <rPh sb="116" eb="118">
      <t>キョウイン</t>
    </rPh>
    <rPh sb="119" eb="120">
      <t>メイ</t>
    </rPh>
    <rPh sb="121" eb="123">
      <t>ジカツ</t>
    </rPh>
    <rPh sb="123" eb="125">
      <t>センニン</t>
    </rPh>
    <rPh sb="126" eb="127">
      <t>メイ</t>
    </rPh>
    <rPh sb="128" eb="129">
      <t>ケイ</t>
    </rPh>
    <rPh sb="130" eb="131">
      <t>メイ</t>
    </rPh>
    <rPh sb="132" eb="134">
      <t>ジッセン</t>
    </rPh>
    <rPh sb="137" eb="138">
      <t>ガツ</t>
    </rPh>
    <rPh sb="140" eb="141">
      <t>ガツ</t>
    </rPh>
    <rPh sb="143" eb="145">
      <t>コウナイ</t>
    </rPh>
    <rPh sb="145" eb="147">
      <t>ジッセン</t>
    </rPh>
    <rPh sb="147" eb="149">
      <t>ホウコク</t>
    </rPh>
    <rPh sb="149" eb="150">
      <t>カイ</t>
    </rPh>
    <rPh sb="152" eb="154">
      <t>イドウ</t>
    </rPh>
    <rPh sb="154" eb="156">
      <t>シエン</t>
    </rPh>
    <rPh sb="156" eb="158">
      <t>キキ</t>
    </rPh>
    <rPh sb="158" eb="160">
      <t>ガクシュウ</t>
    </rPh>
    <rPh sb="164" eb="165">
      <t>ヒョウ</t>
    </rPh>
    <rPh sb="170" eb="172">
      <t>デンドウ</t>
    </rPh>
    <rPh sb="172" eb="174">
      <t>イドウ</t>
    </rPh>
    <rPh sb="174" eb="176">
      <t>キキ</t>
    </rPh>
    <rPh sb="176" eb="178">
      <t>シヨウ</t>
    </rPh>
    <rPh sb="178" eb="180">
      <t>ガクシュウ</t>
    </rPh>
    <rPh sb="180" eb="182">
      <t>ヒョウカ</t>
    </rPh>
    <rPh sb="184" eb="186">
      <t>サンコウ</t>
    </rPh>
    <rPh sb="187" eb="189">
      <t>ホンコウ</t>
    </rPh>
    <rPh sb="190" eb="192">
      <t>シアン</t>
    </rPh>
    <rPh sb="193" eb="195">
      <t>サクセイ</t>
    </rPh>
    <rPh sb="197" eb="198">
      <t>モト</t>
    </rPh>
    <rPh sb="200" eb="202">
      <t>カツヨウ</t>
    </rPh>
    <rPh sb="202" eb="204">
      <t>ジレイ</t>
    </rPh>
    <rPh sb="205" eb="207">
      <t>ホウコク</t>
    </rPh>
    <rPh sb="209" eb="210">
      <t>ガツ</t>
    </rPh>
    <phoneticPr fontId="2"/>
  </si>
  <si>
    <t>特色創造プロジェクトチーム初年度発足（４月）、専門性に関する自己評価シート（西淀川支援学校用）を全教員に実施、現状分析（４月、５月）、移動支援機器（Carry　Locoモーター）活用教員研修（６月）、移動支援機器指導対象児童生徒・授業を決定・実践開始（６月、７月）、中間評価（９月）、DonDonikoo活用教員研修（10月）、校内活用報告会（２月）、専門性に関する自己評価シート（西淀川支援学校用）を全教員に実施最終評価・次年度に向けた方針決定（３月）</t>
    <rPh sb="0" eb="2">
      <t>トクショク</t>
    </rPh>
    <rPh sb="2" eb="4">
      <t>ソウゾウ</t>
    </rPh>
    <rPh sb="13" eb="16">
      <t>ショネンド</t>
    </rPh>
    <rPh sb="16" eb="18">
      <t>ホッソク</t>
    </rPh>
    <rPh sb="20" eb="21">
      <t>ガツ</t>
    </rPh>
    <rPh sb="23" eb="26">
      <t>センモンセイ</t>
    </rPh>
    <rPh sb="27" eb="28">
      <t>カン</t>
    </rPh>
    <rPh sb="30" eb="32">
      <t>ジコ</t>
    </rPh>
    <rPh sb="32" eb="34">
      <t>ヒョウカ</t>
    </rPh>
    <rPh sb="38" eb="41">
      <t>ニシヨドガワ</t>
    </rPh>
    <rPh sb="41" eb="43">
      <t>シエン</t>
    </rPh>
    <rPh sb="43" eb="45">
      <t>ガッコウ</t>
    </rPh>
    <rPh sb="45" eb="46">
      <t>ヨウ</t>
    </rPh>
    <rPh sb="48" eb="49">
      <t>ゼン</t>
    </rPh>
    <rPh sb="49" eb="51">
      <t>キョウイン</t>
    </rPh>
    <rPh sb="52" eb="54">
      <t>ジッシ</t>
    </rPh>
    <rPh sb="55" eb="57">
      <t>ゲンジョウ</t>
    </rPh>
    <rPh sb="57" eb="59">
      <t>ブンセキ</t>
    </rPh>
    <rPh sb="61" eb="62">
      <t>ガツ</t>
    </rPh>
    <rPh sb="64" eb="65">
      <t>ガツ</t>
    </rPh>
    <rPh sb="67" eb="69">
      <t>イドウ</t>
    </rPh>
    <rPh sb="69" eb="71">
      <t>シエン</t>
    </rPh>
    <rPh sb="71" eb="73">
      <t>キキ</t>
    </rPh>
    <rPh sb="89" eb="91">
      <t>カツヨウ</t>
    </rPh>
    <rPh sb="91" eb="93">
      <t>キョウイン</t>
    </rPh>
    <rPh sb="93" eb="95">
      <t>ケンシュウ</t>
    </rPh>
    <rPh sb="97" eb="98">
      <t>ガツ</t>
    </rPh>
    <rPh sb="100" eb="102">
      <t>イドウ</t>
    </rPh>
    <rPh sb="102" eb="104">
      <t>シエン</t>
    </rPh>
    <rPh sb="104" eb="106">
      <t>キキ</t>
    </rPh>
    <rPh sb="106" eb="108">
      <t>シドウ</t>
    </rPh>
    <rPh sb="108" eb="110">
      <t>タイショウ</t>
    </rPh>
    <rPh sb="110" eb="112">
      <t>ジドウ</t>
    </rPh>
    <rPh sb="112" eb="114">
      <t>セイト</t>
    </rPh>
    <rPh sb="115" eb="117">
      <t>ジュギョウ</t>
    </rPh>
    <rPh sb="118" eb="120">
      <t>ケッテイ</t>
    </rPh>
    <rPh sb="121" eb="123">
      <t>ジッセン</t>
    </rPh>
    <rPh sb="123" eb="125">
      <t>カイシ</t>
    </rPh>
    <rPh sb="127" eb="128">
      <t>ガツ</t>
    </rPh>
    <rPh sb="130" eb="131">
      <t>ガツ</t>
    </rPh>
    <rPh sb="133" eb="135">
      <t>チュウカン</t>
    </rPh>
    <rPh sb="135" eb="137">
      <t>ヒョウカ</t>
    </rPh>
    <rPh sb="139" eb="140">
      <t>ガツ</t>
    </rPh>
    <rPh sb="152" eb="154">
      <t>カツヨウ</t>
    </rPh>
    <rPh sb="154" eb="155">
      <t>キョウ</t>
    </rPh>
    <rPh sb="155" eb="156">
      <t>イン</t>
    </rPh>
    <rPh sb="156" eb="158">
      <t>ケンシュウ</t>
    </rPh>
    <rPh sb="161" eb="162">
      <t>ガツ</t>
    </rPh>
    <rPh sb="164" eb="166">
      <t>コウナイ</t>
    </rPh>
    <rPh sb="166" eb="168">
      <t>カツヨウ</t>
    </rPh>
    <rPh sb="168" eb="170">
      <t>ホウコク</t>
    </rPh>
    <rPh sb="170" eb="171">
      <t>カイ</t>
    </rPh>
    <rPh sb="173" eb="174">
      <t>ガツ</t>
    </rPh>
    <rPh sb="205" eb="207">
      <t>ジッシ</t>
    </rPh>
    <rPh sb="207" eb="209">
      <t>サイシュウ</t>
    </rPh>
    <rPh sb="209" eb="211">
      <t>ヒョウカ</t>
    </rPh>
    <rPh sb="212" eb="215">
      <t>ジネンド</t>
    </rPh>
    <rPh sb="216" eb="217">
      <t>ム</t>
    </rPh>
    <rPh sb="219" eb="221">
      <t>ホウシン</t>
    </rPh>
    <rPh sb="221" eb="223">
      <t>ケッテイ</t>
    </rPh>
    <rPh sb="225" eb="226">
      <t>ガツ</t>
    </rPh>
    <phoneticPr fontId="2"/>
  </si>
  <si>
    <t>２年め</t>
    <rPh sb="1" eb="2">
      <t>ネン</t>
    </rPh>
    <phoneticPr fontId="2"/>
  </si>
  <si>
    <t>３年め</t>
    <rPh sb="1" eb="2">
      <t>ネン</t>
    </rPh>
    <phoneticPr fontId="2"/>
  </si>
  <si>
    <t>児童生徒の障がいの状況に応じた教育活動を実践するため、「移動支援機器（DonDonikoo)」を活用した教育プログラムの充実をめざす。平成30年度は72％であった学校教育自己診断（教員）における支援機器の有用性に対する肯定的評価をこの事業を通して毎年３％ずつ引き上げる。また、移動支援機器を使用した児童生徒の認知発達の向上を、移動支援機器学習段階表（15段階）を用いて評価する。そして、その評価の妥当性を検証し、有用性の高い評価指標を精査する。</t>
    <rPh sb="0" eb="2">
      <t>ジドウ</t>
    </rPh>
    <rPh sb="2" eb="4">
      <t>セイト</t>
    </rPh>
    <rPh sb="28" eb="30">
      <t>イドウ</t>
    </rPh>
    <rPh sb="30" eb="32">
      <t>シエン</t>
    </rPh>
    <rPh sb="33" eb="34">
      <t>キ</t>
    </rPh>
    <rPh sb="48" eb="50">
      <t>カツヨウ</t>
    </rPh>
    <rPh sb="52" eb="54">
      <t>キョウイク</t>
    </rPh>
    <rPh sb="67" eb="69">
      <t>ヘイセイ</t>
    </rPh>
    <rPh sb="71" eb="73">
      <t>ネンド</t>
    </rPh>
    <rPh sb="81" eb="83">
      <t>ガッコウ</t>
    </rPh>
    <rPh sb="83" eb="85">
      <t>キョウイク</t>
    </rPh>
    <rPh sb="85" eb="87">
      <t>ジコ</t>
    </rPh>
    <rPh sb="87" eb="89">
      <t>シンダン</t>
    </rPh>
    <rPh sb="97" eb="99">
      <t>シエン</t>
    </rPh>
    <rPh sb="99" eb="101">
      <t>キキ</t>
    </rPh>
    <rPh sb="102" eb="105">
      <t>ユウヨウセイ</t>
    </rPh>
    <rPh sb="106" eb="107">
      <t>タイ</t>
    </rPh>
    <rPh sb="109" eb="112">
      <t>コウテイテキ</t>
    </rPh>
    <rPh sb="112" eb="114">
      <t>ヒョウカ</t>
    </rPh>
    <rPh sb="117" eb="119">
      <t>ジギョウ</t>
    </rPh>
    <rPh sb="120" eb="121">
      <t>トオ</t>
    </rPh>
    <rPh sb="123" eb="125">
      <t>マイトシ</t>
    </rPh>
    <rPh sb="129" eb="130">
      <t>ヒ</t>
    </rPh>
    <rPh sb="131" eb="132">
      <t>ア</t>
    </rPh>
    <rPh sb="145" eb="147">
      <t>シヨウ</t>
    </rPh>
    <rPh sb="149" eb="151">
      <t>ジドウ</t>
    </rPh>
    <rPh sb="151" eb="153">
      <t>セイト</t>
    </rPh>
    <rPh sb="154" eb="156">
      <t>ニンチ</t>
    </rPh>
    <rPh sb="156" eb="158">
      <t>ハッタツ</t>
    </rPh>
    <rPh sb="159" eb="161">
      <t>コウジョウ</t>
    </rPh>
    <rPh sb="163" eb="165">
      <t>イドウ</t>
    </rPh>
    <rPh sb="165" eb="167">
      <t>シエン</t>
    </rPh>
    <rPh sb="167" eb="169">
      <t>キキ</t>
    </rPh>
    <rPh sb="171" eb="173">
      <t>ダンカイ</t>
    </rPh>
    <rPh sb="177" eb="179">
      <t>ダンカイ</t>
    </rPh>
    <rPh sb="181" eb="182">
      <t>モチ</t>
    </rPh>
    <rPh sb="184" eb="186">
      <t>ヒョウカ</t>
    </rPh>
    <rPh sb="195" eb="197">
      <t>ヒョウカ</t>
    </rPh>
    <rPh sb="198" eb="201">
      <t>ダトウセイ</t>
    </rPh>
    <rPh sb="202" eb="204">
      <t>ケンショウ</t>
    </rPh>
    <rPh sb="206" eb="209">
      <t>ユウヨウセイ</t>
    </rPh>
    <rPh sb="210" eb="211">
      <t>タカ</t>
    </rPh>
    <rPh sb="212" eb="214">
      <t>ヒョウカ</t>
    </rPh>
    <rPh sb="214" eb="216">
      <t>シヒョウ</t>
    </rPh>
    <rPh sb="217" eb="219">
      <t>セイサ</t>
    </rPh>
    <phoneticPr fontId="2"/>
  </si>
  <si>
    <t>特色創造プロジェクトチーム２年め発足・専門性に関する自己評価シート（西淀川支援学校用）を全教員に実施、現状分析（４月）、移動支援機器指導対象児童生徒・授業を決定・実践開始（５月、６月）、全肢研報告内容まとめ（７月）中間評価（９月）、全肢研発表（11月）、校内活用報告会（２月）、専門性に関する自己評価シート（西淀川支援学校用）を全教員に実施最終評価・次年度に向けた方針決定（３月）</t>
    <rPh sb="87" eb="88">
      <t>ガツ</t>
    </rPh>
    <rPh sb="90" eb="91">
      <t>ガツ</t>
    </rPh>
    <rPh sb="93" eb="94">
      <t>ゼン</t>
    </rPh>
    <rPh sb="113" eb="114">
      <t>ガツ</t>
    </rPh>
    <rPh sb="119" eb="121">
      <t>ハッピョウ</t>
    </rPh>
    <rPh sb="124" eb="125">
      <t>ガツ</t>
    </rPh>
    <phoneticPr fontId="2"/>
  </si>
  <si>
    <t>特色創造プロジェクトチーム３年め発足、専門性に関する自己評価シート（西淀川支援学校用）を全教員に実施、現状分析（４月）大阪肢体不自由自立活動研究会「研究協議会」で移動支援機器を活用した自立活動時間の指導研究授業と本校の自立活動（７月）、大阪肢体不自由自立活動研究会「研究発表会」で３年間の移動支援機器活用に関する研究のまとめの報告を行う（２月）専門性に関する自己評価シート（西淀川支援学校用）を全教員に実施最終評価、自立活動における移動支援機器活用の報告　冊子完成（３月）</t>
    <rPh sb="59" eb="61">
      <t>オオサカ</t>
    </rPh>
    <rPh sb="61" eb="63">
      <t>シタイ</t>
    </rPh>
    <rPh sb="63" eb="66">
      <t>フジユウ</t>
    </rPh>
    <rPh sb="66" eb="67">
      <t>ジ</t>
    </rPh>
    <rPh sb="67" eb="68">
      <t>リツ</t>
    </rPh>
    <rPh sb="68" eb="70">
      <t>カツドウ</t>
    </rPh>
    <rPh sb="70" eb="72">
      <t>ケンキュウ</t>
    </rPh>
    <rPh sb="72" eb="73">
      <t>カイ</t>
    </rPh>
    <rPh sb="74" eb="76">
      <t>ケンキュウ</t>
    </rPh>
    <rPh sb="76" eb="79">
      <t>キョウギカイ</t>
    </rPh>
    <rPh sb="92" eb="94">
      <t>ジリツ</t>
    </rPh>
    <rPh sb="94" eb="96">
      <t>カツドウ</t>
    </rPh>
    <rPh sb="96" eb="98">
      <t>ジカン</t>
    </rPh>
    <rPh sb="99" eb="101">
      <t>シドウ</t>
    </rPh>
    <rPh sb="101" eb="103">
      <t>ケンキュウ</t>
    </rPh>
    <rPh sb="103" eb="105">
      <t>ジュギョウ</t>
    </rPh>
    <rPh sb="106" eb="108">
      <t>ホンコウ</t>
    </rPh>
    <rPh sb="109" eb="111">
      <t>ジリツ</t>
    </rPh>
    <rPh sb="111" eb="113">
      <t>カツドウ</t>
    </rPh>
    <rPh sb="115" eb="116">
      <t>ガツ</t>
    </rPh>
    <rPh sb="133" eb="135">
      <t>ケンキュウ</t>
    </rPh>
    <rPh sb="135" eb="137">
      <t>ハッピョウ</t>
    </rPh>
    <rPh sb="137" eb="138">
      <t>カイ</t>
    </rPh>
    <rPh sb="150" eb="152">
      <t>カツヨウ</t>
    </rPh>
    <rPh sb="153" eb="154">
      <t>カン</t>
    </rPh>
    <rPh sb="170" eb="171">
      <t>ガツ</t>
    </rPh>
    <rPh sb="208" eb="210">
      <t>ジリツ</t>
    </rPh>
    <rPh sb="210" eb="212">
      <t>カツドウ</t>
    </rPh>
    <rPh sb="222" eb="224">
      <t>カツヨウ</t>
    </rPh>
    <rPh sb="225" eb="227">
      <t>ホウコク</t>
    </rPh>
    <rPh sb="228" eb="230">
      <t>サッシ</t>
    </rPh>
    <rPh sb="230" eb="232">
      <t>カンセイ</t>
    </rPh>
    <rPh sb="234" eb="235">
      <t>ガツ</t>
    </rPh>
    <phoneticPr fontId="2"/>
  </si>
  <si>
    <t>学校教育自己診断（教員）：「支援機器の活用により指導内容の充実が図られている。」肯定的評価平成30年度72％を３％引き上げ、令和元年度75％にする。
専門性に関する自己評価シート（西淀川支援学校用）：自己評価３以上を50％にし、教員の支援機器の活用の推進を図る。
学校教育自己診断（保護者）：「子どもの可能性を向上させる授業が行われている」肯定的評価70％にする。
移動支援機器学習段階表（15段階）：評価の妥当性を検証し、段階が１段階向上した児童生徒を50％にする。</t>
    <rPh sb="0" eb="2">
      <t>ガッコウ</t>
    </rPh>
    <rPh sb="2" eb="4">
      <t>キョウイク</t>
    </rPh>
    <rPh sb="4" eb="6">
      <t>ジコ</t>
    </rPh>
    <rPh sb="6" eb="8">
      <t>シンダン</t>
    </rPh>
    <rPh sb="9" eb="11">
      <t>キョウイン</t>
    </rPh>
    <rPh sb="14" eb="16">
      <t>シエン</t>
    </rPh>
    <rPh sb="16" eb="18">
      <t>キキ</t>
    </rPh>
    <rPh sb="19" eb="21">
      <t>カツヨウ</t>
    </rPh>
    <rPh sb="24" eb="26">
      <t>シドウ</t>
    </rPh>
    <rPh sb="26" eb="28">
      <t>ナイヨウ</t>
    </rPh>
    <rPh sb="29" eb="31">
      <t>ジュウジツ</t>
    </rPh>
    <rPh sb="32" eb="33">
      <t>ハカ</t>
    </rPh>
    <rPh sb="40" eb="43">
      <t>コウテイテキ</t>
    </rPh>
    <rPh sb="43" eb="45">
      <t>ヒョウカ</t>
    </rPh>
    <rPh sb="45" eb="47">
      <t>ヘイセイ</t>
    </rPh>
    <rPh sb="49" eb="51">
      <t>ネンド</t>
    </rPh>
    <rPh sb="62" eb="64">
      <t>レイワ</t>
    </rPh>
    <rPh sb="64" eb="65">
      <t>ガン</t>
    </rPh>
    <rPh sb="100" eb="102">
      <t>ジコ</t>
    </rPh>
    <rPh sb="102" eb="104">
      <t>ヒョウカ</t>
    </rPh>
    <rPh sb="105" eb="107">
      <t>イジョウ</t>
    </rPh>
    <rPh sb="114" eb="116">
      <t>キョウイン</t>
    </rPh>
    <rPh sb="117" eb="119">
      <t>シエン</t>
    </rPh>
    <rPh sb="119" eb="121">
      <t>キキ</t>
    </rPh>
    <rPh sb="122" eb="124">
      <t>カツヨウ</t>
    </rPh>
    <rPh sb="125" eb="127">
      <t>スイシン</t>
    </rPh>
    <rPh sb="128" eb="129">
      <t>ハカ</t>
    </rPh>
    <rPh sb="136" eb="138">
      <t>ジコ</t>
    </rPh>
    <rPh sb="141" eb="144">
      <t>ホゴシャ</t>
    </rPh>
    <rPh sb="147" eb="148">
      <t>コ</t>
    </rPh>
    <rPh sb="151" eb="154">
      <t>カノウセイ</t>
    </rPh>
    <rPh sb="155" eb="157">
      <t>コウジョウ</t>
    </rPh>
    <rPh sb="160" eb="162">
      <t>ジュギョウ</t>
    </rPh>
    <rPh sb="163" eb="164">
      <t>オコナ</t>
    </rPh>
    <rPh sb="170" eb="173">
      <t>コウテイテキ</t>
    </rPh>
    <rPh sb="173" eb="175">
      <t>ヒョウカ</t>
    </rPh>
    <rPh sb="212" eb="214">
      <t>ダンカイ</t>
    </rPh>
    <rPh sb="216" eb="218">
      <t>ダンカイ</t>
    </rPh>
    <rPh sb="218" eb="220">
      <t>コウジョウ</t>
    </rPh>
    <rPh sb="222" eb="224">
      <t>ジドウ</t>
    </rPh>
    <rPh sb="224" eb="226">
      <t>セイト</t>
    </rPh>
    <phoneticPr fontId="2"/>
  </si>
  <si>
    <t>学校教育自己診断（教員）：「支援機器の活用により指導内容の充実が図られている。」肯定的評価75％を３％引き上げ、令和２年度78％にする。
専門性に関する自己評価シート（西淀川支援学校用）：自己評価３以上を60％にし教員の支援機器の活用の推進を図る。
学校教育自己診断（保護者）：「子どもの可能性を向上させる授業が行われている」肯定的評価75％に引き上げる。
移動支援機器学習段階表（15段階）：評価の妥当性を検証し、段階が１～２段階向上した児童生徒が60％にする。</t>
    <rPh sb="4" eb="6">
      <t>ジコ</t>
    </rPh>
    <rPh sb="9" eb="11">
      <t>キョウイン</t>
    </rPh>
    <rPh sb="56" eb="57">
      <t>レイ</t>
    </rPh>
    <rPh sb="57" eb="58">
      <t>ワ</t>
    </rPh>
    <rPh sb="99" eb="101">
      <t>イジョウ</t>
    </rPh>
    <rPh sb="129" eb="131">
      <t>ジコ</t>
    </rPh>
    <rPh sb="172" eb="173">
      <t>ヒ</t>
    </rPh>
    <rPh sb="174" eb="175">
      <t>ア</t>
    </rPh>
    <phoneticPr fontId="2"/>
  </si>
  <si>
    <t>学校教育自己診断（教員）：「支援機器の活用により指導内容の充実が図られている。」肯定的評価78％から81％に引き上げる。
専門性に関する自己評価シート（西淀川支援学校用）：自己評価３以上を70％にし教員の支援機器の活用の推進を図る。
学校教育自己診断（保護者）：「子どもの可能性を向上させる授業が行われている」肯定的評価80％以上に引き上げる。
移動支援機器学習段階表（15段階）：評価の妥当性を検証し、段階が１～３段階向上した児童生徒が60％以上にする。</t>
    <rPh sb="4" eb="6">
      <t>ジコ</t>
    </rPh>
    <rPh sb="9" eb="11">
      <t>キョウイン</t>
    </rPh>
    <rPh sb="91" eb="93">
      <t>イジョウ</t>
    </rPh>
    <rPh sb="121" eb="123">
      <t>ジコ</t>
    </rPh>
    <rPh sb="163" eb="165">
      <t>イジョウ</t>
    </rPh>
    <rPh sb="222" eb="224">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</si>
</sst>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quot;千円&quot;"/>
    <numFmt numFmtId="177" formatCode="&quot;¥&quot;#,##0;[Red]&quot;¥&quot;#,##0"/>
  </numFmts>
  <fonts count="11">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1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8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top style="medium">
        <color indexed="64"/>
      </top>
      <bottom/>
      <diagonal/>
    </border>
    <border>
      <left/>
      <right/>
      <top style="double">
        <color indexed="64"/>
      </top>
      <bottom style="hair">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304">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0" fontId="10" fillId="0" borderId="0" xfId="0" applyFont="1" applyAlignment="1">
      <alignment horizontal="justify"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58"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176" fontId="6" fillId="0" borderId="0" xfId="0" applyNumberFormat="1"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2" borderId="73" xfId="0" applyFont="1" applyFill="1" applyBorder="1" applyAlignment="1" applyProtection="1">
      <alignment vertical="center" shrinkToFit="1"/>
      <protection locked="0"/>
    </xf>
    <xf numFmtId="0" fontId="5" fillId="0" borderId="1" xfId="0" applyFont="1" applyBorder="1" applyAlignment="1" applyProtection="1">
      <alignment horizontal="left" vertical="center"/>
      <protection locked="0"/>
    </xf>
    <xf numFmtId="0" fontId="5" fillId="0" borderId="6" xfId="0" applyFont="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72"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72" xfId="0" applyFont="1" applyBorder="1" applyAlignment="1">
      <alignment horizontal="center" vertical="center"/>
    </xf>
    <xf numFmtId="0" fontId="7" fillId="2" borderId="31" xfId="0" applyFont="1" applyFill="1" applyBorder="1" applyAlignment="1">
      <alignment horizontal="center" vertical="center" shrinkToFit="1"/>
    </xf>
    <xf numFmtId="0" fontId="5" fillId="2" borderId="56"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8" fillId="2" borderId="56" xfId="0" applyFont="1" applyFill="1" applyBorder="1" applyAlignment="1">
      <alignment vertical="top" wrapText="1"/>
    </xf>
    <xf numFmtId="0" fontId="8" fillId="2" borderId="48" xfId="0" applyFont="1" applyFill="1" applyBorder="1" applyAlignment="1">
      <alignment vertical="top" wrapText="1"/>
    </xf>
    <xf numFmtId="0" fontId="7" fillId="0" borderId="74" xfId="0" applyFont="1" applyBorder="1" applyAlignment="1">
      <alignment horizontal="center" vertical="center"/>
    </xf>
    <xf numFmtId="0" fontId="5" fillId="0" borderId="4" xfId="0" applyFont="1" applyBorder="1" applyAlignment="1">
      <alignment horizontal="center" vertical="center"/>
    </xf>
    <xf numFmtId="0" fontId="8" fillId="0" borderId="74" xfId="0" applyFont="1" applyBorder="1" applyAlignment="1" applyProtection="1">
      <alignment horizontal="center" vertical="center" wrapText="1"/>
      <protection locked="0"/>
    </xf>
    <xf numFmtId="0" fontId="7" fillId="0" borderId="4" xfId="0" applyFont="1" applyBorder="1" applyAlignment="1">
      <alignment horizontal="center"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8" fillId="2" borderId="38" xfId="0" applyFont="1" applyFill="1" applyBorder="1" applyAlignment="1">
      <alignment horizontal="center" vertical="center" textRotation="255"/>
    </xf>
    <xf numFmtId="0" fontId="8" fillId="2" borderId="39"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5" fillId="4" borderId="49" xfId="0" applyFont="1" applyFill="1" applyBorder="1" applyAlignment="1" applyProtection="1">
      <alignment horizontal="center"/>
      <protection locked="0"/>
    </xf>
    <xf numFmtId="0" fontId="5" fillId="4" borderId="61" xfId="0" applyFont="1" applyFill="1" applyBorder="1" applyAlignment="1" applyProtection="1">
      <alignment horizontal="center"/>
      <protection locked="0"/>
    </xf>
    <xf numFmtId="0" fontId="5" fillId="4" borderId="50" xfId="0" applyFont="1" applyFill="1" applyBorder="1" applyAlignment="1" applyProtection="1">
      <alignment horizontal="center"/>
      <protection locked="0"/>
    </xf>
    <xf numFmtId="0" fontId="5" fillId="4" borderId="7"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5" fillId="0" borderId="1" xfId="0" applyFont="1" applyBorder="1" applyAlignment="1" applyProtection="1">
      <alignment horizontal="center" vertical="center"/>
      <protection locked="0"/>
    </xf>
    <xf numFmtId="177" fontId="0" fillId="0" borderId="1" xfId="0" applyNumberForma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5" fontId="7" fillId="0" borderId="29" xfId="0" applyNumberFormat="1" applyFont="1" applyBorder="1" applyAlignment="1">
      <alignment horizontal="center" vertical="center"/>
    </xf>
    <xf numFmtId="0" fontId="8" fillId="2" borderId="56" xfId="0" applyFont="1" applyFill="1" applyBorder="1" applyAlignment="1">
      <alignment horizontal="center" vertical="top" wrapText="1"/>
    </xf>
    <xf numFmtId="0" fontId="8" fillId="2" borderId="48"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35" xfId="0" applyFont="1" applyFill="1" applyBorder="1" applyAlignment="1">
      <alignment horizontal="center" vertical="top" wrapText="1"/>
    </xf>
    <xf numFmtId="0" fontId="8" fillId="2" borderId="28" xfId="0" applyFont="1" applyFill="1" applyBorder="1" applyAlignment="1">
      <alignment horizontal="center" vertical="top" wrapText="1"/>
    </xf>
    <xf numFmtId="0" fontId="8" fillId="2" borderId="36" xfId="0" applyFont="1" applyFill="1" applyBorder="1" applyAlignment="1">
      <alignment horizontal="center" vertical="top" wrapText="1"/>
    </xf>
    <xf numFmtId="0" fontId="8" fillId="2" borderId="3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44" xfId="0" applyFont="1" applyFill="1" applyBorder="1" applyAlignment="1">
      <alignment horizontal="center" vertical="top" wrapText="1"/>
    </xf>
    <xf numFmtId="0" fontId="8" fillId="2" borderId="35"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4" xfId="0" applyFont="1" applyFill="1" applyBorder="1" applyAlignment="1">
      <alignment horizontal="left" vertical="top" wrapText="1"/>
    </xf>
    <xf numFmtId="0" fontId="5" fillId="2" borderId="35" xfId="0"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2" borderId="36" xfId="0" applyFont="1" applyFill="1" applyBorder="1" applyAlignment="1">
      <alignment horizontal="center" vertical="top" wrapText="1"/>
    </xf>
    <xf numFmtId="0" fontId="5" fillId="2" borderId="34"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44" xfId="0" applyFont="1" applyFill="1" applyBorder="1" applyAlignment="1">
      <alignment horizontal="center" vertical="top" wrapText="1"/>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6" fontId="0" fillId="0" borderId="9" xfId="0" applyNumberFormat="1" applyBorder="1" applyAlignment="1">
      <alignment horizontal="center" vertical="center"/>
    </xf>
    <xf numFmtId="6" fontId="0" fillId="0" borderId="69" xfId="0" applyNumberFormat="1" applyBorder="1" applyAlignment="1">
      <alignment horizontal="center" vertical="center"/>
    </xf>
    <xf numFmtId="0" fontId="7" fillId="0" borderId="69" xfId="0" applyFont="1" applyBorder="1" applyAlignment="1">
      <alignment horizontal="center" vertical="center"/>
    </xf>
    <xf numFmtId="0" fontId="5" fillId="2" borderId="21" xfId="0" applyNumberFormat="1" applyFont="1" applyFill="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7"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5"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5" fontId="5" fillId="0" borderId="14" xfId="0" applyNumberFormat="1" applyFont="1" applyBorder="1" applyAlignment="1">
      <alignment horizontal="center" vertical="center"/>
    </xf>
    <xf numFmtId="5" fontId="5" fillId="2" borderId="21" xfId="0" applyNumberFormat="1"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25" xfId="0" applyFont="1" applyBorder="1" applyAlignment="1">
      <alignment horizontal="center" vertical="center"/>
    </xf>
    <xf numFmtId="0" fontId="5" fillId="0" borderId="71" xfId="0" applyFont="1" applyBorder="1" applyAlignment="1">
      <alignment horizontal="center" vertical="center"/>
    </xf>
    <xf numFmtId="5" fontId="5" fillId="0" borderId="25" xfId="0" applyNumberFormat="1" applyFont="1" applyBorder="1" applyAlignment="1">
      <alignment horizontal="center" vertical="center"/>
    </xf>
    <xf numFmtId="5" fontId="5" fillId="0" borderId="26" xfId="0" applyNumberFormat="1" applyFont="1" applyBorder="1" applyAlignment="1">
      <alignment horizontal="center" vertical="center"/>
    </xf>
    <xf numFmtId="5" fontId="5" fillId="0" borderId="27" xfId="0" applyNumberFormat="1" applyFont="1" applyBorder="1" applyAlignment="1">
      <alignment horizontal="center" vertical="center"/>
    </xf>
    <xf numFmtId="0" fontId="5" fillId="2" borderId="35"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 xfId="0" applyBorder="1" applyAlignment="1">
      <alignment horizontal="center" vertical="center"/>
    </xf>
    <xf numFmtId="0" fontId="5"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5" fillId="0" borderId="72" xfId="0" applyFont="1" applyBorder="1" applyAlignment="1" applyProtection="1">
      <alignment horizontal="left" vertical="center"/>
      <protection locked="0"/>
    </xf>
    <xf numFmtId="6" fontId="0" fillId="0" borderId="72" xfId="0" applyNumberFormat="1" applyBorder="1" applyAlignment="1">
      <alignment horizontal="center" vertical="center"/>
    </xf>
    <xf numFmtId="0" fontId="0" fillId="0" borderId="72" xfId="0" applyBorder="1" applyAlignment="1">
      <alignment horizontal="center" vertical="center"/>
    </xf>
    <xf numFmtId="6" fontId="0" fillId="0" borderId="1" xfId="0" applyNumberFormat="1" applyBorder="1" applyAlignment="1">
      <alignment horizontal="center" vertical="center"/>
    </xf>
    <xf numFmtId="6" fontId="0" fillId="0" borderId="4" xfId="0" applyNumberFormat="1" applyBorder="1" applyAlignment="1">
      <alignment horizontal="center" vertical="center"/>
    </xf>
    <xf numFmtId="0" fontId="5" fillId="0" borderId="72" xfId="0" applyFont="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0" fillId="0" borderId="71"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69"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70" xfId="0" applyFont="1" applyBorder="1" applyAlignment="1">
      <alignment horizontal="center" vertical="center"/>
    </xf>
    <xf numFmtId="0" fontId="5" fillId="3" borderId="25"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5" fillId="3" borderId="9"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3" borderId="12"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3" fontId="0" fillId="0" borderId="12" xfId="0" applyNumberFormat="1" applyBorder="1" applyAlignment="1">
      <alignment horizontal="center" vertical="center"/>
    </xf>
    <xf numFmtId="0" fontId="0" fillId="0" borderId="70" xfId="0" applyBorder="1" applyAlignment="1">
      <alignment horizontal="center" vertical="center"/>
    </xf>
    <xf numFmtId="0" fontId="7" fillId="0" borderId="12" xfId="0" applyFont="1" applyBorder="1" applyAlignment="1">
      <alignment horizontal="center" vertical="center"/>
    </xf>
    <xf numFmtId="0" fontId="7" fillId="0" borderId="70"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4" xfId="0" applyNumberFormat="1" applyFont="1" applyBorder="1" applyAlignment="1">
      <alignment horizontal="center" vertical="center"/>
    </xf>
    <xf numFmtId="0" fontId="5" fillId="2" borderId="45" xfId="0" applyFont="1" applyFill="1" applyBorder="1" applyAlignment="1" applyProtection="1">
      <alignment horizontal="center" vertical="center"/>
      <protection locked="0"/>
    </xf>
    <xf numFmtId="5" fontId="7" fillId="2" borderId="45"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5" fontId="7" fillId="0" borderId="63" xfId="0" applyNumberFormat="1" applyFont="1" applyBorder="1" applyAlignment="1">
      <alignment horizontal="center" vertical="center"/>
    </xf>
    <xf numFmtId="5" fontId="7" fillId="0" borderId="28" xfId="0" applyNumberFormat="1" applyFont="1" applyBorder="1" applyAlignment="1">
      <alignment horizontal="center" vertical="center"/>
    </xf>
    <xf numFmtId="5" fontId="7" fillId="0" borderId="60" xfId="0" applyNumberFormat="1" applyFont="1" applyBorder="1" applyAlignment="1">
      <alignment horizontal="center" vertical="center"/>
    </xf>
    <xf numFmtId="0" fontId="5" fillId="0" borderId="3" xfId="0" applyFont="1" applyBorder="1" applyAlignment="1" applyProtection="1">
      <alignment horizontal="center" vertical="center"/>
      <protection locked="0"/>
    </xf>
    <xf numFmtId="3" fontId="0" fillId="0" borderId="3" xfId="0" applyNumberFormat="1" applyBorder="1" applyAlignment="1">
      <alignment horizontal="center" vertical="center"/>
    </xf>
    <xf numFmtId="0" fontId="0" fillId="0" borderId="3" xfId="0" applyBorder="1" applyAlignment="1">
      <alignment horizontal="center" vertical="center"/>
    </xf>
    <xf numFmtId="0" fontId="5" fillId="0" borderId="74" xfId="0" applyFont="1" applyBorder="1" applyAlignment="1" applyProtection="1">
      <alignment horizontal="center" vertical="center"/>
      <protection locked="0"/>
    </xf>
    <xf numFmtId="3" fontId="0" fillId="0" borderId="74" xfId="0" applyNumberFormat="1" applyBorder="1" applyAlignment="1">
      <alignment horizontal="center" vertical="center"/>
    </xf>
    <xf numFmtId="0" fontId="0" fillId="0" borderId="74" xfId="0" applyBorder="1" applyAlignment="1">
      <alignment horizontal="center" vertical="center"/>
    </xf>
    <xf numFmtId="5" fontId="7" fillId="0" borderId="45" xfId="0" applyNumberFormat="1" applyFont="1" applyBorder="1" applyAlignment="1">
      <alignment horizontal="center" vertical="center"/>
    </xf>
    <xf numFmtId="5" fontId="7" fillId="0" borderId="48" xfId="0" applyNumberFormat="1" applyFont="1" applyBorder="1" applyAlignment="1">
      <alignment horizontal="center" vertical="center"/>
    </xf>
    <xf numFmtId="5" fontId="7" fillId="0" borderId="65" xfId="0" applyNumberFormat="1" applyFont="1" applyBorder="1" applyAlignment="1">
      <alignment horizontal="center" vertical="center"/>
    </xf>
    <xf numFmtId="0" fontId="5" fillId="2" borderId="7" xfId="0" applyFont="1" applyFill="1" applyBorder="1" applyAlignment="1" applyProtection="1">
      <alignment horizontal="center" vertical="center"/>
      <protection locked="0"/>
    </xf>
    <xf numFmtId="5" fontId="7" fillId="2" borderId="21"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0" fontId="5" fillId="0" borderId="1"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6" fontId="0" fillId="0" borderId="78" xfId="0" applyNumberFormat="1" applyBorder="1" applyAlignment="1">
      <alignment horizontal="center" vertical="center"/>
    </xf>
    <xf numFmtId="6" fontId="0" fillId="0" borderId="80" xfId="0" applyNumberFormat="1" applyBorder="1" applyAlignment="1">
      <alignment horizontal="center" vertical="center"/>
    </xf>
    <xf numFmtId="0" fontId="5" fillId="0" borderId="4" xfId="0" applyFont="1" applyBorder="1" applyAlignment="1" applyProtection="1">
      <alignment horizontal="left" vertical="center"/>
      <protection locked="0"/>
    </xf>
    <xf numFmtId="0" fontId="7" fillId="0" borderId="13" xfId="0" applyFont="1" applyBorder="1" applyAlignment="1">
      <alignment horizontal="center" vertical="center"/>
    </xf>
    <xf numFmtId="0" fontId="5" fillId="0" borderId="3" xfId="0" applyFont="1" applyBorder="1" applyAlignment="1" applyProtection="1">
      <alignment horizontal="left" vertical="center"/>
      <protection locked="0"/>
    </xf>
    <xf numFmtId="0" fontId="5" fillId="0" borderId="5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2" borderId="45"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0" xfId="0" applyFont="1" applyFill="1" applyBorder="1" applyAlignment="1">
      <alignment vertical="center" wrapText="1"/>
    </xf>
    <xf numFmtId="0" fontId="6" fillId="2" borderId="35"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0"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5" fillId="3" borderId="21" xfId="0" applyFont="1" applyFill="1" applyBorder="1" applyAlignment="1">
      <alignment vertical="center" wrapText="1"/>
    </xf>
    <xf numFmtId="0" fontId="5" fillId="3" borderId="7" xfId="0" applyFont="1" applyFill="1" applyBorder="1" applyAlignment="1">
      <alignment vertical="center" wrapText="1"/>
    </xf>
    <xf numFmtId="0" fontId="5" fillId="3" borderId="30" xfId="0" applyFont="1" applyFill="1" applyBorder="1" applyAlignment="1">
      <alignment vertical="center" wrapText="1"/>
    </xf>
    <xf numFmtId="0" fontId="6" fillId="2" borderId="41" xfId="0" applyFont="1" applyFill="1" applyBorder="1" applyAlignment="1">
      <alignment horizontal="center" vertical="center" textRotation="255" wrapText="1"/>
    </xf>
    <xf numFmtId="0" fontId="6" fillId="2" borderId="42"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0" fillId="0" borderId="6" xfId="0" applyBorder="1" applyAlignment="1">
      <alignment vertical="center"/>
    </xf>
    <xf numFmtId="0" fontId="0" fillId="0" borderId="5" xfId="0" applyBorder="1" applyAlignment="1">
      <alignment vertical="center"/>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protection locked="0"/>
    </xf>
    <xf numFmtId="0" fontId="5" fillId="0" borderId="82"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3" borderId="82" xfId="0" applyFont="1" applyFill="1" applyBorder="1" applyAlignment="1" applyProtection="1">
      <alignment horizontal="left" vertical="center" wrapText="1"/>
      <protection locked="0"/>
    </xf>
    <xf numFmtId="0" fontId="5" fillId="0" borderId="0" xfId="0" applyFont="1" applyBorder="1" applyAlignment="1">
      <alignment horizontal="right" vertical="center"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83"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3" borderId="75" xfId="0" applyNumberFormat="1" applyFont="1" applyFill="1" applyBorder="1" applyAlignment="1">
      <alignment vertical="center" wrapText="1"/>
    </xf>
    <xf numFmtId="49" fontId="5" fillId="3" borderId="76" xfId="0" applyNumberFormat="1" applyFont="1" applyFill="1" applyBorder="1" applyAlignment="1">
      <alignment vertical="center" wrapText="1"/>
    </xf>
    <xf numFmtId="49" fontId="5" fillId="3" borderId="77" xfId="0" applyNumberFormat="1" applyFont="1" applyFill="1" applyBorder="1" applyAlignment="1">
      <alignment vertical="center" wrapText="1"/>
    </xf>
    <xf numFmtId="0" fontId="6" fillId="2" borderId="47" xfId="0" applyFont="1" applyFill="1" applyBorder="1" applyAlignment="1">
      <alignment horizontal="center" vertical="center" wrapText="1"/>
    </xf>
    <xf numFmtId="0" fontId="6" fillId="2" borderId="43" xfId="0" applyFont="1" applyFill="1" applyBorder="1" applyAlignment="1">
      <alignment horizontal="center" vertical="center" wrapText="1"/>
    </xf>
    <xf numFmtId="49" fontId="5" fillId="0" borderId="21"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0" fontId="0" fillId="0" borderId="22" xfId="0" applyBorder="1" applyAlignment="1">
      <alignment horizontal="center" vertical="center"/>
    </xf>
    <xf numFmtId="0" fontId="0" fillId="4" borderId="21" xfId="0" applyNumberFormat="1" applyFill="1" applyBorder="1" applyAlignment="1">
      <alignment horizontal="center" vertical="center"/>
    </xf>
    <xf numFmtId="0" fontId="0" fillId="4" borderId="7" xfId="0" applyNumberFormat="1" applyFill="1" applyBorder="1" applyAlignment="1">
      <alignment horizontal="center" vertical="center"/>
    </xf>
    <xf numFmtId="0" fontId="0" fillId="4" borderId="30" xfId="0" applyNumberFormat="1" applyFill="1" applyBorder="1" applyAlignment="1">
      <alignment horizontal="center" vertical="center"/>
    </xf>
    <xf numFmtId="5" fontId="5" fillId="2" borderId="64" xfId="0" applyNumberFormat="1" applyFont="1" applyFill="1" applyBorder="1" applyAlignment="1">
      <alignment horizontal="center" vertical="center" wrapText="1"/>
    </xf>
    <xf numFmtId="5" fontId="5" fillId="2" borderId="61" xfId="0" applyNumberFormat="1" applyFont="1" applyFill="1" applyBorder="1" applyAlignment="1">
      <alignment horizontal="center" vertical="center" wrapText="1"/>
    </xf>
    <xf numFmtId="5" fontId="5" fillId="2" borderId="62" xfId="0" applyNumberFormat="1" applyFont="1" applyFill="1" applyBorder="1" applyAlignment="1">
      <alignment horizontal="center" vertical="center" wrapText="1"/>
    </xf>
    <xf numFmtId="0" fontId="5" fillId="2" borderId="64" xfId="0" applyFont="1" applyFill="1" applyBorder="1" applyAlignment="1">
      <alignment horizontal="center" vertical="center" wrapText="1"/>
    </xf>
    <xf numFmtId="0" fontId="0" fillId="0" borderId="50" xfId="0" applyBorder="1" applyAlignment="1">
      <alignment horizontal="center" vertical="center" wrapText="1"/>
    </xf>
    <xf numFmtId="177" fontId="0" fillId="0" borderId="3" xfId="0" applyNumberFormat="1" applyBorder="1" applyAlignment="1">
      <alignment horizontal="center" vertical="center"/>
    </xf>
    <xf numFmtId="0" fontId="7" fillId="2" borderId="37"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55" xfId="0" applyFont="1" applyFill="1" applyBorder="1" applyAlignment="1">
      <alignment horizontal="left" vertical="top" wrapText="1"/>
    </xf>
    <xf numFmtId="0" fontId="5" fillId="0" borderId="66"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5" fontId="7" fillId="0" borderId="29" xfId="0" applyNumberFormat="1" applyFont="1" applyBorder="1" applyAlignment="1">
      <alignment horizontal="right" vertical="center"/>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8"/>
  <sheetViews>
    <sheetView tabSelected="1" view="pageBreakPreview" zoomScale="80" zoomScaleNormal="70" zoomScaleSheetLayoutView="80" zoomScalePageLayoutView="70" workbookViewId="0">
      <selection activeCell="G9" sqref="G9:AE9"/>
    </sheetView>
  </sheetViews>
  <sheetFormatPr defaultRowHeight="12"/>
  <cols>
    <col min="1" max="5" width="5.5" style="2" customWidth="1"/>
    <col min="6" max="6" width="3.5" style="2" customWidth="1"/>
    <col min="7" max="9" width="4.625" style="2" customWidth="1"/>
    <col min="10" max="10" width="3.25" style="2" customWidth="1"/>
    <col min="11" max="18" width="4.625" style="2" customWidth="1"/>
    <col min="19" max="19" width="4.625" style="3" customWidth="1"/>
    <col min="20" max="23" width="4.625" style="4" customWidth="1"/>
    <col min="24" max="24" width="3.5" style="4" customWidth="1"/>
    <col min="25" max="25" width="4.625" style="4" customWidth="1"/>
    <col min="26" max="26" width="6.25" style="4" customWidth="1"/>
    <col min="27" max="31" width="4.625" style="4" customWidth="1"/>
    <col min="32" max="32" width="2.5" style="4" customWidth="1"/>
    <col min="33" max="39" width="5.5" style="2" customWidth="1"/>
    <col min="40" max="40" width="5.5" style="4" customWidth="1"/>
    <col min="41" max="43" width="5.5" style="2" customWidth="1"/>
    <col min="44" max="16384" width="9" style="2"/>
  </cols>
  <sheetData>
    <row r="1" spans="1:49" ht="15" customHeight="1">
      <c r="A1" s="8"/>
      <c r="B1" s="9"/>
      <c r="C1" s="9"/>
      <c r="D1" s="9"/>
      <c r="E1" s="9"/>
      <c r="F1" s="9"/>
      <c r="G1" s="6"/>
      <c r="H1" s="6"/>
      <c r="I1" s="6"/>
      <c r="J1" s="6"/>
      <c r="K1" s="7"/>
      <c r="L1" s="7"/>
      <c r="M1" s="7"/>
      <c r="N1" s="7"/>
      <c r="O1" s="7"/>
      <c r="P1" s="7"/>
      <c r="Q1" s="7"/>
      <c r="R1" s="7"/>
      <c r="S1" s="7"/>
      <c r="T1" s="7"/>
      <c r="U1" s="7"/>
      <c r="V1" s="7"/>
      <c r="W1" s="7"/>
      <c r="X1" s="7"/>
      <c r="Y1" s="7"/>
      <c r="Z1" s="7"/>
      <c r="AA1" s="261"/>
      <c r="AB1" s="261"/>
      <c r="AC1" s="261"/>
      <c r="AD1" s="261"/>
      <c r="AE1" s="261"/>
      <c r="AG1" s="9"/>
      <c r="AH1" s="9"/>
      <c r="AI1" s="9"/>
      <c r="AJ1" s="9"/>
      <c r="AK1" s="9"/>
      <c r="AN1" s="2"/>
    </row>
    <row r="2" spans="1:49" ht="25.5" customHeight="1">
      <c r="A2" s="9"/>
      <c r="G2" s="262" t="s">
        <v>32</v>
      </c>
      <c r="H2" s="262"/>
      <c r="I2" s="262"/>
      <c r="J2" s="262"/>
      <c r="K2" s="262"/>
      <c r="L2" s="262"/>
      <c r="M2" s="262"/>
      <c r="N2" s="262"/>
      <c r="O2" s="262"/>
      <c r="P2" s="262"/>
      <c r="Q2" s="262"/>
      <c r="R2" s="262"/>
      <c r="S2" s="262"/>
      <c r="T2" s="262"/>
      <c r="U2" s="262"/>
      <c r="V2" s="262"/>
      <c r="W2" s="262"/>
      <c r="X2" s="262"/>
      <c r="Y2" s="262"/>
      <c r="Z2" s="262"/>
      <c r="AA2" s="262"/>
      <c r="AB2" s="262"/>
      <c r="AC2" s="262"/>
      <c r="AD2" s="262"/>
      <c r="AE2" s="262"/>
      <c r="AF2" s="10"/>
      <c r="AN2" s="11"/>
      <c r="AO2" s="12"/>
      <c r="AP2" s="12"/>
      <c r="AQ2" s="12"/>
    </row>
    <row r="3" spans="1:49" ht="20.100000000000001" customHeight="1">
      <c r="G3" s="13"/>
      <c r="H3" s="13"/>
      <c r="I3" s="13"/>
      <c r="J3" s="13"/>
      <c r="K3" s="7"/>
      <c r="L3" s="7"/>
      <c r="M3" s="7"/>
      <c r="N3" s="7"/>
      <c r="O3" s="7"/>
      <c r="P3" s="7"/>
      <c r="Q3" s="7"/>
      <c r="R3" s="7"/>
      <c r="S3" s="7"/>
      <c r="T3" s="7"/>
      <c r="U3" s="7"/>
      <c r="V3" s="7"/>
      <c r="W3" s="7"/>
      <c r="X3" s="7"/>
      <c r="Y3" s="7"/>
      <c r="Z3" s="7"/>
      <c r="AA3" s="7"/>
      <c r="AB3" s="7"/>
      <c r="AC3" s="7"/>
      <c r="AD3" s="7"/>
      <c r="AE3" s="13"/>
      <c r="AF3" s="13"/>
    </row>
    <row r="4" spans="1:49" ht="20.100000000000001" customHeight="1" thickBot="1">
      <c r="G4" s="263" t="s">
        <v>19</v>
      </c>
      <c r="H4" s="263"/>
      <c r="I4" s="263"/>
      <c r="J4" s="263"/>
      <c r="K4" s="263"/>
      <c r="L4" s="263"/>
      <c r="M4" s="263"/>
      <c r="N4" s="263"/>
      <c r="O4" s="263"/>
      <c r="P4" s="263"/>
      <c r="Q4" s="263"/>
      <c r="R4" s="263"/>
      <c r="S4" s="263"/>
      <c r="T4" s="263"/>
      <c r="U4" s="263"/>
      <c r="V4" s="263"/>
      <c r="W4" s="263"/>
      <c r="X4" s="263"/>
      <c r="Y4" s="263"/>
      <c r="Z4" s="263"/>
      <c r="AA4" s="263"/>
      <c r="AB4" s="263"/>
      <c r="AC4" s="263"/>
      <c r="AD4" s="263"/>
      <c r="AE4" s="263"/>
      <c r="AF4" s="15"/>
    </row>
    <row r="5" spans="1:49" s="5" customFormat="1" ht="21" customHeight="1">
      <c r="F5" s="23"/>
      <c r="G5" s="61" t="s">
        <v>62</v>
      </c>
      <c r="H5" s="62"/>
      <c r="I5" s="62"/>
      <c r="J5" s="62"/>
      <c r="K5" s="63" t="s">
        <v>60</v>
      </c>
      <c r="L5" s="63"/>
      <c r="M5" s="63"/>
      <c r="N5" s="63"/>
      <c r="O5" s="63"/>
      <c r="P5" s="63"/>
      <c r="Q5" s="63"/>
      <c r="R5" s="63"/>
      <c r="S5" s="63"/>
      <c r="T5" s="63"/>
      <c r="U5" s="63"/>
      <c r="V5" s="63"/>
      <c r="W5" s="63"/>
      <c r="X5" s="63"/>
      <c r="Y5" s="63"/>
      <c r="Z5" s="63"/>
      <c r="AA5" s="63"/>
      <c r="AB5" s="63"/>
      <c r="AC5" s="63"/>
      <c r="AD5" s="63"/>
      <c r="AE5" s="64"/>
      <c r="AF5" s="14"/>
      <c r="AG5" s="23"/>
      <c r="AH5" s="23"/>
      <c r="AI5" s="23"/>
      <c r="AJ5" s="23"/>
      <c r="AK5" s="23"/>
      <c r="AL5" s="23"/>
      <c r="AM5" s="23"/>
      <c r="AN5" s="23"/>
      <c r="AO5" s="23"/>
      <c r="AP5" s="23"/>
      <c r="AQ5" s="23"/>
      <c r="AR5" s="23"/>
      <c r="AS5" s="23"/>
      <c r="AT5" s="23"/>
      <c r="AU5" s="23"/>
      <c r="AV5" s="23"/>
      <c r="AW5" s="23"/>
    </row>
    <row r="6" spans="1:49" s="5" customFormat="1" ht="21" customHeight="1">
      <c r="F6" s="23"/>
      <c r="G6" s="255" t="s">
        <v>16</v>
      </c>
      <c r="H6" s="256"/>
      <c r="I6" s="256"/>
      <c r="J6" s="256"/>
      <c r="K6" s="257" t="s">
        <v>59</v>
      </c>
      <c r="L6" s="257"/>
      <c r="M6" s="257"/>
      <c r="N6" s="257"/>
      <c r="O6" s="257"/>
      <c r="P6" s="257"/>
      <c r="Q6" s="257"/>
      <c r="R6" s="257"/>
      <c r="S6" s="257"/>
      <c r="T6" s="257"/>
      <c r="U6" s="257"/>
      <c r="V6" s="257"/>
      <c r="W6" s="257"/>
      <c r="X6" s="257"/>
      <c r="Y6" s="257"/>
      <c r="Z6" s="257"/>
      <c r="AA6" s="257"/>
      <c r="AB6" s="257"/>
      <c r="AC6" s="257"/>
      <c r="AD6" s="257"/>
      <c r="AE6" s="258"/>
      <c r="AF6" s="14"/>
      <c r="AG6" s="23"/>
      <c r="AH6" s="23"/>
      <c r="AI6" s="23"/>
      <c r="AJ6" s="23"/>
      <c r="AK6" s="23"/>
      <c r="AL6" s="23"/>
      <c r="AM6" s="23"/>
      <c r="AN6" s="23"/>
      <c r="AO6" s="23"/>
      <c r="AP6" s="23"/>
      <c r="AQ6" s="23"/>
      <c r="AR6" s="23"/>
      <c r="AS6" s="23"/>
      <c r="AT6" s="23"/>
      <c r="AU6" s="23"/>
      <c r="AV6" s="23"/>
      <c r="AW6" s="23"/>
    </row>
    <row r="7" spans="1:49" s="5" customFormat="1" ht="45.75" customHeight="1">
      <c r="F7" s="23"/>
      <c r="G7" s="255" t="s">
        <v>15</v>
      </c>
      <c r="H7" s="256"/>
      <c r="I7" s="256"/>
      <c r="J7" s="256"/>
      <c r="K7" s="259" t="s">
        <v>40</v>
      </c>
      <c r="L7" s="259"/>
      <c r="M7" s="259"/>
      <c r="N7" s="259"/>
      <c r="O7" s="259"/>
      <c r="P7" s="259"/>
      <c r="Q7" s="259"/>
      <c r="R7" s="259"/>
      <c r="S7" s="259"/>
      <c r="T7" s="259"/>
      <c r="U7" s="259"/>
      <c r="V7" s="259"/>
      <c r="W7" s="259"/>
      <c r="X7" s="259"/>
      <c r="Y7" s="259"/>
      <c r="Z7" s="259"/>
      <c r="AA7" s="259"/>
      <c r="AB7" s="259"/>
      <c r="AC7" s="259"/>
      <c r="AD7" s="259"/>
      <c r="AE7" s="260"/>
      <c r="AF7" s="14"/>
      <c r="AG7" s="23"/>
      <c r="AH7" s="23"/>
      <c r="AI7" s="23"/>
      <c r="AJ7" s="23"/>
      <c r="AK7" s="23"/>
      <c r="AL7" s="23"/>
      <c r="AM7" s="23"/>
      <c r="AN7" s="23"/>
      <c r="AO7" s="23"/>
      <c r="AP7" s="23"/>
      <c r="AQ7" s="23"/>
      <c r="AR7" s="23"/>
      <c r="AS7" s="23"/>
      <c r="AT7" s="23"/>
      <c r="AU7" s="23"/>
      <c r="AV7" s="23"/>
      <c r="AW7" s="23"/>
    </row>
    <row r="8" spans="1:49" s="5" customFormat="1" ht="44.25" customHeight="1" thickBot="1">
      <c r="G8" s="264" t="s">
        <v>34</v>
      </c>
      <c r="H8" s="265"/>
      <c r="I8" s="265"/>
      <c r="J8" s="265"/>
      <c r="K8" s="266" t="s">
        <v>61</v>
      </c>
      <c r="L8" s="266"/>
      <c r="M8" s="266"/>
      <c r="N8" s="266"/>
      <c r="O8" s="266"/>
      <c r="P8" s="266"/>
      <c r="Q8" s="266"/>
      <c r="R8" s="266"/>
      <c r="S8" s="266"/>
      <c r="T8" s="266"/>
      <c r="U8" s="266"/>
      <c r="V8" s="266"/>
      <c r="W8" s="266"/>
      <c r="X8" s="266"/>
      <c r="Y8" s="266"/>
      <c r="Z8" s="266"/>
      <c r="AA8" s="266"/>
      <c r="AB8" s="266"/>
      <c r="AC8" s="266"/>
      <c r="AD8" s="266"/>
      <c r="AE8" s="267"/>
      <c r="AF8" s="14"/>
    </row>
    <row r="9" spans="1:49" s="5" customFormat="1" ht="31.5" customHeight="1" thickBot="1">
      <c r="G9" s="263" t="s">
        <v>31</v>
      </c>
      <c r="H9" s="263"/>
      <c r="I9" s="263"/>
      <c r="J9" s="263"/>
      <c r="K9" s="263"/>
      <c r="L9" s="263"/>
      <c r="M9" s="263"/>
      <c r="N9" s="263"/>
      <c r="O9" s="263"/>
      <c r="P9" s="263"/>
      <c r="Q9" s="263"/>
      <c r="R9" s="263"/>
      <c r="S9" s="263"/>
      <c r="T9" s="263"/>
      <c r="U9" s="263"/>
      <c r="V9" s="263"/>
      <c r="W9" s="263"/>
      <c r="X9" s="263"/>
      <c r="Y9" s="263"/>
      <c r="Z9" s="263"/>
      <c r="AA9" s="263"/>
      <c r="AB9" s="263"/>
      <c r="AC9" s="263"/>
      <c r="AD9" s="263"/>
      <c r="AE9" s="263"/>
      <c r="AF9" s="14"/>
    </row>
    <row r="10" spans="1:49" ht="86.25" customHeight="1">
      <c r="G10" s="268" t="s">
        <v>17</v>
      </c>
      <c r="H10" s="269"/>
      <c r="I10" s="269"/>
      <c r="J10" s="269"/>
      <c r="K10" s="270" t="s">
        <v>63</v>
      </c>
      <c r="L10" s="271"/>
      <c r="M10" s="271"/>
      <c r="N10" s="271"/>
      <c r="O10" s="271"/>
      <c r="P10" s="271"/>
      <c r="Q10" s="271"/>
      <c r="R10" s="271"/>
      <c r="S10" s="271"/>
      <c r="T10" s="271"/>
      <c r="U10" s="271"/>
      <c r="V10" s="271"/>
      <c r="W10" s="271"/>
      <c r="X10" s="271"/>
      <c r="Y10" s="271"/>
      <c r="Z10" s="271"/>
      <c r="AA10" s="271"/>
      <c r="AB10" s="271"/>
      <c r="AC10" s="271"/>
      <c r="AD10" s="271"/>
      <c r="AE10" s="272"/>
      <c r="AF10" s="15"/>
    </row>
    <row r="11" spans="1:49" ht="70.5" customHeight="1">
      <c r="G11" s="273" t="s">
        <v>18</v>
      </c>
      <c r="H11" s="274"/>
      <c r="I11" s="274"/>
      <c r="J11" s="274"/>
      <c r="K11" s="275" t="s">
        <v>69</v>
      </c>
      <c r="L11" s="276"/>
      <c r="M11" s="276"/>
      <c r="N11" s="276"/>
      <c r="O11" s="276"/>
      <c r="P11" s="276"/>
      <c r="Q11" s="276"/>
      <c r="R11" s="276"/>
      <c r="S11" s="276"/>
      <c r="T11" s="276"/>
      <c r="U11" s="276"/>
      <c r="V11" s="276"/>
      <c r="W11" s="276"/>
      <c r="X11" s="276"/>
      <c r="Y11" s="276"/>
      <c r="Z11" s="276"/>
      <c r="AA11" s="276"/>
      <c r="AB11" s="276"/>
      <c r="AC11" s="276"/>
      <c r="AD11" s="276"/>
      <c r="AE11" s="277"/>
      <c r="AF11" s="1"/>
    </row>
    <row r="12" spans="1:49" ht="66.75" customHeight="1">
      <c r="G12" s="246" t="s">
        <v>21</v>
      </c>
      <c r="H12" s="226" t="s">
        <v>38</v>
      </c>
      <c r="I12" s="226"/>
      <c r="J12" s="226"/>
      <c r="K12" s="247" t="s">
        <v>64</v>
      </c>
      <c r="L12" s="248"/>
      <c r="M12" s="248"/>
      <c r="N12" s="248"/>
      <c r="O12" s="248"/>
      <c r="P12" s="248"/>
      <c r="Q12" s="248"/>
      <c r="R12" s="248"/>
      <c r="S12" s="248"/>
      <c r="T12" s="248"/>
      <c r="U12" s="248"/>
      <c r="V12" s="248"/>
      <c r="W12" s="248"/>
      <c r="X12" s="248"/>
      <c r="Y12" s="248"/>
      <c r="Z12" s="248"/>
      <c r="AA12" s="248"/>
      <c r="AB12" s="248"/>
      <c r="AC12" s="248"/>
      <c r="AD12" s="248"/>
      <c r="AE12" s="249"/>
      <c r="AF12" s="1"/>
    </row>
    <row r="13" spans="1:49" ht="59.25" customHeight="1">
      <c r="G13" s="246"/>
      <c r="H13" s="250" t="s">
        <v>20</v>
      </c>
      <c r="I13" s="242" t="s">
        <v>30</v>
      </c>
      <c r="J13" s="243"/>
      <c r="K13" s="227" t="s">
        <v>65</v>
      </c>
      <c r="L13" s="228"/>
      <c r="M13" s="228"/>
      <c r="N13" s="228"/>
      <c r="O13" s="228"/>
      <c r="P13" s="228"/>
      <c r="Q13" s="228"/>
      <c r="R13" s="228"/>
      <c r="S13" s="228"/>
      <c r="T13" s="228"/>
      <c r="U13" s="228"/>
      <c r="V13" s="228"/>
      <c r="W13" s="228"/>
      <c r="X13" s="228"/>
      <c r="Y13" s="228"/>
      <c r="Z13" s="228"/>
      <c r="AA13" s="228"/>
      <c r="AB13" s="228"/>
      <c r="AC13" s="228"/>
      <c r="AD13" s="228"/>
      <c r="AE13" s="229"/>
      <c r="AF13" s="1"/>
    </row>
    <row r="14" spans="1:49" ht="70.5" customHeight="1">
      <c r="G14" s="246"/>
      <c r="H14" s="251"/>
      <c r="I14" s="226" t="s">
        <v>22</v>
      </c>
      <c r="J14" s="226"/>
      <c r="K14" s="227" t="s">
        <v>66</v>
      </c>
      <c r="L14" s="228"/>
      <c r="M14" s="228"/>
      <c r="N14" s="228"/>
      <c r="O14" s="228"/>
      <c r="P14" s="228"/>
      <c r="Q14" s="228"/>
      <c r="R14" s="228"/>
      <c r="S14" s="228"/>
      <c r="T14" s="228"/>
      <c r="U14" s="228"/>
      <c r="V14" s="228"/>
      <c r="W14" s="228"/>
      <c r="X14" s="228"/>
      <c r="Y14" s="228"/>
      <c r="Z14" s="228"/>
      <c r="AA14" s="228"/>
      <c r="AB14" s="228"/>
      <c r="AC14" s="228"/>
      <c r="AD14" s="228"/>
      <c r="AE14" s="229"/>
      <c r="AF14" s="1"/>
    </row>
    <row r="15" spans="1:49" ht="59.25" customHeight="1">
      <c r="G15" s="246"/>
      <c r="H15" s="251"/>
      <c r="I15" s="226" t="s">
        <v>67</v>
      </c>
      <c r="J15" s="226"/>
      <c r="K15" s="227" t="s">
        <v>70</v>
      </c>
      <c r="L15" s="228"/>
      <c r="M15" s="228"/>
      <c r="N15" s="228"/>
      <c r="O15" s="228"/>
      <c r="P15" s="228"/>
      <c r="Q15" s="228"/>
      <c r="R15" s="228"/>
      <c r="S15" s="228"/>
      <c r="T15" s="228"/>
      <c r="U15" s="228"/>
      <c r="V15" s="228"/>
      <c r="W15" s="228"/>
      <c r="X15" s="228"/>
      <c r="Y15" s="228"/>
      <c r="Z15" s="228"/>
      <c r="AA15" s="228"/>
      <c r="AB15" s="228"/>
      <c r="AC15" s="228"/>
      <c r="AD15" s="228"/>
      <c r="AE15" s="229"/>
      <c r="AF15" s="1"/>
    </row>
    <row r="16" spans="1:49" ht="75" customHeight="1">
      <c r="G16" s="246"/>
      <c r="H16" s="252"/>
      <c r="I16" s="226" t="s">
        <v>68</v>
      </c>
      <c r="J16" s="226"/>
      <c r="K16" s="227" t="s">
        <v>71</v>
      </c>
      <c r="L16" s="228"/>
      <c r="M16" s="228"/>
      <c r="N16" s="228"/>
      <c r="O16" s="228"/>
      <c r="P16" s="228"/>
      <c r="Q16" s="228"/>
      <c r="R16" s="228"/>
      <c r="S16" s="228"/>
      <c r="T16" s="228"/>
      <c r="U16" s="228"/>
      <c r="V16" s="228"/>
      <c r="W16" s="228"/>
      <c r="X16" s="228"/>
      <c r="Y16" s="228"/>
      <c r="Z16" s="228"/>
      <c r="AA16" s="228"/>
      <c r="AB16" s="228"/>
      <c r="AC16" s="228"/>
      <c r="AD16" s="228"/>
      <c r="AE16" s="229"/>
      <c r="AF16" s="1"/>
    </row>
    <row r="17" spans="6:44" ht="48" customHeight="1">
      <c r="G17" s="246"/>
      <c r="H17" s="230" t="s">
        <v>26</v>
      </c>
      <c r="I17" s="231"/>
      <c r="J17" s="232"/>
      <c r="K17" s="233" t="s">
        <v>39</v>
      </c>
      <c r="L17" s="234"/>
      <c r="M17" s="234"/>
      <c r="N17" s="234"/>
      <c r="O17" s="234"/>
      <c r="P17" s="234"/>
      <c r="Q17" s="234"/>
      <c r="R17" s="234"/>
      <c r="S17" s="234"/>
      <c r="T17" s="234"/>
      <c r="U17" s="234"/>
      <c r="V17" s="234"/>
      <c r="W17" s="234"/>
      <c r="X17" s="234"/>
      <c r="Y17" s="234"/>
      <c r="Z17" s="234"/>
      <c r="AA17" s="234"/>
      <c r="AB17" s="234"/>
      <c r="AC17" s="234"/>
      <c r="AD17" s="234"/>
      <c r="AE17" s="235"/>
      <c r="AF17" s="1"/>
    </row>
    <row r="18" spans="6:44" ht="99" customHeight="1">
      <c r="G18" s="236" t="s">
        <v>25</v>
      </c>
      <c r="H18" s="237"/>
      <c r="I18" s="242" t="s">
        <v>22</v>
      </c>
      <c r="J18" s="243"/>
      <c r="K18" s="227" t="s">
        <v>72</v>
      </c>
      <c r="L18" s="228"/>
      <c r="M18" s="228"/>
      <c r="N18" s="228"/>
      <c r="O18" s="228"/>
      <c r="P18" s="228"/>
      <c r="Q18" s="228"/>
      <c r="R18" s="228"/>
      <c r="S18" s="228"/>
      <c r="T18" s="228"/>
      <c r="U18" s="228"/>
      <c r="V18" s="228"/>
      <c r="W18" s="228"/>
      <c r="X18" s="228"/>
      <c r="Y18" s="228"/>
      <c r="Z18" s="228"/>
      <c r="AA18" s="228"/>
      <c r="AB18" s="228"/>
      <c r="AC18" s="228"/>
      <c r="AD18" s="228"/>
      <c r="AE18" s="229"/>
      <c r="AF18" s="1"/>
    </row>
    <row r="19" spans="6:44" ht="104.25" customHeight="1">
      <c r="G19" s="238"/>
      <c r="H19" s="239"/>
      <c r="I19" s="242" t="s">
        <v>67</v>
      </c>
      <c r="J19" s="243"/>
      <c r="K19" s="227" t="s">
        <v>73</v>
      </c>
      <c r="L19" s="228"/>
      <c r="M19" s="228"/>
      <c r="N19" s="228"/>
      <c r="O19" s="228"/>
      <c r="P19" s="228"/>
      <c r="Q19" s="228"/>
      <c r="R19" s="228"/>
      <c r="S19" s="228"/>
      <c r="T19" s="228"/>
      <c r="U19" s="228"/>
      <c r="V19" s="228"/>
      <c r="W19" s="228"/>
      <c r="X19" s="228"/>
      <c r="Y19" s="228"/>
      <c r="Z19" s="228"/>
      <c r="AA19" s="228"/>
      <c r="AB19" s="228"/>
      <c r="AC19" s="228"/>
      <c r="AD19" s="228"/>
      <c r="AE19" s="229"/>
      <c r="AF19" s="1"/>
    </row>
    <row r="20" spans="6:44" ht="119.25" customHeight="1" thickBot="1">
      <c r="G20" s="240"/>
      <c r="H20" s="241"/>
      <c r="I20" s="244" t="s">
        <v>68</v>
      </c>
      <c r="J20" s="245"/>
      <c r="K20" s="216" t="s">
        <v>74</v>
      </c>
      <c r="L20" s="217"/>
      <c r="M20" s="217"/>
      <c r="N20" s="217"/>
      <c r="O20" s="217"/>
      <c r="P20" s="217"/>
      <c r="Q20" s="217"/>
      <c r="R20" s="217"/>
      <c r="S20" s="217"/>
      <c r="T20" s="217"/>
      <c r="U20" s="217"/>
      <c r="V20" s="217"/>
      <c r="W20" s="217"/>
      <c r="X20" s="217"/>
      <c r="Y20" s="217"/>
      <c r="Z20" s="217"/>
      <c r="AA20" s="217"/>
      <c r="AB20" s="217"/>
      <c r="AC20" s="217"/>
      <c r="AD20" s="217"/>
      <c r="AE20" s="218"/>
      <c r="AF20" s="1"/>
    </row>
    <row r="21" spans="6:44" ht="18.75" customHeight="1" thickBot="1">
      <c r="G21" s="13" t="s">
        <v>2</v>
      </c>
      <c r="H21" s="5"/>
      <c r="I21" s="5"/>
      <c r="J21" s="5"/>
      <c r="K21" s="5"/>
      <c r="L21" s="5"/>
      <c r="M21" s="5"/>
      <c r="N21" s="5"/>
      <c r="O21" s="5"/>
      <c r="P21" s="5"/>
      <c r="Q21" s="5"/>
      <c r="R21" s="5"/>
      <c r="S21" s="6"/>
      <c r="T21" s="2"/>
      <c r="U21" s="2"/>
      <c r="V21" s="2"/>
      <c r="W21" s="2"/>
      <c r="X21" s="2"/>
      <c r="Y21" s="2"/>
      <c r="Z21" s="2"/>
      <c r="AA21" s="2"/>
      <c r="AB21" s="18"/>
      <c r="AC21" s="18"/>
      <c r="AD21" s="18"/>
      <c r="AE21" s="18"/>
      <c r="AF21" s="1"/>
    </row>
    <row r="22" spans="6:44" ht="20.100000000000001" customHeight="1" thickBot="1">
      <c r="G22" s="219" t="s">
        <v>0</v>
      </c>
      <c r="H22" s="220"/>
      <c r="I22" s="220"/>
      <c r="J22" s="220"/>
      <c r="K22" s="220"/>
      <c r="L22" s="221"/>
      <c r="M22" s="222">
        <f>AC74</f>
        <v>1473984</v>
      </c>
      <c r="N22" s="223"/>
      <c r="O22" s="223"/>
      <c r="P22" s="223"/>
      <c r="Q22" s="223"/>
      <c r="R22" s="223"/>
      <c r="S22" s="223"/>
      <c r="T22" s="223"/>
      <c r="U22" s="21" t="s">
        <v>12</v>
      </c>
      <c r="V22" s="33"/>
      <c r="W22" s="33"/>
      <c r="X22" s="33"/>
      <c r="Y22" s="2"/>
      <c r="Z22" s="2"/>
      <c r="AA22" s="2"/>
      <c r="AB22" s="18"/>
      <c r="AC22" s="18"/>
      <c r="AD22" s="18"/>
      <c r="AE22" s="18"/>
      <c r="AF22" s="6"/>
    </row>
    <row r="23" spans="6:44" ht="20.100000000000001" customHeight="1" thickBot="1">
      <c r="G23" s="13" t="s">
        <v>1</v>
      </c>
      <c r="L23" s="16"/>
      <c r="M23" s="16"/>
      <c r="N23" s="6"/>
      <c r="O23" s="17"/>
      <c r="P23" s="17"/>
      <c r="Q23" s="17"/>
      <c r="R23" s="17"/>
      <c r="S23" s="17"/>
      <c r="T23" s="17"/>
      <c r="U23" s="17"/>
      <c r="V23" s="17"/>
      <c r="W23" s="17"/>
      <c r="X23" s="17"/>
      <c r="Y23" s="17"/>
      <c r="Z23" s="11"/>
      <c r="AA23" s="2"/>
      <c r="AB23" s="18"/>
      <c r="AC23" s="18"/>
      <c r="AD23" s="18"/>
      <c r="AE23" s="18"/>
      <c r="AF23" s="6"/>
    </row>
    <row r="24" spans="6:44" ht="20.100000000000001" customHeight="1" thickBot="1">
      <c r="G24" s="224" t="s">
        <v>13</v>
      </c>
      <c r="H24" s="225"/>
      <c r="I24" s="225"/>
      <c r="J24" s="225"/>
      <c r="K24" s="225"/>
      <c r="L24" s="225"/>
      <c r="M24" s="225"/>
      <c r="N24" s="225"/>
      <c r="O24" s="225"/>
      <c r="P24" s="225"/>
      <c r="Q24" s="225"/>
      <c r="R24" s="41"/>
      <c r="S24" s="41"/>
      <c r="T24" s="225" t="s">
        <v>35</v>
      </c>
      <c r="U24" s="253"/>
      <c r="V24" s="253"/>
      <c r="W24" s="253"/>
      <c r="X24" s="254"/>
      <c r="Y24" s="39"/>
      <c r="Z24" s="225" t="s">
        <v>14</v>
      </c>
      <c r="AA24" s="225"/>
      <c r="AB24" s="225"/>
      <c r="AC24" s="225"/>
      <c r="AD24" s="39"/>
      <c r="AE24" s="22"/>
    </row>
    <row r="25" spans="6:44" ht="20.100000000000001" customHeight="1" thickBot="1">
      <c r="G25" s="65" t="s">
        <v>3</v>
      </c>
      <c r="H25" s="291" t="s">
        <v>5</v>
      </c>
      <c r="I25" s="292"/>
      <c r="J25" s="292"/>
      <c r="K25" s="293"/>
      <c r="L25" s="29" t="s">
        <v>6</v>
      </c>
      <c r="M25" s="294" t="s">
        <v>7</v>
      </c>
      <c r="N25" s="294"/>
      <c r="O25" s="294"/>
      <c r="P25" s="294"/>
      <c r="Q25" s="294"/>
      <c r="R25" s="294"/>
      <c r="S25" s="294"/>
      <c r="T25" s="294"/>
      <c r="U25" s="294"/>
      <c r="V25" s="49" t="s">
        <v>37</v>
      </c>
      <c r="W25" s="49" t="s">
        <v>23</v>
      </c>
      <c r="X25" s="49" t="s">
        <v>24</v>
      </c>
      <c r="Y25" s="295" t="s">
        <v>8</v>
      </c>
      <c r="Z25" s="292"/>
      <c r="AA25" s="295" t="s">
        <v>9</v>
      </c>
      <c r="AB25" s="292"/>
      <c r="AC25" s="295" t="s">
        <v>4</v>
      </c>
      <c r="AD25" s="292"/>
      <c r="AE25" s="296"/>
      <c r="AF25" s="6"/>
    </row>
    <row r="26" spans="6:44" ht="20.100000000000001" customHeight="1" thickTop="1">
      <c r="F26" s="6"/>
      <c r="G26" s="66"/>
      <c r="H26" s="297" t="s">
        <v>27</v>
      </c>
      <c r="I26" s="102"/>
      <c r="J26" s="102"/>
      <c r="K26" s="103"/>
      <c r="L26" s="26">
        <v>1</v>
      </c>
      <c r="M26" s="298"/>
      <c r="N26" s="299"/>
      <c r="O26" s="299"/>
      <c r="P26" s="299"/>
      <c r="Q26" s="299"/>
      <c r="R26" s="299"/>
      <c r="S26" s="299"/>
      <c r="T26" s="299"/>
      <c r="U26" s="300"/>
      <c r="V26" s="38"/>
      <c r="W26" s="34"/>
      <c r="X26" s="38"/>
      <c r="Y26" s="301"/>
      <c r="Z26" s="302"/>
      <c r="AA26" s="76"/>
      <c r="AB26" s="77"/>
      <c r="AC26" s="301"/>
      <c r="AD26" s="302"/>
      <c r="AE26" s="303"/>
      <c r="AF26" s="6"/>
    </row>
    <row r="27" spans="6:44" ht="20.25" customHeight="1">
      <c r="F27" s="6"/>
      <c r="G27" s="66"/>
      <c r="H27" s="101"/>
      <c r="I27" s="102"/>
      <c r="J27" s="102"/>
      <c r="K27" s="103"/>
      <c r="L27" s="25">
        <v>2</v>
      </c>
      <c r="M27" s="207"/>
      <c r="N27" s="207"/>
      <c r="O27" s="207"/>
      <c r="P27" s="207"/>
      <c r="Q27" s="207"/>
      <c r="R27" s="207"/>
      <c r="S27" s="207"/>
      <c r="T27" s="207"/>
      <c r="U27" s="207"/>
      <c r="V27" s="35"/>
      <c r="W27" s="35"/>
      <c r="X27" s="35"/>
      <c r="Y27" s="278"/>
      <c r="Z27" s="279"/>
      <c r="AA27" s="83"/>
      <c r="AB27" s="84"/>
      <c r="AC27" s="278"/>
      <c r="AD27" s="279"/>
      <c r="AE27" s="280"/>
      <c r="AF27" s="6"/>
      <c r="AN27" s="2"/>
      <c r="AR27" s="6"/>
    </row>
    <row r="28" spans="6:44" ht="20.25" customHeight="1">
      <c r="F28" s="6"/>
      <c r="G28" s="66"/>
      <c r="H28" s="101"/>
      <c r="I28" s="102"/>
      <c r="J28" s="102"/>
      <c r="K28" s="103"/>
      <c r="L28" s="27">
        <v>3</v>
      </c>
      <c r="M28" s="213"/>
      <c r="N28" s="213"/>
      <c r="O28" s="213"/>
      <c r="P28" s="213"/>
      <c r="Q28" s="213"/>
      <c r="R28" s="213"/>
      <c r="S28" s="213"/>
      <c r="T28" s="213"/>
      <c r="U28" s="213"/>
      <c r="V28" s="32"/>
      <c r="W28" s="32"/>
      <c r="X28" s="32"/>
      <c r="Y28" s="278"/>
      <c r="Z28" s="279"/>
      <c r="AA28" s="83"/>
      <c r="AB28" s="84"/>
      <c r="AC28" s="278"/>
      <c r="AD28" s="279"/>
      <c r="AE28" s="280"/>
      <c r="AF28" s="6"/>
      <c r="AN28" s="2"/>
      <c r="AR28" s="6"/>
    </row>
    <row r="29" spans="6:44" ht="20.25" customHeight="1">
      <c r="F29" s="6"/>
      <c r="G29" s="66"/>
      <c r="H29" s="73"/>
      <c r="I29" s="74"/>
      <c r="J29" s="74"/>
      <c r="K29" s="74"/>
      <c r="L29" s="74"/>
      <c r="M29" s="74"/>
      <c r="N29" s="74"/>
      <c r="O29" s="74"/>
      <c r="P29" s="74"/>
      <c r="Q29" s="74"/>
      <c r="R29" s="74"/>
      <c r="S29" s="74"/>
      <c r="T29" s="74"/>
      <c r="U29" s="74"/>
      <c r="V29" s="74"/>
      <c r="W29" s="74"/>
      <c r="X29" s="74"/>
      <c r="Y29" s="200"/>
      <c r="Z29" s="120"/>
      <c r="AA29" s="119" t="s">
        <v>11</v>
      </c>
      <c r="AB29" s="120"/>
      <c r="AC29" s="201">
        <f>SUM(AC26:AE28)</f>
        <v>0</v>
      </c>
      <c r="AD29" s="202"/>
      <c r="AE29" s="203"/>
      <c r="AF29" s="6"/>
      <c r="AN29" s="2"/>
      <c r="AR29" s="6"/>
    </row>
    <row r="30" spans="6:44" ht="20.25" customHeight="1">
      <c r="F30" s="6"/>
      <c r="G30" s="66"/>
      <c r="H30" s="101" t="s">
        <v>28</v>
      </c>
      <c r="I30" s="102"/>
      <c r="J30" s="102"/>
      <c r="K30" s="102"/>
      <c r="L30" s="26">
        <v>1</v>
      </c>
      <c r="M30" s="215"/>
      <c r="N30" s="215"/>
      <c r="O30" s="215"/>
      <c r="P30" s="215"/>
      <c r="Q30" s="215"/>
      <c r="R30" s="215"/>
      <c r="S30" s="215"/>
      <c r="T30" s="215"/>
      <c r="U30" s="215"/>
      <c r="V30" s="36"/>
      <c r="W30" s="36"/>
      <c r="X30" s="36"/>
      <c r="Y30" s="85"/>
      <c r="Z30" s="86"/>
      <c r="AA30" s="76"/>
      <c r="AB30" s="77"/>
      <c r="AC30" s="204"/>
      <c r="AD30" s="205"/>
      <c r="AE30" s="206"/>
      <c r="AF30" s="19"/>
      <c r="AN30" s="2"/>
    </row>
    <row r="31" spans="6:44" ht="20.25" customHeight="1">
      <c r="F31" s="6"/>
      <c r="G31" s="66"/>
      <c r="H31" s="101"/>
      <c r="I31" s="102"/>
      <c r="J31" s="102"/>
      <c r="K31" s="102"/>
      <c r="L31" s="25">
        <v>2</v>
      </c>
      <c r="M31" s="207"/>
      <c r="N31" s="207"/>
      <c r="O31" s="207"/>
      <c r="P31" s="207"/>
      <c r="Q31" s="207"/>
      <c r="R31" s="207"/>
      <c r="S31" s="207"/>
      <c r="T31" s="207"/>
      <c r="U31" s="207"/>
      <c r="V31" s="40"/>
      <c r="W31" s="35"/>
      <c r="X31" s="35"/>
      <c r="Y31" s="78"/>
      <c r="Z31" s="79"/>
      <c r="AA31" s="83"/>
      <c r="AB31" s="84"/>
      <c r="AC31" s="78"/>
      <c r="AD31" s="79"/>
      <c r="AE31" s="80"/>
      <c r="AF31" s="2"/>
      <c r="AN31" s="20"/>
    </row>
    <row r="32" spans="6:44" ht="20.25" customHeight="1">
      <c r="F32" s="6"/>
      <c r="G32" s="66"/>
      <c r="H32" s="101"/>
      <c r="I32" s="102"/>
      <c r="J32" s="102"/>
      <c r="K32" s="102"/>
      <c r="L32" s="27">
        <v>3</v>
      </c>
      <c r="M32" s="213"/>
      <c r="N32" s="213"/>
      <c r="O32" s="213"/>
      <c r="P32" s="213"/>
      <c r="Q32" s="213"/>
      <c r="R32" s="213"/>
      <c r="S32" s="213"/>
      <c r="T32" s="213"/>
      <c r="U32" s="213"/>
      <c r="V32" s="37"/>
      <c r="W32" s="37"/>
      <c r="X32" s="37"/>
      <c r="Y32" s="179"/>
      <c r="Z32" s="180"/>
      <c r="AA32" s="177"/>
      <c r="AB32" s="214"/>
      <c r="AC32" s="179"/>
      <c r="AD32" s="180"/>
      <c r="AE32" s="181"/>
      <c r="AF32" s="2"/>
      <c r="AN32" s="20"/>
    </row>
    <row r="33" spans="2:40" ht="20.25" customHeight="1">
      <c r="F33" s="6"/>
      <c r="G33" s="66"/>
      <c r="H33" s="73"/>
      <c r="I33" s="74"/>
      <c r="J33" s="74"/>
      <c r="K33" s="74"/>
      <c r="L33" s="74"/>
      <c r="M33" s="200"/>
      <c r="N33" s="200"/>
      <c r="O33" s="200"/>
      <c r="P33" s="200"/>
      <c r="Q33" s="200"/>
      <c r="R33" s="200"/>
      <c r="S33" s="200"/>
      <c r="T33" s="200"/>
      <c r="U33" s="200"/>
      <c r="V33" s="200"/>
      <c r="W33" s="200"/>
      <c r="X33" s="200"/>
      <c r="Y33" s="200"/>
      <c r="Z33" s="120"/>
      <c r="AA33" s="119" t="s">
        <v>11</v>
      </c>
      <c r="AB33" s="120"/>
      <c r="AC33" s="201">
        <f>SUM(AC30:AE32)</f>
        <v>0</v>
      </c>
      <c r="AD33" s="202"/>
      <c r="AE33" s="203"/>
      <c r="AN33" s="2"/>
    </row>
    <row r="34" spans="2:40" ht="20.25" customHeight="1">
      <c r="F34" s="6"/>
      <c r="G34" s="66"/>
      <c r="H34" s="92" t="s">
        <v>29</v>
      </c>
      <c r="I34" s="93"/>
      <c r="J34" s="93"/>
      <c r="K34" s="94"/>
      <c r="L34" s="28">
        <v>1</v>
      </c>
      <c r="M34" s="150" t="s">
        <v>51</v>
      </c>
      <c r="N34" s="150"/>
      <c r="O34" s="150"/>
      <c r="P34" s="150"/>
      <c r="Q34" s="150"/>
      <c r="R34" s="150"/>
      <c r="S34" s="150"/>
      <c r="T34" s="150"/>
      <c r="U34" s="150"/>
      <c r="V34" s="150"/>
      <c r="W34" s="150"/>
      <c r="X34" s="150"/>
      <c r="Y34" s="151">
        <v>7500</v>
      </c>
      <c r="Z34" s="152"/>
      <c r="AA34" s="76">
        <v>2</v>
      </c>
      <c r="AB34" s="77"/>
      <c r="AC34" s="204">
        <f>SUM(Y34*AA34)</f>
        <v>15000</v>
      </c>
      <c r="AD34" s="205"/>
      <c r="AE34" s="206"/>
      <c r="AN34" s="2"/>
    </row>
    <row r="35" spans="2:40" ht="20.25" customHeight="1">
      <c r="F35" s="6"/>
      <c r="G35" s="66"/>
      <c r="H35" s="95"/>
      <c r="I35" s="96"/>
      <c r="J35" s="96"/>
      <c r="K35" s="97"/>
      <c r="L35" s="25">
        <v>2</v>
      </c>
      <c r="M35" s="207" t="s">
        <v>41</v>
      </c>
      <c r="N35" s="207"/>
      <c r="O35" s="207"/>
      <c r="P35" s="207"/>
      <c r="Q35" s="207"/>
      <c r="R35" s="207"/>
      <c r="S35" s="207"/>
      <c r="T35" s="207"/>
      <c r="U35" s="207"/>
      <c r="V35" s="207"/>
      <c r="W35" s="207"/>
      <c r="X35" s="207"/>
      <c r="Y35" s="153">
        <v>7500</v>
      </c>
      <c r="Z35" s="147"/>
      <c r="AA35" s="83">
        <v>2</v>
      </c>
      <c r="AB35" s="84"/>
      <c r="AC35" s="78">
        <f t="shared" ref="AC35:AC36" si="0">SUM(Y35*AA35)</f>
        <v>15000</v>
      </c>
      <c r="AD35" s="79"/>
      <c r="AE35" s="80"/>
      <c r="AN35" s="2"/>
    </row>
    <row r="36" spans="2:40" ht="20.25" customHeight="1">
      <c r="B36" s="24"/>
      <c r="F36" s="6"/>
      <c r="G36" s="66"/>
      <c r="H36" s="95"/>
      <c r="I36" s="96"/>
      <c r="J36" s="96"/>
      <c r="K36" s="97"/>
      <c r="L36" s="28">
        <v>3</v>
      </c>
      <c r="M36" s="110" t="s">
        <v>58</v>
      </c>
      <c r="N36" s="111"/>
      <c r="O36" s="111"/>
      <c r="P36" s="111"/>
      <c r="Q36" s="111"/>
      <c r="R36" s="111"/>
      <c r="S36" s="111"/>
      <c r="T36" s="111"/>
      <c r="U36" s="111"/>
      <c r="V36" s="111"/>
      <c r="W36" s="111"/>
      <c r="X36" s="112"/>
      <c r="Y36" s="113">
        <v>4100</v>
      </c>
      <c r="Z36" s="114"/>
      <c r="AA36" s="83">
        <v>2</v>
      </c>
      <c r="AB36" s="115"/>
      <c r="AC36" s="78">
        <f t="shared" si="0"/>
        <v>8200</v>
      </c>
      <c r="AD36" s="79"/>
      <c r="AE36" s="80"/>
      <c r="AN36" s="2"/>
    </row>
    <row r="37" spans="2:40" ht="20.25" customHeight="1">
      <c r="B37" s="24"/>
      <c r="F37" s="6"/>
      <c r="G37" s="66"/>
      <c r="H37" s="95"/>
      <c r="I37" s="96"/>
      <c r="J37" s="96"/>
      <c r="K37" s="97"/>
      <c r="L37" s="25">
        <v>4</v>
      </c>
      <c r="M37" s="110" t="s">
        <v>52</v>
      </c>
      <c r="N37" s="111"/>
      <c r="O37" s="111"/>
      <c r="P37" s="111"/>
      <c r="Q37" s="111"/>
      <c r="R37" s="111"/>
      <c r="S37" s="111"/>
      <c r="T37" s="111"/>
      <c r="U37" s="111"/>
      <c r="V37" s="111"/>
      <c r="W37" s="111"/>
      <c r="X37" s="112"/>
      <c r="Y37" s="113">
        <v>8640</v>
      </c>
      <c r="Z37" s="114"/>
      <c r="AA37" s="83">
        <v>1</v>
      </c>
      <c r="AB37" s="115"/>
      <c r="AC37" s="78">
        <f t="shared" ref="AC37:AC40" si="1">SUM(Y37*AA37)</f>
        <v>8640</v>
      </c>
      <c r="AD37" s="79"/>
      <c r="AE37" s="80"/>
    </row>
    <row r="38" spans="2:40" ht="20.25" customHeight="1">
      <c r="B38" s="24"/>
      <c r="F38" s="6"/>
      <c r="G38" s="66"/>
      <c r="H38" s="95"/>
      <c r="I38" s="96"/>
      <c r="J38" s="96"/>
      <c r="K38" s="97"/>
      <c r="L38" s="28">
        <v>5</v>
      </c>
      <c r="M38" s="110" t="s">
        <v>53</v>
      </c>
      <c r="N38" s="111"/>
      <c r="O38" s="111"/>
      <c r="P38" s="111"/>
      <c r="Q38" s="111"/>
      <c r="R38" s="111"/>
      <c r="S38" s="111"/>
      <c r="T38" s="111"/>
      <c r="U38" s="111"/>
      <c r="V38" s="111"/>
      <c r="W38" s="111"/>
      <c r="X38" s="112"/>
      <c r="Y38" s="113">
        <v>8640</v>
      </c>
      <c r="Z38" s="114"/>
      <c r="AA38" s="83">
        <v>1</v>
      </c>
      <c r="AB38" s="115"/>
      <c r="AC38" s="78">
        <f t="shared" si="1"/>
        <v>8640</v>
      </c>
      <c r="AD38" s="79"/>
      <c r="AE38" s="80"/>
    </row>
    <row r="39" spans="2:40" ht="20.25" customHeight="1">
      <c r="B39" s="24"/>
      <c r="F39" s="6"/>
      <c r="G39" s="66"/>
      <c r="H39" s="95"/>
      <c r="I39" s="96"/>
      <c r="J39" s="96"/>
      <c r="K39" s="97"/>
      <c r="L39" s="28">
        <v>6</v>
      </c>
      <c r="M39" s="110" t="s">
        <v>54</v>
      </c>
      <c r="N39" s="111"/>
      <c r="O39" s="111"/>
      <c r="P39" s="111"/>
      <c r="Q39" s="111"/>
      <c r="R39" s="111"/>
      <c r="S39" s="111"/>
      <c r="T39" s="111"/>
      <c r="U39" s="111"/>
      <c r="V39" s="111"/>
      <c r="W39" s="111"/>
      <c r="X39" s="112"/>
      <c r="Y39" s="113">
        <v>810</v>
      </c>
      <c r="Z39" s="114"/>
      <c r="AA39" s="83">
        <v>2</v>
      </c>
      <c r="AB39" s="115"/>
      <c r="AC39" s="78">
        <f t="shared" si="1"/>
        <v>1620</v>
      </c>
      <c r="AD39" s="79"/>
      <c r="AE39" s="80"/>
    </row>
    <row r="40" spans="2:40" ht="20.25" customHeight="1">
      <c r="B40" s="24"/>
      <c r="F40" s="6"/>
      <c r="G40" s="66"/>
      <c r="H40" s="95"/>
      <c r="I40" s="96"/>
      <c r="J40" s="96"/>
      <c r="K40" s="97"/>
      <c r="L40" s="25">
        <v>7</v>
      </c>
      <c r="M40" s="110" t="s">
        <v>55</v>
      </c>
      <c r="N40" s="111"/>
      <c r="O40" s="111"/>
      <c r="P40" s="111"/>
      <c r="Q40" s="111"/>
      <c r="R40" s="111"/>
      <c r="S40" s="111"/>
      <c r="T40" s="111"/>
      <c r="U40" s="111"/>
      <c r="V40" s="111"/>
      <c r="W40" s="111"/>
      <c r="X40" s="112"/>
      <c r="Y40" s="113">
        <v>900</v>
      </c>
      <c r="Z40" s="114"/>
      <c r="AA40" s="83">
        <v>3</v>
      </c>
      <c r="AB40" s="115"/>
      <c r="AC40" s="78">
        <f t="shared" si="1"/>
        <v>2700</v>
      </c>
      <c r="AD40" s="79"/>
      <c r="AE40" s="80"/>
    </row>
    <row r="41" spans="2:40" ht="20.25" customHeight="1">
      <c r="B41" s="24"/>
      <c r="F41" s="6"/>
      <c r="G41" s="66"/>
      <c r="H41" s="95"/>
      <c r="I41" s="96"/>
      <c r="J41" s="96"/>
      <c r="K41" s="97"/>
      <c r="L41" s="59">
        <v>8</v>
      </c>
      <c r="M41" s="110" t="s">
        <v>56</v>
      </c>
      <c r="N41" s="111"/>
      <c r="O41" s="111"/>
      <c r="P41" s="111"/>
      <c r="Q41" s="111"/>
      <c r="R41" s="111"/>
      <c r="S41" s="111"/>
      <c r="T41" s="111"/>
      <c r="U41" s="111"/>
      <c r="V41" s="111"/>
      <c r="W41" s="111"/>
      <c r="X41" s="112"/>
      <c r="Y41" s="113">
        <v>2837</v>
      </c>
      <c r="Z41" s="114"/>
      <c r="AA41" s="83">
        <v>1</v>
      </c>
      <c r="AB41" s="115"/>
      <c r="AC41" s="78">
        <f t="shared" ref="AC41:AC42" si="2">SUM(Y41*AA41)</f>
        <v>2837</v>
      </c>
      <c r="AD41" s="79"/>
      <c r="AE41" s="80"/>
    </row>
    <row r="42" spans="2:40" ht="20.25" customHeight="1">
      <c r="B42" s="24"/>
      <c r="F42" s="6"/>
      <c r="G42" s="66"/>
      <c r="H42" s="95"/>
      <c r="I42" s="96"/>
      <c r="J42" s="96"/>
      <c r="K42" s="97"/>
      <c r="L42" s="57">
        <v>9</v>
      </c>
      <c r="M42" s="208" t="s">
        <v>57</v>
      </c>
      <c r="N42" s="209"/>
      <c r="O42" s="209"/>
      <c r="P42" s="209"/>
      <c r="Q42" s="209"/>
      <c r="R42" s="209"/>
      <c r="S42" s="209"/>
      <c r="T42" s="209"/>
      <c r="U42" s="209"/>
      <c r="V42" s="209"/>
      <c r="W42" s="209"/>
      <c r="X42" s="210"/>
      <c r="Y42" s="211">
        <v>1947</v>
      </c>
      <c r="Z42" s="212"/>
      <c r="AA42" s="177">
        <v>1</v>
      </c>
      <c r="AB42" s="178"/>
      <c r="AC42" s="197">
        <f t="shared" si="2"/>
        <v>1947</v>
      </c>
      <c r="AD42" s="198"/>
      <c r="AE42" s="199"/>
    </row>
    <row r="43" spans="2:40" ht="20.25" customHeight="1">
      <c r="B43" s="24"/>
      <c r="F43" s="6"/>
      <c r="G43" s="66"/>
      <c r="H43" s="88"/>
      <c r="I43" s="89"/>
      <c r="J43" s="89"/>
      <c r="K43" s="89"/>
      <c r="L43" s="90"/>
      <c r="M43" s="90"/>
      <c r="N43" s="90"/>
      <c r="O43" s="90"/>
      <c r="P43" s="90"/>
      <c r="Q43" s="90"/>
      <c r="R43" s="90"/>
      <c r="S43" s="90"/>
      <c r="T43" s="90"/>
      <c r="U43" s="90"/>
      <c r="V43" s="90"/>
      <c r="W43" s="90"/>
      <c r="X43" s="90"/>
      <c r="Y43" s="90"/>
      <c r="Z43" s="91"/>
      <c r="AA43" s="74" t="s">
        <v>11</v>
      </c>
      <c r="AB43" s="75"/>
      <c r="AC43" s="183">
        <f>SUM(AC34:AE42)</f>
        <v>64584</v>
      </c>
      <c r="AD43" s="184"/>
      <c r="AE43" s="185"/>
    </row>
    <row r="44" spans="2:40" ht="20.25" customHeight="1">
      <c r="B44" s="24"/>
      <c r="F44" s="6"/>
      <c r="G44" s="66"/>
      <c r="H44" s="92" t="s">
        <v>43</v>
      </c>
      <c r="I44" s="93"/>
      <c r="J44" s="93"/>
      <c r="K44" s="94"/>
      <c r="L44" s="26">
        <v>1</v>
      </c>
      <c r="M44" s="191"/>
      <c r="N44" s="191"/>
      <c r="O44" s="191"/>
      <c r="P44" s="191"/>
      <c r="Q44" s="191"/>
      <c r="R44" s="191"/>
      <c r="S44" s="191"/>
      <c r="T44" s="191"/>
      <c r="U44" s="191"/>
      <c r="V44" s="191"/>
      <c r="W44" s="191"/>
      <c r="X44" s="191"/>
      <c r="Y44" s="192"/>
      <c r="Z44" s="193"/>
      <c r="AA44" s="76"/>
      <c r="AB44" s="77"/>
      <c r="AC44" s="188"/>
      <c r="AD44" s="189"/>
      <c r="AE44" s="190"/>
    </row>
    <row r="45" spans="2:40" ht="20.25" customHeight="1">
      <c r="B45" s="24"/>
      <c r="F45" s="6"/>
      <c r="G45" s="66"/>
      <c r="H45" s="95"/>
      <c r="I45" s="96"/>
      <c r="J45" s="96"/>
      <c r="K45" s="97"/>
      <c r="L45" s="59">
        <v>2</v>
      </c>
      <c r="M45" s="194"/>
      <c r="N45" s="194"/>
      <c r="O45" s="194"/>
      <c r="P45" s="194"/>
      <c r="Q45" s="194"/>
      <c r="R45" s="194"/>
      <c r="S45" s="194"/>
      <c r="T45" s="194"/>
      <c r="U45" s="194"/>
      <c r="V45" s="194"/>
      <c r="W45" s="194"/>
      <c r="X45" s="194"/>
      <c r="Y45" s="195"/>
      <c r="Z45" s="196"/>
      <c r="AA45" s="186"/>
      <c r="AB45" s="187"/>
      <c r="AC45" s="78"/>
      <c r="AD45" s="79"/>
      <c r="AE45" s="80"/>
    </row>
    <row r="46" spans="2:40" ht="20.25" customHeight="1">
      <c r="B46" s="24"/>
      <c r="F46" s="6"/>
      <c r="G46" s="66"/>
      <c r="H46" s="95"/>
      <c r="I46" s="96"/>
      <c r="J46" s="96"/>
      <c r="K46" s="97"/>
      <c r="L46" s="60">
        <v>3</v>
      </c>
      <c r="M46" s="172"/>
      <c r="N46" s="173"/>
      <c r="O46" s="173"/>
      <c r="P46" s="173"/>
      <c r="Q46" s="173"/>
      <c r="R46" s="173"/>
      <c r="S46" s="173"/>
      <c r="T46" s="173"/>
      <c r="U46" s="173"/>
      <c r="V46" s="173"/>
      <c r="W46" s="173"/>
      <c r="X46" s="174"/>
      <c r="Y46" s="175"/>
      <c r="Z46" s="176"/>
      <c r="AA46" s="177"/>
      <c r="AB46" s="178"/>
      <c r="AC46" s="179"/>
      <c r="AD46" s="180"/>
      <c r="AE46" s="181"/>
    </row>
    <row r="47" spans="2:40" ht="20.25" customHeight="1">
      <c r="B47" s="24"/>
      <c r="F47" s="6"/>
      <c r="G47" s="66"/>
      <c r="H47" s="55" t="s">
        <v>42</v>
      </c>
      <c r="I47" s="56"/>
      <c r="J47" s="56"/>
      <c r="K47" s="56"/>
      <c r="L47" s="53"/>
      <c r="M47" s="53"/>
      <c r="N47" s="53"/>
      <c r="O47" s="53"/>
      <c r="P47" s="53"/>
      <c r="Q47" s="53"/>
      <c r="R47" s="53"/>
      <c r="S47" s="53"/>
      <c r="T47" s="53"/>
      <c r="U47" s="53"/>
      <c r="V47" s="53"/>
      <c r="W47" s="53"/>
      <c r="X47" s="53"/>
      <c r="Y47" s="53"/>
      <c r="Z47" s="54"/>
      <c r="AA47" s="182" t="s">
        <v>11</v>
      </c>
      <c r="AB47" s="75"/>
      <c r="AC47" s="183"/>
      <c r="AD47" s="184"/>
      <c r="AE47" s="185"/>
    </row>
    <row r="48" spans="2:40" ht="20.25" customHeight="1">
      <c r="B48" s="24"/>
      <c r="F48" s="6"/>
      <c r="G48" s="66"/>
      <c r="H48" s="98" t="s">
        <v>45</v>
      </c>
      <c r="I48" s="99"/>
      <c r="J48" s="99"/>
      <c r="K48" s="100"/>
      <c r="L48" s="42">
        <v>1</v>
      </c>
      <c r="M48" s="155"/>
      <c r="N48" s="155"/>
      <c r="O48" s="155"/>
      <c r="P48" s="155"/>
      <c r="Q48" s="155"/>
      <c r="R48" s="155"/>
      <c r="S48" s="155"/>
      <c r="T48" s="155"/>
      <c r="U48" s="155"/>
      <c r="V48" s="155"/>
      <c r="W48" s="155"/>
      <c r="X48" s="155"/>
      <c r="Y48" s="151"/>
      <c r="Z48" s="152"/>
      <c r="AA48" s="145"/>
      <c r="AB48" s="146"/>
      <c r="AC48" s="138"/>
      <c r="AD48" s="139"/>
      <c r="AE48" s="140"/>
    </row>
    <row r="49" spans="1:49" ht="20.25" customHeight="1">
      <c r="B49" s="24"/>
      <c r="F49" s="6"/>
      <c r="G49" s="66"/>
      <c r="H49" s="101"/>
      <c r="I49" s="102"/>
      <c r="J49" s="102"/>
      <c r="K49" s="103"/>
      <c r="L49" s="43">
        <v>2</v>
      </c>
      <c r="M49" s="81"/>
      <c r="N49" s="81"/>
      <c r="O49" s="81"/>
      <c r="P49" s="81"/>
      <c r="Q49" s="81"/>
      <c r="R49" s="81"/>
      <c r="S49" s="81"/>
      <c r="T49" s="81"/>
      <c r="U49" s="81"/>
      <c r="V49" s="81"/>
      <c r="W49" s="81"/>
      <c r="X49" s="81"/>
      <c r="Y49" s="147"/>
      <c r="Z49" s="147"/>
      <c r="AA49" s="123"/>
      <c r="AB49" s="124"/>
      <c r="AC49" s="125"/>
      <c r="AD49" s="126"/>
      <c r="AE49" s="127"/>
    </row>
    <row r="50" spans="1:49" ht="20.25" customHeight="1">
      <c r="B50" s="24"/>
      <c r="F50" s="6"/>
      <c r="G50" s="66"/>
      <c r="H50" s="101"/>
      <c r="I50" s="102"/>
      <c r="J50" s="102"/>
      <c r="K50" s="103"/>
      <c r="L50" s="44">
        <v>3</v>
      </c>
      <c r="M50" s="148"/>
      <c r="N50" s="148"/>
      <c r="O50" s="148"/>
      <c r="P50" s="148"/>
      <c r="Q50" s="148"/>
      <c r="R50" s="148"/>
      <c r="S50" s="148"/>
      <c r="T50" s="148"/>
      <c r="U50" s="148"/>
      <c r="V50" s="148"/>
      <c r="W50" s="148"/>
      <c r="X50" s="148"/>
      <c r="Y50" s="149"/>
      <c r="Z50" s="149"/>
      <c r="AA50" s="128"/>
      <c r="AB50" s="129"/>
      <c r="AC50" s="130"/>
      <c r="AD50" s="131"/>
      <c r="AE50" s="132"/>
    </row>
    <row r="51" spans="1:49" ht="20.25" customHeight="1">
      <c r="B51" s="24"/>
      <c r="F51" s="6"/>
      <c r="G51" s="66"/>
      <c r="H51" s="55"/>
      <c r="I51" s="56"/>
      <c r="J51" s="56"/>
      <c r="K51" s="56"/>
      <c r="L51" s="53"/>
      <c r="M51" s="53"/>
      <c r="N51" s="53"/>
      <c r="O51" s="53"/>
      <c r="P51" s="53"/>
      <c r="Q51" s="53"/>
      <c r="R51" s="53"/>
      <c r="S51" s="53"/>
      <c r="T51" s="53"/>
      <c r="U51" s="53"/>
      <c r="V51" s="53"/>
      <c r="W51" s="53"/>
      <c r="X51" s="53"/>
      <c r="Y51" s="53"/>
      <c r="Z51" s="54"/>
      <c r="AA51" s="119" t="s">
        <v>11</v>
      </c>
      <c r="AB51" s="120"/>
      <c r="AC51" s="133"/>
      <c r="AD51" s="121"/>
      <c r="AE51" s="122"/>
    </row>
    <row r="52" spans="1:49" ht="20.25" customHeight="1">
      <c r="B52" s="24"/>
      <c r="F52" s="6"/>
      <c r="G52" s="66"/>
      <c r="H52" s="141" t="s">
        <v>44</v>
      </c>
      <c r="I52" s="142"/>
      <c r="J52" s="142"/>
      <c r="K52" s="142"/>
      <c r="L52" s="45">
        <v>1</v>
      </c>
      <c r="M52" s="155"/>
      <c r="N52" s="155"/>
      <c r="O52" s="155"/>
      <c r="P52" s="155"/>
      <c r="Q52" s="155"/>
      <c r="R52" s="155"/>
      <c r="S52" s="155"/>
      <c r="T52" s="155"/>
      <c r="U52" s="155"/>
      <c r="V52" s="155"/>
      <c r="W52" s="155"/>
      <c r="X52" s="155"/>
      <c r="Y52" s="152"/>
      <c r="Z52" s="152"/>
      <c r="AA52" s="156"/>
      <c r="AB52" s="157"/>
      <c r="AC52" s="162"/>
      <c r="AD52" s="163"/>
      <c r="AE52" s="164"/>
    </row>
    <row r="53" spans="1:49" ht="20.25" customHeight="1">
      <c r="B53" s="24"/>
      <c r="F53" s="6"/>
      <c r="G53" s="66"/>
      <c r="H53" s="143"/>
      <c r="I53" s="144"/>
      <c r="J53" s="144"/>
      <c r="K53" s="144"/>
      <c r="L53" s="46">
        <v>2</v>
      </c>
      <c r="M53" s="81"/>
      <c r="N53" s="81"/>
      <c r="O53" s="81"/>
      <c r="P53" s="81"/>
      <c r="Q53" s="81"/>
      <c r="R53" s="81"/>
      <c r="S53" s="81"/>
      <c r="T53" s="81"/>
      <c r="U53" s="81"/>
      <c r="V53" s="81"/>
      <c r="W53" s="81"/>
      <c r="X53" s="81"/>
      <c r="Y53" s="147"/>
      <c r="Z53" s="147"/>
      <c r="AA53" s="158"/>
      <c r="AB53" s="159"/>
      <c r="AC53" s="165"/>
      <c r="AD53" s="166"/>
      <c r="AE53" s="167"/>
    </row>
    <row r="54" spans="1:49" ht="20.25" customHeight="1">
      <c r="B54" s="24"/>
      <c r="F54" s="6"/>
      <c r="G54" s="66"/>
      <c r="H54" s="143"/>
      <c r="I54" s="144"/>
      <c r="J54" s="144"/>
      <c r="K54" s="144"/>
      <c r="L54" s="47">
        <v>3</v>
      </c>
      <c r="M54" s="148"/>
      <c r="N54" s="148"/>
      <c r="O54" s="148"/>
      <c r="P54" s="148"/>
      <c r="Q54" s="148"/>
      <c r="R54" s="148"/>
      <c r="S54" s="148"/>
      <c r="T54" s="148"/>
      <c r="U54" s="148"/>
      <c r="V54" s="148"/>
      <c r="W54" s="148"/>
      <c r="X54" s="148"/>
      <c r="Y54" s="149"/>
      <c r="Z54" s="149"/>
      <c r="AA54" s="160"/>
      <c r="AB54" s="161"/>
      <c r="AC54" s="168"/>
      <c r="AD54" s="169"/>
      <c r="AE54" s="170"/>
    </row>
    <row r="55" spans="1:49" s="4" customFormat="1" ht="20.25" customHeight="1">
      <c r="A55" s="2"/>
      <c r="B55" s="24"/>
      <c r="C55" s="2"/>
      <c r="D55" s="2"/>
      <c r="E55" s="2"/>
      <c r="F55" s="6"/>
      <c r="G55" s="66"/>
      <c r="H55" s="50"/>
      <c r="I55" s="53"/>
      <c r="J55" s="53"/>
      <c r="K55" s="53"/>
      <c r="L55" s="71"/>
      <c r="M55" s="71"/>
      <c r="N55" s="71"/>
      <c r="O55" s="71"/>
      <c r="P55" s="71"/>
      <c r="Q55" s="71"/>
      <c r="R55" s="71"/>
      <c r="S55" s="71"/>
      <c r="T55" s="71"/>
      <c r="U55" s="71"/>
      <c r="V55" s="71"/>
      <c r="W55" s="71"/>
      <c r="X55" s="71"/>
      <c r="Y55" s="71"/>
      <c r="Z55" s="72"/>
      <c r="AA55" s="119" t="s">
        <v>36</v>
      </c>
      <c r="AB55" s="171"/>
      <c r="AC55" s="116"/>
      <c r="AD55" s="117"/>
      <c r="AE55" s="118"/>
      <c r="AG55" s="2"/>
      <c r="AH55" s="2"/>
      <c r="AI55" s="2"/>
      <c r="AJ55" s="2"/>
      <c r="AK55" s="2"/>
      <c r="AL55" s="2"/>
      <c r="AM55" s="2"/>
      <c r="AO55" s="2"/>
      <c r="AP55" s="2"/>
      <c r="AQ55" s="2"/>
      <c r="AR55" s="2"/>
      <c r="AS55" s="2"/>
      <c r="AT55" s="2"/>
      <c r="AU55" s="2"/>
      <c r="AV55" s="2"/>
      <c r="AW55" s="2"/>
    </row>
    <row r="56" spans="1:49" s="4" customFormat="1" ht="20.25" customHeight="1">
      <c r="A56" s="2"/>
      <c r="B56" s="24"/>
      <c r="C56" s="2"/>
      <c r="D56" s="2"/>
      <c r="E56" s="2"/>
      <c r="F56" s="6"/>
      <c r="G56" s="66"/>
      <c r="H56" s="141" t="s">
        <v>46</v>
      </c>
      <c r="I56" s="142"/>
      <c r="J56" s="142"/>
      <c r="K56" s="142"/>
      <c r="L56" s="48">
        <v>1</v>
      </c>
      <c r="M56" s="155"/>
      <c r="N56" s="155"/>
      <c r="O56" s="155"/>
      <c r="P56" s="155"/>
      <c r="Q56" s="155"/>
      <c r="R56" s="155"/>
      <c r="S56" s="155"/>
      <c r="T56" s="155"/>
      <c r="U56" s="155"/>
      <c r="V56" s="155"/>
      <c r="W56" s="155"/>
      <c r="X56" s="155"/>
      <c r="Y56" s="152"/>
      <c r="Z56" s="152"/>
      <c r="AA56" s="136"/>
      <c r="AB56" s="137"/>
      <c r="AC56" s="138"/>
      <c r="AD56" s="139"/>
      <c r="AE56" s="140"/>
      <c r="AG56" s="2"/>
      <c r="AH56" s="2"/>
      <c r="AI56" s="2"/>
      <c r="AJ56" s="2"/>
      <c r="AK56" s="2"/>
      <c r="AL56" s="2"/>
      <c r="AM56" s="2"/>
      <c r="AO56" s="2"/>
      <c r="AP56" s="2"/>
      <c r="AQ56" s="2"/>
      <c r="AR56" s="2"/>
      <c r="AS56" s="2"/>
      <c r="AT56" s="2"/>
      <c r="AU56" s="2"/>
      <c r="AV56" s="2"/>
      <c r="AW56" s="2"/>
    </row>
    <row r="57" spans="1:49" s="4" customFormat="1" ht="20.25" customHeight="1">
      <c r="A57" s="2"/>
      <c r="B57" s="24"/>
      <c r="C57" s="2"/>
      <c r="D57" s="2"/>
      <c r="E57" s="2"/>
      <c r="F57" s="6"/>
      <c r="G57" s="66"/>
      <c r="H57" s="143"/>
      <c r="I57" s="144"/>
      <c r="J57" s="144"/>
      <c r="K57" s="144"/>
      <c r="L57" s="43">
        <v>2</v>
      </c>
      <c r="M57" s="81"/>
      <c r="N57" s="81"/>
      <c r="O57" s="81"/>
      <c r="P57" s="81"/>
      <c r="Q57" s="81"/>
      <c r="R57" s="81"/>
      <c r="S57" s="81"/>
      <c r="T57" s="81"/>
      <c r="U57" s="81"/>
      <c r="V57" s="81"/>
      <c r="W57" s="81"/>
      <c r="X57" s="81"/>
      <c r="Y57" s="147"/>
      <c r="Z57" s="147"/>
      <c r="AA57" s="123"/>
      <c r="AB57" s="134"/>
      <c r="AC57" s="125"/>
      <c r="AD57" s="126"/>
      <c r="AE57" s="127"/>
      <c r="AG57" s="2"/>
      <c r="AH57" s="2"/>
      <c r="AI57" s="2"/>
      <c r="AJ57" s="2"/>
      <c r="AK57" s="2"/>
      <c r="AL57" s="2"/>
      <c r="AM57" s="2"/>
      <c r="AO57" s="2"/>
      <c r="AP57" s="2"/>
      <c r="AQ57" s="2"/>
      <c r="AR57" s="2"/>
      <c r="AS57" s="2"/>
      <c r="AT57" s="2"/>
      <c r="AU57" s="2"/>
      <c r="AV57" s="2"/>
      <c r="AW57" s="2"/>
    </row>
    <row r="58" spans="1:49" s="4" customFormat="1" ht="20.25" customHeight="1">
      <c r="A58" s="2"/>
      <c r="B58" s="24"/>
      <c r="C58" s="2"/>
      <c r="D58" s="2"/>
      <c r="E58" s="2"/>
      <c r="F58" s="6"/>
      <c r="G58" s="66"/>
      <c r="H58" s="143"/>
      <c r="I58" s="144"/>
      <c r="J58" s="144"/>
      <c r="K58" s="144"/>
      <c r="L58" s="44">
        <v>3</v>
      </c>
      <c r="M58" s="148"/>
      <c r="N58" s="148"/>
      <c r="O58" s="148"/>
      <c r="P58" s="148"/>
      <c r="Q58" s="148"/>
      <c r="R58" s="148"/>
      <c r="S58" s="148"/>
      <c r="T58" s="148"/>
      <c r="U58" s="148"/>
      <c r="V58" s="148"/>
      <c r="W58" s="148"/>
      <c r="X58" s="148"/>
      <c r="Y58" s="149"/>
      <c r="Z58" s="149"/>
      <c r="AA58" s="128"/>
      <c r="AB58" s="135"/>
      <c r="AC58" s="130"/>
      <c r="AD58" s="131"/>
      <c r="AE58" s="132"/>
      <c r="AG58" s="2"/>
      <c r="AH58" s="2"/>
      <c r="AI58" s="2"/>
      <c r="AJ58" s="2"/>
      <c r="AK58" s="2"/>
      <c r="AL58" s="2"/>
      <c r="AM58" s="2"/>
      <c r="AO58" s="2"/>
      <c r="AP58" s="2"/>
      <c r="AQ58" s="2"/>
      <c r="AR58" s="2"/>
      <c r="AS58" s="2"/>
      <c r="AT58" s="2"/>
      <c r="AU58" s="2"/>
      <c r="AV58" s="2"/>
      <c r="AW58" s="2"/>
    </row>
    <row r="59" spans="1:49" s="4" customFormat="1" ht="20.25" customHeight="1">
      <c r="A59" s="2"/>
      <c r="B59" s="2"/>
      <c r="C59" s="2"/>
      <c r="D59" s="2"/>
      <c r="E59" s="2"/>
      <c r="F59" s="6"/>
      <c r="G59" s="66"/>
      <c r="H59" s="50"/>
      <c r="I59" s="53"/>
      <c r="J59" s="53"/>
      <c r="K59" s="53"/>
      <c r="L59" s="53"/>
      <c r="M59" s="53"/>
      <c r="N59" s="53"/>
      <c r="O59" s="53"/>
      <c r="P59" s="53"/>
      <c r="Q59" s="53"/>
      <c r="R59" s="53"/>
      <c r="S59" s="53"/>
      <c r="T59" s="53"/>
      <c r="U59" s="53"/>
      <c r="V59" s="53"/>
      <c r="W59" s="53"/>
      <c r="X59" s="53"/>
      <c r="Y59" s="53"/>
      <c r="Z59" s="54"/>
      <c r="AA59" s="119" t="s">
        <v>11</v>
      </c>
      <c r="AB59" s="120"/>
      <c r="AC59" s="116"/>
      <c r="AD59" s="121"/>
      <c r="AE59" s="122"/>
      <c r="AG59" s="2"/>
      <c r="AH59" s="2"/>
      <c r="AI59" s="2"/>
      <c r="AJ59" s="2"/>
      <c r="AK59" s="2"/>
      <c r="AL59" s="2"/>
      <c r="AM59" s="2"/>
      <c r="AO59" s="2"/>
      <c r="AP59" s="2"/>
      <c r="AQ59" s="2"/>
      <c r="AR59" s="2"/>
      <c r="AS59" s="2"/>
      <c r="AT59" s="2"/>
      <c r="AU59" s="2"/>
      <c r="AV59" s="2"/>
      <c r="AW59" s="2"/>
    </row>
    <row r="60" spans="1:49" s="4" customFormat="1" ht="20.25" customHeight="1">
      <c r="A60" s="2"/>
      <c r="B60" s="2"/>
      <c r="C60" s="2"/>
      <c r="D60" s="2"/>
      <c r="E60" s="2"/>
      <c r="F60" s="6"/>
      <c r="G60" s="66"/>
      <c r="H60" s="104" t="s">
        <v>47</v>
      </c>
      <c r="I60" s="105"/>
      <c r="J60" s="105"/>
      <c r="K60" s="106"/>
      <c r="L60" s="42">
        <v>1</v>
      </c>
      <c r="M60" s="150" t="s">
        <v>50</v>
      </c>
      <c r="N60" s="150"/>
      <c r="O60" s="150"/>
      <c r="P60" s="150"/>
      <c r="Q60" s="150"/>
      <c r="R60" s="150"/>
      <c r="S60" s="150"/>
      <c r="T60" s="150"/>
      <c r="U60" s="150"/>
      <c r="V60" s="150"/>
      <c r="W60" s="150"/>
      <c r="X60" s="150"/>
      <c r="Y60" s="151">
        <v>469800</v>
      </c>
      <c r="Z60" s="152"/>
      <c r="AA60" s="145">
        <v>3</v>
      </c>
      <c r="AB60" s="146"/>
      <c r="AC60" s="138">
        <f>Y60*AA60</f>
        <v>1409400</v>
      </c>
      <c r="AD60" s="139"/>
      <c r="AE60" s="140"/>
      <c r="AG60" s="2"/>
      <c r="AH60" s="2"/>
      <c r="AI60" s="2"/>
      <c r="AJ60" s="2"/>
      <c r="AK60" s="2"/>
      <c r="AL60" s="2"/>
      <c r="AM60" s="2"/>
      <c r="AO60" s="2"/>
      <c r="AP60" s="2"/>
      <c r="AQ60" s="2"/>
      <c r="AR60" s="2"/>
      <c r="AS60" s="2"/>
      <c r="AT60" s="2"/>
      <c r="AU60" s="2"/>
      <c r="AV60" s="2"/>
      <c r="AW60" s="2"/>
    </row>
    <row r="61" spans="1:49" s="4" customFormat="1" ht="20.25" customHeight="1">
      <c r="A61" s="2"/>
      <c r="B61" s="2"/>
      <c r="C61" s="2"/>
      <c r="D61" s="2"/>
      <c r="E61" s="2"/>
      <c r="F61" s="2"/>
      <c r="G61" s="66"/>
      <c r="H61" s="107"/>
      <c r="I61" s="108"/>
      <c r="J61" s="108"/>
      <c r="K61" s="109"/>
      <c r="L61" s="43">
        <v>2</v>
      </c>
      <c r="M61" s="81"/>
      <c r="N61" s="81"/>
      <c r="O61" s="81"/>
      <c r="P61" s="81"/>
      <c r="Q61" s="81"/>
      <c r="R61" s="81"/>
      <c r="S61" s="81"/>
      <c r="T61" s="81"/>
      <c r="U61" s="81"/>
      <c r="V61" s="81"/>
      <c r="W61" s="81"/>
      <c r="X61" s="81"/>
      <c r="Y61" s="153"/>
      <c r="Z61" s="147"/>
      <c r="AA61" s="123"/>
      <c r="AB61" s="124"/>
      <c r="AC61" s="125"/>
      <c r="AD61" s="126"/>
      <c r="AE61" s="127"/>
      <c r="AG61" s="2"/>
      <c r="AH61" s="2"/>
      <c r="AI61" s="2"/>
      <c r="AJ61" s="2"/>
      <c r="AK61" s="2"/>
      <c r="AL61" s="2"/>
      <c r="AM61" s="2"/>
      <c r="AO61" s="2"/>
      <c r="AP61" s="2"/>
      <c r="AQ61" s="2"/>
      <c r="AR61" s="2"/>
      <c r="AS61" s="2"/>
      <c r="AT61" s="2"/>
      <c r="AU61" s="2"/>
      <c r="AV61" s="2"/>
      <c r="AW61" s="2"/>
    </row>
    <row r="62" spans="1:49" s="4" customFormat="1" ht="20.25" customHeight="1">
      <c r="A62" s="2"/>
      <c r="B62" s="2"/>
      <c r="C62" s="2"/>
      <c r="D62" s="2"/>
      <c r="E62" s="2"/>
      <c r="F62" s="2"/>
      <c r="G62" s="66"/>
      <c r="H62" s="107"/>
      <c r="I62" s="108"/>
      <c r="J62" s="108"/>
      <c r="K62" s="109"/>
      <c r="L62" s="42">
        <v>3</v>
      </c>
      <c r="M62" s="191"/>
      <c r="N62" s="191"/>
      <c r="O62" s="191"/>
      <c r="P62" s="191"/>
      <c r="Q62" s="191"/>
      <c r="R62" s="191"/>
      <c r="S62" s="191"/>
      <c r="T62" s="191"/>
      <c r="U62" s="191"/>
      <c r="V62" s="191"/>
      <c r="W62" s="191"/>
      <c r="X62" s="191"/>
      <c r="Y62" s="290"/>
      <c r="Z62" s="290"/>
      <c r="AA62" s="76"/>
      <c r="AB62" s="77"/>
      <c r="AC62" s="78"/>
      <c r="AD62" s="79"/>
      <c r="AE62" s="80"/>
      <c r="AG62" s="2"/>
      <c r="AH62" s="2"/>
      <c r="AI62" s="2"/>
      <c r="AJ62" s="2"/>
      <c r="AK62" s="2"/>
      <c r="AL62" s="2"/>
      <c r="AM62" s="2"/>
      <c r="AO62" s="2"/>
      <c r="AP62" s="2"/>
      <c r="AQ62" s="2"/>
      <c r="AR62" s="2"/>
      <c r="AS62" s="2"/>
      <c r="AT62" s="2"/>
      <c r="AU62" s="2"/>
      <c r="AV62" s="2"/>
      <c r="AW62" s="2"/>
    </row>
    <row r="63" spans="1:49" ht="19.5" customHeight="1">
      <c r="G63" s="66"/>
      <c r="H63" s="107"/>
      <c r="I63" s="108"/>
      <c r="J63" s="108"/>
      <c r="K63" s="109"/>
      <c r="L63" s="43">
        <v>4</v>
      </c>
      <c r="M63" s="81"/>
      <c r="N63" s="81"/>
      <c r="O63" s="81"/>
      <c r="P63" s="81"/>
      <c r="Q63" s="81"/>
      <c r="R63" s="81"/>
      <c r="S63" s="81"/>
      <c r="T63" s="81"/>
      <c r="U63" s="81"/>
      <c r="V63" s="81"/>
      <c r="W63" s="81"/>
      <c r="X63" s="81"/>
      <c r="Y63" s="82"/>
      <c r="Z63" s="82"/>
      <c r="AA63" s="83"/>
      <c r="AB63" s="84"/>
      <c r="AC63" s="85"/>
      <c r="AD63" s="86"/>
      <c r="AE63" s="87"/>
      <c r="AF63" s="31"/>
    </row>
    <row r="64" spans="1:49" ht="19.5" customHeight="1">
      <c r="G64" s="66"/>
      <c r="H64" s="107"/>
      <c r="I64" s="108"/>
      <c r="J64" s="108"/>
      <c r="K64" s="109"/>
      <c r="L64" s="58">
        <v>5</v>
      </c>
      <c r="M64" s="148"/>
      <c r="N64" s="148"/>
      <c r="O64" s="148"/>
      <c r="P64" s="148"/>
      <c r="Q64" s="148"/>
      <c r="R64" s="148"/>
      <c r="S64" s="148"/>
      <c r="T64" s="148"/>
      <c r="U64" s="148"/>
      <c r="V64" s="148"/>
      <c r="W64" s="148"/>
      <c r="X64" s="148"/>
      <c r="Y64" s="154"/>
      <c r="Z64" s="149"/>
      <c r="AA64" s="128"/>
      <c r="AB64" s="129"/>
      <c r="AC64" s="130"/>
      <c r="AD64" s="131"/>
      <c r="AE64" s="132"/>
      <c r="AF64" s="31"/>
    </row>
    <row r="65" spans="7:40" ht="19.5" customHeight="1">
      <c r="G65" s="66"/>
      <c r="H65" s="51"/>
      <c r="I65" s="52"/>
      <c r="J65" s="52"/>
      <c r="K65" s="52"/>
      <c r="L65" s="53"/>
      <c r="M65" s="53"/>
      <c r="N65" s="53"/>
      <c r="O65" s="53"/>
      <c r="P65" s="53"/>
      <c r="Q65" s="53"/>
      <c r="R65" s="53"/>
      <c r="S65" s="53"/>
      <c r="T65" s="53"/>
      <c r="U65" s="53"/>
      <c r="V65" s="53"/>
      <c r="W65" s="53"/>
      <c r="X65" s="53"/>
      <c r="Y65" s="53"/>
      <c r="Z65" s="54"/>
      <c r="AA65" s="119" t="s">
        <v>11</v>
      </c>
      <c r="AB65" s="120"/>
      <c r="AC65" s="133">
        <f>SUM(AC60:AE64)</f>
        <v>1409400</v>
      </c>
      <c r="AD65" s="121"/>
      <c r="AE65" s="122"/>
      <c r="AF65" s="31"/>
    </row>
    <row r="66" spans="7:40" ht="19.5" customHeight="1">
      <c r="G66" s="66"/>
      <c r="H66" s="141" t="s">
        <v>48</v>
      </c>
      <c r="I66" s="142"/>
      <c r="J66" s="142"/>
      <c r="K66" s="142"/>
      <c r="L66" s="42">
        <v>1</v>
      </c>
      <c r="M66" s="155"/>
      <c r="N66" s="155"/>
      <c r="O66" s="155"/>
      <c r="P66" s="155"/>
      <c r="Q66" s="155"/>
      <c r="R66" s="155"/>
      <c r="S66" s="155"/>
      <c r="T66" s="155"/>
      <c r="U66" s="155"/>
      <c r="V66" s="155"/>
      <c r="W66" s="155"/>
      <c r="X66" s="155"/>
      <c r="Y66" s="152"/>
      <c r="Z66" s="152"/>
      <c r="AA66" s="145"/>
      <c r="AB66" s="146"/>
      <c r="AC66" s="138"/>
      <c r="AD66" s="139"/>
      <c r="AE66" s="140"/>
      <c r="AF66" s="31"/>
    </row>
    <row r="67" spans="7:40" ht="19.5" customHeight="1">
      <c r="G67" s="66"/>
      <c r="H67" s="143"/>
      <c r="I67" s="144"/>
      <c r="J67" s="144"/>
      <c r="K67" s="144"/>
      <c r="L67" s="43">
        <v>2</v>
      </c>
      <c r="M67" s="81"/>
      <c r="N67" s="81"/>
      <c r="O67" s="81"/>
      <c r="P67" s="81"/>
      <c r="Q67" s="81"/>
      <c r="R67" s="81"/>
      <c r="S67" s="81"/>
      <c r="T67" s="81"/>
      <c r="U67" s="81"/>
      <c r="V67" s="81"/>
      <c r="W67" s="81"/>
      <c r="X67" s="81"/>
      <c r="Y67" s="147"/>
      <c r="Z67" s="147"/>
      <c r="AA67" s="123"/>
      <c r="AB67" s="124"/>
      <c r="AC67" s="125"/>
      <c r="AD67" s="126"/>
      <c r="AE67" s="127"/>
    </row>
    <row r="68" spans="7:40" ht="20.25" customHeight="1">
      <c r="G68" s="66"/>
      <c r="H68" s="143"/>
      <c r="I68" s="144"/>
      <c r="J68" s="144"/>
      <c r="K68" s="144"/>
      <c r="L68" s="44">
        <v>3</v>
      </c>
      <c r="M68" s="148"/>
      <c r="N68" s="148"/>
      <c r="O68" s="148"/>
      <c r="P68" s="148"/>
      <c r="Q68" s="148"/>
      <c r="R68" s="148"/>
      <c r="S68" s="148"/>
      <c r="T68" s="148"/>
      <c r="U68" s="148"/>
      <c r="V68" s="148"/>
      <c r="W68" s="148"/>
      <c r="X68" s="148"/>
      <c r="Y68" s="149"/>
      <c r="Z68" s="149"/>
      <c r="AA68" s="128"/>
      <c r="AB68" s="129"/>
      <c r="AC68" s="130"/>
      <c r="AD68" s="131"/>
      <c r="AE68" s="132"/>
    </row>
    <row r="69" spans="7:40" ht="13.5" customHeight="1">
      <c r="G69" s="66"/>
      <c r="H69" s="50"/>
      <c r="I69" s="53"/>
      <c r="J69" s="53"/>
      <c r="K69" s="53"/>
      <c r="L69" s="53"/>
      <c r="M69" s="53"/>
      <c r="N69" s="53"/>
      <c r="O69" s="53"/>
      <c r="P69" s="53"/>
      <c r="Q69" s="53"/>
      <c r="R69" s="53"/>
      <c r="S69" s="53"/>
      <c r="T69" s="53"/>
      <c r="U69" s="53"/>
      <c r="V69" s="53"/>
      <c r="W69" s="53"/>
      <c r="X69" s="53"/>
      <c r="Y69" s="53"/>
      <c r="Z69" s="54"/>
      <c r="AA69" s="119" t="s">
        <v>11</v>
      </c>
      <c r="AB69" s="120"/>
      <c r="AC69" s="116"/>
      <c r="AD69" s="121"/>
      <c r="AE69" s="122"/>
    </row>
    <row r="70" spans="7:40" ht="13.5">
      <c r="G70" s="66"/>
      <c r="H70" s="141" t="s">
        <v>49</v>
      </c>
      <c r="I70" s="142"/>
      <c r="J70" s="142"/>
      <c r="K70" s="142"/>
      <c r="L70" s="48">
        <v>1</v>
      </c>
      <c r="M70" s="155"/>
      <c r="N70" s="155"/>
      <c r="O70" s="155"/>
      <c r="P70" s="155"/>
      <c r="Q70" s="155"/>
      <c r="R70" s="155"/>
      <c r="S70" s="155"/>
      <c r="T70" s="155"/>
      <c r="U70" s="155"/>
      <c r="V70" s="155"/>
      <c r="W70" s="155"/>
      <c r="X70" s="155"/>
      <c r="Y70" s="152"/>
      <c r="Z70" s="152"/>
      <c r="AA70" s="136"/>
      <c r="AB70" s="163"/>
      <c r="AC70" s="138"/>
      <c r="AD70" s="163"/>
      <c r="AE70" s="164"/>
    </row>
    <row r="71" spans="7:40" ht="13.5">
      <c r="G71" s="66"/>
      <c r="H71" s="143"/>
      <c r="I71" s="144"/>
      <c r="J71" s="144"/>
      <c r="K71" s="144"/>
      <c r="L71" s="43">
        <v>2</v>
      </c>
      <c r="M71" s="81"/>
      <c r="N71" s="81"/>
      <c r="O71" s="81"/>
      <c r="P71" s="81"/>
      <c r="Q71" s="81"/>
      <c r="R71" s="81"/>
      <c r="S71" s="81"/>
      <c r="T71" s="81"/>
      <c r="U71" s="81"/>
      <c r="V71" s="81"/>
      <c r="W71" s="81"/>
      <c r="X71" s="81"/>
      <c r="Y71" s="147"/>
      <c r="Z71" s="147"/>
      <c r="AA71" s="123"/>
      <c r="AB71" s="166"/>
      <c r="AC71" s="125"/>
      <c r="AD71" s="166"/>
      <c r="AE71" s="167"/>
    </row>
    <row r="72" spans="7:40" ht="13.5">
      <c r="G72" s="66"/>
      <c r="H72" s="143"/>
      <c r="I72" s="144"/>
      <c r="J72" s="144"/>
      <c r="K72" s="144"/>
      <c r="L72" s="44">
        <v>3</v>
      </c>
      <c r="M72" s="148"/>
      <c r="N72" s="148"/>
      <c r="O72" s="148"/>
      <c r="P72" s="148"/>
      <c r="Q72" s="148"/>
      <c r="R72" s="148"/>
      <c r="S72" s="148"/>
      <c r="T72" s="148"/>
      <c r="U72" s="148"/>
      <c r="V72" s="148"/>
      <c r="W72" s="148"/>
      <c r="X72" s="148"/>
      <c r="Y72" s="149"/>
      <c r="Z72" s="149"/>
      <c r="AA72" s="128"/>
      <c r="AB72" s="169"/>
      <c r="AC72" s="130"/>
      <c r="AD72" s="169"/>
      <c r="AE72" s="170"/>
    </row>
    <row r="73" spans="7:40" ht="13.5">
      <c r="G73" s="66"/>
      <c r="H73" s="73"/>
      <c r="I73" s="74"/>
      <c r="J73" s="74"/>
      <c r="K73" s="74"/>
      <c r="L73" s="74"/>
      <c r="M73" s="74"/>
      <c r="N73" s="74"/>
      <c r="O73" s="74"/>
      <c r="P73" s="74"/>
      <c r="Q73" s="74"/>
      <c r="R73" s="74"/>
      <c r="S73" s="74"/>
      <c r="T73" s="74"/>
      <c r="U73" s="74"/>
      <c r="V73" s="74"/>
      <c r="W73" s="74"/>
      <c r="X73" s="74"/>
      <c r="Y73" s="74"/>
      <c r="Z73" s="75"/>
      <c r="AA73" s="119" t="s">
        <v>33</v>
      </c>
      <c r="AB73" s="281"/>
      <c r="AC73" s="282"/>
      <c r="AD73" s="283"/>
      <c r="AE73" s="284"/>
    </row>
    <row r="74" spans="7:40" ht="14.25" thickBot="1">
      <c r="G74" s="67"/>
      <c r="H74" s="68"/>
      <c r="I74" s="69"/>
      <c r="J74" s="69"/>
      <c r="K74" s="69"/>
      <c r="L74" s="69"/>
      <c r="M74" s="69"/>
      <c r="N74" s="69"/>
      <c r="O74" s="69"/>
      <c r="P74" s="69"/>
      <c r="Q74" s="69"/>
      <c r="R74" s="69"/>
      <c r="S74" s="69"/>
      <c r="T74" s="69"/>
      <c r="U74" s="69"/>
      <c r="V74" s="69"/>
      <c r="W74" s="69"/>
      <c r="X74" s="69"/>
      <c r="Y74" s="69"/>
      <c r="Z74" s="70"/>
      <c r="AA74" s="288" t="s">
        <v>10</v>
      </c>
      <c r="AB74" s="289"/>
      <c r="AC74" s="285">
        <f>SUM(AC73,AC69,AC65,AC47,AC51,AC59,AC55,AC43,AC33,AC29)</f>
        <v>1473984</v>
      </c>
      <c r="AD74" s="286"/>
      <c r="AE74" s="287"/>
    </row>
    <row r="75" spans="7:40">
      <c r="O75" s="3"/>
      <c r="P75" s="4"/>
      <c r="Q75" s="4"/>
      <c r="R75" s="4"/>
      <c r="S75" s="4"/>
      <c r="Z75" s="12"/>
      <c r="AA75" s="30"/>
      <c r="AC75" s="2"/>
      <c r="AD75" s="2"/>
      <c r="AE75" s="2"/>
      <c r="AF75" s="2"/>
      <c r="AJ75" s="4"/>
      <c r="AN75" s="2"/>
    </row>
    <row r="76" spans="7:40">
      <c r="O76" s="3"/>
      <c r="P76" s="4"/>
      <c r="Q76" s="4"/>
      <c r="R76" s="4"/>
      <c r="S76" s="4"/>
      <c r="AC76" s="2"/>
      <c r="AD76" s="2"/>
      <c r="AE76" s="2"/>
      <c r="AF76" s="2"/>
      <c r="AJ76" s="4"/>
      <c r="AN76" s="2"/>
    </row>
    <row r="77" spans="7:40">
      <c r="O77" s="3"/>
      <c r="P77" s="4"/>
      <c r="Q77" s="4"/>
      <c r="R77" s="4"/>
      <c r="S77" s="4"/>
      <c r="AC77" s="2"/>
      <c r="AD77" s="2"/>
      <c r="AE77" s="2"/>
      <c r="AF77" s="2"/>
      <c r="AJ77" s="4"/>
      <c r="AN77" s="2"/>
    </row>
    <row r="78" spans="7:40">
      <c r="O78" s="3"/>
      <c r="P78" s="4"/>
      <c r="Q78" s="4"/>
      <c r="R78" s="4"/>
      <c r="S78" s="4"/>
      <c r="AC78" s="2"/>
      <c r="AD78" s="2"/>
      <c r="AE78" s="2"/>
      <c r="AF78" s="2"/>
      <c r="AJ78" s="4"/>
      <c r="AN78" s="2"/>
    </row>
  </sheetData>
  <mergeCells count="238">
    <mergeCell ref="M41:X41"/>
    <mergeCell ref="Y41:Z41"/>
    <mergeCell ref="AA41:AB41"/>
    <mergeCell ref="AC41:AE41"/>
    <mergeCell ref="M67:X67"/>
    <mergeCell ref="Y67:Z67"/>
    <mergeCell ref="M62:X62"/>
    <mergeCell ref="Y62:Z62"/>
    <mergeCell ref="H25:K25"/>
    <mergeCell ref="M25:U25"/>
    <mergeCell ref="Y25:Z25"/>
    <mergeCell ref="AA25:AB25"/>
    <mergeCell ref="AC25:AE25"/>
    <mergeCell ref="H26:K28"/>
    <mergeCell ref="M26:U26"/>
    <mergeCell ref="Y26:Z26"/>
    <mergeCell ref="AA26:AB26"/>
    <mergeCell ref="AC26:AE26"/>
    <mergeCell ref="M27:U27"/>
    <mergeCell ref="Y27:Z27"/>
    <mergeCell ref="AA27:AB27"/>
    <mergeCell ref="AC27:AE27"/>
    <mergeCell ref="M28:U28"/>
    <mergeCell ref="Y28:Z28"/>
    <mergeCell ref="AA73:AB73"/>
    <mergeCell ref="AC73:AE73"/>
    <mergeCell ref="AC74:AE74"/>
    <mergeCell ref="AA74:AB74"/>
    <mergeCell ref="AC70:AE70"/>
    <mergeCell ref="AC71:AE71"/>
    <mergeCell ref="AC72:AE72"/>
    <mergeCell ref="AA70:AB70"/>
    <mergeCell ref="AA71:AB71"/>
    <mergeCell ref="AA72:AB72"/>
    <mergeCell ref="M68:X68"/>
    <mergeCell ref="Y68:Z68"/>
    <mergeCell ref="M70:X70"/>
    <mergeCell ref="Y70:Z70"/>
    <mergeCell ref="G6:J6"/>
    <mergeCell ref="K6:AE6"/>
    <mergeCell ref="G7:J7"/>
    <mergeCell ref="K7:AE7"/>
    <mergeCell ref="AA1:AE1"/>
    <mergeCell ref="G2:AE2"/>
    <mergeCell ref="G4:AE4"/>
    <mergeCell ref="K14:AE14"/>
    <mergeCell ref="I15:J15"/>
    <mergeCell ref="K15:AE15"/>
    <mergeCell ref="G8:J8"/>
    <mergeCell ref="K8:AE8"/>
    <mergeCell ref="G9:AE9"/>
    <mergeCell ref="G10:J10"/>
    <mergeCell ref="K10:AE10"/>
    <mergeCell ref="G11:J11"/>
    <mergeCell ref="K11:AE11"/>
    <mergeCell ref="AA28:AB28"/>
    <mergeCell ref="AC28:AE28"/>
    <mergeCell ref="AA31:AB31"/>
    <mergeCell ref="K20:AE20"/>
    <mergeCell ref="G22:L22"/>
    <mergeCell ref="M22:T22"/>
    <mergeCell ref="G24:Q24"/>
    <mergeCell ref="Z24:AC24"/>
    <mergeCell ref="I16:J16"/>
    <mergeCell ref="K16:AE16"/>
    <mergeCell ref="H17:J17"/>
    <mergeCell ref="K17:AE17"/>
    <mergeCell ref="G18:H20"/>
    <mergeCell ref="I18:J18"/>
    <mergeCell ref="K18:AE18"/>
    <mergeCell ref="I19:J19"/>
    <mergeCell ref="K19:AE19"/>
    <mergeCell ref="I20:J20"/>
    <mergeCell ref="G12:G17"/>
    <mergeCell ref="H12:J12"/>
    <mergeCell ref="K12:AE12"/>
    <mergeCell ref="H13:H16"/>
    <mergeCell ref="I13:J13"/>
    <mergeCell ref="K13:AE13"/>
    <mergeCell ref="I14:J14"/>
    <mergeCell ref="T24:X24"/>
    <mergeCell ref="M32:U32"/>
    <mergeCell ref="Y32:Z32"/>
    <mergeCell ref="AA32:AB32"/>
    <mergeCell ref="AC32:AE32"/>
    <mergeCell ref="H29:Z29"/>
    <mergeCell ref="AA29:AB29"/>
    <mergeCell ref="AC29:AE29"/>
    <mergeCell ref="H30:K32"/>
    <mergeCell ref="M30:U30"/>
    <mergeCell ref="Y30:Z30"/>
    <mergeCell ref="AA30:AB30"/>
    <mergeCell ref="AC30:AE30"/>
    <mergeCell ref="M31:U31"/>
    <mergeCell ref="Y31:Z31"/>
    <mergeCell ref="AC31:AE31"/>
    <mergeCell ref="AA35:AB35"/>
    <mergeCell ref="AC35:AE35"/>
    <mergeCell ref="AA42:AB42"/>
    <mergeCell ref="AC42:AE42"/>
    <mergeCell ref="H33:Z33"/>
    <mergeCell ref="AA33:AB33"/>
    <mergeCell ref="AC33:AE33"/>
    <mergeCell ref="AA34:AB34"/>
    <mergeCell ref="AC34:AE34"/>
    <mergeCell ref="M34:X34"/>
    <mergeCell ref="Y34:Z34"/>
    <mergeCell ref="M35:X35"/>
    <mergeCell ref="Y35:Z35"/>
    <mergeCell ref="M42:X42"/>
    <mergeCell ref="Y42:Z42"/>
    <mergeCell ref="M36:X36"/>
    <mergeCell ref="Y36:Z36"/>
    <mergeCell ref="AA36:AB36"/>
    <mergeCell ref="AC36:AE36"/>
    <mergeCell ref="M37:X37"/>
    <mergeCell ref="Y37:Z37"/>
    <mergeCell ref="AA37:AB37"/>
    <mergeCell ref="Y40:Z40"/>
    <mergeCell ref="Y39:Z39"/>
    <mergeCell ref="AA45:AB45"/>
    <mergeCell ref="AC45:AE45"/>
    <mergeCell ref="AA43:AB43"/>
    <mergeCell ref="AC43:AE43"/>
    <mergeCell ref="AA44:AB44"/>
    <mergeCell ref="AC44:AE44"/>
    <mergeCell ref="M44:X44"/>
    <mergeCell ref="Y44:Z44"/>
    <mergeCell ref="M45:X45"/>
    <mergeCell ref="Y45:Z45"/>
    <mergeCell ref="M46:X46"/>
    <mergeCell ref="Y46:Z46"/>
    <mergeCell ref="AA46:AB46"/>
    <mergeCell ref="AC46:AE46"/>
    <mergeCell ref="AC50:AE50"/>
    <mergeCell ref="AA47:AB47"/>
    <mergeCell ref="AC47:AE47"/>
    <mergeCell ref="H52:K54"/>
    <mergeCell ref="AA48:AB48"/>
    <mergeCell ref="AC48:AE48"/>
    <mergeCell ref="M48:X48"/>
    <mergeCell ref="Y48:Z48"/>
    <mergeCell ref="M49:X49"/>
    <mergeCell ref="Y49:Z49"/>
    <mergeCell ref="M50:X50"/>
    <mergeCell ref="Y50:Z50"/>
    <mergeCell ref="Y53:Z53"/>
    <mergeCell ref="M54:X54"/>
    <mergeCell ref="Y54:Z54"/>
    <mergeCell ref="H56:K58"/>
    <mergeCell ref="AA52:AB52"/>
    <mergeCell ref="AA53:AB53"/>
    <mergeCell ref="AA54:AB54"/>
    <mergeCell ref="AC52:AE52"/>
    <mergeCell ref="AC53:AE53"/>
    <mergeCell ref="AC54:AE54"/>
    <mergeCell ref="AA55:AB55"/>
    <mergeCell ref="M52:X52"/>
    <mergeCell ref="Y52:Z52"/>
    <mergeCell ref="M53:X53"/>
    <mergeCell ref="M56:X56"/>
    <mergeCell ref="Y56:Z56"/>
    <mergeCell ref="M57:X57"/>
    <mergeCell ref="Y57:Z57"/>
    <mergeCell ref="M58:X58"/>
    <mergeCell ref="Y58:Z58"/>
    <mergeCell ref="H70:K72"/>
    <mergeCell ref="AA66:AB66"/>
    <mergeCell ref="AC66:AE66"/>
    <mergeCell ref="AA61:AB61"/>
    <mergeCell ref="AC61:AE61"/>
    <mergeCell ref="AA64:AB64"/>
    <mergeCell ref="AC64:AE64"/>
    <mergeCell ref="AA59:AB59"/>
    <mergeCell ref="AC59:AE59"/>
    <mergeCell ref="H66:K68"/>
    <mergeCell ref="AA60:AB60"/>
    <mergeCell ref="AC60:AE60"/>
    <mergeCell ref="M71:X71"/>
    <mergeCell ref="Y71:Z71"/>
    <mergeCell ref="M72:X72"/>
    <mergeCell ref="Y72:Z72"/>
    <mergeCell ref="M60:X60"/>
    <mergeCell ref="Y60:Z60"/>
    <mergeCell ref="M61:X61"/>
    <mergeCell ref="Y61:Z61"/>
    <mergeCell ref="M64:X64"/>
    <mergeCell ref="Y64:Z64"/>
    <mergeCell ref="M66:X66"/>
    <mergeCell ref="Y66:Z66"/>
    <mergeCell ref="AA39:AB39"/>
    <mergeCell ref="AA40:AB40"/>
    <mergeCell ref="M39:X39"/>
    <mergeCell ref="M40:X40"/>
    <mergeCell ref="AC55:AE55"/>
    <mergeCell ref="AA69:AB69"/>
    <mergeCell ref="AC69:AE69"/>
    <mergeCell ref="AA67:AB67"/>
    <mergeCell ref="AC67:AE67"/>
    <mergeCell ref="AA68:AB68"/>
    <mergeCell ref="AC68:AE68"/>
    <mergeCell ref="AA65:AB65"/>
    <mergeCell ref="AC65:AE65"/>
    <mergeCell ref="AA57:AB57"/>
    <mergeCell ref="AC57:AE57"/>
    <mergeCell ref="AA58:AB58"/>
    <mergeCell ref="AC58:AE58"/>
    <mergeCell ref="AA51:AB51"/>
    <mergeCell ref="AC51:AE51"/>
    <mergeCell ref="AA56:AB56"/>
    <mergeCell ref="AC56:AE56"/>
    <mergeCell ref="AA49:AB49"/>
    <mergeCell ref="AC49:AE49"/>
    <mergeCell ref="AA50:AB50"/>
    <mergeCell ref="G5:J5"/>
    <mergeCell ref="K5:AE5"/>
    <mergeCell ref="G25:G74"/>
    <mergeCell ref="H74:Z74"/>
    <mergeCell ref="L55:Z55"/>
    <mergeCell ref="H73:Z73"/>
    <mergeCell ref="AA62:AB62"/>
    <mergeCell ref="AC62:AE62"/>
    <mergeCell ref="M63:X63"/>
    <mergeCell ref="Y63:Z63"/>
    <mergeCell ref="AA63:AB63"/>
    <mergeCell ref="AC63:AE63"/>
    <mergeCell ref="H43:Z43"/>
    <mergeCell ref="H44:K46"/>
    <mergeCell ref="H48:K50"/>
    <mergeCell ref="H60:K64"/>
    <mergeCell ref="AC37:AE37"/>
    <mergeCell ref="M38:X38"/>
    <mergeCell ref="Y38:Z38"/>
    <mergeCell ref="AA38:AB38"/>
    <mergeCell ref="AC38:AE38"/>
    <mergeCell ref="H34:K42"/>
    <mergeCell ref="AC39:AE39"/>
    <mergeCell ref="AC40:AE40"/>
  </mergeCells>
  <phoneticPr fontId="2"/>
  <dataValidations count="1">
    <dataValidation type="list" allowBlank="1" showInputMessage="1" showErrorMessage="1" sqref="Y24 AD24">
      <formula1>"レ, "</formula1>
    </dataValidation>
  </dataValidations>
  <printOptions horizontalCentered="1"/>
  <pageMargins left="0.15748031496062992" right="0.15748031496062992" top="0.39370078740157483" bottom="0.15748031496062992" header="0.15748031496062992" footer="0.15748031496062992"/>
  <pageSetup paperSize="9" scale="68" orientation="portrait" r:id="rId1"/>
  <rowBreaks count="1" manualBreakCount="1">
    <brk id="20" min="6" max="31" man="1"/>
  </rowBreaks>
  <ignoredErrors>
    <ignoredError sqref="M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2020-07-04T00:36:48Z</dcterms:created>
  <dcterms:modified xsi:type="dcterms:W3CDTF">2020-08-06T08:30:04Z</dcterms:modified>
</cp:coreProperties>
</file>