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1500" windowWidth="7590" windowHeight="8895"/>
  </bookViews>
  <sheets>
    <sheet name="様式第１号" sheetId="8" r:id="rId1"/>
  </sheets>
  <definedNames>
    <definedName name="_xlnm._FilterDatabase" localSheetId="0" hidden="1">様式第１号!$B$1:$W$18</definedName>
  </definedNames>
  <calcPr calcId="162913"/>
</workbook>
</file>

<file path=xl/calcChain.xml><?xml version="1.0" encoding="utf-8"?>
<calcChain xmlns="http://schemas.openxmlformats.org/spreadsheetml/2006/main">
  <c r="U75" i="8" l="1"/>
  <c r="U73" i="8"/>
  <c r="U69" i="8"/>
  <c r="U65" i="8"/>
  <c r="U63" i="8"/>
  <c r="U61" i="8"/>
  <c r="U59"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6" i="8"/>
  <c r="U57" i="8" l="1"/>
  <c r="U76" i="8" l="1"/>
  <c r="H20" i="8" s="1"/>
</calcChain>
</file>

<file path=xl/sharedStrings.xml><?xml version="1.0" encoding="utf-8"?>
<sst xmlns="http://schemas.openxmlformats.org/spreadsheetml/2006/main" count="105" uniqueCount="91">
  <si>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</si>
  <si>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</si>
  <si>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</si>
  <si>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</si>
  <si>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</si>
  <si>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</si>
  <si>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</si>
  <si>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</si>
  <si>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</si>
  <si>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</si>
  <si>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</si>
  <si>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</si>
  <si>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</si>
  <si>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</si>
  <si>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</si>
  <si>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</si>
  <si>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</si>
  <si>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</si>
  <si>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</si>
  <si>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</si>
  <si>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</si>
  <si>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</si>
  <si>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</si>
  <si>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</si>
  <si>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</si>
  <si>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</si>
  <si>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</si>
  <si>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</si>
  <si>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</si>
  <si>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</si>
  <si>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　計画名</t>
    <phoneticPr fontId="2"/>
  </si>
  <si>
    <t>１年目</t>
    <rPh sb="1" eb="2">
      <t>ネン</t>
    </rPh>
    <rPh sb="2" eb="3">
      <t>メ</t>
    </rPh>
    <phoneticPr fontId="2"/>
  </si>
  <si>
    <t>整備する
設備・物品
（概要）</t>
    <rPh sb="0" eb="2">
      <t>セイビ</t>
    </rPh>
    <rPh sb="5" eb="7">
      <t>セツビ</t>
    </rPh>
    <rPh sb="8" eb="10">
      <t>ブッピン</t>
    </rPh>
    <rPh sb="12" eb="14">
      <t>ガイヨウ</t>
    </rPh>
    <phoneticPr fontId="2"/>
  </si>
  <si>
    <t>【Plan】　・教科での教材蓄積、ネットワーク環境整備（～６月）
【Do】　　・授業におけるポートフォリオの活用（～８月）
【Check, Action】
　　　 　 ・ポートフォリオ活用に関する教員研修・情報交換（９月）
　　　　　・授業改善、実践（９月～）
　　　　　・有志による公開授業での実践発表と研究協議（11月）
　　　　　・生徒授業アンケートの分析と情報共有（１月）
　　　　　・教科別活用状況に対する評価（２月）
【Plan】　・次年度に向け指導と評価方法の検討、改善（３月）</t>
    <rPh sb="12" eb="14">
      <t>キョウザイ</t>
    </rPh>
    <rPh sb="14" eb="16">
      <t>チクセキ</t>
    </rPh>
    <rPh sb="23" eb="25">
      <t>カンキョウ</t>
    </rPh>
    <rPh sb="25" eb="27">
      <t>セイビ</t>
    </rPh>
    <rPh sb="30" eb="31">
      <t>ガツ</t>
    </rPh>
    <rPh sb="40" eb="42">
      <t>ジュギョウ</t>
    </rPh>
    <rPh sb="54" eb="56">
      <t>カツヨウ</t>
    </rPh>
    <rPh sb="59" eb="60">
      <t>ガツ</t>
    </rPh>
    <rPh sb="92" eb="94">
      <t>カツヨウ</t>
    </rPh>
    <rPh sb="95" eb="96">
      <t>カン</t>
    </rPh>
    <rPh sb="103" eb="105">
      <t>ジョウホウ</t>
    </rPh>
    <rPh sb="105" eb="107">
      <t>コウカン</t>
    </rPh>
    <rPh sb="118" eb="120">
      <t>ジュギョウ</t>
    </rPh>
    <rPh sb="120" eb="122">
      <t>カイゼン</t>
    </rPh>
    <phoneticPr fontId="2"/>
  </si>
  <si>
    <t>【Do】　　・各教科でポートフォリオ、ルーブリックの活用（４月～）
【Check, Action】
　　　　　・各教科の代表による公開授業での実践発表と研究協議（７月・11月）
　　　　　・生徒授業アンケートの分析と情報共有（８月・１月）
　　　　　・教科別活用状況に対する評価（２月）
【Plan】　・次年度に向け指導と評価方法の検討、改善（３月）</t>
    <rPh sb="7" eb="8">
      <t>カク</t>
    </rPh>
    <rPh sb="8" eb="10">
      <t>キョウカ</t>
    </rPh>
    <rPh sb="158" eb="160">
      <t>シドウ</t>
    </rPh>
    <rPh sb="161" eb="163">
      <t>ヒョウカ</t>
    </rPh>
    <rPh sb="163" eb="165">
      <t>ホウホウ</t>
    </rPh>
    <rPh sb="166" eb="168">
      <t>ケントウ</t>
    </rPh>
    <rPh sb="169" eb="171">
      <t>カイゼン</t>
    </rPh>
    <phoneticPr fontId="2"/>
  </si>
  <si>
    <t>２　旅費</t>
    <rPh sb="2" eb="4">
      <t>リョヒ</t>
    </rPh>
    <phoneticPr fontId="4"/>
  </si>
  <si>
    <t>SW-LAN21 LAN切替機（２回路）</t>
    <rPh sb="12" eb="15">
      <t>キリカエキ</t>
    </rPh>
    <rPh sb="17" eb="19">
      <t>カイロ</t>
    </rPh>
    <phoneticPr fontId="2"/>
  </si>
  <si>
    <t>WAB-S1167-PS* 法人用無線AP/867+300Mbps/11ac/PoE</t>
    <rPh sb="14" eb="17">
      <t>ホウジンヨウ</t>
    </rPh>
    <rPh sb="17" eb="19">
      <t>ムセン</t>
    </rPh>
    <phoneticPr fontId="2"/>
  </si>
  <si>
    <t>WAB-EX-AC12* 専用ACアダプタ</t>
    <rPh sb="13" eb="15">
      <t>センヨウ</t>
    </rPh>
    <phoneticPr fontId="2"/>
  </si>
  <si>
    <t>電源延長ケーブル</t>
    <rPh sb="0" eb="2">
      <t>デンゲン</t>
    </rPh>
    <rPh sb="2" eb="4">
      <t>エンチョウ</t>
    </rPh>
    <phoneticPr fontId="2"/>
  </si>
  <si>
    <t>HDMI切替器</t>
    <rPh sb="4" eb="7">
      <t>キリカエキ</t>
    </rPh>
    <phoneticPr fontId="2"/>
  </si>
  <si>
    <t>USB急速充電器</t>
    <rPh sb="3" eb="5">
      <t>キュウソク</t>
    </rPh>
    <rPh sb="5" eb="8">
      <t>ジュウデンキ</t>
    </rPh>
    <phoneticPr fontId="2"/>
  </si>
  <si>
    <t>モバイル向けワイド液晶ディスプレイ</t>
    <rPh sb="4" eb="5">
      <t>ム</t>
    </rPh>
    <rPh sb="9" eb="11">
      <t>エキショウ</t>
    </rPh>
    <phoneticPr fontId="2"/>
  </si>
  <si>
    <t>トリプルタップ（雷ガード付き）</t>
    <rPh sb="8" eb="9">
      <t>カミナリ</t>
    </rPh>
    <rPh sb="12" eb="13">
      <t>ツ</t>
    </rPh>
    <phoneticPr fontId="2"/>
  </si>
  <si>
    <t>４　維持需用費</t>
    <rPh sb="2" eb="4">
      <t>イジ</t>
    </rPh>
    <rPh sb="4" eb="7">
      <t>ジュヨウヒ</t>
    </rPh>
    <phoneticPr fontId="4"/>
  </si>
  <si>
    <t>５　役務費</t>
    <rPh sb="2" eb="4">
      <t>エキム</t>
    </rPh>
    <rPh sb="4" eb="5">
      <t>ヒ</t>
    </rPh>
    <phoneticPr fontId="4"/>
  </si>
  <si>
    <t>７　使用料
　　及び賃借料</t>
    <rPh sb="2" eb="5">
      <t>シヨウリョウ</t>
    </rPh>
    <rPh sb="8" eb="9">
      <t>オヨ</t>
    </rPh>
    <rPh sb="10" eb="13">
      <t>チンシャクリョウ</t>
    </rPh>
    <phoneticPr fontId="4"/>
  </si>
  <si>
    <t>MacBook Air SSD容量256GBモデル</t>
    <phoneticPr fontId="2"/>
  </si>
  <si>
    <t>FG-100E-BDL-FC* FortiGate100E UTMﾌﾟﾛﾃｸｼｮﾝ版(ライセンス付)</t>
    <rPh sb="41" eb="42">
      <t>バン</t>
    </rPh>
    <rPh sb="48" eb="49">
      <t>ツキ</t>
    </rPh>
    <phoneticPr fontId="2"/>
  </si>
  <si>
    <t>CSZT31146KSV BOX及び切替機取付に伴うLAN配線工事</t>
    <rPh sb="16" eb="17">
      <t>オヨ</t>
    </rPh>
    <rPh sb="18" eb="21">
      <t>キリカエキ</t>
    </rPh>
    <rPh sb="21" eb="23">
      <t>トリツケ</t>
    </rPh>
    <rPh sb="24" eb="25">
      <t>トモナ</t>
    </rPh>
    <rPh sb="29" eb="31">
      <t>ハイセン</t>
    </rPh>
    <rPh sb="31" eb="33">
      <t>コウジ</t>
    </rPh>
    <phoneticPr fontId="2"/>
  </si>
  <si>
    <t>ITNETWK102SE ﾈｯﾄﾜｰｸ構築ｻｰﾋﾞｽ</t>
    <rPh sb="19" eb="21">
      <t>コウチク</t>
    </rPh>
    <phoneticPr fontId="2"/>
  </si>
  <si>
    <t>10　負担金・補助
　　及び交付金</t>
    <rPh sb="3" eb="6">
      <t>フタンキン</t>
    </rPh>
    <rPh sb="7" eb="9">
      <t>ホジョ</t>
    </rPh>
    <rPh sb="12" eb="13">
      <t>オヨ</t>
    </rPh>
    <rPh sb="14" eb="17">
      <t>コウフキン</t>
    </rPh>
    <phoneticPr fontId="4"/>
  </si>
  <si>
    <t>iPad Air(64GB) WiFi+SIM</t>
    <phoneticPr fontId="2"/>
  </si>
  <si>
    <t>iPad Air(256GB) WiFi</t>
    <phoneticPr fontId="2"/>
  </si>
  <si>
    <t>Apple TV HD 32GBモデル</t>
    <phoneticPr fontId="2"/>
  </si>
  <si>
    <t xml:space="preserve">スイッチングハブ EHC-G08PA2-B </t>
    <phoneticPr fontId="2"/>
  </si>
  <si>
    <t>LANケーブルロック サンワサプライ・SL-78</t>
    <phoneticPr fontId="2"/>
  </si>
  <si>
    <t>ワイヤレススピーカー SONY・SRS-XB60</t>
    <phoneticPr fontId="2"/>
  </si>
  <si>
    <t>ワイヤレスマイクセット KWS-2H/H</t>
    <phoneticPr fontId="2"/>
  </si>
  <si>
    <t>オーディオケーブル</t>
    <phoneticPr fontId="2"/>
  </si>
  <si>
    <t>ELECOM LD-GPYT/BU200 LANケーブル</t>
    <phoneticPr fontId="2"/>
  </si>
  <si>
    <t>ウォルボックス 未来工業・WB-2AOM</t>
    <phoneticPr fontId="2"/>
  </si>
  <si>
    <t>セキュリティロック・SL-31S</t>
    <phoneticPr fontId="2"/>
  </si>
  <si>
    <t>パナソニック・DMR-BRW1060</t>
    <phoneticPr fontId="2"/>
  </si>
  <si>
    <t>外付けハードディスク・WDBBGB0080HBK-JESN</t>
    <phoneticPr fontId="2"/>
  </si>
  <si>
    <t>パナソニック・DMP-BD90-K</t>
    <phoneticPr fontId="2"/>
  </si>
  <si>
    <t>ミキサー　AT-PMX5P</t>
    <phoneticPr fontId="2"/>
  </si>
  <si>
    <t>HDMIケーブル　5m</t>
    <phoneticPr fontId="2"/>
  </si>
  <si>
    <t>マイクスタンド・マイククリップ</t>
    <phoneticPr fontId="2"/>
  </si>
  <si>
    <t>１　報償費</t>
    <rPh sb="2" eb="5">
      <t>ホウショウヒ</t>
    </rPh>
    <phoneticPr fontId="4"/>
  </si>
  <si>
    <t>３　消耗需用費</t>
    <rPh sb="2" eb="4">
      <t>ショウモウ</t>
    </rPh>
    <rPh sb="4" eb="7">
      <t>ジュヨウヒ</t>
    </rPh>
    <rPh sb="6" eb="7">
      <t>ヒ</t>
    </rPh>
    <phoneticPr fontId="4"/>
  </si>
  <si>
    <t>６　委託料</t>
    <rPh sb="2" eb="5">
      <t>イタクリョウ</t>
    </rPh>
    <phoneticPr fontId="4"/>
  </si>
  <si>
    <t>８　備品購入費</t>
    <rPh sb="2" eb="4">
      <t>ビヒン</t>
    </rPh>
    <rPh sb="4" eb="7">
      <t>コウニュウヒ</t>
    </rPh>
    <phoneticPr fontId="4"/>
  </si>
  <si>
    <t>９　工事請負費</t>
    <rPh sb="2" eb="4">
      <t>コウジ</t>
    </rPh>
    <rPh sb="4" eb="6">
      <t>ウケオイ</t>
    </rPh>
    <rPh sb="6" eb="7">
      <t>ヒ</t>
    </rPh>
    <phoneticPr fontId="4"/>
  </si>
  <si>
    <t>学校名</t>
    <rPh sb="0" eb="3">
      <t>ガッコウメイ</t>
    </rPh>
    <phoneticPr fontId="2"/>
  </si>
  <si>
    <t>生徒の学力の充実</t>
    <phoneticPr fontId="2"/>
  </si>
  <si>
    <t>大阪府立夕陽丘高等学校　全日制の課程</t>
    <rPh sb="0" eb="4">
      <t>オオサカフリツ</t>
    </rPh>
    <rPh sb="4" eb="9">
      <t>ユウヒガオカコウトウ</t>
    </rPh>
    <rPh sb="9" eb="11">
      <t>ガッコウ</t>
    </rPh>
    <rPh sb="12" eb="15">
      <t>ゼンニチセイ</t>
    </rPh>
    <rPh sb="16" eb="18">
      <t>カテイ</t>
    </rPh>
    <phoneticPr fontId="2"/>
  </si>
  <si>
    <t>学校独自のアンケートにおいて以下の項目を検証する
【課題設定力】自ら疑問を設定し深く調査し考えをまとめることができる
【学ぶ力】授業におけるICT機器利活用が知識や考えを深めることにつながった
【主体性】特定の教科で学習し、e-portfolioに蓄積した情報が他教科における学習の理解を深める
　　　　　のに役立った</t>
    <rPh sb="0" eb="2">
      <t>ガッコウ</t>
    </rPh>
    <rPh sb="2" eb="4">
      <t>ドクジ</t>
    </rPh>
    <rPh sb="14" eb="16">
      <t>イカ</t>
    </rPh>
    <rPh sb="17" eb="19">
      <t>コウモク</t>
    </rPh>
    <rPh sb="20" eb="22">
      <t>ケンショウ</t>
    </rPh>
    <rPh sb="60" eb="61">
      <t>マナ</t>
    </rPh>
    <rPh sb="62" eb="63">
      <t>チカラ</t>
    </rPh>
    <rPh sb="64" eb="66">
      <t>ジュギョウ</t>
    </rPh>
    <rPh sb="73" eb="75">
      <t>キキ</t>
    </rPh>
    <rPh sb="75" eb="78">
      <t>リカツヨウ</t>
    </rPh>
    <rPh sb="79" eb="81">
      <t>チシキ</t>
    </rPh>
    <rPh sb="82" eb="83">
      <t>カンガ</t>
    </rPh>
    <rPh sb="85" eb="86">
      <t>フカ</t>
    </rPh>
    <rPh sb="98" eb="101">
      <t>シュタイセイ</t>
    </rPh>
    <rPh sb="102" eb="104">
      <t>トクテイ</t>
    </rPh>
    <rPh sb="105" eb="107">
      <t>キョウカ</t>
    </rPh>
    <rPh sb="108" eb="110">
      <t>ガクシュウ</t>
    </rPh>
    <rPh sb="124" eb="126">
      <t>チクセキ</t>
    </rPh>
    <rPh sb="128" eb="130">
      <t>ジョウホウ</t>
    </rPh>
    <rPh sb="138" eb="140">
      <t>ガクシュウ</t>
    </rPh>
    <phoneticPr fontId="2"/>
  </si>
  <si>
    <t>【Do】　 ・各教科でポートフォリオ、ルーブリックの活用（４月～）
【Check, Action】
　　　 　・各教科の代表による公開授業での実践発表と研究協議（７月・11月）
　　　　 ・生徒授業アンケートの分析と情報共有（８月・１月）
　　　　 ・教科別活用状況に対する評価（２月）
【Plan】 ・次年度に向け指導と評価方法の検討、改善（３月）</t>
    <phoneticPr fontId="2"/>
  </si>
  <si>
    <t>主担：指導教諭、IT推進委員長　　
実施者：IT推進委員会（教頭、首席、各学年・教科及び各分掌の代表者）</t>
    <rPh sb="3" eb="5">
      <t>シドウ</t>
    </rPh>
    <rPh sb="5" eb="7">
      <t>キョウユ</t>
    </rPh>
    <rPh sb="10" eb="12">
      <t>スイシン</t>
    </rPh>
    <rPh sb="12" eb="14">
      <t>イイン</t>
    </rPh>
    <rPh sb="14" eb="15">
      <t>チョウ</t>
    </rPh>
    <rPh sb="18" eb="21">
      <t>ジッシシャ</t>
    </rPh>
    <rPh sb="24" eb="26">
      <t>スイシン</t>
    </rPh>
    <rPh sb="26" eb="28">
      <t>イイン</t>
    </rPh>
    <rPh sb="28" eb="29">
      <t>カイ</t>
    </rPh>
    <rPh sb="30" eb="32">
      <t>キョウトウ</t>
    </rPh>
    <rPh sb="33" eb="35">
      <t>シュセキ</t>
    </rPh>
    <rPh sb="36" eb="39">
      <t>カクガクネン</t>
    </rPh>
    <rPh sb="40" eb="42">
      <t>キョウカ</t>
    </rPh>
    <rPh sb="42" eb="43">
      <t>オヨ</t>
    </rPh>
    <rPh sb="44" eb="45">
      <t>カク</t>
    </rPh>
    <rPh sb="45" eb="47">
      <t>ブンショウ</t>
    </rPh>
    <rPh sb="48" eb="51">
      <t>ダイヒョウシャ</t>
    </rPh>
    <phoneticPr fontId="2"/>
  </si>
  <si>
    <t>主体的に学び続ける姿勢の育成をめざしたBYOD（Bring Your Own Device)によるICT利活用の実践
～学校情報ネットワークオープンネットの安全活用の推進～</t>
    <rPh sb="0" eb="3">
      <t>シュタイテキ</t>
    </rPh>
    <rPh sb="4" eb="5">
      <t>マナ</t>
    </rPh>
    <rPh sb="6" eb="7">
      <t>ツヅ</t>
    </rPh>
    <rPh sb="9" eb="11">
      <t>シセイ</t>
    </rPh>
    <rPh sb="12" eb="14">
      <t>イクセイ</t>
    </rPh>
    <rPh sb="52" eb="55">
      <t>リカツヨウ</t>
    </rPh>
    <rPh sb="56" eb="58">
      <t>ジッセン</t>
    </rPh>
    <rPh sb="60" eb="62">
      <t>ガッコウ</t>
    </rPh>
    <rPh sb="62" eb="64">
      <t>ジョウホウ</t>
    </rPh>
    <rPh sb="78" eb="80">
      <t>アンゼン</t>
    </rPh>
    <rPh sb="80" eb="82">
      <t>カツヨウ</t>
    </rPh>
    <rPh sb="83" eb="85">
      <t>スイシン</t>
    </rPh>
    <phoneticPr fontId="2"/>
  </si>
  <si>
    <t>３年め</t>
    <rPh sb="1" eb="2">
      <t>ネン</t>
    </rPh>
    <phoneticPr fontId="2"/>
  </si>
  <si>
    <t>２年め</t>
    <rPh sb="1" eb="2">
      <t>ネン</t>
    </rPh>
    <phoneticPr fontId="2"/>
  </si>
  <si>
    <t>１.「進路希望実現」に関する中期的目標
（１）次期学習指導要領を見据えたカリキュラム・マネジメントを確立し、「確かな学力」を育成する。
 ①総合的な探究の時間「夕陽学」を軸に、各教科・行事等の教育活動をつなぎ、学校における「協働」を実現
　 する。
 ②指導教諭を中心に、「主体的・対話的で深い学び」の実現をめざした授業を行い、その評価方法について
　 研究する。
（２）系統的にキャリア教育を推進し、進路目標を明確にし、実現につなげる。
 ④各学年の生徒に応じた進路の取組を行う：スケジュールの早期提供、模試の事前・事後指導、学びの履歴書
   の作成</t>
    <phoneticPr fontId="2"/>
  </si>
  <si>
    <t>○生徒所有の端末をネットワークに参加させることによって、e-portfolioの活用を推進し、確かな学力の育成に
　つなげるため、各教室にアクセスポイントの電源をコントロールするためのスイッチを設置する。
○生徒一人ひとりが授業において情報収集し、知識を深め、情報を整理し、他者と共有できる授業づくりに取り
  組む。
○HR教室にiPadとAppleTVを配置し、授業、課外活動で生徒が考えを表現できる場を設ける。</t>
    <rPh sb="65" eb="66">
      <t>カク</t>
    </rPh>
    <rPh sb="66" eb="68">
      <t>キョウシツ</t>
    </rPh>
    <rPh sb="78" eb="80">
      <t>デンゲン</t>
    </rPh>
    <rPh sb="97" eb="99">
      <t>セッチ</t>
    </rPh>
    <rPh sb="104" eb="106">
      <t>セイト</t>
    </rPh>
    <rPh sb="106" eb="108">
      <t>ヒトリ</t>
    </rPh>
    <rPh sb="112" eb="114">
      <t>ジュギョウ</t>
    </rPh>
    <rPh sb="118" eb="120">
      <t>ジョウホウ</t>
    </rPh>
    <rPh sb="120" eb="122">
      <t>シュウシュウ</t>
    </rPh>
    <rPh sb="124" eb="126">
      <t>チシキ</t>
    </rPh>
    <rPh sb="127" eb="128">
      <t>フカ</t>
    </rPh>
    <rPh sb="130" eb="132">
      <t>ジョウホウ</t>
    </rPh>
    <rPh sb="133" eb="135">
      <t>セイリ</t>
    </rPh>
    <rPh sb="137" eb="139">
      <t>タシャ</t>
    </rPh>
    <rPh sb="140" eb="142">
      <t>キョウユウ</t>
    </rPh>
    <rPh sb="145" eb="147">
      <t>ジュギョウ</t>
    </rPh>
    <rPh sb="151" eb="152">
      <t>ト</t>
    </rPh>
    <rPh sb="156" eb="157">
      <t>ク</t>
    </rPh>
    <rPh sb="163" eb="165">
      <t>キョウシツ</t>
    </rPh>
    <rPh sb="179" eb="181">
      <t>ハイチ</t>
    </rPh>
    <rPh sb="183" eb="185">
      <t>ジュギョウ</t>
    </rPh>
    <rPh sb="186" eb="188">
      <t>カガイ</t>
    </rPh>
    <rPh sb="188" eb="190">
      <t>カツドウ</t>
    </rPh>
    <rPh sb="191" eb="193">
      <t>セイト</t>
    </rPh>
    <rPh sb="194" eb="195">
      <t>カンガ</t>
    </rPh>
    <rPh sb="197" eb="199">
      <t>ヒョウゲン</t>
    </rPh>
    <rPh sb="202" eb="203">
      <t>バ</t>
    </rPh>
    <rPh sb="204" eb="205">
      <t>モウ</t>
    </rPh>
    <phoneticPr fontId="2"/>
  </si>
  <si>
    <t>学校独自で実施するアンケートを実施し、以下の項目について肯定的な意見を70%以上にする。
【課題設定力】自ら疑問を設定し深く調査し考えをまとめることができる
【学ぶ力】　　授業におけるICT機器利活用が知識や考えを深めることにつながった
【主体性】　　特定の教科で学習し、e-portfolioに蓄積した情報が他教科における学習の理解を深めるのに
              役立った</t>
    <rPh sb="0" eb="2">
      <t>ガッコウ</t>
    </rPh>
    <rPh sb="2" eb="4">
      <t>ドクジ</t>
    </rPh>
    <rPh sb="5" eb="7">
      <t>ジッシ</t>
    </rPh>
    <rPh sb="15" eb="17">
      <t>ジッシ</t>
    </rPh>
    <rPh sb="19" eb="21">
      <t>イカ</t>
    </rPh>
    <rPh sb="22" eb="24">
      <t>コウモク</t>
    </rPh>
    <phoneticPr fontId="2"/>
  </si>
  <si>
    <t>学校独自で実施するアンケートを実施し、以下の項目について肯定的な意見を75%以上にする。
【課題設定力】自ら疑問を設定し深く調査し考えをまとめることができる
【学ぶ力】　　授業におけるICT機器利活用が知識や考えを深めることにつながった
【主体性】　　特定の教科で学習し、e-portfolioに蓄積した情報が他教科における学習の理解を深めるのに
              役立った</t>
    <phoneticPr fontId="2"/>
  </si>
  <si>
    <t>学校独自で実施するアンケートを実施し、以下の項目について肯定的な意見を80%以上にする。
【課題設定力】自ら疑問を設定し深く調査し考えをまとめることができる
【学ぶ力】　　授業におけるICT機器利活用が知識や考えを深めることにつながった
【主体性】　　特定の教科で学習し、e-portfolioに蓄積した情報が他教科における学習の理解を深めるのに
              役立った</t>
    <phoneticPr fontId="2"/>
  </si>
  <si>
    <t>外付けHDD</t>
    <phoneticPr fontId="2"/>
  </si>
  <si>
    <t>○情報の授業でルーブリック、ポートフォリオによる評価を先行実施した。毎時間授業の導入でねらいを明確に
　伝えたこと、パフォーマンス課題の具体的な目標を提示したことで生徒にとって取り組みやすい状況を提供す
　ることができた。そのため、授業評価において非常に高い結果を出した。（平均3.69)
○全ての教科でICTの利活用を推進し「主体的・対話的で深い学び」に取り組んでいる。（教職員の80%が活用）
○総合的な学習の時間における取組みについて肯定的な意見が過半数を大きく上回った。 【３年生298名に調査】
　１．「夕陽学での取組みは今後の大学生活や社会人生活に役立つと思う」・・・（肯定：84%） 251/298
　２．「夕陽学の授業を通して、新たな知識や考え方が身についたと思う」・・・（肯定：74%） 220/298</t>
    <rPh sb="1" eb="3">
      <t>ジョウホウ</t>
    </rPh>
    <rPh sb="4" eb="6">
      <t>ジュギョウ</t>
    </rPh>
    <rPh sb="24" eb="26">
      <t>ヒョウカ</t>
    </rPh>
    <rPh sb="27" eb="29">
      <t>センコウ</t>
    </rPh>
    <rPh sb="29" eb="31">
      <t>ジッシ</t>
    </rPh>
    <rPh sb="34" eb="37">
      <t>マイジカン</t>
    </rPh>
    <rPh sb="37" eb="39">
      <t>ジュギョウ</t>
    </rPh>
    <rPh sb="40" eb="42">
      <t>ドウニュウ</t>
    </rPh>
    <rPh sb="47" eb="49">
      <t>メイカク</t>
    </rPh>
    <rPh sb="52" eb="53">
      <t>ツタ</t>
    </rPh>
    <rPh sb="65" eb="67">
      <t>カダイ</t>
    </rPh>
    <rPh sb="68" eb="71">
      <t>グタイテキ</t>
    </rPh>
    <rPh sb="72" eb="74">
      <t>モクヒョウ</t>
    </rPh>
    <rPh sb="75" eb="77">
      <t>テイジ</t>
    </rPh>
    <rPh sb="82" eb="84">
      <t>セイト</t>
    </rPh>
    <rPh sb="95" eb="97">
      <t>ジョウキョウ</t>
    </rPh>
    <rPh sb="98" eb="100">
      <t>テイキョウ</t>
    </rPh>
    <rPh sb="116" eb="118">
      <t>ジュギョウ</t>
    </rPh>
    <rPh sb="118" eb="120">
      <t>ヒョウカ</t>
    </rPh>
    <rPh sb="124" eb="126">
      <t>ヒジョウ</t>
    </rPh>
    <rPh sb="127" eb="128">
      <t>タカ</t>
    </rPh>
    <rPh sb="129" eb="131">
      <t>ケッカ</t>
    </rPh>
    <rPh sb="132" eb="133">
      <t>ダ</t>
    </rPh>
    <rPh sb="137" eb="139">
      <t>ヘイキン</t>
    </rPh>
    <rPh sb="146" eb="147">
      <t>スベ</t>
    </rPh>
    <rPh sb="149" eb="151">
      <t>キョウカ</t>
    </rPh>
    <rPh sb="156" eb="159">
      <t>リカツヨウ</t>
    </rPh>
    <rPh sb="160" eb="162">
      <t>スイシン</t>
    </rPh>
    <rPh sb="187" eb="190">
      <t>キョウショクイン</t>
    </rPh>
    <rPh sb="195" eb="197">
      <t>カツヨウ</t>
    </rPh>
    <rPh sb="200" eb="203">
      <t>ソウゴウテキ</t>
    </rPh>
    <rPh sb="204" eb="206">
      <t>ガクシュウ</t>
    </rPh>
    <rPh sb="207" eb="209">
      <t>ジカン</t>
    </rPh>
    <rPh sb="213" eb="215">
      <t>トリクミ</t>
    </rPh>
    <rPh sb="220" eb="223">
      <t>コウテイテキ</t>
    </rPh>
    <rPh sb="224" eb="226">
      <t>イケン</t>
    </rPh>
    <rPh sb="227" eb="230">
      <t>カハンスウ</t>
    </rPh>
    <rPh sb="231" eb="232">
      <t>オオ</t>
    </rPh>
    <rPh sb="234" eb="236">
      <t>ウワマワ</t>
    </rPh>
    <rPh sb="242" eb="244">
      <t>ネンセイ</t>
    </rPh>
    <rPh sb="291" eb="293">
      <t>コウテイ</t>
    </rPh>
    <phoneticPr fontId="2"/>
  </si>
  <si>
    <r>
      <t xml:space="preserve">社会が大きく変化する現代で、主体的に考え行動し未来を形作り社会を牽引する役割を担える人材育成をめざす。　　　　　　　　　　　　　　　　　　　　　　　　　　　　　　　　　　　　　　　　　　　　　　　　　　　　　　　　　　　　　　　
</t>
    </r>
    <r>
      <rPr>
        <b/>
        <sz val="9"/>
        <rFont val="ＭＳ ゴシック"/>
        <family val="3"/>
        <charset val="128"/>
      </rPr>
      <t xml:space="preserve">【自ら疑問・課題を設定し、学習内容を蓄積しながら、主体的に学ぶ力の育成】
</t>
    </r>
    <r>
      <rPr>
        <sz val="9"/>
        <rFont val="ＭＳ ゴシック"/>
        <family val="3"/>
        <charset val="128"/>
      </rPr>
      <t xml:space="preserve">○生徒一人ひとりが各教科・行事等における学びを適宜蓄積できるインターネット環境を提供する。
○学習内容の蓄積を通じて教科間の結びつきの気づきを促し、学習内容の深化につなげる。
</t>
    </r>
    <r>
      <rPr>
        <b/>
        <sz val="9"/>
        <rFont val="ＭＳ ゴシック"/>
        <family val="3"/>
        <charset val="128"/>
      </rPr>
      <t>【多面的な評価の実現】</t>
    </r>
    <r>
      <rPr>
        <sz val="9"/>
        <rFont val="ＭＳ ゴシック"/>
        <family val="3"/>
        <charset val="128"/>
      </rPr>
      <t xml:space="preserve">
○指導教諭を中心に、ルーブリックによるパフォーマンス評価、ポートフォリオによるプロセス評価を実施し、
　考査に依存することなく、多面的に生徒の活動を評価する方法を実践研究する。
</t>
    </r>
    <r>
      <rPr>
        <b/>
        <sz val="9"/>
        <rFont val="ＭＳ ゴシック"/>
        <family val="3"/>
        <charset val="128"/>
      </rPr>
      <t>【学習習慣に対するメタ認知力の育成】</t>
    </r>
    <r>
      <rPr>
        <sz val="9"/>
        <rFont val="ＭＳ ゴシック"/>
        <family val="3"/>
        <charset val="128"/>
      </rPr>
      <t xml:space="preserve">
○生徒自身が学習状況を自ら把握し、客観的に自己をふりかえり、弱点を克服し、自己実現に向け取り組むため
  の環境づくりを進める。</t>
    </r>
    <rPh sb="116" eb="117">
      <t>ミズカ</t>
    </rPh>
    <rPh sb="118" eb="120">
      <t>ギモン</t>
    </rPh>
    <rPh sb="121" eb="123">
      <t>カダイ</t>
    </rPh>
    <rPh sb="124" eb="126">
      <t>セッテイ</t>
    </rPh>
    <rPh sb="128" eb="130">
      <t>ガクシュウ</t>
    </rPh>
    <rPh sb="130" eb="132">
      <t>ナイヨウ</t>
    </rPh>
    <rPh sb="133" eb="135">
      <t>チクセキ</t>
    </rPh>
    <rPh sb="140" eb="143">
      <t>シュタイテキ</t>
    </rPh>
    <rPh sb="144" eb="145">
      <t>マナ</t>
    </rPh>
    <rPh sb="146" eb="147">
      <t>チカラ</t>
    </rPh>
    <rPh sb="148" eb="150">
      <t>イクセイ</t>
    </rPh>
    <rPh sb="153" eb="155">
      <t>セイト</t>
    </rPh>
    <rPh sb="155" eb="157">
      <t>ヒトリ</t>
    </rPh>
    <rPh sb="172" eb="173">
      <t>マナ</t>
    </rPh>
    <rPh sb="175" eb="177">
      <t>テキギ</t>
    </rPh>
    <rPh sb="177" eb="179">
      <t>チクセキ</t>
    </rPh>
    <rPh sb="189" eb="191">
      <t>カンキョウ</t>
    </rPh>
    <rPh sb="192" eb="194">
      <t>テイキョウ</t>
    </rPh>
    <rPh sb="199" eb="201">
      <t>ガクシュウ</t>
    </rPh>
    <rPh sb="201" eb="203">
      <t>ナイヨウ</t>
    </rPh>
    <rPh sb="204" eb="206">
      <t>チクセキ</t>
    </rPh>
    <rPh sb="207" eb="208">
      <t>ツウ</t>
    </rPh>
    <rPh sb="210" eb="212">
      <t>キョウカ</t>
    </rPh>
    <rPh sb="212" eb="213">
      <t>アイダ</t>
    </rPh>
    <rPh sb="214" eb="215">
      <t>ムス</t>
    </rPh>
    <rPh sb="223" eb="224">
      <t>ウナガ</t>
    </rPh>
    <rPh sb="226" eb="228">
      <t>ガクシュウ</t>
    </rPh>
    <rPh sb="228" eb="230">
      <t>ナイヨウ</t>
    </rPh>
    <rPh sb="231" eb="233">
      <t>シンカ</t>
    </rPh>
    <rPh sb="241" eb="244">
      <t>タメンテキ</t>
    </rPh>
    <rPh sb="245" eb="247">
      <t>ヒョウカ</t>
    </rPh>
    <rPh sb="248" eb="250">
      <t>ジツゲン</t>
    </rPh>
    <rPh sb="278" eb="280">
      <t>ヒョウカ</t>
    </rPh>
    <rPh sb="295" eb="297">
      <t>ヒョウカ</t>
    </rPh>
    <rPh sb="298" eb="300">
      <t>ジッシ</t>
    </rPh>
    <rPh sb="304" eb="306">
      <t>コウサ</t>
    </rPh>
    <rPh sb="307" eb="309">
      <t>イソン</t>
    </rPh>
    <rPh sb="316" eb="319">
      <t>タメンテキ</t>
    </rPh>
    <rPh sb="320" eb="322">
      <t>セイト</t>
    </rPh>
    <rPh sb="323" eb="325">
      <t>カツドウ</t>
    </rPh>
    <rPh sb="326" eb="328">
      <t>ヒョウカ</t>
    </rPh>
    <rPh sb="330" eb="332">
      <t>ホウホウ</t>
    </rPh>
    <rPh sb="333" eb="335">
      <t>ジッセン</t>
    </rPh>
    <rPh sb="342" eb="344">
      <t>ガクシュウ</t>
    </rPh>
    <rPh sb="344" eb="346">
      <t>シュウカン</t>
    </rPh>
    <rPh sb="347" eb="348">
      <t>タイ</t>
    </rPh>
    <rPh sb="352" eb="354">
      <t>ニンチ</t>
    </rPh>
    <rPh sb="354" eb="355">
      <t>チカラ</t>
    </rPh>
    <rPh sb="356" eb="358">
      <t>イクセイ</t>
    </rPh>
    <rPh sb="361" eb="363">
      <t>セイト</t>
    </rPh>
    <rPh sb="363" eb="365">
      <t>ジシン</t>
    </rPh>
    <rPh sb="366" eb="368">
      <t>ガクシュウ</t>
    </rPh>
    <rPh sb="368" eb="370">
      <t>ジョウキョウ</t>
    </rPh>
    <rPh sb="371" eb="372">
      <t>ミズカ</t>
    </rPh>
    <rPh sb="373" eb="375">
      <t>ハアク</t>
    </rPh>
    <rPh sb="377" eb="380">
      <t>キャッカンテキ</t>
    </rPh>
    <rPh sb="381" eb="383">
      <t>ジコ</t>
    </rPh>
    <rPh sb="390" eb="392">
      <t>ジャクテン</t>
    </rPh>
    <rPh sb="393" eb="395">
      <t>コクフク</t>
    </rPh>
    <rPh sb="397" eb="399">
      <t>ジコ</t>
    </rPh>
    <rPh sb="399" eb="401">
      <t>ジツゲン</t>
    </rPh>
    <rPh sb="402" eb="403">
      <t>ム</t>
    </rPh>
    <rPh sb="404" eb="405">
      <t>ト</t>
    </rPh>
    <rPh sb="406" eb="407">
      <t>ク</t>
    </rPh>
    <rPh sb="414" eb="416">
      <t>カンキョウ</t>
    </rPh>
    <rPh sb="420" eb="421">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</si>
</sst>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quot;千円&quot;"/>
    <numFmt numFmtId="177" formatCode="&quot;¥&quot;#,##0_);[Red]\(&quot;¥&quot;#,##0\)"/>
  </numFmts>
  <fonts count="13">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trike/>
      <sz val="10"/>
      <color rgb="FFFF0000"/>
      <name val="ＭＳ ゴシック"/>
      <family val="3"/>
      <charset val="128"/>
    </font>
    <font>
      <sz val="9"/>
      <name val="ＭＳ ゴシック"/>
      <family val="3"/>
      <charset val="128"/>
    </font>
    <font>
      <b/>
      <sz val="9"/>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top style="double">
        <color indexed="64"/>
      </top>
      <bottom style="hair">
        <color indexed="64"/>
      </bottom>
      <diagonal/>
    </border>
    <border>
      <left/>
      <right/>
      <top/>
      <bottom style="medium">
        <color indexed="64"/>
      </bottom>
      <diagonal/>
    </border>
    <border>
      <left style="thin">
        <color indexed="64"/>
      </left>
      <right/>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s>
  <cellStyleXfs count="2">
    <xf numFmtId="0" fontId="0" fillId="0" borderId="0"/>
    <xf numFmtId="6" fontId="1" fillId="0" borderId="0" applyFont="0" applyFill="0" applyBorder="0" applyAlignment="0" applyProtection="0"/>
  </cellStyleXfs>
  <cellXfs count="302">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6" xfId="0" applyFont="1" applyFill="1" applyBorder="1" applyAlignment="1">
      <alignment vertical="center" wrapText="1"/>
    </xf>
    <xf numFmtId="0" fontId="5" fillId="0" borderId="37" xfId="0" applyFont="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wrapText="1"/>
      <protection locked="0"/>
    </xf>
    <xf numFmtId="0" fontId="5" fillId="2" borderId="74" xfId="0" applyFont="1" applyFill="1" applyBorder="1" applyAlignment="1" applyProtection="1">
      <alignment vertical="center" shrinkToFit="1"/>
      <protection locked="0"/>
    </xf>
    <xf numFmtId="0" fontId="5" fillId="0" borderId="3" xfId="0" applyFont="1" applyBorder="1" applyAlignment="1">
      <alignment horizontal="center" vertical="center"/>
    </xf>
    <xf numFmtId="0" fontId="7" fillId="2" borderId="2" xfId="0" applyFont="1" applyFill="1" applyBorder="1" applyAlignment="1">
      <alignment horizontal="center" vertical="center" shrinkToFit="1"/>
    </xf>
    <xf numFmtId="0" fontId="5" fillId="3" borderId="68"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7" fillId="2" borderId="2" xfId="0" applyFont="1" applyFill="1" applyBorder="1" applyAlignment="1">
      <alignment horizontal="center" vertical="center"/>
    </xf>
    <xf numFmtId="0" fontId="5" fillId="2" borderId="53"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7" fillId="0" borderId="19" xfId="0" applyFont="1" applyBorder="1" applyAlignment="1">
      <alignment horizontal="center" vertical="center"/>
    </xf>
    <xf numFmtId="0" fontId="5" fillId="3" borderId="19" xfId="0" applyFont="1" applyFill="1" applyBorder="1" applyAlignment="1" applyProtection="1">
      <alignment vertical="center"/>
      <protection locked="0"/>
    </xf>
    <xf numFmtId="0" fontId="5" fillId="0" borderId="75"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2" borderId="42" xfId="0" applyFont="1" applyFill="1" applyBorder="1" applyAlignment="1">
      <alignment vertical="center" wrapText="1"/>
    </xf>
    <xf numFmtId="0" fontId="5" fillId="2" borderId="49" xfId="0" applyFont="1" applyFill="1" applyBorder="1" applyAlignment="1" applyProtection="1">
      <alignment horizontal="center" vertical="center"/>
      <protection locked="0"/>
    </xf>
    <xf numFmtId="0" fontId="5" fillId="0" borderId="19" xfId="0" applyFont="1" applyBorder="1" applyAlignment="1">
      <alignment horizontal="center" vertical="center"/>
    </xf>
    <xf numFmtId="0" fontId="5" fillId="2" borderId="53" xfId="0" applyFont="1" applyFill="1" applyBorder="1" applyAlignment="1">
      <alignment vertical="top" wrapText="1"/>
    </xf>
    <xf numFmtId="0" fontId="5" fillId="2" borderId="61" xfId="0" applyFont="1" applyFill="1" applyBorder="1" applyAlignment="1">
      <alignment vertical="top" wrapText="1"/>
    </xf>
    <xf numFmtId="0" fontId="5" fillId="2" borderId="0" xfId="0" applyFont="1" applyFill="1" applyBorder="1" applyAlignment="1" applyProtection="1">
      <alignment vertical="center"/>
      <protection locked="0"/>
    </xf>
    <xf numFmtId="0" fontId="5" fillId="2" borderId="37" xfId="0" applyFont="1" applyFill="1" applyBorder="1" applyAlignment="1" applyProtection="1">
      <alignment vertical="top"/>
      <protection locked="0"/>
    </xf>
    <xf numFmtId="0" fontId="5" fillId="2" borderId="8" xfId="0" applyFont="1" applyFill="1" applyBorder="1" applyProtection="1">
      <protection locked="0"/>
    </xf>
    <xf numFmtId="0" fontId="5" fillId="2" borderId="6" xfId="0" applyFont="1" applyFill="1" applyBorder="1" applyProtection="1">
      <protection locked="0"/>
    </xf>
    <xf numFmtId="0" fontId="5" fillId="2" borderId="45" xfId="0" applyFont="1" applyFill="1" applyBorder="1" applyProtection="1">
      <protection locked="0"/>
    </xf>
    <xf numFmtId="0" fontId="5" fillId="0" borderId="4" xfId="0" applyFont="1" applyBorder="1" applyAlignment="1" applyProtection="1">
      <alignment horizontal="center" vertical="top" wrapText="1"/>
      <protection locked="0"/>
    </xf>
    <xf numFmtId="0" fontId="5" fillId="0" borderId="75" xfId="0" applyFont="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2" borderId="39" xfId="0" applyFont="1" applyFill="1" applyBorder="1" applyAlignment="1">
      <alignment vertical="top" wrapText="1"/>
    </xf>
    <xf numFmtId="0" fontId="5" fillId="2" borderId="30" xfId="0" applyFont="1" applyFill="1" applyBorder="1" applyAlignment="1">
      <alignment vertical="top" wrapText="1"/>
    </xf>
    <xf numFmtId="0" fontId="5" fillId="2" borderId="40" xfId="0" applyFont="1" applyFill="1" applyBorder="1" applyAlignment="1">
      <alignment vertical="top" wrapText="1"/>
    </xf>
    <xf numFmtId="0" fontId="5" fillId="2" borderId="37" xfId="0" applyFont="1" applyFill="1" applyBorder="1" applyAlignment="1">
      <alignment vertical="top" wrapText="1"/>
    </xf>
    <xf numFmtId="0" fontId="5" fillId="2" borderId="0" xfId="0" applyFont="1" applyFill="1" applyBorder="1" applyAlignment="1">
      <alignment vertical="top" wrapText="1"/>
    </xf>
    <xf numFmtId="0" fontId="5" fillId="2" borderId="49" xfId="0" applyFont="1" applyFill="1" applyBorder="1" applyAlignment="1">
      <alignment vertical="top" wrapText="1"/>
    </xf>
    <xf numFmtId="0" fontId="5" fillId="2" borderId="61" xfId="0" applyFont="1" applyFill="1" applyBorder="1" applyAlignment="1">
      <alignment vertical="top" wrapText="1"/>
    </xf>
    <xf numFmtId="0" fontId="5" fillId="2" borderId="53" xfId="0" applyFont="1" applyFill="1" applyBorder="1" applyAlignment="1">
      <alignment vertical="top" wrapText="1"/>
    </xf>
    <xf numFmtId="0" fontId="5" fillId="2" borderId="37"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5" fillId="2" borderId="61" xfId="0" applyFont="1" applyFill="1" applyBorder="1" applyAlignment="1" applyProtection="1">
      <alignment vertical="top"/>
      <protection locked="0"/>
    </xf>
    <xf numFmtId="0" fontId="5" fillId="2" borderId="53" xfId="0" applyFont="1" applyFill="1" applyBorder="1" applyAlignment="1" applyProtection="1">
      <alignment vertical="top"/>
      <protection locked="0"/>
    </xf>
    <xf numFmtId="0" fontId="5" fillId="2" borderId="6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7" fillId="2" borderId="6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72" xfId="0" applyNumberFormat="1" applyFont="1" applyFill="1" applyBorder="1" applyAlignment="1">
      <alignment horizontal="center" vertical="center"/>
    </xf>
    <xf numFmtId="0" fontId="5" fillId="2" borderId="3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54" xfId="0" applyFont="1" applyFill="1" applyBorder="1" applyAlignment="1">
      <alignment horizontal="left" vertical="top" wrapText="1"/>
    </xf>
    <xf numFmtId="0" fontId="5" fillId="2" borderId="64" xfId="0" applyFont="1" applyFill="1" applyBorder="1" applyAlignment="1">
      <alignment horizontal="left" vertical="top" wrapText="1"/>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177" fontId="7" fillId="2" borderId="23"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7" fontId="7" fillId="2" borderId="33" xfId="0" applyNumberFormat="1" applyFont="1" applyFill="1" applyBorder="1" applyAlignment="1">
      <alignment horizontal="center" vertical="center"/>
    </xf>
    <xf numFmtId="0" fontId="5" fillId="0" borderId="27"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left" vertical="center" shrinkToFit="1"/>
      <protection locked="0"/>
    </xf>
    <xf numFmtId="0" fontId="5" fillId="0" borderId="71" xfId="0" applyFont="1" applyFill="1" applyBorder="1" applyAlignment="1" applyProtection="1">
      <alignment horizontal="left" vertical="center" shrinkToFit="1"/>
      <protection locked="0"/>
    </xf>
    <xf numFmtId="5" fontId="5" fillId="0" borderId="25" xfId="0" applyNumberFormat="1" applyFont="1" applyFill="1" applyBorder="1" applyAlignment="1">
      <alignment horizontal="center" vertical="center"/>
    </xf>
    <xf numFmtId="5" fontId="5" fillId="0" borderId="26"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5" fontId="7" fillId="0" borderId="27" xfId="0" applyNumberFormat="1" applyFont="1" applyFill="1" applyBorder="1" applyAlignment="1">
      <alignment horizontal="center" vertical="center"/>
    </xf>
    <xf numFmtId="5" fontId="7" fillId="0" borderId="28" xfId="0" applyNumberFormat="1" applyFont="1" applyFill="1" applyBorder="1" applyAlignment="1">
      <alignment horizontal="center" vertical="center"/>
    </xf>
    <xf numFmtId="5" fontId="7" fillId="0" borderId="29" xfId="0" applyNumberFormat="1" applyFont="1" applyFill="1" applyBorder="1" applyAlignment="1">
      <alignment horizontal="center" vertical="center"/>
    </xf>
    <xf numFmtId="0" fontId="5" fillId="0" borderId="1" xfId="0" applyFont="1" applyFill="1" applyBorder="1" applyAlignment="1" applyProtection="1">
      <alignment horizontal="left" vertical="center"/>
      <protection locked="0"/>
    </xf>
    <xf numFmtId="5" fontId="5" fillId="0" borderId="9" xfId="0" applyNumberFormat="1" applyFont="1" applyFill="1" applyBorder="1" applyAlignment="1">
      <alignment horizontal="center" vertical="center"/>
    </xf>
    <xf numFmtId="5" fontId="5" fillId="0" borderId="10"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5" fontId="7" fillId="0" borderId="9" xfId="0" applyNumberFormat="1" applyFont="1" applyFill="1" applyBorder="1" applyAlignment="1">
      <alignment horizontal="center" vertical="center"/>
    </xf>
    <xf numFmtId="5" fontId="7" fillId="0" borderId="10" xfId="0" applyNumberFormat="1" applyFont="1" applyFill="1" applyBorder="1" applyAlignment="1">
      <alignment horizontal="center" vertical="center"/>
    </xf>
    <xf numFmtId="5" fontId="7" fillId="0" borderId="11" xfId="0" applyNumberFormat="1" applyFont="1" applyFill="1" applyBorder="1" applyAlignment="1">
      <alignment horizontal="center" vertical="center"/>
    </xf>
    <xf numFmtId="0" fontId="7" fillId="2" borderId="23"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42" xfId="0" applyFont="1" applyFill="1" applyBorder="1" applyAlignment="1">
      <alignment horizontal="center" vertical="center" wrapText="1"/>
    </xf>
    <xf numFmtId="177" fontId="5" fillId="2" borderId="38" xfId="0" applyNumberFormat="1"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177" fontId="5" fillId="2" borderId="5" xfId="0" applyNumberFormat="1" applyFont="1" applyFill="1" applyBorder="1" applyAlignment="1">
      <alignment horizontal="center" vertical="center" wrapText="1"/>
    </xf>
    <xf numFmtId="0" fontId="10" fillId="0" borderId="4" xfId="0" applyFont="1" applyBorder="1" applyAlignment="1" applyProtection="1">
      <alignment horizontal="left" vertical="center"/>
      <protection locked="0"/>
    </xf>
    <xf numFmtId="5" fontId="10" fillId="0" borderId="12" xfId="0" applyNumberFormat="1" applyFont="1" applyBorder="1" applyAlignment="1">
      <alignment horizontal="center" vertical="center"/>
    </xf>
    <xf numFmtId="5" fontId="10"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4" xfId="0" applyNumberFormat="1" applyFont="1" applyBorder="1" applyAlignment="1">
      <alignment horizontal="center" vertical="center"/>
    </xf>
    <xf numFmtId="0" fontId="5" fillId="0" borderId="19" xfId="0" applyFont="1" applyBorder="1" applyAlignment="1" applyProtection="1">
      <alignment horizontal="left" vertical="center"/>
      <protection locked="0"/>
    </xf>
    <xf numFmtId="5" fontId="5" fillId="0" borderId="23" xfId="0" applyNumberFormat="1" applyFont="1" applyBorder="1" applyAlignment="1">
      <alignment horizontal="center" vertical="center"/>
    </xf>
    <xf numFmtId="5" fontId="5" fillId="0" borderId="7" xfId="0" applyNumberFormat="1"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5" fontId="7" fillId="0" borderId="23" xfId="0" applyNumberFormat="1" applyFont="1" applyBorder="1" applyAlignment="1">
      <alignment horizontal="center" vertical="center"/>
    </xf>
    <xf numFmtId="5" fontId="7" fillId="0" borderId="7" xfId="0" applyNumberFormat="1" applyFont="1" applyBorder="1" applyAlignment="1">
      <alignment horizontal="center" vertical="center"/>
    </xf>
    <xf numFmtId="5" fontId="7" fillId="0" borderId="33" xfId="0" applyNumberFormat="1" applyFont="1" applyBorder="1" applyAlignment="1">
      <alignment horizontal="center" vertical="center"/>
    </xf>
    <xf numFmtId="5" fontId="5" fillId="0" borderId="27" xfId="0" applyNumberFormat="1" applyFont="1" applyFill="1" applyBorder="1" applyAlignment="1">
      <alignment horizontal="center" vertical="center"/>
    </xf>
    <xf numFmtId="5" fontId="5" fillId="0" borderId="28" xfId="0" applyNumberFormat="1" applyFont="1" applyFill="1" applyBorder="1" applyAlignment="1">
      <alignment horizontal="center" vertical="center"/>
    </xf>
    <xf numFmtId="5" fontId="5" fillId="0" borderId="29" xfId="0" applyNumberFormat="1" applyFont="1" applyFill="1" applyBorder="1" applyAlignment="1">
      <alignment horizontal="center" vertical="center"/>
    </xf>
    <xf numFmtId="0" fontId="5" fillId="0" borderId="9"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left" vertical="center" shrinkToFit="1"/>
      <protection locked="0"/>
    </xf>
    <xf numFmtId="0" fontId="5" fillId="0" borderId="69" xfId="0" applyFont="1" applyFill="1" applyBorder="1" applyAlignment="1" applyProtection="1">
      <alignment horizontal="left" vertical="center" shrinkToFit="1"/>
      <protection locked="0"/>
    </xf>
    <xf numFmtId="5" fontId="5" fillId="0" borderId="69" xfId="0" applyNumberFormat="1" applyFont="1" applyFill="1" applyBorder="1" applyAlignment="1">
      <alignment horizontal="center" vertical="center"/>
    </xf>
    <xf numFmtId="5" fontId="5" fillId="0" borderId="11" xfId="0" applyNumberFormat="1" applyFont="1" applyFill="1" applyBorder="1" applyAlignment="1">
      <alignment horizontal="center" vertical="center"/>
    </xf>
    <xf numFmtId="0" fontId="10" fillId="0" borderId="12" xfId="0" applyFont="1" applyBorder="1" applyAlignment="1" applyProtection="1">
      <alignment vertical="top" wrapText="1" shrinkToFit="1"/>
      <protection locked="0"/>
    </xf>
    <xf numFmtId="0" fontId="10" fillId="0" borderId="13" xfId="0" applyFont="1" applyBorder="1" applyAlignment="1" applyProtection="1">
      <alignment vertical="top" shrinkToFit="1"/>
      <protection locked="0"/>
    </xf>
    <xf numFmtId="0" fontId="10" fillId="0" borderId="70" xfId="0" applyFont="1" applyBorder="1" applyAlignment="1" applyProtection="1">
      <alignment vertical="top" shrinkToFit="1"/>
      <protection locked="0"/>
    </xf>
    <xf numFmtId="5" fontId="10" fillId="0" borderId="12" xfId="0" applyNumberFormat="1" applyFont="1" applyFill="1" applyBorder="1" applyAlignment="1">
      <alignment horizontal="center" vertical="top"/>
    </xf>
    <xf numFmtId="5" fontId="10" fillId="0" borderId="70" xfId="0" applyNumberFormat="1" applyFont="1" applyFill="1" applyBorder="1" applyAlignment="1">
      <alignment horizontal="center" vertical="top"/>
    </xf>
    <xf numFmtId="0" fontId="5" fillId="0" borderId="79" xfId="0" applyFont="1" applyBorder="1" applyAlignment="1">
      <alignment horizontal="center" vertical="top" wrapText="1"/>
    </xf>
    <xf numFmtId="0" fontId="5" fillId="0" borderId="82" xfId="0" applyFont="1" applyBorder="1" applyAlignment="1">
      <alignment horizontal="center" vertical="top"/>
    </xf>
    <xf numFmtId="5" fontId="7" fillId="0" borderId="79" xfId="0" applyNumberFormat="1" applyFont="1" applyFill="1" applyBorder="1" applyAlignment="1">
      <alignment horizontal="center" vertical="top"/>
    </xf>
    <xf numFmtId="5" fontId="7" fillId="0" borderId="80" xfId="0" applyNumberFormat="1" applyFont="1" applyFill="1" applyBorder="1" applyAlignment="1">
      <alignment horizontal="center" vertical="top"/>
    </xf>
    <xf numFmtId="5" fontId="7" fillId="0" borderId="81" xfId="0" applyNumberFormat="1" applyFont="1" applyFill="1" applyBorder="1" applyAlignment="1">
      <alignment horizontal="center" vertical="top"/>
    </xf>
    <xf numFmtId="0" fontId="5" fillId="2" borderId="61" xfId="0" applyFont="1" applyFill="1" applyBorder="1" applyAlignment="1">
      <alignment horizontal="left" vertical="top" wrapText="1"/>
    </xf>
    <xf numFmtId="0" fontId="5" fillId="2" borderId="53" xfId="0" applyFont="1" applyFill="1" applyBorder="1" applyAlignment="1">
      <alignment horizontal="left" vertical="top" wrapText="1"/>
    </xf>
    <xf numFmtId="0" fontId="5" fillId="2" borderId="51" xfId="0" applyFont="1" applyFill="1" applyBorder="1" applyAlignment="1">
      <alignment horizontal="left" vertical="top" wrapText="1"/>
    </xf>
    <xf numFmtId="5" fontId="5" fillId="0" borderId="24"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7" fillId="0" borderId="27" xfId="0" applyNumberFormat="1" applyFont="1" applyBorder="1" applyAlignment="1">
      <alignment horizontal="center" vertical="center"/>
    </xf>
    <xf numFmtId="5" fontId="7" fillId="0" borderId="28" xfId="0" applyNumberFormat="1" applyFont="1" applyBorder="1" applyAlignment="1">
      <alignment horizontal="center" vertical="center"/>
    </xf>
    <xf numFmtId="5" fontId="7" fillId="0" borderId="29" xfId="0" applyNumberFormat="1" applyFont="1" applyBorder="1" applyAlignment="1">
      <alignment horizontal="center" vertical="center"/>
    </xf>
    <xf numFmtId="0" fontId="5" fillId="0" borderId="73" xfId="0" applyFont="1" applyBorder="1" applyAlignment="1" applyProtection="1">
      <alignment horizontal="left" vertical="center"/>
      <protection locked="0"/>
    </xf>
    <xf numFmtId="5" fontId="5" fillId="0" borderId="27" xfId="0" applyNumberFormat="1" applyFont="1" applyBorder="1" applyAlignment="1">
      <alignment horizontal="center" vertical="center"/>
    </xf>
    <xf numFmtId="5" fontId="5" fillId="0" borderId="71" xfId="0" applyNumberFormat="1" applyFont="1" applyBorder="1" applyAlignment="1">
      <alignment horizontal="center" vertical="center"/>
    </xf>
    <xf numFmtId="0" fontId="5" fillId="0" borderId="27" xfId="0" applyFont="1" applyBorder="1" applyAlignment="1">
      <alignment horizontal="center" vertical="center"/>
    </xf>
    <xf numFmtId="0" fontId="5" fillId="0" borderId="71" xfId="0" applyFont="1" applyBorder="1" applyAlignment="1">
      <alignment horizontal="center" vertical="center"/>
    </xf>
    <xf numFmtId="0" fontId="5" fillId="0" borderId="69" xfId="0" applyFont="1" applyFill="1" applyBorder="1" applyAlignment="1">
      <alignment horizontal="center" vertical="center"/>
    </xf>
    <xf numFmtId="0" fontId="8" fillId="2" borderId="61" xfId="0" applyFont="1" applyFill="1" applyBorder="1" applyAlignment="1">
      <alignment horizontal="left" vertical="top" wrapText="1"/>
    </xf>
    <xf numFmtId="0" fontId="8" fillId="2" borderId="53" xfId="0" applyFont="1" applyFill="1" applyBorder="1" applyAlignment="1">
      <alignment horizontal="left" vertical="top" wrapText="1"/>
    </xf>
    <xf numFmtId="5"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5" fillId="0" borderId="12" xfId="0" applyFont="1" applyFill="1" applyBorder="1" applyAlignment="1">
      <alignment horizontal="center" vertical="center"/>
    </xf>
    <xf numFmtId="0" fontId="5" fillId="0" borderId="70" xfId="0" applyFont="1" applyFill="1" applyBorder="1" applyAlignment="1">
      <alignment horizontal="center" vertical="center"/>
    </xf>
    <xf numFmtId="5" fontId="5" fillId="0" borderId="12" xfId="0" applyNumberFormat="1" applyFont="1" applyFill="1" applyBorder="1" applyAlignment="1">
      <alignment horizontal="center" vertical="center"/>
    </xf>
    <xf numFmtId="5" fontId="5" fillId="0" borderId="13" xfId="0" applyNumberFormat="1" applyFont="1" applyFill="1" applyBorder="1" applyAlignment="1">
      <alignment horizontal="center" vertical="center"/>
    </xf>
    <xf numFmtId="5" fontId="5" fillId="0" borderId="14" xfId="0" applyNumberFormat="1" applyFont="1" applyFill="1" applyBorder="1" applyAlignment="1">
      <alignment horizontal="center" vertical="center"/>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69" xfId="0" applyFont="1" applyBorder="1" applyAlignment="1" applyProtection="1">
      <alignment vertical="center"/>
      <protection locked="0"/>
    </xf>
    <xf numFmtId="5" fontId="5" fillId="0" borderId="9" xfId="0" applyNumberFormat="1" applyFont="1" applyBorder="1" applyAlignment="1">
      <alignment horizontal="center" vertical="center"/>
    </xf>
    <xf numFmtId="5" fontId="5" fillId="0" borderId="69" xfId="0" applyNumberFormat="1" applyFont="1" applyBorder="1" applyAlignment="1">
      <alignment horizontal="center" vertical="center"/>
    </xf>
    <xf numFmtId="0" fontId="5" fillId="0" borderId="9"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69" xfId="0" applyFont="1" applyFill="1" applyBorder="1" applyAlignment="1" applyProtection="1">
      <alignment horizontal="left" vertical="center"/>
      <protection locked="0"/>
    </xf>
    <xf numFmtId="0" fontId="5" fillId="0" borderId="9"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69" xfId="0" applyFont="1" applyFill="1" applyBorder="1" applyAlignment="1" applyProtection="1">
      <alignment vertical="center"/>
      <protection locked="0"/>
    </xf>
    <xf numFmtId="5" fontId="5" fillId="0" borderId="10" xfId="0" applyNumberFormat="1" applyFont="1" applyBorder="1" applyAlignment="1">
      <alignment horizontal="center" vertical="center"/>
    </xf>
    <xf numFmtId="5" fontId="5" fillId="0" borderId="11" xfId="0" applyNumberFormat="1" applyFont="1" applyBorder="1" applyAlignment="1">
      <alignment horizontal="center" vertical="center"/>
    </xf>
    <xf numFmtId="0" fontId="5" fillId="0" borderId="9" xfId="0" applyFont="1" applyBorder="1" applyAlignment="1">
      <alignment horizontal="center" vertical="center"/>
    </xf>
    <xf numFmtId="0" fontId="5" fillId="0" borderId="69" xfId="0" applyFont="1" applyBorder="1" applyAlignment="1">
      <alignment horizontal="center" vertical="center"/>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0" fontId="5" fillId="0" borderId="2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8" fillId="2" borderId="39" xfId="0" applyFont="1" applyFill="1" applyBorder="1" applyAlignment="1">
      <alignment vertical="top" wrapText="1"/>
    </xf>
    <xf numFmtId="0" fontId="8" fillId="2" borderId="30" xfId="0" applyFont="1" applyFill="1" applyBorder="1" applyAlignment="1">
      <alignment vertical="top" wrapText="1"/>
    </xf>
    <xf numFmtId="0" fontId="8" fillId="2" borderId="40" xfId="0" applyFont="1" applyFill="1" applyBorder="1" applyAlignment="1">
      <alignment vertical="top" wrapText="1"/>
    </xf>
    <xf numFmtId="0" fontId="8" fillId="2" borderId="37" xfId="0" applyFont="1" applyFill="1" applyBorder="1" applyAlignment="1">
      <alignment vertical="top" wrapText="1"/>
    </xf>
    <xf numFmtId="0" fontId="8" fillId="2" borderId="0" xfId="0" applyFont="1" applyFill="1" applyBorder="1" applyAlignment="1">
      <alignment vertical="top" wrapText="1"/>
    </xf>
    <xf numFmtId="0" fontId="8" fillId="2" borderId="49" xfId="0" applyFont="1" applyFill="1" applyBorder="1" applyAlignment="1">
      <alignment vertical="top" wrapText="1"/>
    </xf>
    <xf numFmtId="0" fontId="5" fillId="0" borderId="66"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5" fontId="7" fillId="0" borderId="66" xfId="0" applyNumberFormat="1" applyFont="1" applyBorder="1" applyAlignment="1">
      <alignment horizontal="right" vertical="center"/>
    </xf>
    <xf numFmtId="5" fontId="7" fillId="0" borderId="67" xfId="0" applyNumberFormat="1" applyFont="1" applyBorder="1" applyAlignment="1">
      <alignment horizontal="right" vertical="center"/>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32" xfId="0" applyNumberFormat="1" applyFont="1" applyBorder="1" applyAlignment="1">
      <alignment horizontal="right" vertical="center"/>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5" fontId="7" fillId="0" borderId="12" xfId="0" applyNumberFormat="1" applyFont="1" applyBorder="1" applyAlignment="1">
      <alignment horizontal="right" vertical="center"/>
    </xf>
    <xf numFmtId="5" fontId="7" fillId="0" borderId="70" xfId="0" applyNumberFormat="1" applyFont="1" applyBorder="1" applyAlignment="1">
      <alignment horizontal="right" vertical="center"/>
    </xf>
    <xf numFmtId="0" fontId="7" fillId="0" borderId="12" xfId="0" applyFont="1" applyBorder="1" applyAlignment="1">
      <alignment horizontal="center" vertical="center"/>
    </xf>
    <xf numFmtId="0" fontId="7" fillId="0" borderId="70" xfId="0" applyFont="1" applyBorder="1" applyAlignment="1">
      <alignment horizontal="center" vertical="center"/>
    </xf>
    <xf numFmtId="5" fontId="7" fillId="0" borderId="13" xfId="0" applyNumberFormat="1" applyFont="1" applyBorder="1" applyAlignment="1">
      <alignment horizontal="right" vertical="center"/>
    </xf>
    <xf numFmtId="5" fontId="7" fillId="0" borderId="14" xfId="0" applyNumberFormat="1" applyFont="1" applyBorder="1" applyAlignment="1">
      <alignment horizontal="right" vertical="center"/>
    </xf>
    <xf numFmtId="0" fontId="5" fillId="3" borderId="23" xfId="0" applyFont="1" applyFill="1" applyBorder="1" applyAlignment="1" applyProtection="1">
      <alignment horizontal="center" vertical="center"/>
      <protection locked="0"/>
    </xf>
    <xf numFmtId="0" fontId="0" fillId="0" borderId="7" xfId="0" applyFont="1" applyBorder="1" applyAlignment="1">
      <alignment horizontal="center" vertical="center"/>
    </xf>
    <xf numFmtId="0" fontId="0" fillId="0" borderId="24" xfId="0" applyFont="1"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2" xfId="0" applyFont="1" applyFill="1" applyBorder="1" applyAlignment="1">
      <alignment horizontal="center" vertical="center"/>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11" fillId="0" borderId="56"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2" borderId="50"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11" fillId="0" borderId="23" xfId="0" applyFont="1" applyFill="1" applyBorder="1" applyAlignment="1">
      <alignment vertical="center" wrapText="1"/>
    </xf>
    <xf numFmtId="0" fontId="11" fillId="0" borderId="7" xfId="0" applyFont="1" applyFill="1" applyBorder="1" applyAlignment="1">
      <alignment vertical="center" wrapText="1"/>
    </xf>
    <xf numFmtId="0" fontId="11" fillId="0" borderId="33" xfId="0" applyFont="1" applyFill="1" applyBorder="1" applyAlignment="1">
      <alignment vertical="center" wrapText="1"/>
    </xf>
    <xf numFmtId="0" fontId="6" fillId="2" borderId="39" xfId="0" applyFont="1" applyFill="1" applyBorder="1" applyAlignment="1">
      <alignment horizontal="center" vertical="center" textRotation="255" wrapText="1"/>
    </xf>
    <xf numFmtId="0" fontId="6" fillId="2" borderId="40"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4"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0" fillId="0" borderId="44" xfId="0" applyBorder="1" applyAlignment="1"/>
    <xf numFmtId="0" fontId="7" fillId="2" borderId="34" xfId="0" applyFont="1" applyFill="1" applyBorder="1" applyAlignment="1">
      <alignment horizontal="center" vertical="center"/>
    </xf>
    <xf numFmtId="0" fontId="7" fillId="2" borderId="36" xfId="0" applyFont="1" applyFill="1" applyBorder="1" applyAlignment="1">
      <alignment horizontal="center" vertical="center"/>
    </xf>
    <xf numFmtId="0" fontId="8" fillId="2" borderId="60" xfId="0" applyFont="1" applyFill="1" applyBorder="1" applyAlignment="1">
      <alignment horizontal="left" vertical="top" wrapText="1"/>
    </xf>
    <xf numFmtId="0" fontId="8" fillId="2" borderId="49" xfId="0" applyFont="1" applyFill="1" applyBorder="1" applyAlignment="1">
      <alignment horizontal="left" vertical="top" wrapTex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11" fillId="0" borderId="23"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11" fillId="3" borderId="76" xfId="0" applyNumberFormat="1" applyFont="1" applyFill="1" applyBorder="1" applyAlignment="1">
      <alignment vertical="center" wrapText="1"/>
    </xf>
    <xf numFmtId="49" fontId="11" fillId="3" borderId="77" xfId="0" applyNumberFormat="1" applyFont="1" applyFill="1" applyBorder="1" applyAlignment="1">
      <alignment vertical="center" wrapText="1"/>
    </xf>
    <xf numFmtId="49" fontId="11" fillId="3" borderId="78" xfId="0" applyNumberFormat="1" applyFont="1" applyFill="1" applyBorder="1" applyAlignment="1">
      <alignment vertical="center" wrapText="1"/>
    </xf>
    <xf numFmtId="0" fontId="6" fillId="2" borderId="52" xfId="0" applyFont="1" applyFill="1" applyBorder="1" applyAlignment="1">
      <alignment horizontal="center" vertical="center" wrapText="1"/>
    </xf>
    <xf numFmtId="0" fontId="6" fillId="2" borderId="48" xfId="0" applyFont="1" applyFill="1" applyBorder="1" applyAlignment="1">
      <alignment horizontal="center" vertical="center" wrapText="1"/>
    </xf>
    <xf numFmtId="49" fontId="11" fillId="0" borderId="23" xfId="0" applyNumberFormat="1" applyFont="1" applyFill="1" applyBorder="1" applyAlignment="1">
      <alignment vertical="center" wrapText="1"/>
    </xf>
    <xf numFmtId="49" fontId="11" fillId="0" borderId="7" xfId="0" applyNumberFormat="1" applyFont="1" applyFill="1" applyBorder="1" applyAlignment="1">
      <alignment vertical="center" wrapText="1"/>
    </xf>
    <xf numFmtId="49" fontId="11" fillId="0" borderId="33" xfId="0" applyNumberFormat="1" applyFont="1" applyFill="1" applyBorder="1" applyAlignment="1">
      <alignmen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11" fillId="3" borderId="23" xfId="0" applyFont="1" applyFill="1" applyBorder="1" applyAlignment="1">
      <alignment vertical="center" wrapText="1"/>
    </xf>
    <xf numFmtId="0" fontId="11" fillId="3" borderId="7" xfId="0" applyFont="1" applyFill="1" applyBorder="1" applyAlignment="1">
      <alignment vertical="center" wrapText="1"/>
    </xf>
    <xf numFmtId="0" fontId="11" fillId="3" borderId="33" xfId="0" applyFont="1" applyFill="1" applyBorder="1" applyAlignment="1">
      <alignment vertical="center"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5" fillId="0" borderId="50"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5" fontId="5" fillId="0" borderId="50" xfId="0" applyNumberFormat="1" applyFont="1" applyFill="1" applyBorder="1" applyAlignment="1">
      <alignment horizontal="center" vertical="center"/>
    </xf>
    <xf numFmtId="5" fontId="5" fillId="0" borderId="51"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3" borderId="27" xfId="0" applyFont="1" applyFill="1" applyBorder="1" applyAlignment="1" applyProtection="1">
      <alignment horizontal="center" vertical="center"/>
      <protection locked="0"/>
    </xf>
    <xf numFmtId="0" fontId="0" fillId="0" borderId="71" xfId="0" applyFont="1" applyBorder="1" applyAlignment="1">
      <alignment horizontal="center"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6"/>
  <sheetViews>
    <sheetView tabSelected="1" view="pageBreakPreview" topLeftCell="B8" zoomScale="115" zoomScaleNormal="70" zoomScaleSheetLayoutView="115" zoomScalePageLayoutView="70" workbookViewId="0">
      <selection activeCell="F9" sqref="F9:W9"/>
    </sheetView>
  </sheetViews>
  <sheetFormatPr defaultRowHeight="12"/>
  <cols>
    <col min="1" max="1" width="6.75" style="2" customWidth="1"/>
    <col min="2" max="12" width="4.625" style="2" customWidth="1"/>
    <col min="13" max="22" width="4.625" style="3" customWidth="1"/>
    <col min="23" max="23" width="6.25" style="3" customWidth="1"/>
    <col min="24" max="24" width="3" style="3" customWidth="1"/>
    <col min="25" max="31" width="5.5" style="2" customWidth="1"/>
    <col min="32" max="32" width="5.5" style="3" customWidth="1"/>
    <col min="33" max="35" width="5.5" style="2" customWidth="1"/>
    <col min="36" max="16384" width="9" style="2"/>
  </cols>
  <sheetData>
    <row r="1" spans="1:41" ht="18.75" customHeight="1">
      <c r="B1" s="258" t="s">
        <v>29</v>
      </c>
      <c r="C1" s="258"/>
      <c r="D1" s="258"/>
      <c r="E1" s="258"/>
      <c r="F1" s="258"/>
      <c r="G1" s="258"/>
      <c r="H1" s="258"/>
      <c r="I1" s="258"/>
      <c r="J1" s="258"/>
      <c r="K1" s="258"/>
      <c r="L1" s="258"/>
      <c r="M1" s="258"/>
      <c r="N1" s="258"/>
      <c r="O1" s="258"/>
      <c r="P1" s="258"/>
      <c r="Q1" s="258"/>
      <c r="R1" s="258"/>
      <c r="S1" s="258"/>
      <c r="T1" s="258"/>
      <c r="U1" s="258"/>
      <c r="V1" s="258"/>
      <c r="W1" s="258"/>
      <c r="X1" s="6"/>
      <c r="AF1" s="7"/>
      <c r="AG1" s="8"/>
      <c r="AH1" s="8"/>
      <c r="AI1" s="8"/>
    </row>
    <row r="2" spans="1:41" ht="20.100000000000001" customHeight="1" thickBot="1">
      <c r="B2" s="259" t="s">
        <v>19</v>
      </c>
      <c r="C2" s="259"/>
      <c r="D2" s="259"/>
      <c r="E2" s="259"/>
      <c r="F2" s="259"/>
      <c r="G2" s="259"/>
      <c r="H2" s="259"/>
      <c r="I2" s="259"/>
      <c r="J2" s="259"/>
      <c r="K2" s="259"/>
      <c r="L2" s="259"/>
      <c r="M2" s="259"/>
      <c r="N2" s="259"/>
      <c r="O2" s="259"/>
      <c r="P2" s="259"/>
      <c r="Q2" s="259"/>
      <c r="R2" s="259"/>
      <c r="S2" s="259"/>
      <c r="T2" s="259"/>
      <c r="U2" s="259"/>
      <c r="V2" s="259"/>
      <c r="W2" s="259"/>
      <c r="X2" s="11"/>
    </row>
    <row r="3" spans="1:41" ht="20.100000000000001" customHeight="1">
      <c r="B3" s="298" t="s">
        <v>74</v>
      </c>
      <c r="C3" s="299"/>
      <c r="D3" s="299"/>
      <c r="E3" s="299"/>
      <c r="F3" s="300" t="s">
        <v>76</v>
      </c>
      <c r="G3" s="300"/>
      <c r="H3" s="300"/>
      <c r="I3" s="300"/>
      <c r="J3" s="300"/>
      <c r="K3" s="300"/>
      <c r="L3" s="300"/>
      <c r="M3" s="300"/>
      <c r="N3" s="300"/>
      <c r="O3" s="300"/>
      <c r="P3" s="300"/>
      <c r="Q3" s="300"/>
      <c r="R3" s="300"/>
      <c r="S3" s="300"/>
      <c r="T3" s="300"/>
      <c r="U3" s="300"/>
      <c r="V3" s="300"/>
      <c r="W3" s="301"/>
      <c r="X3" s="11"/>
    </row>
    <row r="4" spans="1:41" s="4" customFormat="1" ht="16.5" customHeight="1">
      <c r="A4" s="19"/>
      <c r="B4" s="219" t="s">
        <v>16</v>
      </c>
      <c r="C4" s="220"/>
      <c r="D4" s="220"/>
      <c r="E4" s="220"/>
      <c r="F4" s="221" t="s">
        <v>75</v>
      </c>
      <c r="G4" s="221"/>
      <c r="H4" s="221"/>
      <c r="I4" s="221"/>
      <c r="J4" s="221"/>
      <c r="K4" s="221"/>
      <c r="L4" s="221"/>
      <c r="M4" s="221"/>
      <c r="N4" s="221"/>
      <c r="O4" s="221"/>
      <c r="P4" s="221"/>
      <c r="Q4" s="221"/>
      <c r="R4" s="221"/>
      <c r="S4" s="221"/>
      <c r="T4" s="221"/>
      <c r="U4" s="221"/>
      <c r="V4" s="221"/>
      <c r="W4" s="222"/>
      <c r="X4" s="10"/>
      <c r="Y4" s="19"/>
      <c r="Z4" s="19"/>
      <c r="AA4" s="19"/>
      <c r="AB4" s="19"/>
      <c r="AC4" s="19"/>
      <c r="AD4" s="19"/>
      <c r="AE4" s="19"/>
      <c r="AF4" s="19"/>
      <c r="AG4" s="19"/>
      <c r="AH4" s="19"/>
      <c r="AI4" s="19"/>
      <c r="AJ4" s="19"/>
      <c r="AK4" s="19"/>
      <c r="AL4" s="19"/>
      <c r="AM4" s="19"/>
      <c r="AN4" s="19"/>
      <c r="AO4" s="19"/>
    </row>
    <row r="5" spans="1:41" s="4" customFormat="1" ht="63.75" customHeight="1">
      <c r="A5" s="19"/>
      <c r="B5" s="219" t="s">
        <v>15</v>
      </c>
      <c r="C5" s="220"/>
      <c r="D5" s="220"/>
      <c r="E5" s="220"/>
      <c r="F5" s="223" t="s">
        <v>77</v>
      </c>
      <c r="G5" s="223"/>
      <c r="H5" s="223"/>
      <c r="I5" s="223"/>
      <c r="J5" s="223"/>
      <c r="K5" s="223"/>
      <c r="L5" s="223"/>
      <c r="M5" s="223"/>
      <c r="N5" s="223"/>
      <c r="O5" s="223"/>
      <c r="P5" s="223"/>
      <c r="Q5" s="223"/>
      <c r="R5" s="223"/>
      <c r="S5" s="223"/>
      <c r="T5" s="223"/>
      <c r="U5" s="223"/>
      <c r="V5" s="223"/>
      <c r="W5" s="224"/>
      <c r="X5" s="10"/>
      <c r="Y5" s="19"/>
      <c r="Z5" s="19"/>
      <c r="AA5" s="19"/>
      <c r="AB5" s="19"/>
      <c r="AC5" s="19"/>
      <c r="AD5" s="19"/>
      <c r="AE5" s="19"/>
      <c r="AF5" s="19"/>
      <c r="AG5" s="19"/>
      <c r="AH5" s="19"/>
      <c r="AI5" s="19"/>
      <c r="AJ5" s="19"/>
      <c r="AK5" s="19"/>
      <c r="AL5" s="19"/>
      <c r="AM5" s="19"/>
      <c r="AN5" s="19"/>
      <c r="AO5" s="19"/>
    </row>
    <row r="6" spans="1:41" s="4" customFormat="1" ht="30.75" customHeight="1" thickBot="1">
      <c r="B6" s="263" t="s">
        <v>30</v>
      </c>
      <c r="C6" s="264"/>
      <c r="D6" s="264"/>
      <c r="E6" s="264"/>
      <c r="F6" s="265" t="s">
        <v>80</v>
      </c>
      <c r="G6" s="265"/>
      <c r="H6" s="265"/>
      <c r="I6" s="265"/>
      <c r="J6" s="265"/>
      <c r="K6" s="265"/>
      <c r="L6" s="265"/>
      <c r="M6" s="265"/>
      <c r="N6" s="265"/>
      <c r="O6" s="265"/>
      <c r="P6" s="265"/>
      <c r="Q6" s="265"/>
      <c r="R6" s="265"/>
      <c r="S6" s="265"/>
      <c r="T6" s="265"/>
      <c r="U6" s="265"/>
      <c r="V6" s="265"/>
      <c r="W6" s="266"/>
      <c r="X6" s="10"/>
    </row>
    <row r="7" spans="1:41" s="4" customFormat="1" ht="18.75" customHeight="1" thickBot="1">
      <c r="B7" s="259" t="s">
        <v>28</v>
      </c>
      <c r="C7" s="259"/>
      <c r="D7" s="259"/>
      <c r="E7" s="259"/>
      <c r="F7" s="259"/>
      <c r="G7" s="259"/>
      <c r="H7" s="259"/>
      <c r="I7" s="259"/>
      <c r="J7" s="259"/>
      <c r="K7" s="259"/>
      <c r="L7" s="259"/>
      <c r="M7" s="259"/>
      <c r="N7" s="259"/>
      <c r="O7" s="259"/>
      <c r="P7" s="259"/>
      <c r="Q7" s="259"/>
      <c r="R7" s="259"/>
      <c r="S7" s="259"/>
      <c r="T7" s="259"/>
      <c r="U7" s="259"/>
      <c r="V7" s="259"/>
      <c r="W7" s="259"/>
      <c r="X7" s="10"/>
    </row>
    <row r="8" spans="1:41" ht="111.75" customHeight="1">
      <c r="B8" s="267" t="s">
        <v>17</v>
      </c>
      <c r="C8" s="268"/>
      <c r="D8" s="268"/>
      <c r="E8" s="268"/>
      <c r="F8" s="269" t="s">
        <v>83</v>
      </c>
      <c r="G8" s="270"/>
      <c r="H8" s="270"/>
      <c r="I8" s="270"/>
      <c r="J8" s="270"/>
      <c r="K8" s="270"/>
      <c r="L8" s="270"/>
      <c r="M8" s="270"/>
      <c r="N8" s="270"/>
      <c r="O8" s="270"/>
      <c r="P8" s="270"/>
      <c r="Q8" s="270"/>
      <c r="R8" s="270"/>
      <c r="S8" s="270"/>
      <c r="T8" s="270"/>
      <c r="U8" s="270"/>
      <c r="V8" s="270"/>
      <c r="W8" s="271"/>
      <c r="X8" s="11"/>
    </row>
    <row r="9" spans="1:41" ht="132.75" customHeight="1">
      <c r="B9" s="272" t="s">
        <v>18</v>
      </c>
      <c r="C9" s="273"/>
      <c r="D9" s="273"/>
      <c r="E9" s="273"/>
      <c r="F9" s="274" t="s">
        <v>90</v>
      </c>
      <c r="G9" s="275"/>
      <c r="H9" s="275"/>
      <c r="I9" s="275"/>
      <c r="J9" s="275"/>
      <c r="K9" s="275"/>
      <c r="L9" s="275"/>
      <c r="M9" s="275"/>
      <c r="N9" s="275"/>
      <c r="O9" s="275"/>
      <c r="P9" s="275"/>
      <c r="Q9" s="275"/>
      <c r="R9" s="275"/>
      <c r="S9" s="275"/>
      <c r="T9" s="275"/>
      <c r="U9" s="275"/>
      <c r="V9" s="275"/>
      <c r="W9" s="276"/>
      <c r="X9" s="1"/>
    </row>
    <row r="10" spans="1:41" ht="66" customHeight="1">
      <c r="B10" s="281" t="s">
        <v>21</v>
      </c>
      <c r="C10" s="235" t="s">
        <v>32</v>
      </c>
      <c r="D10" s="235"/>
      <c r="E10" s="235"/>
      <c r="F10" s="282" t="s">
        <v>84</v>
      </c>
      <c r="G10" s="283"/>
      <c r="H10" s="283"/>
      <c r="I10" s="283"/>
      <c r="J10" s="283"/>
      <c r="K10" s="283"/>
      <c r="L10" s="283"/>
      <c r="M10" s="283"/>
      <c r="N10" s="283"/>
      <c r="O10" s="283"/>
      <c r="P10" s="283"/>
      <c r="Q10" s="283"/>
      <c r="R10" s="283"/>
      <c r="S10" s="283"/>
      <c r="T10" s="283"/>
      <c r="U10" s="283"/>
      <c r="V10" s="283"/>
      <c r="W10" s="284"/>
      <c r="X10" s="1"/>
    </row>
    <row r="11" spans="1:41" ht="90.75" customHeight="1">
      <c r="B11" s="281"/>
      <c r="C11" s="285" t="s">
        <v>20</v>
      </c>
      <c r="D11" s="277" t="s">
        <v>27</v>
      </c>
      <c r="E11" s="278"/>
      <c r="F11" s="260" t="s">
        <v>89</v>
      </c>
      <c r="G11" s="261"/>
      <c r="H11" s="261"/>
      <c r="I11" s="261"/>
      <c r="J11" s="261"/>
      <c r="K11" s="261"/>
      <c r="L11" s="261"/>
      <c r="M11" s="261"/>
      <c r="N11" s="261"/>
      <c r="O11" s="261"/>
      <c r="P11" s="261"/>
      <c r="Q11" s="261"/>
      <c r="R11" s="261"/>
      <c r="S11" s="261"/>
      <c r="T11" s="261"/>
      <c r="U11" s="261"/>
      <c r="V11" s="261"/>
      <c r="W11" s="262"/>
      <c r="X11" s="1"/>
    </row>
    <row r="12" spans="1:41" ht="114" customHeight="1">
      <c r="B12" s="281"/>
      <c r="C12" s="286"/>
      <c r="D12" s="235" t="s">
        <v>22</v>
      </c>
      <c r="E12" s="235"/>
      <c r="F12" s="260" t="s">
        <v>33</v>
      </c>
      <c r="G12" s="261"/>
      <c r="H12" s="261"/>
      <c r="I12" s="261"/>
      <c r="J12" s="261"/>
      <c r="K12" s="261"/>
      <c r="L12" s="261"/>
      <c r="M12" s="261"/>
      <c r="N12" s="261"/>
      <c r="O12" s="261"/>
      <c r="P12" s="261"/>
      <c r="Q12" s="261"/>
      <c r="R12" s="261"/>
      <c r="S12" s="261"/>
      <c r="T12" s="261"/>
      <c r="U12" s="261"/>
      <c r="V12" s="261"/>
      <c r="W12" s="262"/>
      <c r="X12" s="1"/>
    </row>
    <row r="13" spans="1:41" ht="76.5" customHeight="1">
      <c r="B13" s="281"/>
      <c r="C13" s="286"/>
      <c r="D13" s="235" t="s">
        <v>82</v>
      </c>
      <c r="E13" s="235"/>
      <c r="F13" s="260" t="s">
        <v>34</v>
      </c>
      <c r="G13" s="261"/>
      <c r="H13" s="261"/>
      <c r="I13" s="261"/>
      <c r="J13" s="261"/>
      <c r="K13" s="261"/>
      <c r="L13" s="261"/>
      <c r="M13" s="261"/>
      <c r="N13" s="261"/>
      <c r="O13" s="261"/>
      <c r="P13" s="261"/>
      <c r="Q13" s="261"/>
      <c r="R13" s="261"/>
      <c r="S13" s="261"/>
      <c r="T13" s="261"/>
      <c r="U13" s="261"/>
      <c r="V13" s="261"/>
      <c r="W13" s="262"/>
      <c r="X13" s="1"/>
    </row>
    <row r="14" spans="1:41" ht="76.5" customHeight="1">
      <c r="B14" s="281"/>
      <c r="C14" s="287"/>
      <c r="D14" s="235" t="s">
        <v>81</v>
      </c>
      <c r="E14" s="235"/>
      <c r="F14" s="236" t="s">
        <v>78</v>
      </c>
      <c r="G14" s="237"/>
      <c r="H14" s="237"/>
      <c r="I14" s="237"/>
      <c r="J14" s="237"/>
      <c r="K14" s="237"/>
      <c r="L14" s="237"/>
      <c r="M14" s="237"/>
      <c r="N14" s="237"/>
      <c r="O14" s="237"/>
      <c r="P14" s="237"/>
      <c r="Q14" s="237"/>
      <c r="R14" s="237"/>
      <c r="S14" s="237"/>
      <c r="T14" s="237"/>
      <c r="U14" s="237"/>
      <c r="V14" s="237"/>
      <c r="W14" s="238"/>
      <c r="X14" s="1"/>
    </row>
    <row r="15" spans="1:41" ht="30" customHeight="1">
      <c r="B15" s="281"/>
      <c r="C15" s="239" t="s">
        <v>26</v>
      </c>
      <c r="D15" s="240"/>
      <c r="E15" s="241"/>
      <c r="F15" s="242" t="s">
        <v>79</v>
      </c>
      <c r="G15" s="243"/>
      <c r="H15" s="243"/>
      <c r="I15" s="243"/>
      <c r="J15" s="243"/>
      <c r="K15" s="243"/>
      <c r="L15" s="243"/>
      <c r="M15" s="243"/>
      <c r="N15" s="243"/>
      <c r="O15" s="243"/>
      <c r="P15" s="243"/>
      <c r="Q15" s="243"/>
      <c r="R15" s="243"/>
      <c r="S15" s="243"/>
      <c r="T15" s="243"/>
      <c r="U15" s="243"/>
      <c r="V15" s="243"/>
      <c r="W15" s="244"/>
      <c r="X15" s="1"/>
    </row>
    <row r="16" spans="1:41" ht="62.25" customHeight="1">
      <c r="B16" s="245" t="s">
        <v>25</v>
      </c>
      <c r="C16" s="246"/>
      <c r="D16" s="277" t="s">
        <v>22</v>
      </c>
      <c r="E16" s="278"/>
      <c r="F16" s="260" t="s">
        <v>85</v>
      </c>
      <c r="G16" s="261"/>
      <c r="H16" s="261"/>
      <c r="I16" s="261"/>
      <c r="J16" s="261"/>
      <c r="K16" s="261"/>
      <c r="L16" s="261"/>
      <c r="M16" s="261"/>
      <c r="N16" s="261"/>
      <c r="O16" s="261"/>
      <c r="P16" s="261"/>
      <c r="Q16" s="261"/>
      <c r="R16" s="261"/>
      <c r="S16" s="261"/>
      <c r="T16" s="261"/>
      <c r="U16" s="261"/>
      <c r="V16" s="261"/>
      <c r="W16" s="262"/>
      <c r="X16" s="1"/>
    </row>
    <row r="17" spans="1:36" ht="62.25" customHeight="1">
      <c r="B17" s="247"/>
      <c r="C17" s="248"/>
      <c r="D17" s="277" t="s">
        <v>82</v>
      </c>
      <c r="E17" s="278"/>
      <c r="F17" s="260" t="s">
        <v>86</v>
      </c>
      <c r="G17" s="261"/>
      <c r="H17" s="261"/>
      <c r="I17" s="261"/>
      <c r="J17" s="261"/>
      <c r="K17" s="261"/>
      <c r="L17" s="261"/>
      <c r="M17" s="261"/>
      <c r="N17" s="261"/>
      <c r="O17" s="261"/>
      <c r="P17" s="261"/>
      <c r="Q17" s="261"/>
      <c r="R17" s="261"/>
      <c r="S17" s="261"/>
      <c r="T17" s="261"/>
      <c r="U17" s="261"/>
      <c r="V17" s="261"/>
      <c r="W17" s="262"/>
      <c r="X17" s="1"/>
    </row>
    <row r="18" spans="1:36" ht="62.25" customHeight="1" thickBot="1">
      <c r="B18" s="249"/>
      <c r="C18" s="250"/>
      <c r="D18" s="279" t="s">
        <v>81</v>
      </c>
      <c r="E18" s="280"/>
      <c r="F18" s="225" t="s">
        <v>87</v>
      </c>
      <c r="G18" s="226"/>
      <c r="H18" s="226"/>
      <c r="I18" s="226"/>
      <c r="J18" s="226"/>
      <c r="K18" s="226"/>
      <c r="L18" s="226"/>
      <c r="M18" s="226"/>
      <c r="N18" s="226"/>
      <c r="O18" s="226"/>
      <c r="P18" s="226"/>
      <c r="Q18" s="226"/>
      <c r="R18" s="226"/>
      <c r="S18" s="226"/>
      <c r="T18" s="226"/>
      <c r="U18" s="226"/>
      <c r="V18" s="226"/>
      <c r="W18" s="227"/>
      <c r="X18" s="1"/>
    </row>
    <row r="19" spans="1:36" ht="18.75" customHeight="1" thickBot="1">
      <c r="B19" s="9" t="s">
        <v>2</v>
      </c>
      <c r="C19" s="4"/>
      <c r="D19" s="4"/>
      <c r="E19" s="4"/>
      <c r="F19" s="4"/>
      <c r="G19" s="4"/>
      <c r="H19" s="4"/>
      <c r="I19" s="4"/>
      <c r="J19" s="4"/>
      <c r="K19" s="4"/>
      <c r="L19" s="4"/>
      <c r="M19" s="2"/>
      <c r="N19" s="2"/>
      <c r="O19" s="2"/>
      <c r="P19" s="2"/>
      <c r="Q19" s="2"/>
      <c r="R19" s="2"/>
      <c r="S19" s="2"/>
      <c r="T19" s="14"/>
      <c r="U19" s="14"/>
      <c r="V19" s="14"/>
      <c r="W19" s="14"/>
      <c r="X19" s="1"/>
    </row>
    <row r="20" spans="1:36" ht="20.100000000000001" customHeight="1" thickBot="1">
      <c r="B20" s="228" t="s">
        <v>0</v>
      </c>
      <c r="C20" s="229"/>
      <c r="D20" s="229"/>
      <c r="E20" s="229"/>
      <c r="F20" s="229"/>
      <c r="G20" s="230"/>
      <c r="H20" s="231">
        <f>U76</f>
        <v>3986601</v>
      </c>
      <c r="I20" s="232"/>
      <c r="J20" s="232"/>
      <c r="K20" s="232"/>
      <c r="L20" s="232"/>
      <c r="M20" s="17" t="s">
        <v>12</v>
      </c>
      <c r="N20" s="24"/>
      <c r="O20" s="24"/>
      <c r="P20" s="24"/>
      <c r="Q20" s="2"/>
      <c r="R20" s="2"/>
      <c r="S20" s="2"/>
      <c r="T20" s="14"/>
      <c r="U20" s="14"/>
      <c r="V20" s="14"/>
      <c r="W20" s="14"/>
      <c r="X20" s="5"/>
    </row>
    <row r="21" spans="1:36" ht="20.100000000000001" customHeight="1" thickBot="1">
      <c r="B21" s="9" t="s">
        <v>1</v>
      </c>
      <c r="G21" s="12"/>
      <c r="H21" s="12"/>
      <c r="I21" s="5"/>
      <c r="J21" s="13"/>
      <c r="K21" s="13"/>
      <c r="L21" s="13"/>
      <c r="M21" s="13"/>
      <c r="N21" s="13"/>
      <c r="O21" s="13"/>
      <c r="P21" s="13"/>
      <c r="Q21" s="13"/>
      <c r="R21" s="7"/>
      <c r="S21" s="2"/>
      <c r="T21" s="14"/>
      <c r="U21" s="14"/>
      <c r="V21" s="14"/>
      <c r="W21" s="14"/>
      <c r="X21" s="5"/>
    </row>
    <row r="22" spans="1:36" ht="20.100000000000001" customHeight="1" thickBot="1">
      <c r="B22" s="233" t="s">
        <v>13</v>
      </c>
      <c r="C22" s="234"/>
      <c r="D22" s="234"/>
      <c r="E22" s="234"/>
      <c r="F22" s="234"/>
      <c r="G22" s="234"/>
      <c r="H22" s="234"/>
      <c r="I22" s="234"/>
      <c r="J22" s="234"/>
      <c r="K22" s="234"/>
      <c r="L22" s="234"/>
      <c r="M22" s="214"/>
      <c r="N22" s="214"/>
      <c r="O22" s="214"/>
      <c r="P22" s="215"/>
      <c r="Q22" s="25"/>
      <c r="R22" s="234" t="s">
        <v>14</v>
      </c>
      <c r="S22" s="234"/>
      <c r="T22" s="234"/>
      <c r="U22" s="234"/>
      <c r="V22" s="25"/>
      <c r="W22" s="18"/>
    </row>
    <row r="23" spans="1:36" ht="20.100000000000001" customHeight="1" thickBot="1">
      <c r="B23" s="251" t="s">
        <v>3</v>
      </c>
      <c r="C23" s="216" t="s">
        <v>5</v>
      </c>
      <c r="D23" s="217"/>
      <c r="E23" s="217"/>
      <c r="F23" s="218"/>
      <c r="G23" s="30" t="s">
        <v>6</v>
      </c>
      <c r="H23" s="254" t="s">
        <v>7</v>
      </c>
      <c r="I23" s="217"/>
      <c r="J23" s="217"/>
      <c r="K23" s="217"/>
      <c r="L23" s="217"/>
      <c r="M23" s="218"/>
      <c r="N23" s="27" t="s">
        <v>31</v>
      </c>
      <c r="O23" s="27" t="s">
        <v>23</v>
      </c>
      <c r="P23" s="27" t="s">
        <v>24</v>
      </c>
      <c r="Q23" s="254" t="s">
        <v>8</v>
      </c>
      <c r="R23" s="217"/>
      <c r="S23" s="254" t="s">
        <v>9</v>
      </c>
      <c r="T23" s="217"/>
      <c r="U23" s="254" t="s">
        <v>4</v>
      </c>
      <c r="V23" s="217"/>
      <c r="W23" s="255"/>
      <c r="X23" s="5"/>
    </row>
    <row r="24" spans="1:36" ht="17.25" customHeight="1" thickTop="1">
      <c r="A24" s="5"/>
      <c r="B24" s="252"/>
      <c r="C24" s="256" t="s">
        <v>69</v>
      </c>
      <c r="D24" s="181"/>
      <c r="E24" s="181"/>
      <c r="F24" s="257"/>
      <c r="G24" s="20">
        <v>1</v>
      </c>
      <c r="H24" s="194"/>
      <c r="I24" s="195"/>
      <c r="J24" s="195"/>
      <c r="K24" s="195"/>
      <c r="L24" s="195"/>
      <c r="M24" s="196"/>
      <c r="N24" s="28"/>
      <c r="O24" s="28"/>
      <c r="P24" s="28"/>
      <c r="Q24" s="197"/>
      <c r="R24" s="198"/>
      <c r="S24" s="158"/>
      <c r="T24" s="159"/>
      <c r="U24" s="199"/>
      <c r="V24" s="200"/>
      <c r="W24" s="201"/>
      <c r="X24" s="5"/>
    </row>
    <row r="25" spans="1:36" ht="17.25" customHeight="1">
      <c r="A25" s="5"/>
      <c r="B25" s="252"/>
      <c r="C25" s="180"/>
      <c r="D25" s="181"/>
      <c r="E25" s="181"/>
      <c r="F25" s="257"/>
      <c r="G25" s="21">
        <v>2</v>
      </c>
      <c r="H25" s="202"/>
      <c r="I25" s="203"/>
      <c r="J25" s="203"/>
      <c r="K25" s="203"/>
      <c r="L25" s="203"/>
      <c r="M25" s="204"/>
      <c r="N25" s="29"/>
      <c r="O25" s="29"/>
      <c r="P25" s="29"/>
      <c r="Q25" s="205"/>
      <c r="R25" s="206"/>
      <c r="S25" s="207"/>
      <c r="T25" s="208"/>
      <c r="U25" s="205"/>
      <c r="V25" s="209"/>
      <c r="W25" s="210"/>
      <c r="X25" s="5"/>
      <c r="AF25" s="2"/>
      <c r="AJ25" s="5"/>
    </row>
    <row r="26" spans="1:36" ht="17.25" customHeight="1">
      <c r="A26" s="5"/>
      <c r="B26" s="252"/>
      <c r="C26" s="185"/>
      <c r="D26" s="186"/>
      <c r="E26" s="186"/>
      <c r="F26" s="186"/>
      <c r="G26" s="186"/>
      <c r="H26" s="186"/>
      <c r="I26" s="186"/>
      <c r="J26" s="186"/>
      <c r="K26" s="186"/>
      <c r="L26" s="186"/>
      <c r="M26" s="186"/>
      <c r="N26" s="186"/>
      <c r="O26" s="186"/>
      <c r="P26" s="186"/>
      <c r="Q26" s="186"/>
      <c r="R26" s="187"/>
      <c r="S26" s="75" t="s">
        <v>11</v>
      </c>
      <c r="T26" s="76"/>
      <c r="U26" s="98">
        <f>SUM(U24:W25)</f>
        <v>0</v>
      </c>
      <c r="V26" s="99"/>
      <c r="W26" s="100"/>
      <c r="X26" s="5"/>
      <c r="AF26" s="2"/>
      <c r="AJ26" s="5"/>
    </row>
    <row r="27" spans="1:36" ht="17.25" customHeight="1">
      <c r="A27" s="5"/>
      <c r="B27" s="252"/>
      <c r="C27" s="180" t="s">
        <v>35</v>
      </c>
      <c r="D27" s="181"/>
      <c r="E27" s="181"/>
      <c r="F27" s="181"/>
      <c r="G27" s="35">
        <v>1</v>
      </c>
      <c r="H27" s="182"/>
      <c r="I27" s="183"/>
      <c r="J27" s="183"/>
      <c r="K27" s="183"/>
      <c r="L27" s="183"/>
      <c r="M27" s="184"/>
      <c r="N27" s="36"/>
      <c r="O27" s="36"/>
      <c r="P27" s="36"/>
      <c r="Q27" s="119"/>
      <c r="R27" s="157"/>
      <c r="S27" s="158"/>
      <c r="T27" s="159"/>
      <c r="U27" s="146"/>
      <c r="V27" s="147"/>
      <c r="W27" s="148"/>
      <c r="X27" s="5"/>
      <c r="AF27" s="2"/>
      <c r="AJ27" s="5"/>
    </row>
    <row r="28" spans="1:36" ht="17.25" customHeight="1">
      <c r="A28" s="5"/>
      <c r="B28" s="252"/>
      <c r="C28" s="185"/>
      <c r="D28" s="186"/>
      <c r="E28" s="186"/>
      <c r="F28" s="186"/>
      <c r="G28" s="186"/>
      <c r="H28" s="186"/>
      <c r="I28" s="186"/>
      <c r="J28" s="186"/>
      <c r="K28" s="186"/>
      <c r="L28" s="186"/>
      <c r="M28" s="186"/>
      <c r="N28" s="186"/>
      <c r="O28" s="186"/>
      <c r="P28" s="186"/>
      <c r="Q28" s="186"/>
      <c r="R28" s="187"/>
      <c r="S28" s="75" t="s">
        <v>11</v>
      </c>
      <c r="T28" s="76"/>
      <c r="U28" s="98">
        <f>SUM(U27:W27)</f>
        <v>0</v>
      </c>
      <c r="V28" s="99"/>
      <c r="W28" s="100"/>
      <c r="X28" s="15"/>
      <c r="AF28" s="2"/>
    </row>
    <row r="29" spans="1:36" ht="20.25" customHeight="1">
      <c r="A29" s="5"/>
      <c r="B29" s="252"/>
      <c r="C29" s="188" t="s">
        <v>70</v>
      </c>
      <c r="D29" s="189"/>
      <c r="E29" s="189"/>
      <c r="F29" s="190"/>
      <c r="G29" s="39">
        <v>1</v>
      </c>
      <c r="H29" s="90" t="s">
        <v>52</v>
      </c>
      <c r="I29" s="90"/>
      <c r="J29" s="90"/>
      <c r="K29" s="90"/>
      <c r="L29" s="90"/>
      <c r="M29" s="90"/>
      <c r="N29" s="90"/>
      <c r="O29" s="90"/>
      <c r="P29" s="90"/>
      <c r="Q29" s="83">
        <v>76140</v>
      </c>
      <c r="R29" s="84"/>
      <c r="S29" s="85">
        <v>8</v>
      </c>
      <c r="T29" s="86"/>
      <c r="U29" s="122">
        <f t="shared" ref="U29:U56" si="0">Q29*S29</f>
        <v>609120</v>
      </c>
      <c r="V29" s="123"/>
      <c r="W29" s="124"/>
      <c r="X29" s="2"/>
      <c r="AF29" s="16"/>
    </row>
    <row r="30" spans="1:36" ht="20.25" customHeight="1">
      <c r="A30" s="5"/>
      <c r="B30" s="252"/>
      <c r="C30" s="191"/>
      <c r="D30" s="192"/>
      <c r="E30" s="192"/>
      <c r="F30" s="193"/>
      <c r="G30" s="40">
        <v>2</v>
      </c>
      <c r="H30" s="90" t="s">
        <v>53</v>
      </c>
      <c r="I30" s="90"/>
      <c r="J30" s="90"/>
      <c r="K30" s="90"/>
      <c r="L30" s="90"/>
      <c r="M30" s="90"/>
      <c r="N30" s="90"/>
      <c r="O30" s="90"/>
      <c r="P30" s="90"/>
      <c r="Q30" s="91">
        <v>69789</v>
      </c>
      <c r="R30" s="92"/>
      <c r="S30" s="93">
        <v>2</v>
      </c>
      <c r="T30" s="94"/>
      <c r="U30" s="91">
        <f t="shared" si="0"/>
        <v>139578</v>
      </c>
      <c r="V30" s="92"/>
      <c r="W30" s="129"/>
      <c r="X30" s="2"/>
      <c r="AF30" s="16"/>
    </row>
    <row r="31" spans="1:36" ht="20.25" customHeight="1">
      <c r="A31" s="5"/>
      <c r="B31" s="252"/>
      <c r="C31" s="191"/>
      <c r="D31" s="192"/>
      <c r="E31" s="192"/>
      <c r="F31" s="193"/>
      <c r="G31" s="37">
        <v>3</v>
      </c>
      <c r="H31" s="173" t="s">
        <v>36</v>
      </c>
      <c r="I31" s="174"/>
      <c r="J31" s="174"/>
      <c r="K31" s="174"/>
      <c r="L31" s="174"/>
      <c r="M31" s="174"/>
      <c r="N31" s="174"/>
      <c r="O31" s="174"/>
      <c r="P31" s="175"/>
      <c r="Q31" s="91">
        <v>1836</v>
      </c>
      <c r="R31" s="128"/>
      <c r="S31" s="93">
        <v>30</v>
      </c>
      <c r="T31" s="154"/>
      <c r="U31" s="91">
        <f t="shared" si="0"/>
        <v>55080</v>
      </c>
      <c r="V31" s="92"/>
      <c r="W31" s="129"/>
      <c r="AF31" s="2"/>
    </row>
    <row r="32" spans="1:36" ht="20.25" customHeight="1">
      <c r="A32" s="5"/>
      <c r="B32" s="252"/>
      <c r="C32" s="191"/>
      <c r="D32" s="192"/>
      <c r="E32" s="192"/>
      <c r="F32" s="193"/>
      <c r="G32" s="37">
        <v>4</v>
      </c>
      <c r="H32" s="173" t="s">
        <v>37</v>
      </c>
      <c r="I32" s="174"/>
      <c r="J32" s="174"/>
      <c r="K32" s="174"/>
      <c r="L32" s="174"/>
      <c r="M32" s="174"/>
      <c r="N32" s="174"/>
      <c r="O32" s="174"/>
      <c r="P32" s="175"/>
      <c r="Q32" s="91">
        <v>17820</v>
      </c>
      <c r="R32" s="128"/>
      <c r="S32" s="93">
        <v>2</v>
      </c>
      <c r="T32" s="154"/>
      <c r="U32" s="91">
        <f t="shared" si="0"/>
        <v>35640</v>
      </c>
      <c r="V32" s="92"/>
      <c r="W32" s="129"/>
      <c r="AF32" s="2"/>
    </row>
    <row r="33" spans="1:32" ht="20.25" customHeight="1">
      <c r="A33" s="5"/>
      <c r="B33" s="252"/>
      <c r="C33" s="191"/>
      <c r="D33" s="192"/>
      <c r="E33" s="192"/>
      <c r="F33" s="193"/>
      <c r="G33" s="37">
        <v>5</v>
      </c>
      <c r="H33" s="173" t="s">
        <v>38</v>
      </c>
      <c r="I33" s="174"/>
      <c r="J33" s="174"/>
      <c r="K33" s="174"/>
      <c r="L33" s="174"/>
      <c r="M33" s="174"/>
      <c r="N33" s="174"/>
      <c r="O33" s="174"/>
      <c r="P33" s="175"/>
      <c r="Q33" s="91">
        <v>5400</v>
      </c>
      <c r="R33" s="128"/>
      <c r="S33" s="93">
        <v>2</v>
      </c>
      <c r="T33" s="154"/>
      <c r="U33" s="91">
        <f t="shared" si="0"/>
        <v>10800</v>
      </c>
      <c r="V33" s="92"/>
      <c r="W33" s="129"/>
      <c r="AF33" s="2"/>
    </row>
    <row r="34" spans="1:32" ht="20.25" customHeight="1">
      <c r="A34" s="5"/>
      <c r="B34" s="252"/>
      <c r="C34" s="191"/>
      <c r="D34" s="192"/>
      <c r="E34" s="192"/>
      <c r="F34" s="193"/>
      <c r="G34" s="37">
        <v>6</v>
      </c>
      <c r="H34" s="173" t="s">
        <v>54</v>
      </c>
      <c r="I34" s="174"/>
      <c r="J34" s="174"/>
      <c r="K34" s="174"/>
      <c r="L34" s="174"/>
      <c r="M34" s="174"/>
      <c r="N34" s="174"/>
      <c r="O34" s="174"/>
      <c r="P34" s="175"/>
      <c r="Q34" s="91">
        <v>16038</v>
      </c>
      <c r="R34" s="128"/>
      <c r="S34" s="93">
        <v>26</v>
      </c>
      <c r="T34" s="154"/>
      <c r="U34" s="91">
        <f t="shared" si="0"/>
        <v>416988</v>
      </c>
      <c r="V34" s="92"/>
      <c r="W34" s="129"/>
      <c r="AF34" s="2"/>
    </row>
    <row r="35" spans="1:32" ht="20.25" customHeight="1">
      <c r="A35" s="5"/>
      <c r="B35" s="252"/>
      <c r="C35" s="191"/>
      <c r="D35" s="192"/>
      <c r="E35" s="192"/>
      <c r="F35" s="193"/>
      <c r="G35" s="37">
        <v>7</v>
      </c>
      <c r="H35" s="173" t="s">
        <v>37</v>
      </c>
      <c r="I35" s="174"/>
      <c r="J35" s="174"/>
      <c r="K35" s="174"/>
      <c r="L35" s="174"/>
      <c r="M35" s="174"/>
      <c r="N35" s="174"/>
      <c r="O35" s="174"/>
      <c r="P35" s="175"/>
      <c r="Q35" s="91">
        <v>15873</v>
      </c>
      <c r="R35" s="128"/>
      <c r="S35" s="93">
        <v>5</v>
      </c>
      <c r="T35" s="154"/>
      <c r="U35" s="91">
        <f t="shared" si="0"/>
        <v>79365</v>
      </c>
      <c r="V35" s="92"/>
      <c r="W35" s="129"/>
      <c r="AF35" s="2"/>
    </row>
    <row r="36" spans="1:32" ht="20.25" customHeight="1">
      <c r="A36" s="5"/>
      <c r="B36" s="252"/>
      <c r="C36" s="191"/>
      <c r="D36" s="192"/>
      <c r="E36" s="192"/>
      <c r="F36" s="193"/>
      <c r="G36" s="37">
        <v>8</v>
      </c>
      <c r="H36" s="173" t="s">
        <v>38</v>
      </c>
      <c r="I36" s="174"/>
      <c r="J36" s="174"/>
      <c r="K36" s="174"/>
      <c r="L36" s="174"/>
      <c r="M36" s="174"/>
      <c r="N36" s="174"/>
      <c r="O36" s="174"/>
      <c r="P36" s="175"/>
      <c r="Q36" s="91">
        <v>4653</v>
      </c>
      <c r="R36" s="128"/>
      <c r="S36" s="93">
        <v>5</v>
      </c>
      <c r="T36" s="154"/>
      <c r="U36" s="91">
        <f t="shared" si="0"/>
        <v>23265</v>
      </c>
      <c r="V36" s="92"/>
      <c r="W36" s="129"/>
      <c r="AF36" s="2"/>
    </row>
    <row r="37" spans="1:32" ht="20.25" customHeight="1">
      <c r="A37" s="5"/>
      <c r="B37" s="252"/>
      <c r="C37" s="191"/>
      <c r="D37" s="192"/>
      <c r="E37" s="192"/>
      <c r="F37" s="193"/>
      <c r="G37" s="52">
        <v>9</v>
      </c>
      <c r="H37" s="165" t="s">
        <v>55</v>
      </c>
      <c r="I37" s="166"/>
      <c r="J37" s="166"/>
      <c r="K37" s="166"/>
      <c r="L37" s="166"/>
      <c r="M37" s="166"/>
      <c r="N37" s="166"/>
      <c r="O37" s="166"/>
      <c r="P37" s="167"/>
      <c r="Q37" s="168">
        <v>2453</v>
      </c>
      <c r="R37" s="169"/>
      <c r="S37" s="178">
        <v>7</v>
      </c>
      <c r="T37" s="179"/>
      <c r="U37" s="168">
        <f t="shared" si="0"/>
        <v>17171</v>
      </c>
      <c r="V37" s="176"/>
      <c r="W37" s="177"/>
      <c r="AF37" s="2"/>
    </row>
    <row r="38" spans="1:32" ht="20.25" customHeight="1">
      <c r="A38" s="5"/>
      <c r="B38" s="252"/>
      <c r="C38" s="191"/>
      <c r="D38" s="192"/>
      <c r="E38" s="192"/>
      <c r="F38" s="193"/>
      <c r="G38" s="52">
        <v>10</v>
      </c>
      <c r="H38" s="165" t="s">
        <v>56</v>
      </c>
      <c r="I38" s="166"/>
      <c r="J38" s="166"/>
      <c r="K38" s="166"/>
      <c r="L38" s="166"/>
      <c r="M38" s="166"/>
      <c r="N38" s="166"/>
      <c r="O38" s="166"/>
      <c r="P38" s="167"/>
      <c r="Q38" s="168">
        <v>1804</v>
      </c>
      <c r="R38" s="169"/>
      <c r="S38" s="178">
        <v>5</v>
      </c>
      <c r="T38" s="179"/>
      <c r="U38" s="168">
        <f t="shared" si="0"/>
        <v>9020</v>
      </c>
      <c r="V38" s="176"/>
      <c r="W38" s="177"/>
      <c r="AF38" s="2"/>
    </row>
    <row r="39" spans="1:32" ht="20.25" customHeight="1">
      <c r="A39" s="5"/>
      <c r="B39" s="252"/>
      <c r="C39" s="191"/>
      <c r="D39" s="192"/>
      <c r="E39" s="192"/>
      <c r="F39" s="193"/>
      <c r="G39" s="52">
        <v>11</v>
      </c>
      <c r="H39" s="165" t="s">
        <v>57</v>
      </c>
      <c r="I39" s="166"/>
      <c r="J39" s="166"/>
      <c r="K39" s="166"/>
      <c r="L39" s="166"/>
      <c r="M39" s="166"/>
      <c r="N39" s="166"/>
      <c r="O39" s="166"/>
      <c r="P39" s="167"/>
      <c r="Q39" s="168">
        <v>34595</v>
      </c>
      <c r="R39" s="169"/>
      <c r="S39" s="178">
        <v>2</v>
      </c>
      <c r="T39" s="179"/>
      <c r="U39" s="168">
        <f t="shared" si="0"/>
        <v>69190</v>
      </c>
      <c r="V39" s="176"/>
      <c r="W39" s="177"/>
      <c r="AF39" s="2"/>
    </row>
    <row r="40" spans="1:32" ht="20.25" customHeight="1">
      <c r="A40" s="5"/>
      <c r="B40" s="252"/>
      <c r="C40" s="191"/>
      <c r="D40" s="192"/>
      <c r="E40" s="192"/>
      <c r="F40" s="193"/>
      <c r="G40" s="52">
        <v>12</v>
      </c>
      <c r="H40" s="165" t="s">
        <v>58</v>
      </c>
      <c r="I40" s="166"/>
      <c r="J40" s="166"/>
      <c r="K40" s="166"/>
      <c r="L40" s="166"/>
      <c r="M40" s="166"/>
      <c r="N40" s="166"/>
      <c r="O40" s="166"/>
      <c r="P40" s="167"/>
      <c r="Q40" s="168">
        <v>26070</v>
      </c>
      <c r="R40" s="169"/>
      <c r="S40" s="178">
        <v>1</v>
      </c>
      <c r="T40" s="179"/>
      <c r="U40" s="168">
        <f t="shared" si="0"/>
        <v>26070</v>
      </c>
      <c r="V40" s="176"/>
      <c r="W40" s="177"/>
      <c r="AF40" s="2"/>
    </row>
    <row r="41" spans="1:32" ht="20.25" customHeight="1">
      <c r="A41" s="5"/>
      <c r="B41" s="252"/>
      <c r="C41" s="191"/>
      <c r="D41" s="192"/>
      <c r="E41" s="192"/>
      <c r="F41" s="193"/>
      <c r="G41" s="52">
        <v>13</v>
      </c>
      <c r="H41" s="165" t="s">
        <v>59</v>
      </c>
      <c r="I41" s="166"/>
      <c r="J41" s="166"/>
      <c r="K41" s="166"/>
      <c r="L41" s="166"/>
      <c r="M41" s="166"/>
      <c r="N41" s="166"/>
      <c r="O41" s="166"/>
      <c r="P41" s="167"/>
      <c r="Q41" s="168">
        <v>660</v>
      </c>
      <c r="R41" s="169"/>
      <c r="S41" s="178">
        <v>1</v>
      </c>
      <c r="T41" s="179"/>
      <c r="U41" s="168">
        <f t="shared" si="0"/>
        <v>660</v>
      </c>
      <c r="V41" s="176"/>
      <c r="W41" s="177"/>
      <c r="AF41" s="2"/>
    </row>
    <row r="42" spans="1:32" ht="20.25" customHeight="1">
      <c r="A42" s="5"/>
      <c r="B42" s="252"/>
      <c r="C42" s="191"/>
      <c r="D42" s="192"/>
      <c r="E42" s="192"/>
      <c r="F42" s="193"/>
      <c r="G42" s="52">
        <v>14</v>
      </c>
      <c r="H42" s="165" t="s">
        <v>60</v>
      </c>
      <c r="I42" s="166"/>
      <c r="J42" s="166"/>
      <c r="K42" s="166"/>
      <c r="L42" s="166"/>
      <c r="M42" s="166"/>
      <c r="N42" s="166"/>
      <c r="O42" s="166"/>
      <c r="P42" s="167"/>
      <c r="Q42" s="168">
        <v>2200</v>
      </c>
      <c r="R42" s="169"/>
      <c r="S42" s="178">
        <v>1</v>
      </c>
      <c r="T42" s="179"/>
      <c r="U42" s="168">
        <f t="shared" si="0"/>
        <v>2200</v>
      </c>
      <c r="V42" s="176"/>
      <c r="W42" s="177"/>
      <c r="AF42" s="2"/>
    </row>
    <row r="43" spans="1:32" ht="20.25" customHeight="1">
      <c r="A43" s="5"/>
      <c r="B43" s="252"/>
      <c r="C43" s="191"/>
      <c r="D43" s="192"/>
      <c r="E43" s="192"/>
      <c r="F43" s="193"/>
      <c r="G43" s="52">
        <v>15</v>
      </c>
      <c r="H43" s="165" t="s">
        <v>61</v>
      </c>
      <c r="I43" s="166"/>
      <c r="J43" s="166"/>
      <c r="K43" s="166"/>
      <c r="L43" s="166"/>
      <c r="M43" s="166"/>
      <c r="N43" s="166"/>
      <c r="O43" s="166"/>
      <c r="P43" s="167"/>
      <c r="Q43" s="168">
        <v>1672</v>
      </c>
      <c r="R43" s="169"/>
      <c r="S43" s="178">
        <v>5</v>
      </c>
      <c r="T43" s="179"/>
      <c r="U43" s="168">
        <f t="shared" si="0"/>
        <v>8360</v>
      </c>
      <c r="V43" s="176"/>
      <c r="W43" s="177"/>
    </row>
    <row r="44" spans="1:32" ht="20.25" customHeight="1">
      <c r="A44" s="5"/>
      <c r="B44" s="252"/>
      <c r="C44" s="191"/>
      <c r="D44" s="192"/>
      <c r="E44" s="192"/>
      <c r="F44" s="193"/>
      <c r="G44" s="52">
        <v>16</v>
      </c>
      <c r="H44" s="165" t="s">
        <v>62</v>
      </c>
      <c r="I44" s="166"/>
      <c r="J44" s="166"/>
      <c r="K44" s="166"/>
      <c r="L44" s="166"/>
      <c r="M44" s="166"/>
      <c r="N44" s="166"/>
      <c r="O44" s="166"/>
      <c r="P44" s="167"/>
      <c r="Q44" s="168">
        <v>2750</v>
      </c>
      <c r="R44" s="169"/>
      <c r="S44" s="178">
        <v>1</v>
      </c>
      <c r="T44" s="179"/>
      <c r="U44" s="168">
        <f t="shared" si="0"/>
        <v>2750</v>
      </c>
      <c r="V44" s="176"/>
      <c r="W44" s="177"/>
    </row>
    <row r="45" spans="1:32" ht="20.25" customHeight="1">
      <c r="A45" s="5"/>
      <c r="B45" s="252"/>
      <c r="C45" s="191"/>
      <c r="D45" s="192"/>
      <c r="E45" s="192"/>
      <c r="F45" s="193"/>
      <c r="G45" s="52">
        <v>17</v>
      </c>
      <c r="H45" s="165" t="s">
        <v>63</v>
      </c>
      <c r="I45" s="166"/>
      <c r="J45" s="166"/>
      <c r="K45" s="166"/>
      <c r="L45" s="166"/>
      <c r="M45" s="166"/>
      <c r="N45" s="166"/>
      <c r="O45" s="166"/>
      <c r="P45" s="167"/>
      <c r="Q45" s="168">
        <v>36003</v>
      </c>
      <c r="R45" s="169"/>
      <c r="S45" s="178">
        <v>1</v>
      </c>
      <c r="T45" s="179"/>
      <c r="U45" s="168">
        <f t="shared" si="0"/>
        <v>36003</v>
      </c>
      <c r="V45" s="176"/>
      <c r="W45" s="177"/>
    </row>
    <row r="46" spans="1:32" ht="20.25" customHeight="1">
      <c r="A46" s="5"/>
      <c r="B46" s="252"/>
      <c r="C46" s="191"/>
      <c r="D46" s="192"/>
      <c r="E46" s="192"/>
      <c r="F46" s="193"/>
      <c r="G46" s="52">
        <v>18</v>
      </c>
      <c r="H46" s="165" t="s">
        <v>64</v>
      </c>
      <c r="I46" s="166"/>
      <c r="J46" s="166"/>
      <c r="K46" s="166"/>
      <c r="L46" s="166"/>
      <c r="M46" s="166"/>
      <c r="N46" s="166"/>
      <c r="O46" s="166"/>
      <c r="P46" s="167"/>
      <c r="Q46" s="168">
        <v>24596</v>
      </c>
      <c r="R46" s="169"/>
      <c r="S46" s="178">
        <v>1</v>
      </c>
      <c r="T46" s="179"/>
      <c r="U46" s="168">
        <f t="shared" si="0"/>
        <v>24596</v>
      </c>
      <c r="V46" s="176"/>
      <c r="W46" s="177"/>
    </row>
    <row r="47" spans="1:32" ht="20.25" customHeight="1">
      <c r="A47" s="5"/>
      <c r="B47" s="252"/>
      <c r="C47" s="191"/>
      <c r="D47" s="192"/>
      <c r="E47" s="192"/>
      <c r="F47" s="193"/>
      <c r="G47" s="52">
        <v>19</v>
      </c>
      <c r="H47" s="165" t="s">
        <v>39</v>
      </c>
      <c r="I47" s="166"/>
      <c r="J47" s="166"/>
      <c r="K47" s="166"/>
      <c r="L47" s="166"/>
      <c r="M47" s="166"/>
      <c r="N47" s="166"/>
      <c r="O47" s="166"/>
      <c r="P47" s="167"/>
      <c r="Q47" s="168">
        <v>990</v>
      </c>
      <c r="R47" s="169"/>
      <c r="S47" s="178">
        <v>26</v>
      </c>
      <c r="T47" s="179"/>
      <c r="U47" s="168">
        <f t="shared" si="0"/>
        <v>25740</v>
      </c>
      <c r="V47" s="176"/>
      <c r="W47" s="177"/>
    </row>
    <row r="48" spans="1:32" ht="20.25" customHeight="1">
      <c r="A48" s="5"/>
      <c r="B48" s="252"/>
      <c r="C48" s="191"/>
      <c r="D48" s="192"/>
      <c r="E48" s="192"/>
      <c r="F48" s="193"/>
      <c r="G48" s="52">
        <v>20</v>
      </c>
      <c r="H48" s="165" t="s">
        <v>65</v>
      </c>
      <c r="I48" s="166"/>
      <c r="J48" s="166"/>
      <c r="K48" s="166"/>
      <c r="L48" s="166"/>
      <c r="M48" s="166"/>
      <c r="N48" s="166"/>
      <c r="O48" s="166"/>
      <c r="P48" s="167"/>
      <c r="Q48" s="168">
        <v>8800</v>
      </c>
      <c r="R48" s="169"/>
      <c r="S48" s="178">
        <v>2</v>
      </c>
      <c r="T48" s="179"/>
      <c r="U48" s="168">
        <f t="shared" si="0"/>
        <v>17600</v>
      </c>
      <c r="V48" s="176"/>
      <c r="W48" s="177"/>
    </row>
    <row r="49" spans="1:41" ht="20.25" customHeight="1">
      <c r="A49" s="5"/>
      <c r="B49" s="252"/>
      <c r="C49" s="191"/>
      <c r="D49" s="192"/>
      <c r="E49" s="192"/>
      <c r="F49" s="193"/>
      <c r="G49" s="52">
        <v>21</v>
      </c>
      <c r="H49" s="165" t="s">
        <v>66</v>
      </c>
      <c r="I49" s="166"/>
      <c r="J49" s="166"/>
      <c r="K49" s="166"/>
      <c r="L49" s="166"/>
      <c r="M49" s="166"/>
      <c r="N49" s="166"/>
      <c r="O49" s="166"/>
      <c r="P49" s="167"/>
      <c r="Q49" s="168">
        <v>8690</v>
      </c>
      <c r="R49" s="169"/>
      <c r="S49" s="178">
        <v>1</v>
      </c>
      <c r="T49" s="179"/>
      <c r="U49" s="168">
        <f t="shared" si="0"/>
        <v>8690</v>
      </c>
      <c r="V49" s="176"/>
      <c r="W49" s="177"/>
    </row>
    <row r="50" spans="1:41" ht="20.25" customHeight="1">
      <c r="A50" s="5"/>
      <c r="B50" s="252"/>
      <c r="C50" s="191"/>
      <c r="D50" s="192"/>
      <c r="E50" s="192"/>
      <c r="F50" s="193"/>
      <c r="G50" s="52">
        <v>22</v>
      </c>
      <c r="H50" s="165" t="s">
        <v>40</v>
      </c>
      <c r="I50" s="166"/>
      <c r="J50" s="166"/>
      <c r="K50" s="166"/>
      <c r="L50" s="166"/>
      <c r="M50" s="166"/>
      <c r="N50" s="166"/>
      <c r="O50" s="166"/>
      <c r="P50" s="167"/>
      <c r="Q50" s="168">
        <v>2035</v>
      </c>
      <c r="R50" s="169"/>
      <c r="S50" s="178">
        <v>26</v>
      </c>
      <c r="T50" s="179"/>
      <c r="U50" s="168">
        <f t="shared" si="0"/>
        <v>52910</v>
      </c>
      <c r="V50" s="176"/>
      <c r="W50" s="177"/>
    </row>
    <row r="51" spans="1:41" ht="20.25" customHeight="1">
      <c r="A51" s="5"/>
      <c r="B51" s="252"/>
      <c r="C51" s="191"/>
      <c r="D51" s="192"/>
      <c r="E51" s="192"/>
      <c r="F51" s="193"/>
      <c r="G51" s="37">
        <v>23</v>
      </c>
      <c r="H51" s="173" t="s">
        <v>67</v>
      </c>
      <c r="I51" s="174"/>
      <c r="J51" s="174"/>
      <c r="K51" s="174"/>
      <c r="L51" s="174"/>
      <c r="M51" s="174"/>
      <c r="N51" s="174"/>
      <c r="O51" s="174"/>
      <c r="P51" s="175"/>
      <c r="Q51" s="91">
        <v>1718</v>
      </c>
      <c r="R51" s="128"/>
      <c r="S51" s="93">
        <v>50</v>
      </c>
      <c r="T51" s="154"/>
      <c r="U51" s="91">
        <f t="shared" si="0"/>
        <v>85900</v>
      </c>
      <c r="V51" s="92"/>
      <c r="W51" s="129"/>
    </row>
    <row r="52" spans="1:41" ht="20.25" customHeight="1">
      <c r="A52" s="5"/>
      <c r="B52" s="252"/>
      <c r="C52" s="191"/>
      <c r="D52" s="192"/>
      <c r="E52" s="192"/>
      <c r="F52" s="193"/>
      <c r="G52" s="37">
        <v>24</v>
      </c>
      <c r="H52" s="170" t="s">
        <v>68</v>
      </c>
      <c r="I52" s="171"/>
      <c r="J52" s="171"/>
      <c r="K52" s="171"/>
      <c r="L52" s="171"/>
      <c r="M52" s="171"/>
      <c r="N52" s="171"/>
      <c r="O52" s="171"/>
      <c r="P52" s="172"/>
      <c r="Q52" s="91">
        <v>5079</v>
      </c>
      <c r="R52" s="128"/>
      <c r="S52" s="93">
        <v>1</v>
      </c>
      <c r="T52" s="154"/>
      <c r="U52" s="91">
        <f t="shared" si="0"/>
        <v>5079</v>
      </c>
      <c r="V52" s="92"/>
      <c r="W52" s="129"/>
    </row>
    <row r="53" spans="1:41" ht="20.25" customHeight="1">
      <c r="A53" s="5"/>
      <c r="B53" s="252"/>
      <c r="C53" s="191"/>
      <c r="D53" s="192"/>
      <c r="E53" s="192"/>
      <c r="F53" s="193"/>
      <c r="G53" s="37">
        <v>25</v>
      </c>
      <c r="H53" s="173" t="s">
        <v>41</v>
      </c>
      <c r="I53" s="174"/>
      <c r="J53" s="174"/>
      <c r="K53" s="174"/>
      <c r="L53" s="174"/>
      <c r="M53" s="174"/>
      <c r="N53" s="174"/>
      <c r="O53" s="174"/>
      <c r="P53" s="175"/>
      <c r="Q53" s="91">
        <v>4246</v>
      </c>
      <c r="R53" s="128"/>
      <c r="S53" s="93">
        <v>2</v>
      </c>
      <c r="T53" s="154"/>
      <c r="U53" s="91">
        <f t="shared" si="0"/>
        <v>8492</v>
      </c>
      <c r="V53" s="92"/>
      <c r="W53" s="129"/>
    </row>
    <row r="54" spans="1:41" ht="20.25" customHeight="1">
      <c r="A54" s="5"/>
      <c r="B54" s="252"/>
      <c r="C54" s="191"/>
      <c r="D54" s="192"/>
      <c r="E54" s="192"/>
      <c r="F54" s="193"/>
      <c r="G54" s="37">
        <v>26</v>
      </c>
      <c r="H54" s="173" t="s">
        <v>42</v>
      </c>
      <c r="I54" s="174"/>
      <c r="J54" s="174"/>
      <c r="K54" s="174"/>
      <c r="L54" s="174"/>
      <c r="M54" s="174"/>
      <c r="N54" s="174"/>
      <c r="O54" s="174"/>
      <c r="P54" s="175"/>
      <c r="Q54" s="91">
        <v>24860</v>
      </c>
      <c r="R54" s="128"/>
      <c r="S54" s="93">
        <v>1</v>
      </c>
      <c r="T54" s="154"/>
      <c r="U54" s="91">
        <f t="shared" si="0"/>
        <v>24860</v>
      </c>
      <c r="V54" s="92"/>
      <c r="W54" s="129"/>
    </row>
    <row r="55" spans="1:41" ht="20.25" customHeight="1">
      <c r="A55" s="5"/>
      <c r="B55" s="252"/>
      <c r="C55" s="191"/>
      <c r="D55" s="192"/>
      <c r="E55" s="192"/>
      <c r="F55" s="193"/>
      <c r="G55" s="37">
        <v>27</v>
      </c>
      <c r="H55" s="170" t="s">
        <v>88</v>
      </c>
      <c r="I55" s="171"/>
      <c r="J55" s="171"/>
      <c r="K55" s="171"/>
      <c r="L55" s="171"/>
      <c r="M55" s="171"/>
      <c r="N55" s="171"/>
      <c r="O55" s="171"/>
      <c r="P55" s="172"/>
      <c r="Q55" s="91">
        <v>12430</v>
      </c>
      <c r="R55" s="128"/>
      <c r="S55" s="93">
        <v>1</v>
      </c>
      <c r="T55" s="154"/>
      <c r="U55" s="91">
        <f t="shared" si="0"/>
        <v>12430</v>
      </c>
      <c r="V55" s="92"/>
      <c r="W55" s="129"/>
    </row>
    <row r="56" spans="1:41" ht="20.25" customHeight="1">
      <c r="A56" s="5"/>
      <c r="B56" s="252"/>
      <c r="C56" s="191"/>
      <c r="D56" s="192"/>
      <c r="E56" s="192"/>
      <c r="F56" s="193"/>
      <c r="G56" s="53">
        <v>28</v>
      </c>
      <c r="H56" s="288" t="s">
        <v>43</v>
      </c>
      <c r="I56" s="289"/>
      <c r="J56" s="289"/>
      <c r="K56" s="289"/>
      <c r="L56" s="289"/>
      <c r="M56" s="289"/>
      <c r="N56" s="289"/>
      <c r="O56" s="289"/>
      <c r="P56" s="290"/>
      <c r="Q56" s="291">
        <v>374</v>
      </c>
      <c r="R56" s="292"/>
      <c r="S56" s="160">
        <v>26</v>
      </c>
      <c r="T56" s="161"/>
      <c r="U56" s="162">
        <f t="shared" si="0"/>
        <v>9724</v>
      </c>
      <c r="V56" s="163"/>
      <c r="W56" s="164"/>
    </row>
    <row r="57" spans="1:41" ht="20.25" customHeight="1">
      <c r="A57" s="5"/>
      <c r="B57" s="252"/>
      <c r="C57" s="155"/>
      <c r="D57" s="156"/>
      <c r="E57" s="156"/>
      <c r="F57" s="156"/>
      <c r="G57" s="31"/>
      <c r="H57" s="31"/>
      <c r="I57" s="31"/>
      <c r="J57" s="31"/>
      <c r="K57" s="31"/>
      <c r="L57" s="31"/>
      <c r="M57" s="31"/>
      <c r="N57" s="31"/>
      <c r="O57" s="31"/>
      <c r="P57" s="31"/>
      <c r="Q57" s="31"/>
      <c r="R57" s="34"/>
      <c r="S57" s="75" t="s">
        <v>11</v>
      </c>
      <c r="T57" s="76"/>
      <c r="U57" s="77">
        <f>SUM(U29:W56)</f>
        <v>1817281</v>
      </c>
      <c r="V57" s="78"/>
      <c r="W57" s="79"/>
    </row>
    <row r="58" spans="1:41" ht="16.5" customHeight="1">
      <c r="A58" s="5"/>
      <c r="B58" s="252"/>
      <c r="C58" s="47" t="s">
        <v>44</v>
      </c>
      <c r="D58" s="46"/>
      <c r="E58" s="46"/>
      <c r="F58" s="46"/>
      <c r="G58" s="35">
        <v>1</v>
      </c>
      <c r="H58" s="114"/>
      <c r="I58" s="114"/>
      <c r="J58" s="114"/>
      <c r="K58" s="114"/>
      <c r="L58" s="114"/>
      <c r="M58" s="114"/>
      <c r="N58" s="114"/>
      <c r="O58" s="114"/>
      <c r="P58" s="114"/>
      <c r="Q58" s="119"/>
      <c r="R58" s="157"/>
      <c r="S58" s="158"/>
      <c r="T58" s="159"/>
      <c r="U58" s="146"/>
      <c r="V58" s="147"/>
      <c r="W58" s="148"/>
    </row>
    <row r="59" spans="1:41" ht="16.5" customHeight="1">
      <c r="A59" s="5"/>
      <c r="B59" s="252"/>
      <c r="C59" s="140"/>
      <c r="D59" s="141"/>
      <c r="E59" s="141"/>
      <c r="F59" s="142"/>
      <c r="G59" s="31"/>
      <c r="H59" s="31"/>
      <c r="I59" s="31"/>
      <c r="J59" s="31"/>
      <c r="K59" s="31"/>
      <c r="L59" s="31"/>
      <c r="M59" s="31"/>
      <c r="N59" s="31"/>
      <c r="O59" s="31"/>
      <c r="P59" s="31"/>
      <c r="Q59" s="31"/>
      <c r="R59" s="34"/>
      <c r="S59" s="75" t="s">
        <v>11</v>
      </c>
      <c r="T59" s="76"/>
      <c r="U59" s="98">
        <f>SUM(U58:W58)</f>
        <v>0</v>
      </c>
      <c r="V59" s="99"/>
      <c r="W59" s="100"/>
    </row>
    <row r="60" spans="1:41" ht="16.5" customHeight="1">
      <c r="A60" s="5"/>
      <c r="B60" s="252"/>
      <c r="C60" s="62" t="s">
        <v>45</v>
      </c>
      <c r="D60" s="63"/>
      <c r="E60" s="63"/>
      <c r="F60" s="63"/>
      <c r="G60" s="38">
        <v>1</v>
      </c>
      <c r="H60" s="211"/>
      <c r="I60" s="212"/>
      <c r="J60" s="212"/>
      <c r="K60" s="212"/>
      <c r="L60" s="212"/>
      <c r="M60" s="212"/>
      <c r="N60" s="212"/>
      <c r="O60" s="212"/>
      <c r="P60" s="213"/>
      <c r="Q60" s="211"/>
      <c r="R60" s="213"/>
      <c r="S60" s="296"/>
      <c r="T60" s="297"/>
      <c r="U60" s="293"/>
      <c r="V60" s="294"/>
      <c r="W60" s="295"/>
    </row>
    <row r="61" spans="1:41" ht="16.5" customHeight="1">
      <c r="A61" s="5"/>
      <c r="B61" s="252"/>
      <c r="C61" s="64"/>
      <c r="D61" s="65"/>
      <c r="E61" s="65"/>
      <c r="F61" s="65"/>
      <c r="G61" s="31"/>
      <c r="H61" s="31"/>
      <c r="I61" s="31"/>
      <c r="J61" s="31"/>
      <c r="K61" s="31"/>
      <c r="L61" s="31"/>
      <c r="M61" s="31"/>
      <c r="N61" s="31"/>
      <c r="O61" s="31"/>
      <c r="P61" s="31"/>
      <c r="Q61" s="31"/>
      <c r="R61" s="34"/>
      <c r="S61" s="75" t="s">
        <v>11</v>
      </c>
      <c r="T61" s="76"/>
      <c r="U61" s="98">
        <f>SUM(U60:W60)</f>
        <v>0</v>
      </c>
      <c r="V61" s="99"/>
      <c r="W61" s="100"/>
    </row>
    <row r="62" spans="1:41" s="3" customFormat="1" ht="16.5" customHeight="1">
      <c r="A62" s="5"/>
      <c r="B62" s="252"/>
      <c r="C62" s="57" t="s">
        <v>71</v>
      </c>
      <c r="D62" s="58"/>
      <c r="E62" s="58"/>
      <c r="F62" s="58"/>
      <c r="G62" s="26">
        <v>1</v>
      </c>
      <c r="H62" s="149"/>
      <c r="I62" s="149"/>
      <c r="J62" s="149"/>
      <c r="K62" s="149"/>
      <c r="L62" s="149"/>
      <c r="M62" s="149"/>
      <c r="N62" s="149"/>
      <c r="O62" s="149"/>
      <c r="P62" s="149"/>
      <c r="Q62" s="150"/>
      <c r="R62" s="151"/>
      <c r="S62" s="152"/>
      <c r="T62" s="153"/>
      <c r="U62" s="146"/>
      <c r="V62" s="147"/>
      <c r="W62" s="148"/>
      <c r="Y62" s="2"/>
      <c r="Z62" s="2"/>
      <c r="AA62" s="2"/>
      <c r="AB62" s="2"/>
      <c r="AC62" s="2"/>
      <c r="AD62" s="2"/>
      <c r="AE62" s="2"/>
      <c r="AG62" s="2"/>
      <c r="AH62" s="2"/>
      <c r="AI62" s="2"/>
      <c r="AJ62" s="2"/>
      <c r="AK62" s="2"/>
      <c r="AL62" s="2"/>
      <c r="AM62" s="2"/>
      <c r="AN62" s="2"/>
      <c r="AO62" s="2"/>
    </row>
    <row r="63" spans="1:41" s="3" customFormat="1" ht="16.5" customHeight="1">
      <c r="A63" s="5"/>
      <c r="B63" s="252"/>
      <c r="C63" s="60"/>
      <c r="D63" s="61"/>
      <c r="E63" s="61"/>
      <c r="F63" s="61"/>
      <c r="G63" s="31"/>
      <c r="H63" s="31"/>
      <c r="I63" s="31"/>
      <c r="J63" s="31"/>
      <c r="K63" s="31"/>
      <c r="L63" s="31"/>
      <c r="M63" s="31"/>
      <c r="N63" s="31"/>
      <c r="O63" s="31"/>
      <c r="P63" s="31"/>
      <c r="Q63" s="31"/>
      <c r="R63" s="34"/>
      <c r="S63" s="75" t="s">
        <v>11</v>
      </c>
      <c r="T63" s="76"/>
      <c r="U63" s="98">
        <f>SUM(U62:W62)</f>
        <v>0</v>
      </c>
      <c r="V63" s="99"/>
      <c r="W63" s="100"/>
      <c r="Y63" s="2"/>
      <c r="Z63" s="2"/>
      <c r="AA63" s="2"/>
      <c r="AB63" s="2"/>
      <c r="AC63" s="2"/>
      <c r="AD63" s="2"/>
      <c r="AE63" s="2"/>
      <c r="AG63" s="2"/>
      <c r="AH63" s="2"/>
      <c r="AI63" s="2"/>
      <c r="AJ63" s="2"/>
      <c r="AK63" s="2"/>
      <c r="AL63" s="2"/>
      <c r="AM63" s="2"/>
      <c r="AN63" s="2"/>
      <c r="AO63" s="2"/>
    </row>
    <row r="64" spans="1:41" s="3" customFormat="1" ht="16.5" customHeight="1">
      <c r="A64" s="5"/>
      <c r="B64" s="252"/>
      <c r="C64" s="57" t="s">
        <v>46</v>
      </c>
      <c r="D64" s="58"/>
      <c r="E64" s="58"/>
      <c r="F64" s="58"/>
      <c r="G64" s="43">
        <v>1</v>
      </c>
      <c r="H64" s="114"/>
      <c r="I64" s="114"/>
      <c r="J64" s="114"/>
      <c r="K64" s="114"/>
      <c r="L64" s="114"/>
      <c r="M64" s="114"/>
      <c r="N64" s="114"/>
      <c r="O64" s="114"/>
      <c r="P64" s="114"/>
      <c r="Q64" s="115"/>
      <c r="R64" s="143"/>
      <c r="S64" s="144"/>
      <c r="T64" s="145"/>
      <c r="U64" s="146"/>
      <c r="V64" s="147"/>
      <c r="W64" s="148"/>
      <c r="Y64" s="2"/>
      <c r="Z64" s="2"/>
      <c r="AA64" s="2"/>
      <c r="AB64" s="2"/>
      <c r="AC64" s="2"/>
      <c r="AD64" s="2"/>
      <c r="AE64" s="2"/>
      <c r="AG64" s="2"/>
      <c r="AH64" s="2"/>
      <c r="AI64" s="2"/>
      <c r="AJ64" s="2"/>
      <c r="AK64" s="2"/>
      <c r="AL64" s="2"/>
      <c r="AM64" s="2"/>
      <c r="AN64" s="2"/>
      <c r="AO64" s="2"/>
    </row>
    <row r="65" spans="1:41" s="3" customFormat="1" ht="16.5" customHeight="1">
      <c r="A65" s="5"/>
      <c r="B65" s="252"/>
      <c r="C65" s="60"/>
      <c r="D65" s="61"/>
      <c r="E65" s="61"/>
      <c r="F65" s="61"/>
      <c r="G65" s="31"/>
      <c r="H65" s="31"/>
      <c r="I65" s="31"/>
      <c r="J65" s="31"/>
      <c r="K65" s="31"/>
      <c r="L65" s="31"/>
      <c r="M65" s="31"/>
      <c r="N65" s="31"/>
      <c r="O65" s="31"/>
      <c r="P65" s="31"/>
      <c r="Q65" s="31"/>
      <c r="R65" s="34"/>
      <c r="S65" s="75" t="s">
        <v>11</v>
      </c>
      <c r="T65" s="76"/>
      <c r="U65" s="98">
        <f>SUM(U64:W64)</f>
        <v>0</v>
      </c>
      <c r="V65" s="99"/>
      <c r="W65" s="100"/>
      <c r="Y65" s="2"/>
      <c r="Z65" s="2"/>
      <c r="AA65" s="2"/>
      <c r="AB65" s="2"/>
      <c r="AC65" s="2"/>
      <c r="AD65" s="2"/>
      <c r="AE65" s="2"/>
      <c r="AG65" s="2"/>
      <c r="AH65" s="2"/>
      <c r="AI65" s="2"/>
      <c r="AJ65" s="2"/>
      <c r="AK65" s="2"/>
      <c r="AL65" s="2"/>
      <c r="AM65" s="2"/>
      <c r="AN65" s="2"/>
      <c r="AO65" s="2"/>
    </row>
    <row r="66" spans="1:41" s="3" customFormat="1" ht="20.25" customHeight="1">
      <c r="A66" s="2"/>
      <c r="B66" s="252"/>
      <c r="C66" s="54" t="s">
        <v>72</v>
      </c>
      <c r="D66" s="55"/>
      <c r="E66" s="55"/>
      <c r="F66" s="56"/>
      <c r="G66" s="39">
        <v>1</v>
      </c>
      <c r="H66" s="90" t="s">
        <v>47</v>
      </c>
      <c r="I66" s="90"/>
      <c r="J66" s="90"/>
      <c r="K66" s="90"/>
      <c r="L66" s="90"/>
      <c r="M66" s="90"/>
      <c r="N66" s="90"/>
      <c r="O66" s="90"/>
      <c r="P66" s="90"/>
      <c r="Q66" s="83">
        <v>132872</v>
      </c>
      <c r="R66" s="84"/>
      <c r="S66" s="85">
        <v>1</v>
      </c>
      <c r="T66" s="86"/>
      <c r="U66" s="122">
        <v>132872</v>
      </c>
      <c r="V66" s="123"/>
      <c r="W66" s="124"/>
      <c r="Y66" s="2"/>
      <c r="Z66" s="2"/>
      <c r="AA66" s="2"/>
      <c r="AB66" s="2"/>
      <c r="AC66" s="2"/>
      <c r="AD66" s="2"/>
      <c r="AE66" s="2"/>
      <c r="AG66" s="2"/>
      <c r="AH66" s="2"/>
      <c r="AI66" s="2"/>
      <c r="AJ66" s="2"/>
      <c r="AK66" s="2"/>
      <c r="AL66" s="2"/>
      <c r="AM66" s="2"/>
      <c r="AN66" s="2"/>
      <c r="AO66" s="2"/>
    </row>
    <row r="67" spans="1:41" s="3" customFormat="1" ht="20.25" customHeight="1">
      <c r="A67" s="2"/>
      <c r="B67" s="252"/>
      <c r="C67" s="57"/>
      <c r="D67" s="58"/>
      <c r="E67" s="58"/>
      <c r="F67" s="59"/>
      <c r="G67" s="40">
        <v>2</v>
      </c>
      <c r="H67" s="125" t="s">
        <v>48</v>
      </c>
      <c r="I67" s="126"/>
      <c r="J67" s="126"/>
      <c r="K67" s="126"/>
      <c r="L67" s="126"/>
      <c r="M67" s="126"/>
      <c r="N67" s="126"/>
      <c r="O67" s="126"/>
      <c r="P67" s="127"/>
      <c r="Q67" s="91">
        <v>675648</v>
      </c>
      <c r="R67" s="128"/>
      <c r="S67" s="93">
        <v>1</v>
      </c>
      <c r="T67" s="94"/>
      <c r="U67" s="91">
        <v>675648</v>
      </c>
      <c r="V67" s="92"/>
      <c r="W67" s="129"/>
      <c r="Y67" s="2"/>
      <c r="Z67" s="2"/>
      <c r="AA67" s="2"/>
      <c r="AB67" s="2"/>
      <c r="AC67" s="2"/>
      <c r="AD67" s="2"/>
      <c r="AE67" s="2"/>
      <c r="AG67" s="2"/>
      <c r="AH67" s="2"/>
      <c r="AI67" s="2"/>
      <c r="AJ67" s="2"/>
      <c r="AK67" s="2"/>
      <c r="AL67" s="2"/>
      <c r="AM67" s="2"/>
      <c r="AN67" s="2"/>
      <c r="AO67" s="2"/>
    </row>
    <row r="68" spans="1:41" ht="19.5" customHeight="1">
      <c r="B68" s="252"/>
      <c r="C68" s="57"/>
      <c r="D68" s="58"/>
      <c r="E68" s="58"/>
      <c r="F68" s="59"/>
      <c r="G68" s="51"/>
      <c r="H68" s="130"/>
      <c r="I68" s="131"/>
      <c r="J68" s="131"/>
      <c r="K68" s="131"/>
      <c r="L68" s="131"/>
      <c r="M68" s="131"/>
      <c r="N68" s="131"/>
      <c r="O68" s="131"/>
      <c r="P68" s="132"/>
      <c r="Q68" s="133"/>
      <c r="R68" s="134"/>
      <c r="S68" s="135"/>
      <c r="T68" s="136"/>
      <c r="U68" s="137"/>
      <c r="V68" s="138"/>
      <c r="W68" s="139"/>
      <c r="X68" s="23"/>
    </row>
    <row r="69" spans="1:41" ht="15" customHeight="1">
      <c r="B69" s="252"/>
      <c r="C69" s="45"/>
      <c r="D69" s="44"/>
      <c r="E69" s="44"/>
      <c r="F69" s="44"/>
      <c r="G69" s="31"/>
      <c r="H69" s="31"/>
      <c r="I69" s="31"/>
      <c r="J69" s="31"/>
      <c r="K69" s="31"/>
      <c r="L69" s="31"/>
      <c r="M69" s="31"/>
      <c r="N69" s="31"/>
      <c r="O69" s="31"/>
      <c r="P69" s="31"/>
      <c r="Q69" s="31"/>
      <c r="R69" s="34"/>
      <c r="S69" s="75" t="s">
        <v>11</v>
      </c>
      <c r="T69" s="76"/>
      <c r="U69" s="77">
        <f>SUM(U66:W68)</f>
        <v>808520</v>
      </c>
      <c r="V69" s="78"/>
      <c r="W69" s="79"/>
      <c r="X69" s="23"/>
    </row>
    <row r="70" spans="1:41" ht="19.5" customHeight="1">
      <c r="B70" s="252"/>
      <c r="C70" s="57" t="s">
        <v>73</v>
      </c>
      <c r="D70" s="58"/>
      <c r="E70" s="58"/>
      <c r="F70" s="59"/>
      <c r="G70" s="39">
        <v>1</v>
      </c>
      <c r="H70" s="80" t="s">
        <v>49</v>
      </c>
      <c r="I70" s="81"/>
      <c r="J70" s="81"/>
      <c r="K70" s="81"/>
      <c r="L70" s="81"/>
      <c r="M70" s="81"/>
      <c r="N70" s="81"/>
      <c r="O70" s="81"/>
      <c r="P70" s="82"/>
      <c r="Q70" s="83">
        <v>604800</v>
      </c>
      <c r="R70" s="84"/>
      <c r="S70" s="85">
        <v>1</v>
      </c>
      <c r="T70" s="86"/>
      <c r="U70" s="87">
        <v>604800</v>
      </c>
      <c r="V70" s="88"/>
      <c r="W70" s="89"/>
      <c r="X70" s="23"/>
    </row>
    <row r="71" spans="1:41" ht="21" customHeight="1">
      <c r="B71" s="252"/>
      <c r="C71" s="57"/>
      <c r="D71" s="58"/>
      <c r="E71" s="58"/>
      <c r="F71" s="59"/>
      <c r="G71" s="40">
        <v>2</v>
      </c>
      <c r="H71" s="90" t="s">
        <v>50</v>
      </c>
      <c r="I71" s="90"/>
      <c r="J71" s="90"/>
      <c r="K71" s="90"/>
      <c r="L71" s="90"/>
      <c r="M71" s="90"/>
      <c r="N71" s="90"/>
      <c r="O71" s="90"/>
      <c r="P71" s="90"/>
      <c r="Q71" s="91">
        <v>756000</v>
      </c>
      <c r="R71" s="92"/>
      <c r="S71" s="93">
        <v>1</v>
      </c>
      <c r="T71" s="94"/>
      <c r="U71" s="95">
        <v>756000</v>
      </c>
      <c r="V71" s="96"/>
      <c r="W71" s="97"/>
    </row>
    <row r="72" spans="1:41" ht="20.25" customHeight="1">
      <c r="B72" s="252"/>
      <c r="C72" s="57"/>
      <c r="D72" s="58"/>
      <c r="E72" s="58"/>
      <c r="F72" s="59"/>
      <c r="G72" s="32"/>
      <c r="H72" s="106"/>
      <c r="I72" s="106"/>
      <c r="J72" s="106"/>
      <c r="K72" s="106"/>
      <c r="L72" s="106"/>
      <c r="M72" s="106"/>
      <c r="N72" s="106"/>
      <c r="O72" s="106"/>
      <c r="P72" s="106"/>
      <c r="Q72" s="107"/>
      <c r="R72" s="108"/>
      <c r="S72" s="109"/>
      <c r="T72" s="110"/>
      <c r="U72" s="111"/>
      <c r="V72" s="112"/>
      <c r="W72" s="113"/>
    </row>
    <row r="73" spans="1:41" ht="21" customHeight="1">
      <c r="B73" s="253"/>
      <c r="C73" s="45"/>
      <c r="D73" s="44"/>
      <c r="E73" s="44"/>
      <c r="F73" s="44"/>
      <c r="G73" s="31"/>
      <c r="H73" s="31"/>
      <c r="I73" s="31"/>
      <c r="J73" s="31"/>
      <c r="K73" s="31"/>
      <c r="L73" s="31"/>
      <c r="M73" s="31"/>
      <c r="N73" s="31"/>
      <c r="O73" s="31"/>
      <c r="P73" s="31"/>
      <c r="Q73" s="31"/>
      <c r="R73" s="34"/>
      <c r="S73" s="75" t="s">
        <v>11</v>
      </c>
      <c r="T73" s="76"/>
      <c r="U73" s="77">
        <f>SUM(U70:W72)</f>
        <v>1360800</v>
      </c>
      <c r="V73" s="78"/>
      <c r="W73" s="79"/>
    </row>
    <row r="74" spans="1:41" ht="17.25" customHeight="1">
      <c r="B74" s="253"/>
      <c r="C74" s="71" t="s">
        <v>51</v>
      </c>
      <c r="D74" s="72"/>
      <c r="E74" s="72"/>
      <c r="F74" s="72"/>
      <c r="G74" s="43">
        <v>1</v>
      </c>
      <c r="H74" s="114"/>
      <c r="I74" s="114"/>
      <c r="J74" s="114"/>
      <c r="K74" s="114"/>
      <c r="L74" s="114"/>
      <c r="M74" s="114"/>
      <c r="N74" s="114"/>
      <c r="O74" s="114"/>
      <c r="P74" s="114"/>
      <c r="Q74" s="115"/>
      <c r="R74" s="116"/>
      <c r="S74" s="117"/>
      <c r="T74" s="118"/>
      <c r="U74" s="119"/>
      <c r="V74" s="120"/>
      <c r="W74" s="121"/>
    </row>
    <row r="75" spans="1:41" ht="17.25" customHeight="1" thickBot="1">
      <c r="B75" s="253"/>
      <c r="C75" s="73"/>
      <c r="D75" s="74"/>
      <c r="E75" s="74"/>
      <c r="F75" s="74"/>
      <c r="G75" s="33"/>
      <c r="H75" s="33"/>
      <c r="I75" s="33"/>
      <c r="J75" s="33"/>
      <c r="K75" s="33"/>
      <c r="L75" s="33"/>
      <c r="M75" s="33"/>
      <c r="N75" s="33"/>
      <c r="O75" s="33"/>
      <c r="P75" s="33"/>
      <c r="Q75" s="33"/>
      <c r="R75" s="42"/>
      <c r="S75" s="66" t="s">
        <v>11</v>
      </c>
      <c r="T75" s="67"/>
      <c r="U75" s="68">
        <f>SUM(U74:W74)</f>
        <v>0</v>
      </c>
      <c r="V75" s="69"/>
      <c r="W75" s="70"/>
    </row>
    <row r="76" spans="1:41" ht="21" customHeight="1" thickBot="1">
      <c r="B76" s="50"/>
      <c r="C76" s="48"/>
      <c r="D76" s="49"/>
      <c r="E76" s="49"/>
      <c r="F76" s="49"/>
      <c r="G76" s="22"/>
      <c r="H76" s="22"/>
      <c r="I76" s="22"/>
      <c r="J76" s="22"/>
      <c r="K76" s="22"/>
      <c r="L76" s="22"/>
      <c r="M76" s="22"/>
      <c r="N76" s="22"/>
      <c r="O76" s="22"/>
      <c r="P76" s="22"/>
      <c r="Q76" s="22"/>
      <c r="R76" s="41"/>
      <c r="S76" s="101" t="s">
        <v>10</v>
      </c>
      <c r="T76" s="102"/>
      <c r="U76" s="103">
        <f>U26+U28+U57+U59+U61+U63+U65+U69+U73+U75</f>
        <v>3986601</v>
      </c>
      <c r="V76" s="104"/>
      <c r="W76" s="105"/>
    </row>
  </sheetData>
  <mergeCells count="250">
    <mergeCell ref="U60:W60"/>
    <mergeCell ref="S55:T55"/>
    <mergeCell ref="U55:W55"/>
    <mergeCell ref="S60:T60"/>
    <mergeCell ref="B3:E3"/>
    <mergeCell ref="F3:W3"/>
    <mergeCell ref="U43:W43"/>
    <mergeCell ref="S44:T44"/>
    <mergeCell ref="U44:W44"/>
    <mergeCell ref="H44:P44"/>
    <mergeCell ref="Q44:R44"/>
    <mergeCell ref="H43:P43"/>
    <mergeCell ref="Q43:R43"/>
    <mergeCell ref="S48:T48"/>
    <mergeCell ref="U48:W48"/>
    <mergeCell ref="H48:P48"/>
    <mergeCell ref="Q48:R48"/>
    <mergeCell ref="S29:T29"/>
    <mergeCell ref="U29:W29"/>
    <mergeCell ref="U28:W28"/>
    <mergeCell ref="Q29:R29"/>
    <mergeCell ref="H29:P29"/>
    <mergeCell ref="Q30:R30"/>
    <mergeCell ref="S30:T30"/>
    <mergeCell ref="H34:P34"/>
    <mergeCell ref="Q34:R34"/>
    <mergeCell ref="S43:T43"/>
    <mergeCell ref="H55:P55"/>
    <mergeCell ref="Q55:R55"/>
    <mergeCell ref="H56:P56"/>
    <mergeCell ref="Q56:R56"/>
    <mergeCell ref="H35:P35"/>
    <mergeCell ref="Q35:R35"/>
    <mergeCell ref="S35:T35"/>
    <mergeCell ref="H38:P38"/>
    <mergeCell ref="Q38:R38"/>
    <mergeCell ref="S38:T38"/>
    <mergeCell ref="H41:P41"/>
    <mergeCell ref="Q41:R41"/>
    <mergeCell ref="S41:T41"/>
    <mergeCell ref="H46:P46"/>
    <mergeCell ref="Q46:R46"/>
    <mergeCell ref="S46:T46"/>
    <mergeCell ref="H51:P51"/>
    <mergeCell ref="Q51:R51"/>
    <mergeCell ref="S51:T51"/>
    <mergeCell ref="H54:P54"/>
    <mergeCell ref="Q54:R54"/>
    <mergeCell ref="F16:W16"/>
    <mergeCell ref="D17:E17"/>
    <mergeCell ref="F17:W17"/>
    <mergeCell ref="D18:E18"/>
    <mergeCell ref="B10:B15"/>
    <mergeCell ref="C10:E10"/>
    <mergeCell ref="F10:W10"/>
    <mergeCell ref="C11:C14"/>
    <mergeCell ref="D11:E11"/>
    <mergeCell ref="F11:W11"/>
    <mergeCell ref="D12:E12"/>
    <mergeCell ref="B1:W1"/>
    <mergeCell ref="B2:W2"/>
    <mergeCell ref="F12:W12"/>
    <mergeCell ref="D13:E13"/>
    <mergeCell ref="F13:W13"/>
    <mergeCell ref="B6:E6"/>
    <mergeCell ref="F6:W6"/>
    <mergeCell ref="B7:W7"/>
    <mergeCell ref="B8:E8"/>
    <mergeCell ref="F8:W8"/>
    <mergeCell ref="B9:E9"/>
    <mergeCell ref="F9:W9"/>
    <mergeCell ref="Q60:R60"/>
    <mergeCell ref="M22:P22"/>
    <mergeCell ref="C23:F23"/>
    <mergeCell ref="B4:E4"/>
    <mergeCell ref="F4:W4"/>
    <mergeCell ref="B5:E5"/>
    <mergeCell ref="F5:W5"/>
    <mergeCell ref="F18:W18"/>
    <mergeCell ref="B20:G20"/>
    <mergeCell ref="H20:L20"/>
    <mergeCell ref="B22:L22"/>
    <mergeCell ref="R22:U22"/>
    <mergeCell ref="D14:E14"/>
    <mergeCell ref="F14:W14"/>
    <mergeCell ref="C15:E15"/>
    <mergeCell ref="F15:W15"/>
    <mergeCell ref="B16:C18"/>
    <mergeCell ref="B23:B75"/>
    <mergeCell ref="H23:M23"/>
    <mergeCell ref="Q23:R23"/>
    <mergeCell ref="S23:T23"/>
    <mergeCell ref="U23:W23"/>
    <mergeCell ref="C24:F25"/>
    <mergeCell ref="D16:E16"/>
    <mergeCell ref="H24:M24"/>
    <mergeCell ref="Q24:R24"/>
    <mergeCell ref="S24:T24"/>
    <mergeCell ref="U24:W24"/>
    <mergeCell ref="H25:M25"/>
    <mergeCell ref="Q25:R25"/>
    <mergeCell ref="S25:T25"/>
    <mergeCell ref="U25:W25"/>
    <mergeCell ref="C26:R26"/>
    <mergeCell ref="S26:T26"/>
    <mergeCell ref="U26:W26"/>
    <mergeCell ref="C27:F27"/>
    <mergeCell ref="H27:M27"/>
    <mergeCell ref="Q27:R27"/>
    <mergeCell ref="S27:T27"/>
    <mergeCell ref="U27:W27"/>
    <mergeCell ref="C28:R28"/>
    <mergeCell ref="S28:T28"/>
    <mergeCell ref="S34:T34"/>
    <mergeCell ref="U34:W34"/>
    <mergeCell ref="H30:P30"/>
    <mergeCell ref="U30:W30"/>
    <mergeCell ref="C29:F56"/>
    <mergeCell ref="H31:P31"/>
    <mergeCell ref="Q31:R31"/>
    <mergeCell ref="S31:T31"/>
    <mergeCell ref="U31:W31"/>
    <mergeCell ref="H32:P32"/>
    <mergeCell ref="Q32:R32"/>
    <mergeCell ref="S32:T32"/>
    <mergeCell ref="U32:W32"/>
    <mergeCell ref="H33:P33"/>
    <mergeCell ref="Q33:R33"/>
    <mergeCell ref="S33:T33"/>
    <mergeCell ref="U33:W33"/>
    <mergeCell ref="U35:W35"/>
    <mergeCell ref="H36:P36"/>
    <mergeCell ref="Q36:R36"/>
    <mergeCell ref="S36:T36"/>
    <mergeCell ref="U36:W36"/>
    <mergeCell ref="H37:P37"/>
    <mergeCell ref="Q37:R37"/>
    <mergeCell ref="S37:T37"/>
    <mergeCell ref="U37:W37"/>
    <mergeCell ref="U38:W38"/>
    <mergeCell ref="H39:P39"/>
    <mergeCell ref="Q39:R39"/>
    <mergeCell ref="S39:T39"/>
    <mergeCell ref="U39:W39"/>
    <mergeCell ref="H40:P40"/>
    <mergeCell ref="Q40:R40"/>
    <mergeCell ref="S40:T40"/>
    <mergeCell ref="U40:W40"/>
    <mergeCell ref="U41:W41"/>
    <mergeCell ref="H42:P42"/>
    <mergeCell ref="Q42:R42"/>
    <mergeCell ref="S42:T42"/>
    <mergeCell ref="U42:W42"/>
    <mergeCell ref="H45:P45"/>
    <mergeCell ref="Q45:R45"/>
    <mergeCell ref="S45:T45"/>
    <mergeCell ref="U45:W45"/>
    <mergeCell ref="U46:W46"/>
    <mergeCell ref="H47:P47"/>
    <mergeCell ref="Q47:R47"/>
    <mergeCell ref="S47:T47"/>
    <mergeCell ref="U47:W47"/>
    <mergeCell ref="S49:T49"/>
    <mergeCell ref="U49:W49"/>
    <mergeCell ref="H50:P50"/>
    <mergeCell ref="Q50:R50"/>
    <mergeCell ref="S50:T50"/>
    <mergeCell ref="U50:W50"/>
    <mergeCell ref="U51:W51"/>
    <mergeCell ref="H49:P49"/>
    <mergeCell ref="Q49:R49"/>
    <mergeCell ref="H52:P52"/>
    <mergeCell ref="Q52:R52"/>
    <mergeCell ref="S52:T52"/>
    <mergeCell ref="U52:W52"/>
    <mergeCell ref="H53:P53"/>
    <mergeCell ref="Q53:R53"/>
    <mergeCell ref="S53:T53"/>
    <mergeCell ref="U53:W53"/>
    <mergeCell ref="S54:T54"/>
    <mergeCell ref="U54:W54"/>
    <mergeCell ref="C57:F57"/>
    <mergeCell ref="S57:T57"/>
    <mergeCell ref="U57:W57"/>
    <mergeCell ref="H58:P58"/>
    <mergeCell ref="Q58:R58"/>
    <mergeCell ref="S58:T58"/>
    <mergeCell ref="U58:W58"/>
    <mergeCell ref="S56:T56"/>
    <mergeCell ref="U56:W56"/>
    <mergeCell ref="Q67:R67"/>
    <mergeCell ref="S67:T67"/>
    <mergeCell ref="U67:W67"/>
    <mergeCell ref="H68:P68"/>
    <mergeCell ref="Q68:R68"/>
    <mergeCell ref="S68:T68"/>
    <mergeCell ref="U68:W68"/>
    <mergeCell ref="C59:F59"/>
    <mergeCell ref="S59:T59"/>
    <mergeCell ref="U59:W59"/>
    <mergeCell ref="S63:T63"/>
    <mergeCell ref="U63:W63"/>
    <mergeCell ref="H64:P64"/>
    <mergeCell ref="Q64:R64"/>
    <mergeCell ref="S64:T64"/>
    <mergeCell ref="U64:W64"/>
    <mergeCell ref="S61:T61"/>
    <mergeCell ref="U61:W61"/>
    <mergeCell ref="H62:P62"/>
    <mergeCell ref="Q62:R62"/>
    <mergeCell ref="S62:T62"/>
    <mergeCell ref="U62:W62"/>
    <mergeCell ref="C64:F65"/>
    <mergeCell ref="H60:P60"/>
    <mergeCell ref="S76:T76"/>
    <mergeCell ref="U76:W76"/>
    <mergeCell ref="H72:P72"/>
    <mergeCell ref="Q72:R72"/>
    <mergeCell ref="S72:T72"/>
    <mergeCell ref="U72:W72"/>
    <mergeCell ref="S73:T73"/>
    <mergeCell ref="U73:W73"/>
    <mergeCell ref="H74:P74"/>
    <mergeCell ref="Q74:R74"/>
    <mergeCell ref="S74:T74"/>
    <mergeCell ref="U74:W74"/>
    <mergeCell ref="C66:F68"/>
    <mergeCell ref="C62:F63"/>
    <mergeCell ref="C60:F61"/>
    <mergeCell ref="S75:T75"/>
    <mergeCell ref="U75:W75"/>
    <mergeCell ref="C70:F72"/>
    <mergeCell ref="C74:F75"/>
    <mergeCell ref="S69:T69"/>
    <mergeCell ref="U69:W69"/>
    <mergeCell ref="H70:P70"/>
    <mergeCell ref="Q70:R70"/>
    <mergeCell ref="S70:T70"/>
    <mergeCell ref="U70:W70"/>
    <mergeCell ref="H71:P71"/>
    <mergeCell ref="Q71:R71"/>
    <mergeCell ref="S71:T71"/>
    <mergeCell ref="U71:W71"/>
    <mergeCell ref="S65:T65"/>
    <mergeCell ref="U65:W65"/>
    <mergeCell ref="H66:P66"/>
    <mergeCell ref="Q66:R66"/>
    <mergeCell ref="S66:T66"/>
    <mergeCell ref="U66:W66"/>
    <mergeCell ref="H67:P67"/>
  </mergeCells>
  <phoneticPr fontId="2"/>
  <dataValidations count="1">
    <dataValidation type="list" allowBlank="1" showInputMessage="1" showErrorMessage="1" sqref="Q22 V22">
      <formula1>"レ, "</formula1>
    </dataValidation>
  </dataValidations>
  <printOptions horizontalCentered="1"/>
  <pageMargins left="0.15748031496062992" right="0.15748031496062992" top="0.39370078740157483" bottom="0.15748031496062992" header="0.15748031496062992" footer="0.15748031496062992"/>
  <pageSetup paperSize="9" scale="76" orientation="portrait"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2020-07-04T00:29:29Z</dcterms:created>
  <dcterms:modified xsi:type="dcterms:W3CDTF">2020-08-06T07:45:47Z</dcterms:modified>
</cp:coreProperties>
</file>