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14$\doc\10企画厚生課\企画調整Ｇ（制度）\Г 04-2  等級及び職制上の段階ごとの職員数の公表\令和4年度\５公表\"/>
    </mc:Choice>
  </mc:AlternateContent>
  <bookViews>
    <workbookView xWindow="0" yWindow="0" windowWidth="20490" windowHeight="6930"/>
  </bookViews>
  <sheets>
    <sheet name="医療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78" i="1" s="1"/>
  <c r="D78" i="1"/>
  <c r="H77" i="1"/>
  <c r="D74" i="1" s="1"/>
  <c r="H73" i="1"/>
  <c r="I71" i="1"/>
  <c r="D71" i="1"/>
  <c r="H70" i="1"/>
  <c r="I67" i="1"/>
  <c r="D67" i="1"/>
  <c r="H66" i="1"/>
  <c r="I63" i="1" s="1"/>
  <c r="D63" i="1"/>
  <c r="D82" i="1" s="1"/>
  <c r="H53" i="1"/>
  <c r="I52" i="1"/>
  <c r="D52" i="1"/>
  <c r="H51" i="1"/>
  <c r="I49" i="1" s="1"/>
  <c r="H48" i="1"/>
  <c r="I45" i="1" s="1"/>
  <c r="D45" i="1"/>
  <c r="H44" i="1"/>
  <c r="I42" i="1"/>
  <c r="D42" i="1"/>
  <c r="H41" i="1"/>
  <c r="I38" i="1"/>
  <c r="D38" i="1"/>
  <c r="H28" i="1"/>
  <c r="I25" i="1"/>
  <c r="D25" i="1"/>
  <c r="H24" i="1"/>
  <c r="I20" i="1"/>
  <c r="D20" i="1"/>
  <c r="H19" i="1"/>
  <c r="I11" i="1" s="1"/>
  <c r="H10" i="1"/>
  <c r="I7" i="1" s="1"/>
  <c r="D7" i="1"/>
  <c r="H6" i="1"/>
  <c r="I5" i="1"/>
  <c r="D5" i="1"/>
  <c r="E67" i="1" l="1"/>
  <c r="J67" i="1" s="1"/>
  <c r="E71" i="1"/>
  <c r="J71" i="1" s="1"/>
  <c r="E74" i="1"/>
  <c r="J74" i="1" s="1"/>
  <c r="E78" i="1"/>
  <c r="J78" i="1" s="1"/>
  <c r="D29" i="1"/>
  <c r="E63" i="1"/>
  <c r="I74" i="1"/>
  <c r="D11" i="1"/>
  <c r="D49" i="1"/>
  <c r="E11" i="1" l="1"/>
  <c r="J11" i="1" s="1"/>
  <c r="D54" i="1"/>
  <c r="E20" i="1"/>
  <c r="J20" i="1" s="1"/>
  <c r="E25" i="1"/>
  <c r="J25" i="1" s="1"/>
  <c r="E5" i="1"/>
  <c r="E7" i="1"/>
  <c r="J7" i="1" s="1"/>
  <c r="E82" i="1"/>
  <c r="J63" i="1"/>
  <c r="E52" i="1" l="1"/>
  <c r="J52" i="1" s="1"/>
  <c r="E38" i="1"/>
  <c r="E42" i="1"/>
  <c r="J42" i="1" s="1"/>
  <c r="E45" i="1"/>
  <c r="J45" i="1" s="1"/>
  <c r="J5" i="1"/>
  <c r="E29" i="1"/>
  <c r="E49" i="1"/>
  <c r="J49" i="1" s="1"/>
  <c r="J38" i="1" l="1"/>
  <c r="E54" i="1"/>
</calcChain>
</file>

<file path=xl/sharedStrings.xml><?xml version="1.0" encoding="utf-8"?>
<sst xmlns="http://schemas.openxmlformats.org/spreadsheetml/2006/main" count="156" uniqueCount="76">
  <si>
    <t>医療職給料表（一）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イチ</t>
    </rPh>
    <phoneticPr fontId="2"/>
  </si>
  <si>
    <t>等級</t>
    <rPh sb="0" eb="2">
      <t>トウキュウ</t>
    </rPh>
    <phoneticPr fontId="2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</si>
  <si>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</si>
  <si>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</si>
  <si>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</si>
  <si>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職制上の段階</t>
    <rPh sb="0" eb="2">
      <t>ショクセイ</t>
    </rPh>
    <rPh sb="2" eb="3">
      <t>ジョウ</t>
    </rPh>
    <rPh sb="4" eb="6">
      <t>ダンカイ</t>
    </rPh>
    <phoneticPr fontId="2"/>
  </si>
  <si>
    <t>（人）</t>
    <rPh sb="1" eb="2">
      <t>ヒト</t>
    </rPh>
    <phoneticPr fontId="2"/>
  </si>
  <si>
    <t>（％）</t>
    <phoneticPr fontId="2"/>
  </si>
  <si>
    <t>任命権者</t>
    <rPh sb="0" eb="4">
      <t>ニンメイケンジャ</t>
    </rPh>
    <phoneticPr fontId="2"/>
  </si>
  <si>
    <t>職名</t>
    <rPh sb="0" eb="2">
      <t>ショクメイ</t>
    </rPh>
    <phoneticPr fontId="2"/>
  </si>
  <si>
    <t>（人）</t>
    <rPh sb="1" eb="2">
      <t>ニン</t>
    </rPh>
    <phoneticPr fontId="2"/>
  </si>
  <si>
    <t>（人））</t>
    <rPh sb="1" eb="2">
      <t>ニン</t>
    </rPh>
    <phoneticPr fontId="2"/>
  </si>
  <si>
    <t>段階</t>
    <rPh sb="0" eb="2">
      <t>ダンカイ</t>
    </rPh>
    <phoneticPr fontId="2"/>
  </si>
  <si>
    <t>１級</t>
    <rPh sb="1" eb="2">
      <t>キュウ</t>
    </rPh>
    <phoneticPr fontId="2"/>
  </si>
  <si>
    <t>技師の職務</t>
    <rPh sb="0" eb="2">
      <t>ギシ</t>
    </rPh>
    <rPh sb="3" eb="5">
      <t>ショクム</t>
    </rPh>
    <phoneticPr fontId="2"/>
  </si>
  <si>
    <t>知事</t>
    <rPh sb="0" eb="2">
      <t>チジ</t>
    </rPh>
    <phoneticPr fontId="2"/>
  </si>
  <si>
    <t>技師</t>
    <rPh sb="0" eb="2">
      <t>ギシ</t>
    </rPh>
    <phoneticPr fontId="2"/>
  </si>
  <si>
    <t>技師級</t>
    <rPh sb="0" eb="3">
      <t>ギシキュウ</t>
    </rPh>
    <phoneticPr fontId="2"/>
  </si>
  <si>
    <t>計</t>
    <rPh sb="0" eb="1">
      <t>ケイ</t>
    </rPh>
    <phoneticPr fontId="2"/>
  </si>
  <si>
    <t>２級</t>
    <rPh sb="1" eb="2">
      <t>キュウ</t>
    </rPh>
    <phoneticPr fontId="2"/>
  </si>
  <si>
    <t>保健所の課長補佐又は主査の職務</t>
    <rPh sb="0" eb="3">
      <t>ホケンジョ</t>
    </rPh>
    <rPh sb="4" eb="6">
      <t>カチョウ</t>
    </rPh>
    <rPh sb="6" eb="8">
      <t>ホサ</t>
    </rPh>
    <rPh sb="8" eb="9">
      <t>マタ</t>
    </rPh>
    <rPh sb="10" eb="12">
      <t>シュサ</t>
    </rPh>
    <rPh sb="13" eb="15">
      <t>ショクム</t>
    </rPh>
    <phoneticPr fontId="2"/>
  </si>
  <si>
    <t>保健所の課長
（泉佐野）</t>
    <rPh sb="0" eb="2">
      <t>ホケン</t>
    </rPh>
    <rPh sb="2" eb="3">
      <t>ショ</t>
    </rPh>
    <rPh sb="4" eb="6">
      <t>カチョウ</t>
    </rPh>
    <rPh sb="8" eb="11">
      <t>イズミサノ</t>
    </rPh>
    <phoneticPr fontId="2"/>
  </si>
  <si>
    <t>課長補佐級及び主査級</t>
    <rPh sb="0" eb="2">
      <t>カチョウ</t>
    </rPh>
    <rPh sb="2" eb="4">
      <t>ホサ</t>
    </rPh>
    <rPh sb="4" eb="5">
      <t>キュウ</t>
    </rPh>
    <rPh sb="5" eb="6">
      <t>オヨ</t>
    </rPh>
    <rPh sb="7" eb="9">
      <t>シュサ</t>
    </rPh>
    <rPh sb="9" eb="10">
      <t>キュウ</t>
    </rPh>
    <phoneticPr fontId="2"/>
  </si>
  <si>
    <t>課長補佐</t>
    <rPh sb="0" eb="2">
      <t>カチョウ</t>
    </rPh>
    <rPh sb="2" eb="4">
      <t>ホサ</t>
    </rPh>
    <phoneticPr fontId="2"/>
  </si>
  <si>
    <t>主査</t>
    <rPh sb="0" eb="2">
      <t>シュサ</t>
    </rPh>
    <phoneticPr fontId="2"/>
  </si>
  <si>
    <t>３級</t>
    <rPh sb="1" eb="2">
      <t>キュウ</t>
    </rPh>
    <phoneticPr fontId="2"/>
  </si>
  <si>
    <t>保健所の所長の職務(他の職務の級に定めのあるものを除く。)又は参事の職務</t>
    <phoneticPr fontId="2"/>
  </si>
  <si>
    <t>本庁の参事</t>
    <rPh sb="0" eb="2">
      <t>ホンチョウ</t>
    </rPh>
    <rPh sb="3" eb="5">
      <t>サンジ</t>
    </rPh>
    <phoneticPr fontId="2"/>
  </si>
  <si>
    <t>課長級</t>
    <rPh sb="0" eb="2">
      <t>カチョウ</t>
    </rPh>
    <phoneticPr fontId="2"/>
  </si>
  <si>
    <t>障がい者自立センター</t>
    <rPh sb="0" eb="1">
      <t>ショウ</t>
    </rPh>
    <rPh sb="3" eb="4">
      <t>シャ</t>
    </rPh>
    <rPh sb="4" eb="6">
      <t>ジリツ</t>
    </rPh>
    <phoneticPr fontId="2"/>
  </si>
  <si>
    <t>砂川厚生福祉センターの参事</t>
    <rPh sb="0" eb="2">
      <t>スナガワ</t>
    </rPh>
    <rPh sb="2" eb="4">
      <t>コウセイ</t>
    </rPh>
    <rPh sb="4" eb="6">
      <t>フクシ</t>
    </rPh>
    <rPh sb="11" eb="13">
      <t>サンジ</t>
    </rPh>
    <phoneticPr fontId="2"/>
  </si>
  <si>
    <t>子ども家庭センターの診療長
（中央）</t>
    <rPh sb="0" eb="1">
      <t>コ</t>
    </rPh>
    <rPh sb="3" eb="5">
      <t>カテイ</t>
    </rPh>
    <rPh sb="10" eb="12">
      <t>シンリョウ</t>
    </rPh>
    <rPh sb="12" eb="13">
      <t>チョウ</t>
    </rPh>
    <rPh sb="15" eb="17">
      <t>チュウオウ</t>
    </rPh>
    <phoneticPr fontId="2"/>
  </si>
  <si>
    <t>保健所の所長
（藤井寺）</t>
    <rPh sb="0" eb="2">
      <t>ホケン</t>
    </rPh>
    <rPh sb="2" eb="3">
      <t>ショ</t>
    </rPh>
    <rPh sb="4" eb="6">
      <t>ショチョウ</t>
    </rPh>
    <rPh sb="8" eb="11">
      <t>フジイデラ</t>
    </rPh>
    <phoneticPr fontId="2"/>
  </si>
  <si>
    <t>保健所の参事
（池田、茨木）</t>
    <rPh sb="0" eb="2">
      <t>ホケン</t>
    </rPh>
    <rPh sb="2" eb="3">
      <t>ショ</t>
    </rPh>
    <rPh sb="4" eb="6">
      <t>サンジ</t>
    </rPh>
    <rPh sb="8" eb="10">
      <t>イケダ</t>
    </rPh>
    <rPh sb="11" eb="13">
      <t>イバラキ</t>
    </rPh>
    <phoneticPr fontId="2"/>
  </si>
  <si>
    <t>こころの総合健康センターの参事</t>
    <rPh sb="4" eb="6">
      <t>ソウゴウ</t>
    </rPh>
    <rPh sb="6" eb="8">
      <t>ケンコウ</t>
    </rPh>
    <rPh sb="13" eb="15">
      <t>サンジ</t>
    </rPh>
    <phoneticPr fontId="2"/>
  </si>
  <si>
    <t>警察本部長</t>
    <rPh sb="0" eb="2">
      <t>ケイサツ</t>
    </rPh>
    <rPh sb="2" eb="4">
      <t>ホンブ</t>
    </rPh>
    <rPh sb="4" eb="5">
      <t>チョウ</t>
    </rPh>
    <phoneticPr fontId="2"/>
  </si>
  <si>
    <t>健康管理医</t>
    <rPh sb="0" eb="2">
      <t>ケンコウ</t>
    </rPh>
    <rPh sb="2" eb="5">
      <t>カンリイ</t>
    </rPh>
    <phoneticPr fontId="2"/>
  </si>
  <si>
    <t>４級</t>
    <rPh sb="1" eb="2">
      <t>キュウ</t>
    </rPh>
    <phoneticPr fontId="2"/>
  </si>
  <si>
    <t>高度の知識又は経験を必要とする保健所の所長の職務</t>
    <rPh sb="0" eb="2">
      <t>コウド</t>
    </rPh>
    <rPh sb="3" eb="5">
      <t>チシキ</t>
    </rPh>
    <rPh sb="5" eb="6">
      <t>マタ</t>
    </rPh>
    <rPh sb="7" eb="9">
      <t>ケイケン</t>
    </rPh>
    <rPh sb="10" eb="12">
      <t>ヒツヨウ</t>
    </rPh>
    <rPh sb="15" eb="18">
      <t>ホケンジョ</t>
    </rPh>
    <rPh sb="19" eb="21">
      <t>ショチョウ</t>
    </rPh>
    <rPh sb="22" eb="24">
      <t>ショクム</t>
    </rPh>
    <phoneticPr fontId="2"/>
  </si>
  <si>
    <t>本庁の副理事</t>
    <rPh sb="0" eb="2">
      <t>ホンチョウ</t>
    </rPh>
    <rPh sb="3" eb="6">
      <t>フクリジ</t>
    </rPh>
    <phoneticPr fontId="2"/>
  </si>
  <si>
    <t>次長級</t>
    <rPh sb="0" eb="3">
      <t>ジチョウキュウ</t>
    </rPh>
    <phoneticPr fontId="2"/>
  </si>
  <si>
    <t>本庁の副理事（任期付）</t>
    <rPh sb="0" eb="2">
      <t>ホンチョウ</t>
    </rPh>
    <rPh sb="3" eb="6">
      <t>フクリジ</t>
    </rPh>
    <rPh sb="7" eb="10">
      <t>ニンキツキ</t>
    </rPh>
    <phoneticPr fontId="2"/>
  </si>
  <si>
    <t>障がい者自立支援相談センターの所長</t>
    <rPh sb="0" eb="1">
      <t>ショウ</t>
    </rPh>
    <rPh sb="3" eb="4">
      <t>シャ</t>
    </rPh>
    <rPh sb="4" eb="6">
      <t>ジリツ</t>
    </rPh>
    <rPh sb="6" eb="8">
      <t>シエン</t>
    </rPh>
    <rPh sb="8" eb="10">
      <t>ソウダン</t>
    </rPh>
    <rPh sb="15" eb="17">
      <t>ショチョウ</t>
    </rPh>
    <phoneticPr fontId="2"/>
  </si>
  <si>
    <t>保健所の所長
（茨木、四條畷、守口、池田、岸和田、富田林、和泉）</t>
    <rPh sb="0" eb="2">
      <t>ホケン</t>
    </rPh>
    <rPh sb="2" eb="3">
      <t>ショ</t>
    </rPh>
    <rPh sb="4" eb="6">
      <t>ショチョウ</t>
    </rPh>
    <rPh sb="8" eb="10">
      <t>イバラキ</t>
    </rPh>
    <rPh sb="11" eb="14">
      <t>シジョウナワテ</t>
    </rPh>
    <rPh sb="15" eb="17">
      <t>モリグチ</t>
    </rPh>
    <rPh sb="18" eb="20">
      <t>イケダ</t>
    </rPh>
    <rPh sb="21" eb="24">
      <t>キシワダ</t>
    </rPh>
    <rPh sb="25" eb="28">
      <t>トンダバヤシ</t>
    </rPh>
    <rPh sb="29" eb="31">
      <t>イズミ</t>
    </rPh>
    <phoneticPr fontId="2"/>
  </si>
  <si>
    <t>5級</t>
    <rPh sb="1" eb="2">
      <t>キュウ</t>
    </rPh>
    <phoneticPr fontId="2"/>
  </si>
  <si>
    <t>１　本庁の部長の職務
２　特に高度の知識又は経験を必要とする保健所
　　の所長の職務</t>
    <phoneticPr fontId="2"/>
  </si>
  <si>
    <t>保健所の所長
（泉佐野）</t>
    <rPh sb="0" eb="2">
      <t>ホケン</t>
    </rPh>
    <rPh sb="2" eb="3">
      <t>ショ</t>
    </rPh>
    <rPh sb="4" eb="6">
      <t>ショチョウ</t>
    </rPh>
    <rPh sb="8" eb="11">
      <t>イズミサノ</t>
    </rPh>
    <phoneticPr fontId="2"/>
  </si>
  <si>
    <t>部長級</t>
    <phoneticPr fontId="2"/>
  </si>
  <si>
    <t>こころの総合健康センターの所長（任期付）</t>
    <rPh sb="4" eb="6">
      <t>ソウゴウ</t>
    </rPh>
    <rPh sb="6" eb="8">
      <t>ケンコウ</t>
    </rPh>
    <rPh sb="13" eb="15">
      <t>ショチョウ</t>
    </rPh>
    <rPh sb="16" eb="18">
      <t>ニンキ</t>
    </rPh>
    <rPh sb="18" eb="19">
      <t>ツ</t>
    </rPh>
    <phoneticPr fontId="2"/>
  </si>
  <si>
    <t>医療監</t>
    <rPh sb="0" eb="2">
      <t>イリョウ</t>
    </rPh>
    <rPh sb="2" eb="3">
      <t>カン</t>
    </rPh>
    <phoneticPr fontId="2"/>
  </si>
  <si>
    <t>医療職給料表（二）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ニ</t>
    </rPh>
    <phoneticPr fontId="2"/>
  </si>
  <si>
    <t>共通</t>
    <rPh sb="0" eb="2">
      <t>キョウツウ</t>
    </rPh>
    <phoneticPr fontId="2"/>
  </si>
  <si>
    <t>技師級</t>
    <rPh sb="0" eb="2">
      <t>ギシ</t>
    </rPh>
    <rPh sb="2" eb="3">
      <t>キュウ</t>
    </rPh>
    <phoneticPr fontId="2"/>
  </si>
  <si>
    <t>技師（再任用）</t>
    <rPh sb="0" eb="2">
      <t>ギシ</t>
    </rPh>
    <rPh sb="3" eb="6">
      <t>サイニンヨウ</t>
    </rPh>
    <phoneticPr fontId="2"/>
  </si>
  <si>
    <t>学校</t>
    <rPh sb="0" eb="2">
      <t>ガッコウ</t>
    </rPh>
    <phoneticPr fontId="2"/>
  </si>
  <si>
    <t>技師（臨時的任用職員）</t>
    <rPh sb="0" eb="2">
      <t>ギシ</t>
    </rPh>
    <rPh sb="3" eb="6">
      <t>リンジテキ</t>
    </rPh>
    <rPh sb="6" eb="8">
      <t>ニンヨウ</t>
    </rPh>
    <rPh sb="8" eb="10">
      <t>ショクイン</t>
    </rPh>
    <phoneticPr fontId="2"/>
  </si>
  <si>
    <t>副主査の職務</t>
    <rPh sb="0" eb="1">
      <t>フク</t>
    </rPh>
    <rPh sb="1" eb="3">
      <t>シュサ</t>
    </rPh>
    <rPh sb="4" eb="6">
      <t>ショクム</t>
    </rPh>
    <phoneticPr fontId="2"/>
  </si>
  <si>
    <t>副主査</t>
    <rPh sb="0" eb="1">
      <t>フク</t>
    </rPh>
    <rPh sb="1" eb="3">
      <t>シュサ</t>
    </rPh>
    <phoneticPr fontId="2"/>
  </si>
  <si>
    <t>副主査(再任用)</t>
    <rPh sb="0" eb="1">
      <t>フク</t>
    </rPh>
    <rPh sb="1" eb="3">
      <t>シュサ</t>
    </rPh>
    <rPh sb="4" eb="7">
      <t>サイニンヨウ</t>
    </rPh>
    <phoneticPr fontId="2"/>
  </si>
  <si>
    <t>保健所の主査の職務</t>
    <rPh sb="0" eb="3">
      <t>ホケンジョ</t>
    </rPh>
    <rPh sb="4" eb="6">
      <t>シュサ</t>
    </rPh>
    <rPh sb="7" eb="9">
      <t>ショクム</t>
    </rPh>
    <phoneticPr fontId="2"/>
  </si>
  <si>
    <t>主査級</t>
    <rPh sb="0" eb="2">
      <t>シュサ</t>
    </rPh>
    <rPh sb="2" eb="3">
      <t>キュウ</t>
    </rPh>
    <phoneticPr fontId="2"/>
  </si>
  <si>
    <t>主査（再任用）</t>
    <rPh sb="0" eb="2">
      <t>シュサ</t>
    </rPh>
    <rPh sb="3" eb="6">
      <t>サイニンヨウ</t>
    </rPh>
    <phoneticPr fontId="2"/>
  </si>
  <si>
    <t>係長</t>
    <rPh sb="0" eb="2">
      <t>カカリチョウ</t>
    </rPh>
    <phoneticPr fontId="2"/>
  </si>
  <si>
    <t>保健所又は家畜保健衛生所の課長の職務</t>
    <rPh sb="0" eb="3">
      <t>ホケンジョ</t>
    </rPh>
    <rPh sb="3" eb="4">
      <t>マタ</t>
    </rPh>
    <rPh sb="5" eb="7">
      <t>カチク</t>
    </rPh>
    <rPh sb="7" eb="9">
      <t>ホケン</t>
    </rPh>
    <rPh sb="9" eb="11">
      <t>エイセイ</t>
    </rPh>
    <rPh sb="11" eb="12">
      <t>ジョ</t>
    </rPh>
    <rPh sb="13" eb="15">
      <t>カチョウ</t>
    </rPh>
    <rPh sb="16" eb="18">
      <t>ショクム</t>
    </rPh>
    <phoneticPr fontId="2"/>
  </si>
  <si>
    <t>保健所の課長
（茨木、守口、四条畷、藤井寺、岸和田、泉佐野）</t>
    <rPh sb="0" eb="3">
      <t>ホケンジョ</t>
    </rPh>
    <rPh sb="4" eb="5">
      <t>カ</t>
    </rPh>
    <rPh sb="5" eb="6">
      <t>チョウ</t>
    </rPh>
    <rPh sb="8" eb="10">
      <t>イバラキ</t>
    </rPh>
    <rPh sb="11" eb="13">
      <t>モリグチ</t>
    </rPh>
    <rPh sb="14" eb="17">
      <t>シジョウナワテ</t>
    </rPh>
    <rPh sb="18" eb="21">
      <t>フジイデラ</t>
    </rPh>
    <rPh sb="22" eb="25">
      <t>キシワダ</t>
    </rPh>
    <rPh sb="26" eb="29">
      <t>イズミサノ</t>
    </rPh>
    <phoneticPr fontId="2"/>
  </si>
  <si>
    <t>課長補佐級</t>
    <rPh sb="0" eb="2">
      <t>カチョウ</t>
    </rPh>
    <rPh sb="2" eb="4">
      <t>ホサ</t>
    </rPh>
    <rPh sb="4" eb="5">
      <t>キュウ</t>
    </rPh>
    <phoneticPr fontId="2"/>
  </si>
  <si>
    <t>家畜保健衛生所の課長</t>
    <rPh sb="0" eb="2">
      <t>カチク</t>
    </rPh>
    <rPh sb="2" eb="4">
      <t>ホケン</t>
    </rPh>
    <rPh sb="4" eb="6">
      <t>エイセイ</t>
    </rPh>
    <rPh sb="6" eb="7">
      <t>ジョ</t>
    </rPh>
    <rPh sb="8" eb="9">
      <t>カ</t>
    </rPh>
    <rPh sb="9" eb="10">
      <t>チョウ</t>
    </rPh>
    <phoneticPr fontId="2"/>
  </si>
  <si>
    <t>５級</t>
    <rPh sb="1" eb="2">
      <t>キュウ</t>
    </rPh>
    <phoneticPr fontId="2"/>
  </si>
  <si>
    <t>家畜保健衛生所の所長の職務</t>
    <phoneticPr fontId="2"/>
  </si>
  <si>
    <t>家畜保健衛生所の所長</t>
    <rPh sb="0" eb="2">
      <t>カチク</t>
    </rPh>
    <rPh sb="2" eb="4">
      <t>ホケン</t>
    </rPh>
    <rPh sb="4" eb="6">
      <t>エイセイ</t>
    </rPh>
    <rPh sb="6" eb="7">
      <t>ショ</t>
    </rPh>
    <rPh sb="8" eb="9">
      <t>ショ</t>
    </rPh>
    <rPh sb="9" eb="10">
      <t>チョウ</t>
    </rPh>
    <phoneticPr fontId="2"/>
  </si>
  <si>
    <t>課長級</t>
    <rPh sb="0" eb="3">
      <t>カチョウキュウ</t>
    </rPh>
    <phoneticPr fontId="2"/>
  </si>
  <si>
    <t>医療職給料表（三）</t>
    <rPh sb="0" eb="2">
      <t>イリョウ</t>
    </rPh>
    <rPh sb="2" eb="3">
      <t>ショク</t>
    </rPh>
    <rPh sb="3" eb="5">
      <t>キュウリョウ</t>
    </rPh>
    <rPh sb="5" eb="6">
      <t>ヒョウ</t>
    </rPh>
    <rPh sb="7" eb="8">
      <t>サン</t>
    </rPh>
    <phoneticPr fontId="2"/>
  </si>
  <si>
    <t>主査の職務</t>
    <rPh sb="0" eb="2">
      <t>シュサ</t>
    </rPh>
    <rPh sb="3" eb="5">
      <t>ショクム</t>
    </rPh>
    <phoneticPr fontId="2"/>
  </si>
  <si>
    <t>課長補佐の職務</t>
    <rPh sb="0" eb="2">
      <t>カチョウ</t>
    </rPh>
    <rPh sb="2" eb="4">
      <t>ホサ</t>
    </rPh>
    <rPh sb="5" eb="7">
      <t>ショクム</t>
    </rPh>
    <phoneticPr fontId="2"/>
  </si>
  <si>
    <t>砂川厚生福祉センターの課長</t>
    <rPh sb="0" eb="4">
      <t>スナガワコウセイ</t>
    </rPh>
    <rPh sb="4" eb="6">
      <t>フクシ</t>
    </rPh>
    <rPh sb="11" eb="13">
      <t>カチョウ</t>
    </rPh>
    <phoneticPr fontId="2"/>
  </si>
  <si>
    <t>参事の職務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</si>
</sst>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 "/>
    <numFmt numFmtId="178" formatCode="0.0"/>
  </numFmts>
  <fonts count="3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176" fontId="1" fillId="0" borderId="3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 applyAlignment="1">
      <alignment horizontal="center" vertical="center"/>
    </xf>
    <xf numFmtId="177" fontId="1" fillId="0" borderId="3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178" fontId="1" fillId="0" borderId="16" xfId="0" applyNumberFormat="1" applyFont="1" applyFill="1" applyBorder="1" applyAlignment="1">
      <alignment horizontal="center" vertical="center"/>
    </xf>
    <xf numFmtId="178" fontId="1" fillId="0" borderId="21" xfId="0" applyNumberFormat="1" applyFont="1" applyFill="1" applyBorder="1" applyAlignment="1">
      <alignment horizontal="center" vertical="center"/>
    </xf>
    <xf numFmtId="178" fontId="1" fillId="0" borderId="3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82"/>
  <sheetViews>
    <sheetView tabSelected="1" view="pageBreakPreview" zoomScale="80" zoomScaleNormal="100" zoomScaleSheetLayoutView="80" workbookViewId="0">
      <selection activeCell="G73" sqref="G73"/>
    </sheetView>
  </sheetViews>
  <sheetFormatPr defaultRowHeight="18.75" x14ac:dyDescent="0.4"/>
  <cols>
    <col min="1" max="1" width="5.5" style="2" customWidth="1"/>
    <col min="2" max="2" width="9" style="2"/>
    <col min="3" max="3" width="44" style="2" customWidth="1"/>
    <col min="4" max="5" width="9" style="2"/>
    <col min="6" max="6" width="11.125" style="2" customWidth="1"/>
    <col min="7" max="7" width="46.5" style="2" customWidth="1"/>
    <col min="8" max="10" width="9" style="2"/>
    <col min="11" max="11" width="23.5" style="2" customWidth="1"/>
    <col min="12" max="16384" width="9" style="2"/>
  </cols>
  <sheetData>
    <row r="1" spans="2:11" ht="21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9.5" thickBo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2.5" customHeight="1" x14ac:dyDescent="0.4">
      <c r="B3" s="49" t="s">
        <v>1</v>
      </c>
      <c r="C3" s="51" t="s">
        <v>2</v>
      </c>
      <c r="D3" s="53" t="s">
        <v>3</v>
      </c>
      <c r="E3" s="54"/>
      <c r="F3" s="55" t="s">
        <v>4</v>
      </c>
      <c r="G3" s="56"/>
      <c r="H3" s="53"/>
      <c r="I3" s="54" t="s">
        <v>5</v>
      </c>
      <c r="J3" s="54"/>
      <c r="K3" s="57"/>
    </row>
    <row r="4" spans="2:11" ht="22.5" customHeight="1" thickBot="1" x14ac:dyDescent="0.45">
      <c r="B4" s="50"/>
      <c r="C4" s="52"/>
      <c r="D4" s="3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7</v>
      </c>
      <c r="K4" s="5" t="s">
        <v>12</v>
      </c>
    </row>
    <row r="5" spans="2:11" ht="19.5" thickBot="1" x14ac:dyDescent="0.45">
      <c r="B5" s="28" t="s">
        <v>13</v>
      </c>
      <c r="C5" s="72" t="s">
        <v>14</v>
      </c>
      <c r="D5" s="32">
        <f>+H6</f>
        <v>15</v>
      </c>
      <c r="E5" s="58">
        <f>+D5/D$29*100</f>
        <v>32.608695652173914</v>
      </c>
      <c r="F5" s="6" t="s">
        <v>15</v>
      </c>
      <c r="G5" s="7" t="s">
        <v>16</v>
      </c>
      <c r="H5" s="7">
        <v>15</v>
      </c>
      <c r="I5" s="38">
        <f>+H6</f>
        <v>15</v>
      </c>
      <c r="J5" s="58">
        <f>+E5</f>
        <v>32.608695652173914</v>
      </c>
      <c r="K5" s="46" t="s">
        <v>17</v>
      </c>
    </row>
    <row r="6" spans="2:11" ht="36" customHeight="1" thickBot="1" x14ac:dyDescent="0.45">
      <c r="B6" s="66"/>
      <c r="C6" s="73"/>
      <c r="D6" s="33"/>
      <c r="E6" s="60"/>
      <c r="F6" s="8"/>
      <c r="G6" s="9" t="s">
        <v>18</v>
      </c>
      <c r="H6" s="10">
        <f>SUM(H5:H5)</f>
        <v>15</v>
      </c>
      <c r="I6" s="39"/>
      <c r="J6" s="39"/>
      <c r="K6" s="47"/>
    </row>
    <row r="7" spans="2:11" ht="34.5" customHeight="1" thickBot="1" x14ac:dyDescent="0.45">
      <c r="B7" s="28" t="s">
        <v>19</v>
      </c>
      <c r="C7" s="72" t="s">
        <v>20</v>
      </c>
      <c r="D7" s="32">
        <f>+H10</f>
        <v>4</v>
      </c>
      <c r="E7" s="58">
        <f>+D7/D$29*100</f>
        <v>8.695652173913043</v>
      </c>
      <c r="F7" s="70" t="s">
        <v>15</v>
      </c>
      <c r="G7" s="11" t="s">
        <v>21</v>
      </c>
      <c r="H7" s="7">
        <v>1</v>
      </c>
      <c r="I7" s="75">
        <f>+H10</f>
        <v>4</v>
      </c>
      <c r="J7" s="58">
        <f>+E7</f>
        <v>8.695652173913043</v>
      </c>
      <c r="K7" s="77" t="s">
        <v>22</v>
      </c>
    </row>
    <row r="8" spans="2:11" ht="19.5" thickBot="1" x14ac:dyDescent="0.45">
      <c r="B8" s="28"/>
      <c r="C8" s="73"/>
      <c r="D8" s="33"/>
      <c r="E8" s="60"/>
      <c r="F8" s="71"/>
      <c r="G8" s="12" t="s">
        <v>23</v>
      </c>
      <c r="H8" s="13">
        <v>2</v>
      </c>
      <c r="I8" s="76"/>
      <c r="J8" s="39"/>
      <c r="K8" s="78"/>
    </row>
    <row r="9" spans="2:11" ht="19.5" thickBot="1" x14ac:dyDescent="0.45">
      <c r="B9" s="28"/>
      <c r="C9" s="73"/>
      <c r="D9" s="33"/>
      <c r="E9" s="60"/>
      <c r="F9" s="71"/>
      <c r="G9" s="12" t="s">
        <v>24</v>
      </c>
      <c r="H9" s="14">
        <v>1</v>
      </c>
      <c r="I9" s="76"/>
      <c r="J9" s="39"/>
      <c r="K9" s="78"/>
    </row>
    <row r="10" spans="2:11" ht="19.5" thickBot="1" x14ac:dyDescent="0.45">
      <c r="B10" s="28"/>
      <c r="C10" s="74"/>
      <c r="D10" s="34"/>
      <c r="E10" s="59"/>
      <c r="F10" s="15"/>
      <c r="G10" s="16" t="s">
        <v>18</v>
      </c>
      <c r="H10" s="17">
        <f>SUM(H7:H9)</f>
        <v>4</v>
      </c>
      <c r="I10" s="40"/>
      <c r="J10" s="40"/>
      <c r="K10" s="79"/>
    </row>
    <row r="11" spans="2:11" ht="13.5" customHeight="1" x14ac:dyDescent="0.4">
      <c r="B11" s="66" t="s">
        <v>25</v>
      </c>
      <c r="C11" s="68" t="s">
        <v>26</v>
      </c>
      <c r="D11" s="32">
        <f>+H19</f>
        <v>11</v>
      </c>
      <c r="E11" s="60">
        <f>+D11/D$29*100</f>
        <v>23.913043478260871</v>
      </c>
      <c r="F11" s="70" t="s">
        <v>15</v>
      </c>
      <c r="G11" s="13" t="s">
        <v>27</v>
      </c>
      <c r="H11" s="13">
        <v>2</v>
      </c>
      <c r="I11" s="39">
        <f>+H19</f>
        <v>11</v>
      </c>
      <c r="J11" s="60">
        <f>+E11</f>
        <v>23.913043478260871</v>
      </c>
      <c r="K11" s="64" t="s">
        <v>28</v>
      </c>
    </row>
    <row r="12" spans="2:11" x14ac:dyDescent="0.4">
      <c r="B12" s="61"/>
      <c r="C12" s="68"/>
      <c r="D12" s="33"/>
      <c r="E12" s="60"/>
      <c r="F12" s="71"/>
      <c r="G12" s="13" t="s">
        <v>29</v>
      </c>
      <c r="H12" s="13">
        <v>1</v>
      </c>
      <c r="I12" s="39"/>
      <c r="J12" s="60"/>
      <c r="K12" s="64"/>
    </row>
    <row r="13" spans="2:11" x14ac:dyDescent="0.4">
      <c r="B13" s="61"/>
      <c r="C13" s="68"/>
      <c r="D13" s="33"/>
      <c r="E13" s="60"/>
      <c r="F13" s="71"/>
      <c r="G13" s="13" t="s">
        <v>30</v>
      </c>
      <c r="H13" s="13">
        <v>1</v>
      </c>
      <c r="I13" s="39"/>
      <c r="J13" s="60"/>
      <c r="K13" s="64"/>
    </row>
    <row r="14" spans="2:11" ht="35.25" customHeight="1" x14ac:dyDescent="0.4">
      <c r="B14" s="61"/>
      <c r="C14" s="68"/>
      <c r="D14" s="33"/>
      <c r="E14" s="60"/>
      <c r="F14" s="71"/>
      <c r="G14" s="18" t="s">
        <v>31</v>
      </c>
      <c r="H14" s="13">
        <v>1</v>
      </c>
      <c r="I14" s="39"/>
      <c r="J14" s="60"/>
      <c r="K14" s="64"/>
    </row>
    <row r="15" spans="2:11" ht="40.5" customHeight="1" x14ac:dyDescent="0.4">
      <c r="B15" s="61"/>
      <c r="C15" s="68"/>
      <c r="D15" s="33"/>
      <c r="E15" s="60"/>
      <c r="F15" s="71"/>
      <c r="G15" s="18" t="s">
        <v>32</v>
      </c>
      <c r="H15" s="13">
        <v>1</v>
      </c>
      <c r="I15" s="39"/>
      <c r="J15" s="60"/>
      <c r="K15" s="64"/>
    </row>
    <row r="16" spans="2:11" ht="30.75" customHeight="1" x14ac:dyDescent="0.4">
      <c r="B16" s="61"/>
      <c r="C16" s="68"/>
      <c r="D16" s="33"/>
      <c r="E16" s="60"/>
      <c r="F16" s="71"/>
      <c r="G16" s="18" t="s">
        <v>33</v>
      </c>
      <c r="H16" s="13">
        <v>2</v>
      </c>
      <c r="I16" s="39"/>
      <c r="J16" s="60"/>
      <c r="K16" s="64"/>
    </row>
    <row r="17" spans="2:11" ht="15" customHeight="1" x14ac:dyDescent="0.4">
      <c r="B17" s="61"/>
      <c r="C17" s="68"/>
      <c r="D17" s="33"/>
      <c r="E17" s="60"/>
      <c r="F17" s="71"/>
      <c r="G17" s="18" t="s">
        <v>34</v>
      </c>
      <c r="H17" s="13">
        <v>1</v>
      </c>
      <c r="I17" s="39"/>
      <c r="J17" s="60"/>
      <c r="K17" s="64"/>
    </row>
    <row r="18" spans="2:11" ht="16.5" customHeight="1" x14ac:dyDescent="0.4">
      <c r="B18" s="61"/>
      <c r="C18" s="68"/>
      <c r="D18" s="33"/>
      <c r="E18" s="60"/>
      <c r="F18" s="8" t="s">
        <v>35</v>
      </c>
      <c r="G18" s="18" t="s">
        <v>36</v>
      </c>
      <c r="H18" s="13">
        <v>2</v>
      </c>
      <c r="I18" s="39"/>
      <c r="J18" s="60"/>
      <c r="K18" s="64"/>
    </row>
    <row r="19" spans="2:11" ht="19.5" thickBot="1" x14ac:dyDescent="0.45">
      <c r="B19" s="62"/>
      <c r="C19" s="69"/>
      <c r="D19" s="34"/>
      <c r="E19" s="59"/>
      <c r="F19" s="15"/>
      <c r="G19" s="19" t="s">
        <v>18</v>
      </c>
      <c r="H19" s="17">
        <f>SUM(H11:H18)</f>
        <v>11</v>
      </c>
      <c r="I19" s="40"/>
      <c r="J19" s="59"/>
      <c r="K19" s="65"/>
    </row>
    <row r="20" spans="2:11" ht="16.5" customHeight="1" x14ac:dyDescent="0.4">
      <c r="B20" s="66" t="s">
        <v>37</v>
      </c>
      <c r="C20" s="67" t="s">
        <v>38</v>
      </c>
      <c r="D20" s="32">
        <f>+H24</f>
        <v>13</v>
      </c>
      <c r="E20" s="58">
        <f>+D20/D$29*100</f>
        <v>28.260869565217391</v>
      </c>
      <c r="F20" s="6" t="s">
        <v>15</v>
      </c>
      <c r="G20" s="13" t="s">
        <v>39</v>
      </c>
      <c r="H20" s="13">
        <v>4</v>
      </c>
      <c r="I20" s="38">
        <f>+H24</f>
        <v>13</v>
      </c>
      <c r="J20" s="58">
        <f>+E20</f>
        <v>28.260869565217391</v>
      </c>
      <c r="K20" s="46" t="s">
        <v>40</v>
      </c>
    </row>
    <row r="21" spans="2:11" ht="17.25" customHeight="1" x14ac:dyDescent="0.4">
      <c r="B21" s="61"/>
      <c r="C21" s="68"/>
      <c r="D21" s="33"/>
      <c r="E21" s="60"/>
      <c r="F21" s="8"/>
      <c r="G21" s="13" t="s">
        <v>41</v>
      </c>
      <c r="H21" s="13">
        <v>1</v>
      </c>
      <c r="I21" s="39"/>
      <c r="J21" s="60"/>
      <c r="K21" s="47"/>
    </row>
    <row r="22" spans="2:11" x14ac:dyDescent="0.4">
      <c r="B22" s="61"/>
      <c r="C22" s="68"/>
      <c r="D22" s="33"/>
      <c r="E22" s="60"/>
      <c r="F22" s="8"/>
      <c r="G22" s="13" t="s">
        <v>42</v>
      </c>
      <c r="H22" s="13">
        <v>1</v>
      </c>
      <c r="I22" s="39"/>
      <c r="J22" s="60"/>
      <c r="K22" s="47"/>
    </row>
    <row r="23" spans="2:11" ht="35.25" customHeight="1" x14ac:dyDescent="0.4">
      <c r="B23" s="61"/>
      <c r="C23" s="68"/>
      <c r="D23" s="33"/>
      <c r="E23" s="60"/>
      <c r="F23" s="1"/>
      <c r="G23" s="18" t="s">
        <v>43</v>
      </c>
      <c r="H23" s="13">
        <v>7</v>
      </c>
      <c r="I23" s="39"/>
      <c r="J23" s="60"/>
      <c r="K23" s="47"/>
    </row>
    <row r="24" spans="2:11" ht="19.5" thickBot="1" x14ac:dyDescent="0.45">
      <c r="B24" s="62"/>
      <c r="C24" s="69"/>
      <c r="D24" s="34"/>
      <c r="E24" s="59"/>
      <c r="F24" s="15"/>
      <c r="G24" s="19" t="s">
        <v>18</v>
      </c>
      <c r="H24" s="17">
        <f>SUM(H20:H23)</f>
        <v>13</v>
      </c>
      <c r="I24" s="40"/>
      <c r="J24" s="59"/>
      <c r="K24" s="48"/>
    </row>
    <row r="25" spans="2:11" ht="33.75" customHeight="1" x14ac:dyDescent="0.4">
      <c r="B25" s="61" t="s">
        <v>44</v>
      </c>
      <c r="C25" s="41" t="s">
        <v>45</v>
      </c>
      <c r="D25" s="33">
        <f>+H28</f>
        <v>3</v>
      </c>
      <c r="E25" s="60">
        <f>+D25/D$29*100</f>
        <v>6.5217391304347823</v>
      </c>
      <c r="F25" s="8" t="s">
        <v>15</v>
      </c>
      <c r="G25" s="18" t="s">
        <v>46</v>
      </c>
      <c r="H25" s="13">
        <v>1</v>
      </c>
      <c r="I25" s="39">
        <f>+H28</f>
        <v>3</v>
      </c>
      <c r="J25" s="60">
        <f>+E25</f>
        <v>6.5217391304347823</v>
      </c>
      <c r="K25" s="26" t="s">
        <v>47</v>
      </c>
    </row>
    <row r="26" spans="2:11" x14ac:dyDescent="0.4">
      <c r="B26" s="61"/>
      <c r="C26" s="41"/>
      <c r="D26" s="33"/>
      <c r="E26" s="60"/>
      <c r="F26" s="8"/>
      <c r="G26" s="13" t="s">
        <v>48</v>
      </c>
      <c r="H26" s="13">
        <v>1</v>
      </c>
      <c r="I26" s="39"/>
      <c r="J26" s="60"/>
      <c r="K26" s="26"/>
    </row>
    <row r="27" spans="2:11" x14ac:dyDescent="0.4">
      <c r="B27" s="61"/>
      <c r="C27" s="41"/>
      <c r="D27" s="33"/>
      <c r="E27" s="60"/>
      <c r="F27" s="8"/>
      <c r="G27" s="13" t="s">
        <v>49</v>
      </c>
      <c r="H27" s="13">
        <v>1</v>
      </c>
      <c r="I27" s="39"/>
      <c r="J27" s="60"/>
      <c r="K27" s="26"/>
    </row>
    <row r="28" spans="2:11" ht="19.5" thickBot="1" x14ac:dyDescent="0.45">
      <c r="B28" s="62"/>
      <c r="C28" s="63"/>
      <c r="D28" s="34"/>
      <c r="E28" s="59"/>
      <c r="F28" s="15"/>
      <c r="G28" s="19" t="s">
        <v>18</v>
      </c>
      <c r="H28" s="17">
        <f>SUM(H25:H27)</f>
        <v>3</v>
      </c>
      <c r="I28" s="40"/>
      <c r="J28" s="59"/>
      <c r="K28" s="27"/>
    </row>
    <row r="29" spans="2:11" ht="27" customHeight="1" thickBot="1" x14ac:dyDescent="0.45">
      <c r="B29" s="1"/>
      <c r="C29" s="20" t="s">
        <v>3</v>
      </c>
      <c r="D29" s="21">
        <f>+H6+H10+H19+H24+H28</f>
        <v>46</v>
      </c>
      <c r="E29" s="22">
        <f>SUM(E5:E28)</f>
        <v>100</v>
      </c>
      <c r="F29" s="12"/>
      <c r="G29" s="1"/>
      <c r="H29" s="1"/>
      <c r="I29" s="1"/>
      <c r="J29" s="1"/>
      <c r="K29" s="1"/>
    </row>
    <row r="30" spans="2:1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4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21" customHeight="1" x14ac:dyDescent="0.4">
      <c r="B34" s="1" t="s">
        <v>50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ht="19.5" thickBot="1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22.5" customHeight="1" x14ac:dyDescent="0.4">
      <c r="B36" s="49" t="s">
        <v>1</v>
      </c>
      <c r="C36" s="51" t="s">
        <v>2</v>
      </c>
      <c r="D36" s="53" t="s">
        <v>3</v>
      </c>
      <c r="E36" s="54"/>
      <c r="F36" s="55" t="s">
        <v>4</v>
      </c>
      <c r="G36" s="56"/>
      <c r="H36" s="53"/>
      <c r="I36" s="54" t="s">
        <v>5</v>
      </c>
      <c r="J36" s="54"/>
      <c r="K36" s="57"/>
    </row>
    <row r="37" spans="2:11" ht="22.5" customHeight="1" thickBot="1" x14ac:dyDescent="0.45">
      <c r="B37" s="50"/>
      <c r="C37" s="52"/>
      <c r="D37" s="3" t="s">
        <v>6</v>
      </c>
      <c r="E37" s="4" t="s">
        <v>7</v>
      </c>
      <c r="F37" s="4" t="s">
        <v>8</v>
      </c>
      <c r="G37" s="4" t="s">
        <v>9</v>
      </c>
      <c r="H37" s="4" t="s">
        <v>10</v>
      </c>
      <c r="I37" s="4" t="s">
        <v>11</v>
      </c>
      <c r="J37" s="4" t="s">
        <v>7</v>
      </c>
      <c r="K37" s="5" t="s">
        <v>12</v>
      </c>
    </row>
    <row r="38" spans="2:11" ht="17.25" customHeight="1" thickBot="1" x14ac:dyDescent="0.45">
      <c r="B38" s="28" t="s">
        <v>13</v>
      </c>
      <c r="C38" s="45" t="s">
        <v>14</v>
      </c>
      <c r="D38" s="32">
        <f>+H41</f>
        <v>116</v>
      </c>
      <c r="E38" s="58">
        <f>+D38/D$54*100</f>
        <v>64.80446927374301</v>
      </c>
      <c r="F38" s="6" t="s">
        <v>51</v>
      </c>
      <c r="G38" s="7" t="s">
        <v>16</v>
      </c>
      <c r="H38" s="7">
        <v>12</v>
      </c>
      <c r="I38" s="38">
        <f>+H41</f>
        <v>116</v>
      </c>
      <c r="J38" s="58">
        <f>+E38</f>
        <v>64.80446927374301</v>
      </c>
      <c r="K38" s="46" t="s">
        <v>52</v>
      </c>
    </row>
    <row r="39" spans="2:11" ht="18" customHeight="1" thickBot="1" x14ac:dyDescent="0.45">
      <c r="B39" s="28"/>
      <c r="C39" s="30"/>
      <c r="D39" s="33"/>
      <c r="E39" s="60"/>
      <c r="F39" s="8"/>
      <c r="G39" s="13" t="s">
        <v>53</v>
      </c>
      <c r="H39" s="13">
        <v>6</v>
      </c>
      <c r="I39" s="39"/>
      <c r="J39" s="39"/>
      <c r="K39" s="47"/>
    </row>
    <row r="40" spans="2:11" ht="17.25" customHeight="1" thickBot="1" x14ac:dyDescent="0.45">
      <c r="B40" s="28"/>
      <c r="C40" s="30"/>
      <c r="D40" s="33"/>
      <c r="E40" s="60"/>
      <c r="F40" s="8" t="s">
        <v>54</v>
      </c>
      <c r="G40" s="13" t="s">
        <v>55</v>
      </c>
      <c r="H40" s="13">
        <v>98</v>
      </c>
      <c r="I40" s="39"/>
      <c r="J40" s="39"/>
      <c r="K40" s="47"/>
    </row>
    <row r="41" spans="2:11" ht="18.75" customHeight="1" thickBot="1" x14ac:dyDescent="0.45">
      <c r="B41" s="28"/>
      <c r="C41" s="31"/>
      <c r="D41" s="34"/>
      <c r="E41" s="59"/>
      <c r="F41" s="15"/>
      <c r="G41" s="19" t="s">
        <v>18</v>
      </c>
      <c r="H41" s="17">
        <f>SUM(H38:H40)</f>
        <v>116</v>
      </c>
      <c r="I41" s="40"/>
      <c r="J41" s="40"/>
      <c r="K41" s="47"/>
    </row>
    <row r="42" spans="2:11" ht="18.75" customHeight="1" thickBot="1" x14ac:dyDescent="0.45">
      <c r="B42" s="28" t="s">
        <v>19</v>
      </c>
      <c r="C42" s="45" t="s">
        <v>56</v>
      </c>
      <c r="D42" s="32">
        <f>+H44</f>
        <v>19</v>
      </c>
      <c r="E42" s="58">
        <f>+D42/D$54*100</f>
        <v>10.614525139664805</v>
      </c>
      <c r="F42" s="6" t="s">
        <v>51</v>
      </c>
      <c r="G42" s="7" t="s">
        <v>57</v>
      </c>
      <c r="H42" s="7">
        <v>17</v>
      </c>
      <c r="I42" s="38">
        <f>+H44</f>
        <v>19</v>
      </c>
      <c r="J42" s="58">
        <f>+E42</f>
        <v>10.614525139664805</v>
      </c>
      <c r="K42" s="47"/>
    </row>
    <row r="43" spans="2:11" ht="20.25" customHeight="1" thickBot="1" x14ac:dyDescent="0.45">
      <c r="B43" s="28"/>
      <c r="C43" s="30"/>
      <c r="D43" s="33"/>
      <c r="E43" s="60"/>
      <c r="F43" s="8"/>
      <c r="G43" s="13" t="s">
        <v>58</v>
      </c>
      <c r="H43" s="13">
        <v>2</v>
      </c>
      <c r="I43" s="39"/>
      <c r="J43" s="39"/>
      <c r="K43" s="47"/>
    </row>
    <row r="44" spans="2:11" ht="24.75" customHeight="1" thickBot="1" x14ac:dyDescent="0.45">
      <c r="B44" s="28"/>
      <c r="C44" s="31"/>
      <c r="D44" s="34"/>
      <c r="E44" s="59"/>
      <c r="F44" s="15"/>
      <c r="G44" s="19" t="s">
        <v>18</v>
      </c>
      <c r="H44" s="17">
        <f>SUM(H42:H43)</f>
        <v>19</v>
      </c>
      <c r="I44" s="40"/>
      <c r="J44" s="40"/>
      <c r="K44" s="48"/>
    </row>
    <row r="45" spans="2:11" ht="19.5" thickBot="1" x14ac:dyDescent="0.45">
      <c r="B45" s="28" t="s">
        <v>25</v>
      </c>
      <c r="C45" s="45" t="s">
        <v>59</v>
      </c>
      <c r="D45" s="32">
        <f>+H48</f>
        <v>32</v>
      </c>
      <c r="E45" s="58">
        <f>+D45/D$54*100</f>
        <v>17.877094972067038</v>
      </c>
      <c r="F45" s="6" t="s">
        <v>51</v>
      </c>
      <c r="G45" s="7" t="s">
        <v>24</v>
      </c>
      <c r="H45" s="7">
        <v>25</v>
      </c>
      <c r="I45" s="38">
        <f>+H48</f>
        <v>32</v>
      </c>
      <c r="J45" s="58">
        <f>+E45</f>
        <v>17.877094972067038</v>
      </c>
      <c r="K45" s="25" t="s">
        <v>60</v>
      </c>
    </row>
    <row r="46" spans="2:11" ht="19.5" thickBot="1" x14ac:dyDescent="0.45">
      <c r="B46" s="28"/>
      <c r="C46" s="30"/>
      <c r="D46" s="33"/>
      <c r="E46" s="60"/>
      <c r="F46" s="8"/>
      <c r="G46" s="13" t="s">
        <v>61</v>
      </c>
      <c r="H46" s="13">
        <v>6</v>
      </c>
      <c r="I46" s="39"/>
      <c r="J46" s="39"/>
      <c r="K46" s="26"/>
    </row>
    <row r="47" spans="2:11" ht="19.5" thickBot="1" x14ac:dyDescent="0.45">
      <c r="B47" s="28"/>
      <c r="C47" s="30"/>
      <c r="D47" s="33"/>
      <c r="E47" s="60"/>
      <c r="F47" s="8" t="s">
        <v>35</v>
      </c>
      <c r="G47" s="13" t="s">
        <v>62</v>
      </c>
      <c r="H47" s="13">
        <v>1</v>
      </c>
      <c r="I47" s="39"/>
      <c r="J47" s="39"/>
      <c r="K47" s="26"/>
    </row>
    <row r="48" spans="2:11" ht="19.5" thickBot="1" x14ac:dyDescent="0.45">
      <c r="B48" s="28"/>
      <c r="C48" s="31"/>
      <c r="D48" s="34"/>
      <c r="E48" s="59"/>
      <c r="F48" s="15"/>
      <c r="G48" s="19" t="s">
        <v>18</v>
      </c>
      <c r="H48" s="17">
        <f>SUM(H45:H47)</f>
        <v>32</v>
      </c>
      <c r="I48" s="40"/>
      <c r="J48" s="40"/>
      <c r="K48" s="27"/>
    </row>
    <row r="49" spans="2:11" ht="41.25" customHeight="1" thickBot="1" x14ac:dyDescent="0.45">
      <c r="B49" s="28" t="s">
        <v>37</v>
      </c>
      <c r="C49" s="29" t="s">
        <v>63</v>
      </c>
      <c r="D49" s="32">
        <f>+H51</f>
        <v>11</v>
      </c>
      <c r="E49" s="58">
        <f>+D49/D$54*100</f>
        <v>6.1452513966480442</v>
      </c>
      <c r="F49" s="6" t="s">
        <v>15</v>
      </c>
      <c r="G49" s="23" t="s">
        <v>64</v>
      </c>
      <c r="H49" s="7">
        <v>8</v>
      </c>
      <c r="I49" s="38">
        <f>+H51</f>
        <v>11</v>
      </c>
      <c r="J49" s="58">
        <f>+E49</f>
        <v>6.1452513966480442</v>
      </c>
      <c r="K49" s="25" t="s">
        <v>65</v>
      </c>
    </row>
    <row r="50" spans="2:11" ht="19.5" thickBot="1" x14ac:dyDescent="0.45">
      <c r="B50" s="28"/>
      <c r="C50" s="41"/>
      <c r="D50" s="33"/>
      <c r="E50" s="60"/>
      <c r="F50" s="8"/>
      <c r="G50" s="13" t="s">
        <v>66</v>
      </c>
      <c r="H50" s="13">
        <v>3</v>
      </c>
      <c r="I50" s="39"/>
      <c r="J50" s="39"/>
      <c r="K50" s="26"/>
    </row>
    <row r="51" spans="2:11" ht="30" customHeight="1" thickBot="1" x14ac:dyDescent="0.45">
      <c r="B51" s="28"/>
      <c r="C51" s="31"/>
      <c r="D51" s="34"/>
      <c r="E51" s="59"/>
      <c r="F51" s="15"/>
      <c r="G51" s="19" t="s">
        <v>18</v>
      </c>
      <c r="H51" s="17">
        <f>SUM(H49:H50)</f>
        <v>11</v>
      </c>
      <c r="I51" s="40"/>
      <c r="J51" s="40"/>
      <c r="K51" s="27"/>
    </row>
    <row r="52" spans="2:11" ht="19.5" thickBot="1" x14ac:dyDescent="0.45">
      <c r="B52" s="28" t="s">
        <v>67</v>
      </c>
      <c r="C52" s="29" t="s">
        <v>68</v>
      </c>
      <c r="D52" s="32">
        <f>+H53</f>
        <v>1</v>
      </c>
      <c r="E52" s="58">
        <f>+D52/D$54*100</f>
        <v>0.55865921787709494</v>
      </c>
      <c r="F52" s="6" t="s">
        <v>15</v>
      </c>
      <c r="G52" s="7" t="s">
        <v>69</v>
      </c>
      <c r="H52" s="7">
        <v>1</v>
      </c>
      <c r="I52" s="38">
        <f>+H53</f>
        <v>1</v>
      </c>
      <c r="J52" s="58">
        <f>+E52</f>
        <v>0.55865921787709494</v>
      </c>
      <c r="K52" s="25" t="s">
        <v>70</v>
      </c>
    </row>
    <row r="53" spans="2:11" ht="35.25" customHeight="1" thickBot="1" x14ac:dyDescent="0.45">
      <c r="B53" s="28"/>
      <c r="C53" s="31"/>
      <c r="D53" s="34"/>
      <c r="E53" s="59"/>
      <c r="F53" s="15"/>
      <c r="G53" s="19" t="s">
        <v>18</v>
      </c>
      <c r="H53" s="17">
        <f>SUM(H52:H52)</f>
        <v>1</v>
      </c>
      <c r="I53" s="40"/>
      <c r="J53" s="40"/>
      <c r="K53" s="27"/>
    </row>
    <row r="54" spans="2:11" ht="27" customHeight="1" thickBot="1" x14ac:dyDescent="0.45">
      <c r="B54" s="1"/>
      <c r="C54" s="20" t="s">
        <v>3</v>
      </c>
      <c r="D54" s="21">
        <f>SUM(D38:D53)</f>
        <v>179</v>
      </c>
      <c r="E54" s="24">
        <f>SUM(E38:E53)</f>
        <v>100</v>
      </c>
      <c r="F54" s="12"/>
      <c r="G54" s="1"/>
      <c r="H54" s="1"/>
      <c r="I54" s="1"/>
      <c r="J54" s="1"/>
      <c r="K54" s="1"/>
    </row>
    <row r="55" spans="2:1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4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ht="21" customHeight="1" x14ac:dyDescent="0.4">
      <c r="B59" s="1" t="s">
        <v>71</v>
      </c>
      <c r="C59" s="1"/>
      <c r="D59" s="1"/>
      <c r="E59" s="1"/>
      <c r="F59" s="1"/>
      <c r="G59" s="1"/>
      <c r="H59" s="1"/>
      <c r="I59" s="1"/>
      <c r="J59" s="1"/>
      <c r="K59" s="1"/>
    </row>
    <row r="60" spans="2:11" ht="19.5" thickBot="1" x14ac:dyDescent="0.4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ht="22.5" customHeight="1" x14ac:dyDescent="0.4">
      <c r="B61" s="49" t="s">
        <v>1</v>
      </c>
      <c r="C61" s="51" t="s">
        <v>2</v>
      </c>
      <c r="D61" s="53" t="s">
        <v>3</v>
      </c>
      <c r="E61" s="54"/>
      <c r="F61" s="55" t="s">
        <v>4</v>
      </c>
      <c r="G61" s="56"/>
      <c r="H61" s="53"/>
      <c r="I61" s="54" t="s">
        <v>5</v>
      </c>
      <c r="J61" s="54"/>
      <c r="K61" s="57"/>
    </row>
    <row r="62" spans="2:11" ht="22.5" customHeight="1" thickBot="1" x14ac:dyDescent="0.45">
      <c r="B62" s="50"/>
      <c r="C62" s="52"/>
      <c r="D62" s="3" t="s">
        <v>6</v>
      </c>
      <c r="E62" s="4" t="s">
        <v>7</v>
      </c>
      <c r="F62" s="4" t="s">
        <v>8</v>
      </c>
      <c r="G62" s="4" t="s">
        <v>9</v>
      </c>
      <c r="H62" s="4" t="s">
        <v>10</v>
      </c>
      <c r="I62" s="4" t="s">
        <v>11</v>
      </c>
      <c r="J62" s="4" t="s">
        <v>7</v>
      </c>
      <c r="K62" s="5" t="s">
        <v>12</v>
      </c>
    </row>
    <row r="63" spans="2:11" ht="20.25" customHeight="1" thickBot="1" x14ac:dyDescent="0.45">
      <c r="B63" s="28" t="s">
        <v>13</v>
      </c>
      <c r="C63" s="45" t="s">
        <v>14</v>
      </c>
      <c r="D63" s="32">
        <f>+H66</f>
        <v>30</v>
      </c>
      <c r="E63" s="35">
        <f>+D63/D$82*100</f>
        <v>81.081081081081081</v>
      </c>
      <c r="F63" s="6" t="s">
        <v>51</v>
      </c>
      <c r="G63" s="13" t="s">
        <v>53</v>
      </c>
      <c r="H63" s="7">
        <v>1</v>
      </c>
      <c r="I63" s="38">
        <f>+H66</f>
        <v>30</v>
      </c>
      <c r="J63" s="35">
        <f>+E63</f>
        <v>81.081081081081081</v>
      </c>
      <c r="K63" s="46" t="s">
        <v>52</v>
      </c>
    </row>
    <row r="64" spans="2:11" ht="16.5" customHeight="1" thickBot="1" x14ac:dyDescent="0.45">
      <c r="B64" s="28"/>
      <c r="C64" s="30"/>
      <c r="D64" s="33"/>
      <c r="E64" s="36"/>
      <c r="F64" s="8" t="s">
        <v>54</v>
      </c>
      <c r="G64" s="13" t="s">
        <v>55</v>
      </c>
      <c r="H64" s="13">
        <v>29</v>
      </c>
      <c r="I64" s="39"/>
      <c r="J64" s="36"/>
      <c r="K64" s="47"/>
    </row>
    <row r="65" spans="2:11" ht="14.25" customHeight="1" thickBot="1" x14ac:dyDescent="0.45">
      <c r="B65" s="28"/>
      <c r="C65" s="30"/>
      <c r="D65" s="33"/>
      <c r="E65" s="36"/>
      <c r="F65" s="8"/>
      <c r="G65" s="13"/>
      <c r="H65" s="13"/>
      <c r="I65" s="39"/>
      <c r="J65" s="36"/>
      <c r="K65" s="47"/>
    </row>
    <row r="66" spans="2:11" ht="18.75" customHeight="1" thickBot="1" x14ac:dyDescent="0.45">
      <c r="B66" s="28"/>
      <c r="C66" s="31"/>
      <c r="D66" s="34"/>
      <c r="E66" s="37"/>
      <c r="F66" s="15"/>
      <c r="G66" s="19" t="s">
        <v>18</v>
      </c>
      <c r="H66" s="17">
        <f>SUM(H63:H64)</f>
        <v>30</v>
      </c>
      <c r="I66" s="40"/>
      <c r="J66" s="40"/>
      <c r="K66" s="47"/>
    </row>
    <row r="67" spans="2:11" ht="19.5" customHeight="1" thickBot="1" x14ac:dyDescent="0.45">
      <c r="B67" s="28" t="s">
        <v>19</v>
      </c>
      <c r="C67" s="45" t="s">
        <v>56</v>
      </c>
      <c r="D67" s="32">
        <f>+H70</f>
        <v>1</v>
      </c>
      <c r="E67" s="35">
        <f>+D67/D$82*100</f>
        <v>2.7027027027027026</v>
      </c>
      <c r="F67" s="6" t="s">
        <v>51</v>
      </c>
      <c r="G67" s="7" t="s">
        <v>57</v>
      </c>
      <c r="H67" s="7">
        <v>1</v>
      </c>
      <c r="I67" s="38">
        <f>+H70</f>
        <v>1</v>
      </c>
      <c r="J67" s="35">
        <f t="shared" ref="J67" si="0">+E67</f>
        <v>2.7027027027027026</v>
      </c>
      <c r="K67" s="47"/>
    </row>
    <row r="68" spans="2:11" ht="13.5" customHeight="1" thickBot="1" x14ac:dyDescent="0.45">
      <c r="B68" s="28"/>
      <c r="C68" s="30"/>
      <c r="D68" s="33"/>
      <c r="E68" s="36"/>
      <c r="F68" s="8"/>
      <c r="G68" s="13"/>
      <c r="H68" s="13"/>
      <c r="I68" s="39"/>
      <c r="J68" s="36"/>
      <c r="K68" s="47"/>
    </row>
    <row r="69" spans="2:11" ht="12" customHeight="1" thickBot="1" x14ac:dyDescent="0.45">
      <c r="B69" s="28"/>
      <c r="C69" s="30"/>
      <c r="D69" s="33"/>
      <c r="E69" s="36"/>
      <c r="F69" s="8"/>
      <c r="G69" s="13"/>
      <c r="H69" s="13"/>
      <c r="I69" s="39"/>
      <c r="J69" s="36"/>
      <c r="K69" s="47"/>
    </row>
    <row r="70" spans="2:11" ht="18" customHeight="1" thickBot="1" x14ac:dyDescent="0.45">
      <c r="B70" s="28"/>
      <c r="C70" s="31"/>
      <c r="D70" s="34"/>
      <c r="E70" s="37"/>
      <c r="F70" s="15"/>
      <c r="G70" s="19" t="s">
        <v>18</v>
      </c>
      <c r="H70" s="17">
        <f>SUM(H67:H67)</f>
        <v>1</v>
      </c>
      <c r="I70" s="40"/>
      <c r="J70" s="40"/>
      <c r="K70" s="48"/>
    </row>
    <row r="71" spans="2:11" ht="24" customHeight="1" thickBot="1" x14ac:dyDescent="0.45">
      <c r="B71" s="28" t="s">
        <v>25</v>
      </c>
      <c r="C71" s="45" t="s">
        <v>72</v>
      </c>
      <c r="D71" s="32">
        <f>+H73</f>
        <v>5</v>
      </c>
      <c r="E71" s="35">
        <f>+D71/D$82*100</f>
        <v>13.513513513513514</v>
      </c>
      <c r="F71" s="6" t="s">
        <v>51</v>
      </c>
      <c r="G71" s="7" t="s">
        <v>24</v>
      </c>
      <c r="H71" s="7">
        <v>5</v>
      </c>
      <c r="I71" s="38">
        <f>+H73</f>
        <v>5</v>
      </c>
      <c r="J71" s="35">
        <f t="shared" ref="J71" si="1">+E71</f>
        <v>13.513513513513514</v>
      </c>
      <c r="K71" s="25" t="s">
        <v>60</v>
      </c>
    </row>
    <row r="72" spans="2:11" ht="15.75" customHeight="1" thickBot="1" x14ac:dyDescent="0.45">
      <c r="B72" s="28"/>
      <c r="C72" s="30"/>
      <c r="D72" s="33"/>
      <c r="E72" s="36"/>
      <c r="F72" s="8"/>
      <c r="G72" s="13"/>
      <c r="H72" s="13"/>
      <c r="I72" s="39"/>
      <c r="J72" s="36"/>
      <c r="K72" s="26"/>
    </row>
    <row r="73" spans="2:11" ht="18" customHeight="1" thickBot="1" x14ac:dyDescent="0.45">
      <c r="B73" s="28"/>
      <c r="C73" s="31"/>
      <c r="D73" s="34"/>
      <c r="E73" s="37"/>
      <c r="F73" s="15"/>
      <c r="G73" s="19" t="s">
        <v>18</v>
      </c>
      <c r="H73" s="17">
        <f>SUM(H71:H71)</f>
        <v>5</v>
      </c>
      <c r="I73" s="40"/>
      <c r="J73" s="40"/>
      <c r="K73" s="27"/>
    </row>
    <row r="74" spans="2:11" ht="18" customHeight="1" thickBot="1" x14ac:dyDescent="0.45">
      <c r="B74" s="28" t="s">
        <v>37</v>
      </c>
      <c r="C74" s="29" t="s">
        <v>73</v>
      </c>
      <c r="D74" s="32">
        <f>+H77</f>
        <v>1</v>
      </c>
      <c r="E74" s="42">
        <f>+D74/D$82*100</f>
        <v>2.7027027027027026</v>
      </c>
      <c r="F74" s="6" t="s">
        <v>51</v>
      </c>
      <c r="G74" s="7" t="s">
        <v>74</v>
      </c>
      <c r="H74" s="7">
        <v>1</v>
      </c>
      <c r="I74" s="38">
        <f>+H77</f>
        <v>1</v>
      </c>
      <c r="J74" s="42">
        <f>+E74</f>
        <v>2.7027027027027026</v>
      </c>
      <c r="K74" s="25" t="s">
        <v>65</v>
      </c>
    </row>
    <row r="75" spans="2:11" ht="18" customHeight="1" thickBot="1" x14ac:dyDescent="0.45">
      <c r="B75" s="28"/>
      <c r="C75" s="41"/>
      <c r="D75" s="33"/>
      <c r="E75" s="43"/>
      <c r="F75" s="8"/>
      <c r="G75" s="13"/>
      <c r="H75" s="13"/>
      <c r="I75" s="39"/>
      <c r="J75" s="43"/>
      <c r="K75" s="26"/>
    </row>
    <row r="76" spans="2:11" ht="15.75" customHeight="1" thickBot="1" x14ac:dyDescent="0.45">
      <c r="B76" s="28"/>
      <c r="C76" s="41"/>
      <c r="D76" s="33"/>
      <c r="E76" s="43"/>
      <c r="F76" s="8"/>
      <c r="G76" s="13"/>
      <c r="H76" s="13"/>
      <c r="I76" s="39"/>
      <c r="J76" s="43"/>
      <c r="K76" s="26"/>
    </row>
    <row r="77" spans="2:11" ht="18.75" customHeight="1" thickBot="1" x14ac:dyDescent="0.45">
      <c r="B77" s="28"/>
      <c r="C77" s="31"/>
      <c r="D77" s="34"/>
      <c r="E77" s="44"/>
      <c r="F77" s="15"/>
      <c r="G77" s="19" t="s">
        <v>18</v>
      </c>
      <c r="H77" s="17">
        <f>SUM(H74:H74)</f>
        <v>1</v>
      </c>
      <c r="I77" s="40"/>
      <c r="J77" s="44"/>
      <c r="K77" s="27"/>
    </row>
    <row r="78" spans="2:11" ht="19.5" thickBot="1" x14ac:dyDescent="0.45">
      <c r="B78" s="28" t="s">
        <v>67</v>
      </c>
      <c r="C78" s="29" t="s">
        <v>75</v>
      </c>
      <c r="D78" s="32">
        <f>+H81</f>
        <v>0</v>
      </c>
      <c r="E78" s="35">
        <f>+D78/D$82*100</f>
        <v>0</v>
      </c>
      <c r="F78" s="6"/>
      <c r="G78" s="7"/>
      <c r="H78" s="7"/>
      <c r="I78" s="38">
        <f>+H81</f>
        <v>0</v>
      </c>
      <c r="J78" s="35">
        <f>+E78</f>
        <v>0</v>
      </c>
      <c r="K78" s="25" t="s">
        <v>70</v>
      </c>
    </row>
    <row r="79" spans="2:11" ht="19.5" thickBot="1" x14ac:dyDescent="0.45">
      <c r="B79" s="28"/>
      <c r="C79" s="30"/>
      <c r="D79" s="33"/>
      <c r="E79" s="36"/>
      <c r="F79" s="8"/>
      <c r="G79" s="13"/>
      <c r="H79" s="13"/>
      <c r="I79" s="39"/>
      <c r="J79" s="39"/>
      <c r="K79" s="26"/>
    </row>
    <row r="80" spans="2:11" ht="19.5" thickBot="1" x14ac:dyDescent="0.45">
      <c r="B80" s="28"/>
      <c r="C80" s="30"/>
      <c r="D80" s="33"/>
      <c r="E80" s="36"/>
      <c r="F80" s="8"/>
      <c r="G80" s="13"/>
      <c r="H80" s="13"/>
      <c r="I80" s="39"/>
      <c r="J80" s="39"/>
      <c r="K80" s="26"/>
    </row>
    <row r="81" spans="2:11" ht="19.5" thickBot="1" x14ac:dyDescent="0.45">
      <c r="B81" s="28"/>
      <c r="C81" s="31"/>
      <c r="D81" s="34"/>
      <c r="E81" s="37"/>
      <c r="F81" s="15"/>
      <c r="G81" s="19" t="s">
        <v>18</v>
      </c>
      <c r="H81" s="17">
        <f>SUM(H78:H80)</f>
        <v>0</v>
      </c>
      <c r="I81" s="40"/>
      <c r="J81" s="40"/>
      <c r="K81" s="27"/>
    </row>
    <row r="82" spans="2:11" ht="27" customHeight="1" thickBot="1" x14ac:dyDescent="0.45">
      <c r="B82" s="1"/>
      <c r="C82" s="20" t="s">
        <v>3</v>
      </c>
      <c r="D82" s="21">
        <f>SUM(D63:D81)</f>
        <v>37</v>
      </c>
      <c r="E82" s="22">
        <f>SUM(E63:E81)</f>
        <v>100.00000000000001</v>
      </c>
      <c r="F82" s="12"/>
      <c r="G82" s="1"/>
      <c r="H82" s="1"/>
      <c r="I82" s="1"/>
      <c r="J82" s="1"/>
      <c r="K82" s="1"/>
    </row>
  </sheetData>
  <mergeCells count="120">
    <mergeCell ref="B3:B4"/>
    <mergeCell ref="C3:C4"/>
    <mergeCell ref="D3:E3"/>
    <mergeCell ref="F3:H3"/>
    <mergeCell ref="I3:K3"/>
    <mergeCell ref="B5:B6"/>
    <mergeCell ref="C5:C6"/>
    <mergeCell ref="D5:D6"/>
    <mergeCell ref="E5:E6"/>
    <mergeCell ref="I5:I6"/>
    <mergeCell ref="J5:J6"/>
    <mergeCell ref="K5:K6"/>
    <mergeCell ref="B7:B10"/>
    <mergeCell ref="C7:C10"/>
    <mergeCell ref="D7:D10"/>
    <mergeCell ref="E7:E10"/>
    <mergeCell ref="F7:F9"/>
    <mergeCell ref="I7:I10"/>
    <mergeCell ref="J7:J10"/>
    <mergeCell ref="K7:K10"/>
    <mergeCell ref="J11:J19"/>
    <mergeCell ref="K11:K19"/>
    <mergeCell ref="B20:B24"/>
    <mergeCell ref="C20:C24"/>
    <mergeCell ref="D20:D24"/>
    <mergeCell ref="E20:E24"/>
    <mergeCell ref="I20:I24"/>
    <mergeCell ref="J20:J24"/>
    <mergeCell ref="K20:K24"/>
    <mergeCell ref="B11:B19"/>
    <mergeCell ref="C11:C19"/>
    <mergeCell ref="D11:D19"/>
    <mergeCell ref="E11:E19"/>
    <mergeCell ref="F11:F17"/>
    <mergeCell ref="I11:I19"/>
    <mergeCell ref="K25:K28"/>
    <mergeCell ref="B36:B37"/>
    <mergeCell ref="C36:C37"/>
    <mergeCell ref="D36:E36"/>
    <mergeCell ref="F36:H36"/>
    <mergeCell ref="I36:K36"/>
    <mergeCell ref="B25:B28"/>
    <mergeCell ref="C25:C28"/>
    <mergeCell ref="D25:D28"/>
    <mergeCell ref="E25:E28"/>
    <mergeCell ref="I25:I28"/>
    <mergeCell ref="J25:J28"/>
    <mergeCell ref="K38:K44"/>
    <mergeCell ref="B42:B44"/>
    <mergeCell ref="C42:C44"/>
    <mergeCell ref="D42:D44"/>
    <mergeCell ref="E42:E44"/>
    <mergeCell ref="I42:I44"/>
    <mergeCell ref="J42:J44"/>
    <mergeCell ref="B38:B41"/>
    <mergeCell ref="C38:C41"/>
    <mergeCell ref="D38:D41"/>
    <mergeCell ref="E38:E41"/>
    <mergeCell ref="I38:I41"/>
    <mergeCell ref="J38:J41"/>
    <mergeCell ref="K45:K48"/>
    <mergeCell ref="B49:B51"/>
    <mergeCell ref="C49:C51"/>
    <mergeCell ref="D49:D51"/>
    <mergeCell ref="E49:E51"/>
    <mergeCell ref="I49:I51"/>
    <mergeCell ref="J49:J51"/>
    <mergeCell ref="K49:K51"/>
    <mergeCell ref="B45:B48"/>
    <mergeCell ref="C45:C48"/>
    <mergeCell ref="D45:D48"/>
    <mergeCell ref="E45:E48"/>
    <mergeCell ref="I45:I48"/>
    <mergeCell ref="J45:J48"/>
    <mergeCell ref="K52:K53"/>
    <mergeCell ref="B61:B62"/>
    <mergeCell ref="C61:C62"/>
    <mergeCell ref="D61:E61"/>
    <mergeCell ref="F61:H61"/>
    <mergeCell ref="I61:K61"/>
    <mergeCell ref="B52:B53"/>
    <mergeCell ref="C52:C53"/>
    <mergeCell ref="D52:D53"/>
    <mergeCell ref="E52:E53"/>
    <mergeCell ref="I52:I53"/>
    <mergeCell ref="J52:J53"/>
    <mergeCell ref="K63:K70"/>
    <mergeCell ref="B67:B70"/>
    <mergeCell ref="C67:C70"/>
    <mergeCell ref="D67:D70"/>
    <mergeCell ref="E67:E70"/>
    <mergeCell ref="I67:I70"/>
    <mergeCell ref="J67:J70"/>
    <mergeCell ref="B63:B66"/>
    <mergeCell ref="C63:C66"/>
    <mergeCell ref="D63:D66"/>
    <mergeCell ref="E63:E66"/>
    <mergeCell ref="I63:I66"/>
    <mergeCell ref="J63:J66"/>
    <mergeCell ref="K78:K81"/>
    <mergeCell ref="B78:B81"/>
    <mergeCell ref="C78:C81"/>
    <mergeCell ref="D78:D81"/>
    <mergeCell ref="E78:E81"/>
    <mergeCell ref="I78:I81"/>
    <mergeCell ref="J78:J81"/>
    <mergeCell ref="K71:K73"/>
    <mergeCell ref="B74:B77"/>
    <mergeCell ref="C74:C77"/>
    <mergeCell ref="D74:D77"/>
    <mergeCell ref="E74:E77"/>
    <mergeCell ref="I74:I77"/>
    <mergeCell ref="J74:J77"/>
    <mergeCell ref="K74:K77"/>
    <mergeCell ref="B71:B73"/>
    <mergeCell ref="C71:C73"/>
    <mergeCell ref="D71:D73"/>
    <mergeCell ref="E71:E73"/>
    <mergeCell ref="I71:I73"/>
    <mergeCell ref="J71:J73"/>
  </mergeCells>
  <phoneticPr fontId="2"/>
  <pageMargins left="0.7" right="0.7" top="0.75" bottom="0.75" header="0.3" footer="0.3"/>
  <pageSetup paperSize="8" scale="63" orientation="portrait" r:id="rId1"/>
  <rowBreaks count="2" manualBreakCount="2">
    <brk id="30" min="1" max="10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2023-02-16T07:38:33Z</dcterms:created>
  <dcterms:modified xsi:type="dcterms:W3CDTF">2023-02-16T07:54:39Z</dcterms:modified>
</cp:coreProperties>
</file>