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412ss0013\lib\y_幼稚園\幼稚園ｇﾃﾞｰﾀ領域２\よ　養護教育費　補助金\平成３０年度\07_特別支援教育体制整備状況等調査\03_起案\"/>
    </mc:Choice>
  </mc:AlternateContent>
  <bookViews>
    <workbookView xWindow="0" yWindow="30" windowWidth="6825" windowHeight="7410" tabRatio="905"/>
  </bookViews>
  <sheets>
    <sheet name="1.調査表" sheetId="2" r:id="rId1"/>
    <sheet name="2.H30集計用シート(記入不要）" sheetId="3" r:id="rId2"/>
  </sheets>
  <definedNames>
    <definedName name="_xlnm._FilterDatabase" localSheetId="0" hidden="1">'1.調査表'!$L$20:$L$20</definedName>
    <definedName name="_xlnm._FilterDatabase" localSheetId="1" hidden="1">'2.H30集計用シート(記入不要）'!$B$1:$K$1</definedName>
    <definedName name="_xlnm.Print_Area" localSheetId="0">'1.調査表'!$A$1:$R$78</definedName>
    <definedName name="Z_0E91AE9C_1F03_439E_9035_8AFA7A48DB59_.wvu.FilterData" localSheetId="0" hidden="1">'1.調査表'!$L$20</definedName>
    <definedName name="Z_0E91AE9C_1F03_439E_9035_8AFA7A48DB59_.wvu.FilterData" localSheetId="1" hidden="1">'2.H30集計用シート(記入不要）'!$B$1:$K$1</definedName>
    <definedName name="Z_0E91AE9C_1F03_439E_9035_8AFA7A48DB59_.wvu.PrintArea" localSheetId="0" hidden="1">'1.調査表'!$A$1:$R$60</definedName>
  </definedNames>
  <calcPr calcId="162913"/>
  <customWorkbookViews>
    <customWorkbookView name="m - 個人用ビュー" guid="{0E91AE9C-1F03-439E-9035-8AFA7A48DB59}" mergeInterval="0" personalView="1" xWindow="551" yWindow="295" windowWidth="1366" windowHeight="725" activeSheetId="1"/>
  </customWorkbookViews>
</workbook>
</file>

<file path=xl/calcChain.xml><?xml version="1.0" encoding="utf-8"?>
<calcChain xmlns="http://schemas.openxmlformats.org/spreadsheetml/2006/main">
  <c r="K2" i="3" l="1"/>
  <c r="U75" i="2" l="1"/>
  <c r="U67" i="2"/>
  <c r="U77" i="2" l="1"/>
  <c r="U63" i="2"/>
  <c r="U62" i="2"/>
  <c r="U60" i="2"/>
  <c r="U38" i="2"/>
  <c r="U37" i="2"/>
  <c r="U36" i="2"/>
  <c r="U35" i="2"/>
  <c r="U34" i="2"/>
  <c r="U39" i="2"/>
  <c r="S43" i="2" l="1"/>
  <c r="S41" i="2"/>
  <c r="O56" i="2" l="1"/>
  <c r="L56" i="2" s="1"/>
  <c r="U30" i="2" l="1"/>
  <c r="K37" i="3"/>
  <c r="K36" i="3"/>
  <c r="K28" i="3"/>
  <c r="K29" i="3"/>
  <c r="K30" i="3"/>
  <c r="K31" i="3"/>
  <c r="K32" i="3"/>
  <c r="K33" i="3"/>
  <c r="K34" i="3"/>
  <c r="K27" i="3"/>
  <c r="K35" i="3"/>
  <c r="K20" i="3"/>
  <c r="K19" i="3"/>
  <c r="K18" i="3"/>
  <c r="K17" i="3"/>
  <c r="K16" i="3"/>
  <c r="K15" i="3"/>
  <c r="K14" i="3"/>
  <c r="K13" i="3"/>
  <c r="K12" i="3"/>
  <c r="K11" i="3"/>
  <c r="K10" i="3"/>
  <c r="K9" i="3"/>
  <c r="K21" i="3"/>
  <c r="K22" i="3"/>
  <c r="U41" i="2"/>
  <c r="U44" i="2"/>
  <c r="U43" i="2"/>
  <c r="U42" i="2"/>
  <c r="U40" i="2"/>
  <c r="L57" i="2" l="1"/>
  <c r="K26" i="3"/>
  <c r="K24" i="3"/>
  <c r="U46" i="2"/>
  <c r="K3" i="3" l="1"/>
  <c r="K4" i="3"/>
  <c r="K25" i="3"/>
  <c r="G58" i="2"/>
  <c r="U28" i="2"/>
  <c r="U24" i="2"/>
  <c r="U20" i="2"/>
  <c r="U49" i="2"/>
  <c r="U52" i="2"/>
  <c r="K5" i="3"/>
  <c r="K6" i="3"/>
  <c r="K7" i="3"/>
  <c r="K8" i="3"/>
  <c r="K23" i="3" l="1"/>
  <c r="U56" i="2" l="1"/>
</calcChain>
</file>

<file path=xl/sharedStrings.xml><?xml version="1.0" encoding="utf-8"?>
<sst xmlns="http://schemas.openxmlformats.org/spreadsheetml/2006/main" count="222" uniqueCount="196">
  <si>
    <t>学校種</t>
    <rPh sb="0" eb="2">
      <t>ガッコウ</t>
    </rPh>
    <rPh sb="2" eb="3">
      <t>シュ</t>
    </rPh>
    <phoneticPr fontId="2"/>
  </si>
  <si>
    <t>２　　設置していない</t>
    <rPh sb="3" eb="5">
      <t>セッチ</t>
    </rPh>
    <phoneticPr fontId="2"/>
  </si>
  <si>
    <t>２　　行っていない</t>
    <rPh sb="3" eb="4">
      <t>オコナ</t>
    </rPh>
    <phoneticPr fontId="2"/>
  </si>
  <si>
    <t>学校名</t>
    <rPh sb="0" eb="3">
      <t>ガッコウメイ</t>
    </rPh>
    <phoneticPr fontId="2"/>
  </si>
  <si>
    <t>１．校内委員会</t>
    <rPh sb="2" eb="4">
      <t>コウナイ</t>
    </rPh>
    <rPh sb="4" eb="7">
      <t>イインカイ</t>
    </rPh>
    <phoneticPr fontId="2"/>
  </si>
  <si>
    <t>設置している</t>
    <rPh sb="0" eb="2">
      <t>セッチ</t>
    </rPh>
    <phoneticPr fontId="2"/>
  </si>
  <si>
    <t>２．実態把握</t>
    <rPh sb="2" eb="4">
      <t>ジッタイ</t>
    </rPh>
    <rPh sb="4" eb="6">
      <t>ハアク</t>
    </rPh>
    <phoneticPr fontId="2"/>
  </si>
  <si>
    <t>３．コーディネーター</t>
    <phoneticPr fontId="2"/>
  </si>
  <si>
    <t>※このシートは集計の際に使用しますので、このまま提出して下さい。</t>
    <rPh sb="7" eb="9">
      <t>シュウケイ</t>
    </rPh>
    <rPh sb="10" eb="11">
      <t>サイ</t>
    </rPh>
    <rPh sb="12" eb="14">
      <t>シヨウ</t>
    </rPh>
    <rPh sb="24" eb="26">
      <t>テイシュツ</t>
    </rPh>
    <rPh sb="28" eb="29">
      <t>クダ</t>
    </rPh>
    <phoneticPr fontId="2"/>
  </si>
  <si>
    <t>※</t>
    <phoneticPr fontId="2"/>
  </si>
  <si>
    <t>専任として指名している</t>
    <rPh sb="0" eb="2">
      <t>センニン</t>
    </rPh>
    <rPh sb="5" eb="7">
      <t>シメイ</t>
    </rPh>
    <phoneticPr fontId="2"/>
  </si>
  <si>
    <t>実態把握を行った</t>
    <rPh sb="0" eb="2">
      <t>ジッタイ</t>
    </rPh>
    <rPh sb="2" eb="4">
      <t>ハアク</t>
    </rPh>
    <rPh sb="5" eb="6">
      <t>オコナ</t>
    </rPh>
    <phoneticPr fontId="2"/>
  </si>
  <si>
    <t>校内委員会の設置</t>
    <rPh sb="0" eb="1">
      <t>コウ</t>
    </rPh>
    <rPh sb="2" eb="5">
      <t>イインカイ</t>
    </rPh>
    <rPh sb="6" eb="8">
      <t>セッチ</t>
    </rPh>
    <phoneticPr fontId="11"/>
  </si>
  <si>
    <t>実態把握</t>
    <rPh sb="0" eb="2">
      <t>ジッタイ</t>
    </rPh>
    <rPh sb="2" eb="4">
      <t>ハアク</t>
    </rPh>
    <phoneticPr fontId="11"/>
  </si>
  <si>
    <t>特別支援教育コーディネーター</t>
    <rPh sb="0" eb="4">
      <t>トクベツシエン</t>
    </rPh>
    <rPh sb="4" eb="6">
      <t>キョウイク</t>
    </rPh>
    <phoneticPr fontId="11"/>
  </si>
  <si>
    <t>個別の指導計画の作成</t>
    <rPh sb="0" eb="2">
      <t>コベツ</t>
    </rPh>
    <rPh sb="3" eb="5">
      <t>シドウ</t>
    </rPh>
    <rPh sb="5" eb="7">
      <t>ケイカク</t>
    </rPh>
    <rPh sb="8" eb="10">
      <t>サクセイ</t>
    </rPh>
    <phoneticPr fontId="11"/>
  </si>
  <si>
    <t>チェック結果</t>
    <rPh sb="4" eb="6">
      <t>ケッカ</t>
    </rPh>
    <phoneticPr fontId="11"/>
  </si>
  <si>
    <t>チェック項目</t>
    <rPh sb="4" eb="6">
      <t>コウモク</t>
    </rPh>
    <phoneticPr fontId="11"/>
  </si>
  <si>
    <t>a)</t>
    <phoneticPr fontId="2"/>
  </si>
  <si>
    <t>　チェックシート部分</t>
    <rPh sb="8" eb="10">
      <t>ブブン</t>
    </rPh>
    <phoneticPr fontId="2"/>
  </si>
  <si>
    <t>　</t>
    <phoneticPr fontId="2"/>
  </si>
  <si>
    <t>２　　いない</t>
    <phoneticPr fontId="2"/>
  </si>
  <si>
    <t>【調査票】幼稚園・幼保連携型認定こども園・小学校・中学校・義務教育学校・高等学校・中等教育学校　配布用</t>
    <rPh sb="1" eb="4">
      <t>チョウサヒョウ</t>
    </rPh>
    <rPh sb="29" eb="31">
      <t>ギム</t>
    </rPh>
    <rPh sb="31" eb="33">
      <t>キョウイク</t>
    </rPh>
    <rPh sb="33" eb="35">
      <t>ガッコウ</t>
    </rPh>
    <rPh sb="48" eb="50">
      <t>ハイフ</t>
    </rPh>
    <phoneticPr fontId="2"/>
  </si>
  <si>
    <t>b)</t>
    <phoneticPr fontId="2"/>
  </si>
  <si>
    <t>すべて実施している</t>
    <rPh sb="3" eb="5">
      <t>ジッシ</t>
    </rPh>
    <phoneticPr fontId="2"/>
  </si>
  <si>
    <t>病気療養児に関する調査</t>
    <rPh sb="0" eb="2">
      <t>ビョウキ</t>
    </rPh>
    <rPh sb="2" eb="4">
      <t>リョウヨウ</t>
    </rPh>
    <rPh sb="4" eb="5">
      <t>ジ</t>
    </rPh>
    <rPh sb="6" eb="7">
      <t>カン</t>
    </rPh>
    <rPh sb="9" eb="11">
      <t>チョウサ</t>
    </rPh>
    <phoneticPr fontId="2"/>
  </si>
  <si>
    <t>a)</t>
    <phoneticPr fontId="2"/>
  </si>
  <si>
    <t>病気療養児の数</t>
    <rPh sb="0" eb="2">
      <t>ビョウキ</t>
    </rPh>
    <rPh sb="2" eb="4">
      <t>リョウヨウ</t>
    </rPh>
    <rPh sb="4" eb="5">
      <t>ジ</t>
    </rPh>
    <rPh sb="6" eb="7">
      <t>カズ</t>
    </rPh>
    <phoneticPr fontId="2"/>
  </si>
  <si>
    <t>（幼保連携型認定こども園、幼稚園、小学校、中学校、義務教育学校、高等学校、中等教育学校）</t>
    <rPh sb="1" eb="2">
      <t>ヨウ</t>
    </rPh>
    <rPh sb="2" eb="3">
      <t>ホ</t>
    </rPh>
    <rPh sb="3" eb="6">
      <t>レンケイガタ</t>
    </rPh>
    <rPh sb="6" eb="8">
      <t>ニンテイ</t>
    </rPh>
    <rPh sb="11" eb="12">
      <t>エン</t>
    </rPh>
    <rPh sb="13" eb="16">
      <t>ヨウチエン</t>
    </rPh>
    <rPh sb="17" eb="20">
      <t>ショウガッコウ</t>
    </rPh>
    <rPh sb="21" eb="24">
      <t>チュウガッコウ</t>
    </rPh>
    <rPh sb="25" eb="27">
      <t>ギム</t>
    </rPh>
    <rPh sb="27" eb="29">
      <t>キョウイク</t>
    </rPh>
    <rPh sb="29" eb="31">
      <t>ガッコウ</t>
    </rPh>
    <phoneticPr fontId="2"/>
  </si>
  <si>
    <t>c-1)</t>
    <phoneticPr fontId="2"/>
  </si>
  <si>
    <t>c-2)</t>
    <phoneticPr fontId="2"/>
  </si>
  <si>
    <t>b)</t>
    <phoneticPr fontId="2"/>
  </si>
  <si>
    <t>１　　設置している</t>
    <rPh sb="3" eb="5">
      <t>セッチ</t>
    </rPh>
    <phoneticPr fontId="2"/>
  </si>
  <si>
    <t>校内委員会、又は同等の機能を持った委員会を設置していますか。</t>
    <rPh sb="0" eb="2">
      <t>コウナイ</t>
    </rPh>
    <rPh sb="2" eb="5">
      <t>イインカイ</t>
    </rPh>
    <rPh sb="6" eb="7">
      <t>マタ</t>
    </rPh>
    <rPh sb="8" eb="10">
      <t>ドウトウ</t>
    </rPh>
    <rPh sb="11" eb="13">
      <t>キノウ</t>
    </rPh>
    <rPh sb="14" eb="15">
      <t>モ</t>
    </rPh>
    <rPh sb="17" eb="20">
      <t>イインカイ</t>
    </rPh>
    <rPh sb="21" eb="23">
      <t>セッチ</t>
    </rPh>
    <phoneticPr fontId="2"/>
  </si>
  <si>
    <t>特別支援教育に関する教員の専門性の向上</t>
    <rPh sb="0" eb="4">
      <t>トクベツシエン</t>
    </rPh>
    <rPh sb="4" eb="6">
      <t>キョウイク</t>
    </rPh>
    <rPh sb="7" eb="8">
      <t>カン</t>
    </rPh>
    <rPh sb="10" eb="12">
      <t>キョウイン</t>
    </rPh>
    <rPh sb="13" eb="16">
      <t>センモンセイ</t>
    </rPh>
    <rPh sb="17" eb="19">
      <t>コウジョウ</t>
    </rPh>
    <phoneticPr fontId="11"/>
  </si>
  <si>
    <t>自動回答の数式が入っているので、回答欄への入力は不要です。</t>
    <rPh sb="0" eb="2">
      <t>ジドウ</t>
    </rPh>
    <rPh sb="2" eb="4">
      <t>カイトウ</t>
    </rPh>
    <rPh sb="5" eb="7">
      <t>スウシキ</t>
    </rPh>
    <rPh sb="8" eb="9">
      <t>ハイ</t>
    </rPh>
    <rPh sb="16" eb="18">
      <t>カイトウ</t>
    </rPh>
    <rPh sb="18" eb="19">
      <t>ラン</t>
    </rPh>
    <rPh sb="21" eb="23">
      <t>ニュウリョク</t>
    </rPh>
    <rPh sb="24" eb="26">
      <t>フヨウ</t>
    </rPh>
    <phoneticPr fontId="2"/>
  </si>
  <si>
    <t>１　　実施した(実施予定である)</t>
    <rPh sb="3" eb="5">
      <t>ジッシ</t>
    </rPh>
    <rPh sb="8" eb="10">
      <t>ジッシ</t>
    </rPh>
    <rPh sb="10" eb="12">
      <t>ヨテイ</t>
    </rPh>
    <phoneticPr fontId="2"/>
  </si>
  <si>
    <t>１　　参加した(参加予定である)</t>
    <rPh sb="3" eb="5">
      <t>サンカ</t>
    </rPh>
    <rPh sb="8" eb="10">
      <t>サンカ</t>
    </rPh>
    <rPh sb="10" eb="12">
      <t>ヨテイ</t>
    </rPh>
    <phoneticPr fontId="2"/>
  </si>
  <si>
    <t>１　　実施している</t>
    <rPh sb="3" eb="5">
      <t>ジッシ</t>
    </rPh>
    <phoneticPr fontId="2"/>
  </si>
  <si>
    <t>２　　実施していない</t>
    <rPh sb="3" eb="5">
      <t>ジッシ</t>
    </rPh>
    <phoneticPr fontId="2"/>
  </si>
  <si>
    <t>実施状況</t>
    <rPh sb="0" eb="2">
      <t>ジッシ</t>
    </rPh>
    <rPh sb="2" eb="4">
      <t>ジョウキョウ</t>
    </rPh>
    <phoneticPr fontId="2"/>
  </si>
  <si>
    <t>b)</t>
    <phoneticPr fontId="2"/>
  </si>
  <si>
    <t>１．両方に○をつけたり、未回答になったりしていませんか。</t>
    <phoneticPr fontId="11"/>
  </si>
  <si>
    <t>回答欄</t>
    <rPh sb="0" eb="2">
      <t>カイトウ</t>
    </rPh>
    <rPh sb="2" eb="3">
      <t>ラン</t>
    </rPh>
    <phoneticPr fontId="2"/>
  </si>
  <si>
    <t>※義務教育学校前期課程、義務教育学校後期課程、中等教育学校前期課程、中等教育学校後期課程は調査票を分けて回答すること。</t>
    <phoneticPr fontId="2"/>
  </si>
  <si>
    <t>以下に、回答してください。</t>
    <rPh sb="0" eb="2">
      <t>イカ</t>
    </rPh>
    <rPh sb="4" eb="6">
      <t>カイトウ</t>
    </rPh>
    <phoneticPr fontId="2"/>
  </si>
  <si>
    <t xml:space="preserve">１．校内委員会の設置 </t>
    <rPh sb="2" eb="4">
      <t>コウナイ</t>
    </rPh>
    <rPh sb="4" eb="7">
      <t>イインカイ</t>
    </rPh>
    <rPh sb="8" eb="10">
      <t>セッチ</t>
    </rPh>
    <phoneticPr fontId="2"/>
  </si>
  <si>
    <t xml:space="preserve">２．発達障害を含む障害のある幼児児童生徒の実態把握 </t>
    <rPh sb="2" eb="4">
      <t>ハッタツ</t>
    </rPh>
    <rPh sb="4" eb="6">
      <t>ショウガイ</t>
    </rPh>
    <rPh sb="7" eb="8">
      <t>フク</t>
    </rPh>
    <rPh sb="9" eb="11">
      <t>ショウガイ</t>
    </rPh>
    <rPh sb="14" eb="16">
      <t>ヨウジ</t>
    </rPh>
    <rPh sb="16" eb="18">
      <t>ジドウ</t>
    </rPh>
    <rPh sb="18" eb="20">
      <t>セイト</t>
    </rPh>
    <rPh sb="21" eb="23">
      <t>ジッタイ</t>
    </rPh>
    <rPh sb="23" eb="25">
      <t>ハアク</t>
    </rPh>
    <phoneticPr fontId="2"/>
  </si>
  <si>
    <t>体制整備の状況について</t>
    <rPh sb="0" eb="2">
      <t>タイセイ</t>
    </rPh>
    <rPh sb="2" eb="4">
      <t>セイビ</t>
    </rPh>
    <rPh sb="5" eb="7">
      <t>ジョウキョウ</t>
    </rPh>
    <phoneticPr fontId="2"/>
  </si>
  <si>
    <t>病気療養児に関する支援の状況について</t>
    <rPh sb="0" eb="2">
      <t>ビョウキ</t>
    </rPh>
    <rPh sb="2" eb="4">
      <t>リョウヨウ</t>
    </rPh>
    <rPh sb="4" eb="5">
      <t>ジ</t>
    </rPh>
    <rPh sb="6" eb="7">
      <t>カン</t>
    </rPh>
    <rPh sb="9" eb="11">
      <t>シエン</t>
    </rPh>
    <rPh sb="12" eb="14">
      <t>ジョウキョウ</t>
    </rPh>
    <phoneticPr fontId="2"/>
  </si>
  <si>
    <r>
      <t xml:space="preserve">３．特別支援教育コーディネーターの指名 </t>
    </r>
    <r>
      <rPr>
        <b/>
        <sz val="12"/>
        <color indexed="8"/>
        <rFont val="ＭＳ Ｐ明朝"/>
        <family val="1"/>
        <charset val="128"/>
      </rPr>
      <t/>
    </r>
    <rPh sb="2" eb="4">
      <t>トクベツ</t>
    </rPh>
    <rPh sb="4" eb="6">
      <t>シエン</t>
    </rPh>
    <rPh sb="6" eb="8">
      <t>キョウイク</t>
    </rPh>
    <rPh sb="17" eb="19">
      <t>シメイ</t>
    </rPh>
    <phoneticPr fontId="2"/>
  </si>
  <si>
    <t>※特別支援教育に関する内容が研修の主項目となっているもの。</t>
    <phoneticPr fontId="2"/>
  </si>
  <si>
    <t>（</t>
    <phoneticPr fontId="2"/>
  </si>
  <si>
    <t>人）　</t>
    <rPh sb="0" eb="1">
      <t>ニン</t>
    </rPh>
    <phoneticPr fontId="2"/>
  </si>
  <si>
    <t>（</t>
    <phoneticPr fontId="2"/>
  </si>
  <si>
    <t>（</t>
    <phoneticPr fontId="2"/>
  </si>
  <si>
    <t>（</t>
    <phoneticPr fontId="2"/>
  </si>
  <si>
    <t>a)　今年度、特別支援教育に関する知識の習得や指導・支援の充実につなげるための、教職員向けの
　　校内研修を実施しましたか、又は、実施する予定がありますか。</t>
    <rPh sb="3" eb="6">
      <t>コンネンド</t>
    </rPh>
    <rPh sb="7" eb="9">
      <t>トクベツ</t>
    </rPh>
    <rPh sb="9" eb="11">
      <t>シエン</t>
    </rPh>
    <rPh sb="11" eb="13">
      <t>キョウイク</t>
    </rPh>
    <rPh sb="14" eb="15">
      <t>カン</t>
    </rPh>
    <rPh sb="17" eb="19">
      <t>チシキ</t>
    </rPh>
    <rPh sb="20" eb="22">
      <t>シュウトク</t>
    </rPh>
    <rPh sb="23" eb="25">
      <t>シドウ</t>
    </rPh>
    <rPh sb="26" eb="28">
      <t>シエン</t>
    </rPh>
    <rPh sb="29" eb="31">
      <t>ジュウジツ</t>
    </rPh>
    <rPh sb="40" eb="43">
      <t>キョウショクイン</t>
    </rPh>
    <rPh sb="43" eb="44">
      <t>ム</t>
    </rPh>
    <rPh sb="49" eb="51">
      <t>コウナイ</t>
    </rPh>
    <rPh sb="51" eb="53">
      <t>ケンシュウ</t>
    </rPh>
    <rPh sb="54" eb="56">
      <t>ジッシ</t>
    </rPh>
    <rPh sb="62" eb="63">
      <t>マタ</t>
    </rPh>
    <rPh sb="65" eb="67">
      <t>ジッシ</t>
    </rPh>
    <rPh sb="69" eb="71">
      <t>ヨテイ</t>
    </rPh>
    <phoneticPr fontId="2"/>
  </si>
  <si>
    <t>※参加人数や参加者の役職は問わない。特別支援教育に関する研修、特別支援教育に関する講義(講義名に明記されていないもの。演習・協議等を
　含む。)を含む教員研修のうち、特別支援教育に関する内容が概ね６０分以上のもの。初任者研修などの全教員の受講が必須の研修は除く。</t>
    <phoneticPr fontId="2"/>
  </si>
  <si>
    <t>今年度、校内研修を実施した（実施予定）</t>
    <rPh sb="0" eb="3">
      <t>コンネンド</t>
    </rPh>
    <rPh sb="4" eb="6">
      <t>コウナイ</t>
    </rPh>
    <rPh sb="6" eb="8">
      <t>ケンシュウ</t>
    </rPh>
    <rPh sb="9" eb="11">
      <t>ジッシ</t>
    </rPh>
    <rPh sb="14" eb="16">
      <t>ジッシ</t>
    </rPh>
    <rPh sb="16" eb="18">
      <t>ヨテイ</t>
    </rPh>
    <phoneticPr fontId="2"/>
  </si>
  <si>
    <t>今年度、外部研修に教職員が参加した（参加予定）</t>
    <rPh sb="0" eb="2">
      <t>コトシ</t>
    </rPh>
    <rPh sb="2" eb="3">
      <t>ド</t>
    </rPh>
    <rPh sb="4" eb="6">
      <t>ガイブ</t>
    </rPh>
    <rPh sb="6" eb="8">
      <t>ケンシュウ</t>
    </rPh>
    <rPh sb="9" eb="12">
      <t>キョウショクイン</t>
    </rPh>
    <rPh sb="13" eb="15">
      <t>サンカ</t>
    </rPh>
    <rPh sb="18" eb="20">
      <t>サンカ</t>
    </rPh>
    <rPh sb="20" eb="22">
      <t>ヨテイ</t>
    </rPh>
    <phoneticPr fontId="2"/>
  </si>
  <si>
    <r>
      <t>※必ずすべての</t>
    </r>
    <r>
      <rPr>
        <sz val="10"/>
        <color indexed="10"/>
        <rFont val="ＭＳ Ｐ明朝"/>
        <family val="1"/>
        <charset val="128"/>
      </rPr>
      <t>【要確認】</t>
    </r>
    <r>
      <rPr>
        <sz val="10"/>
        <rFont val="ＭＳ Ｐ明朝"/>
        <family val="1"/>
        <charset val="128"/>
      </rPr>
      <t>が消えているか確認して、提出してください。</t>
    </r>
    <phoneticPr fontId="2"/>
  </si>
  <si>
    <r>
      <t>平成３０年度特別支援教育体制整備状況</t>
    </r>
    <r>
      <rPr>
        <b/>
        <sz val="16"/>
        <rFont val="ＭＳ Ｐゴシック"/>
        <family val="3"/>
        <charset val="128"/>
      </rPr>
      <t>等</t>
    </r>
    <r>
      <rPr>
        <b/>
        <sz val="16"/>
        <color indexed="8"/>
        <rFont val="ＭＳ Ｐゴシック"/>
        <family val="3"/>
        <charset val="128"/>
      </rPr>
      <t>調査票</t>
    </r>
    <rPh sb="0" eb="2">
      <t>ヘイセイ</t>
    </rPh>
    <rPh sb="4" eb="6">
      <t>ネンド</t>
    </rPh>
    <rPh sb="6" eb="8">
      <t>トクベツ</t>
    </rPh>
    <rPh sb="8" eb="10">
      <t>シエン</t>
    </rPh>
    <rPh sb="10" eb="12">
      <t>キョウイク</t>
    </rPh>
    <rPh sb="12" eb="14">
      <t>タイセイ</t>
    </rPh>
    <rPh sb="14" eb="16">
      <t>セイビ</t>
    </rPh>
    <rPh sb="16" eb="18">
      <t>ジョウキョウ</t>
    </rPh>
    <rPh sb="18" eb="19">
      <t>トウ</t>
    </rPh>
    <rPh sb="19" eb="21">
      <t>チョウサ</t>
    </rPh>
    <rPh sb="21" eb="22">
      <t>ヒョウ</t>
    </rPh>
    <phoneticPr fontId="2"/>
  </si>
  <si>
    <t>授業として行った学習指導</t>
    <rPh sb="0" eb="2">
      <t>ジュギョウ</t>
    </rPh>
    <rPh sb="5" eb="6">
      <t>オコナ</t>
    </rPh>
    <rPh sb="8" eb="10">
      <t>ガクシュウ</t>
    </rPh>
    <rPh sb="10" eb="12">
      <t>シドウ</t>
    </rPh>
    <phoneticPr fontId="2"/>
  </si>
  <si>
    <t>d)　ｃ-1)で2.と回答した場合、支援を行わなかった理由を教えてください。
※複数回答可</t>
    <rPh sb="11" eb="13">
      <t>カイトウ</t>
    </rPh>
    <rPh sb="15" eb="17">
      <t>バアイ</t>
    </rPh>
    <rPh sb="18" eb="20">
      <t>シエン</t>
    </rPh>
    <rPh sb="21" eb="22">
      <t>オコナ</t>
    </rPh>
    <rPh sb="27" eb="29">
      <t>リユウ</t>
    </rPh>
    <rPh sb="30" eb="31">
      <t>オシ</t>
    </rPh>
    <rPh sb="40" eb="42">
      <t>フクスウ</t>
    </rPh>
    <rPh sb="42" eb="44">
      <t>カイトウ</t>
    </rPh>
    <rPh sb="44" eb="45">
      <t>カ</t>
    </rPh>
    <phoneticPr fontId="2"/>
  </si>
  <si>
    <r>
      <t>c-2)  c-1)で1.と回答した場合、その具体的な支援内容について、</t>
    </r>
    <r>
      <rPr>
        <u/>
        <sz val="10"/>
        <rFont val="ＭＳ Ｐ明朝"/>
        <family val="1"/>
        <charset val="128"/>
      </rPr>
      <t>該当するもの全て</t>
    </r>
    <r>
      <rPr>
        <sz val="10"/>
        <rFont val="ＭＳ Ｐ明朝"/>
        <family val="1"/>
        <charset val="128"/>
      </rPr>
      <t>に「○」をしてください。※複数回答可</t>
    </r>
    <rPh sb="14" eb="16">
      <t>カイトウ</t>
    </rPh>
    <rPh sb="18" eb="20">
      <t>バアイ</t>
    </rPh>
    <rPh sb="23" eb="26">
      <t>グタイテキ</t>
    </rPh>
    <rPh sb="27" eb="29">
      <t>シエン</t>
    </rPh>
    <rPh sb="29" eb="31">
      <t>ナイヨウ</t>
    </rPh>
    <rPh sb="36" eb="38">
      <t>ガイトウ</t>
    </rPh>
    <rPh sb="42" eb="43">
      <t>スベ</t>
    </rPh>
    <rPh sb="57" eb="59">
      <t>フクスウ</t>
    </rPh>
    <rPh sb="59" eb="61">
      <t>カイトウ</t>
    </rPh>
    <rPh sb="61" eb="62">
      <t>カ</t>
    </rPh>
    <phoneticPr fontId="2"/>
  </si>
  <si>
    <t>人）</t>
    <rPh sb="0" eb="1">
      <t>ニン</t>
    </rPh>
    <phoneticPr fontId="2"/>
  </si>
  <si>
    <t>病気療養児の転学等した数</t>
    <rPh sb="0" eb="2">
      <t>ビョウキ</t>
    </rPh>
    <rPh sb="2" eb="4">
      <t>リョウヨウ</t>
    </rPh>
    <rPh sb="4" eb="5">
      <t>ジ</t>
    </rPh>
    <rPh sb="6" eb="8">
      <t>テンガク</t>
    </rPh>
    <rPh sb="8" eb="9">
      <t>トウ</t>
    </rPh>
    <rPh sb="11" eb="12">
      <t>カズ</t>
    </rPh>
    <phoneticPr fontId="2"/>
  </si>
  <si>
    <t>市区町村名</t>
    <rPh sb="0" eb="2">
      <t>シク</t>
    </rPh>
    <rPh sb="2" eb="4">
      <t>チョウソン</t>
    </rPh>
    <rPh sb="4" eb="5">
      <t>メイ</t>
    </rPh>
    <phoneticPr fontId="2"/>
  </si>
  <si>
    <t>学校種別</t>
    <rPh sb="0" eb="2">
      <t>ガッコウ</t>
    </rPh>
    <rPh sb="2" eb="4">
      <t>シュベツ</t>
    </rPh>
    <phoneticPr fontId="2"/>
  </si>
  <si>
    <t>d)</t>
    <phoneticPr fontId="2"/>
  </si>
  <si>
    <t>※学校種はドロップダウンリストから選択し、その他は直接入力すること。</t>
    <rPh sb="1" eb="3">
      <t>ガッコウ</t>
    </rPh>
    <rPh sb="3" eb="4">
      <t>シュ</t>
    </rPh>
    <rPh sb="23" eb="24">
      <t>ホカ</t>
    </rPh>
    <rPh sb="25" eb="27">
      <t>チョクセツ</t>
    </rPh>
    <rPh sb="27" eb="29">
      <t>ニュウリョク</t>
    </rPh>
    <phoneticPr fontId="2"/>
  </si>
  <si>
    <t>a)　学校内で特別支援教育全体をコーディネートする立場の者（特別支援教育コーディネーター）を
　　指名していますか。</t>
    <rPh sb="3" eb="6">
      <t>ガッコウナイ</t>
    </rPh>
    <rPh sb="7" eb="9">
      <t>トクベツ</t>
    </rPh>
    <rPh sb="9" eb="11">
      <t>シエン</t>
    </rPh>
    <rPh sb="11" eb="13">
      <t>キョウイク</t>
    </rPh>
    <rPh sb="13" eb="15">
      <t>ゼンタイ</t>
    </rPh>
    <rPh sb="25" eb="27">
      <t>タチバ</t>
    </rPh>
    <rPh sb="28" eb="29">
      <t>モノ</t>
    </rPh>
    <rPh sb="30" eb="32">
      <t>トクベツ</t>
    </rPh>
    <rPh sb="32" eb="34">
      <t>シエン</t>
    </rPh>
    <rPh sb="34" eb="36">
      <t>キョウイク</t>
    </rPh>
    <rPh sb="49" eb="51">
      <t>シメイ</t>
    </rPh>
    <phoneticPr fontId="2"/>
  </si>
  <si>
    <t>※専任：主たる職務として特別支援教育コーディネーターの役割を担うことができるよう、学校において一定の配慮（学級・教科担任をもたない、1週間あたりの
　担当授業コマ数を一定数以下にする、など）がなされている者</t>
    <rPh sb="67" eb="69">
      <t>シュウカン</t>
    </rPh>
    <rPh sb="75" eb="77">
      <t>タントウ</t>
    </rPh>
    <rPh sb="77" eb="79">
      <t>ジュギョウ</t>
    </rPh>
    <rPh sb="81" eb="82">
      <t>スウ</t>
    </rPh>
    <rPh sb="83" eb="86">
      <t>イッテイスウ</t>
    </rPh>
    <rPh sb="86" eb="88">
      <t>イカ</t>
    </rPh>
    <phoneticPr fontId="2"/>
  </si>
  <si>
    <t>※学校内に置かれた発達障害を含む障害のある幼児児童生徒の実態把握及び支援の在り方等について検討を行う委員会。 なお、「校内委員会」という
　名称でなくても、上記記載の機能を有しているものがあれば「校内委員会」に計上すること。</t>
    <phoneticPr fontId="2"/>
  </si>
  <si>
    <t>※在籍する幼児児童生徒の実態の把握を行い、特別な支援を必要とする幼児児童生徒の存在や状態を確かめること。当該設問は、「実態把握を行った
　結果、障害のある者がいたのかどうか」を尋ねているわけではないので、御留意いただきたい。</t>
    <phoneticPr fontId="2"/>
  </si>
  <si>
    <r>
      <t>b)　</t>
    </r>
    <r>
      <rPr>
        <b/>
        <u/>
        <sz val="10"/>
        <rFont val="ＭＳ Ｐ明朝"/>
        <family val="1"/>
        <charset val="128"/>
      </rPr>
      <t>a) で １と回答した場合、</t>
    </r>
    <r>
      <rPr>
        <sz val="10"/>
        <rFont val="ＭＳ Ｐ明朝"/>
        <family val="1"/>
        <charset val="128"/>
      </rPr>
      <t>専任として指名している者はいますか。</t>
    </r>
    <rPh sb="17" eb="19">
      <t>センニン</t>
    </rPh>
    <rPh sb="22" eb="24">
      <t>シメイ</t>
    </rPh>
    <rPh sb="28" eb="29">
      <t>シャ</t>
    </rPh>
    <phoneticPr fontId="2"/>
  </si>
  <si>
    <t>１　　いる　</t>
    <phoneticPr fontId="2"/>
  </si>
  <si>
    <t>１　　明記することとしている</t>
    <rPh sb="3" eb="5">
      <t>メイキ</t>
    </rPh>
    <phoneticPr fontId="2"/>
  </si>
  <si>
    <t>２　　明記することとしていない</t>
    <rPh sb="3" eb="5">
      <t>メイキ</t>
    </rPh>
    <phoneticPr fontId="2"/>
  </si>
  <si>
    <t>３．ａ）で、両方に○をつけたり、未回答になったりしていませんか。</t>
    <rPh sb="6" eb="8">
      <t>リョウホウ</t>
    </rPh>
    <rPh sb="16" eb="19">
      <t>ミカイトウ</t>
    </rPh>
    <phoneticPr fontId="11"/>
  </si>
  <si>
    <t>学校内において、発達障害を含む障害のある幼児児童生徒に関する実態把握を行いましたか。</t>
    <rPh sb="0" eb="3">
      <t>ガッコウナイ</t>
    </rPh>
    <rPh sb="8" eb="10">
      <t>ハッタツ</t>
    </rPh>
    <rPh sb="10" eb="12">
      <t>ショウガイ</t>
    </rPh>
    <rPh sb="13" eb="14">
      <t>フク</t>
    </rPh>
    <rPh sb="15" eb="17">
      <t>ショウガイ</t>
    </rPh>
    <rPh sb="20" eb="22">
      <t>ヨウジ</t>
    </rPh>
    <rPh sb="22" eb="24">
      <t>ジドウ</t>
    </rPh>
    <rPh sb="24" eb="26">
      <t>セイト</t>
    </rPh>
    <rPh sb="27" eb="28">
      <t>カン</t>
    </rPh>
    <rPh sb="30" eb="32">
      <t>ジッタイ</t>
    </rPh>
    <rPh sb="32" eb="34">
      <t>ハアク</t>
    </rPh>
    <rPh sb="35" eb="36">
      <t>オコナ</t>
    </rPh>
    <phoneticPr fontId="2"/>
  </si>
  <si>
    <t>２．で、両方に○をつけたり、未回答になったりしていませんか。</t>
    <phoneticPr fontId="2"/>
  </si>
  <si>
    <t>１　　行った　</t>
    <rPh sb="3" eb="4">
      <t>オコナ</t>
    </rPh>
    <phoneticPr fontId="2"/>
  </si>
  <si>
    <t>a)　貴校において、前年度中に在籍していた病気療養児の人数を教えてください。</t>
    <rPh sb="3" eb="5">
      <t>キコウ</t>
    </rPh>
    <rPh sb="10" eb="14">
      <t>ゼンネンドチュウ</t>
    </rPh>
    <rPh sb="15" eb="17">
      <t>ザイセキ</t>
    </rPh>
    <rPh sb="21" eb="23">
      <t>ビョウキ</t>
    </rPh>
    <rPh sb="23" eb="26">
      <t>リョウヨウジ</t>
    </rPh>
    <rPh sb="27" eb="29">
      <t>ニンズウ</t>
    </rPh>
    <rPh sb="30" eb="31">
      <t>オシ</t>
    </rPh>
    <phoneticPr fontId="2"/>
  </si>
  <si>
    <t>授業で行った学習指導</t>
    <rPh sb="0" eb="2">
      <t>ジュギョウ</t>
    </rPh>
    <rPh sb="3" eb="4">
      <t>オコナ</t>
    </rPh>
    <rPh sb="6" eb="8">
      <t>ガクシュウ</t>
    </rPh>
    <rPh sb="8" eb="10">
      <t>シドウ</t>
    </rPh>
    <phoneticPr fontId="2"/>
  </si>
  <si>
    <t>授業以外の学習支援</t>
    <rPh sb="0" eb="2">
      <t>ジュギョウ</t>
    </rPh>
    <rPh sb="2" eb="4">
      <t>イガイ</t>
    </rPh>
    <rPh sb="5" eb="7">
      <t>ガクシュウ</t>
    </rPh>
    <rPh sb="7" eb="9">
      <t>シエン</t>
    </rPh>
    <phoneticPr fontId="2"/>
  </si>
  <si>
    <t>その他の支援</t>
    <rPh sb="2" eb="3">
      <t>タ</t>
    </rPh>
    <rPh sb="4" eb="6">
      <t>シエン</t>
    </rPh>
    <phoneticPr fontId="2"/>
  </si>
  <si>
    <t>指名している</t>
    <rPh sb="0" eb="2">
      <t>シメイ</t>
    </rPh>
    <phoneticPr fontId="2"/>
  </si>
  <si>
    <t>支援を行わなかった理由</t>
    <rPh sb="0" eb="2">
      <t>シエン</t>
    </rPh>
    <rPh sb="3" eb="4">
      <t>オコナ</t>
    </rPh>
    <rPh sb="9" eb="11">
      <t>リユウ</t>
    </rPh>
    <phoneticPr fontId="2"/>
  </si>
  <si>
    <t>※年度途中に転学等で貴校から籍が移った場合も含め、一度でも在籍していればカウントすること。</t>
    <rPh sb="10" eb="12">
      <t>キコウ</t>
    </rPh>
    <rPh sb="16" eb="17">
      <t>ウツ</t>
    </rPh>
    <phoneticPr fontId="2"/>
  </si>
  <si>
    <t>b)　そのうち、病気やけがによる入院により、転学・退学等となった病気療養児の人数を教えてくだ
　　さい。</t>
    <rPh sb="8" eb="10">
      <t>ビョウキ</t>
    </rPh>
    <rPh sb="16" eb="18">
      <t>ニュウイン</t>
    </rPh>
    <rPh sb="22" eb="24">
      <t>テンガク</t>
    </rPh>
    <rPh sb="25" eb="27">
      <t>タイガク</t>
    </rPh>
    <rPh sb="27" eb="28">
      <t>トウ</t>
    </rPh>
    <rPh sb="32" eb="34">
      <t>ビョウキ</t>
    </rPh>
    <rPh sb="34" eb="36">
      <t>リョウヨウ</t>
    </rPh>
    <rPh sb="36" eb="37">
      <t>ジ</t>
    </rPh>
    <rPh sb="38" eb="40">
      <t>ニンズウ</t>
    </rPh>
    <rPh sb="41" eb="42">
      <t>オシ</t>
    </rPh>
    <phoneticPr fontId="2"/>
  </si>
  <si>
    <t>※前年度中に在籍していた病気療養児全てに対して行っていなくても、一部の児童生徒に対して支援を行っていれば、「行った」に「○」をすること。</t>
    <rPh sb="1" eb="5">
      <t>ゼンネンドチュウ</t>
    </rPh>
    <rPh sb="6" eb="8">
      <t>ザイセキ</t>
    </rPh>
    <rPh sb="12" eb="14">
      <t>ビョウキ</t>
    </rPh>
    <rPh sb="14" eb="16">
      <t>リョウヨウ</t>
    </rPh>
    <rPh sb="16" eb="17">
      <t>ジ</t>
    </rPh>
    <rPh sb="17" eb="18">
      <t>スベ</t>
    </rPh>
    <rPh sb="20" eb="21">
      <t>タイ</t>
    </rPh>
    <rPh sb="23" eb="24">
      <t>オコナ</t>
    </rPh>
    <rPh sb="32" eb="34">
      <t>イチブ</t>
    </rPh>
    <rPh sb="35" eb="37">
      <t>ジドウ</t>
    </rPh>
    <rPh sb="37" eb="39">
      <t>セイト</t>
    </rPh>
    <rPh sb="40" eb="41">
      <t>タイ</t>
    </rPh>
    <rPh sb="43" eb="45">
      <t>シエン</t>
    </rPh>
    <rPh sb="46" eb="47">
      <t>オコナ</t>
    </rPh>
    <rPh sb="54" eb="55">
      <t>オコナ</t>
    </rPh>
    <phoneticPr fontId="2"/>
  </si>
  <si>
    <t>その他の取組</t>
    <rPh sb="2" eb="3">
      <t>タ</t>
    </rPh>
    <rPh sb="4" eb="6">
      <t>トリクミ</t>
    </rPh>
    <phoneticPr fontId="2"/>
  </si>
  <si>
    <t>８　　その他</t>
    <rPh sb="5" eb="6">
      <t>タ</t>
    </rPh>
    <phoneticPr fontId="2"/>
  </si>
  <si>
    <t>→0人の場合、
　b)～d)の回答不要　</t>
    <phoneticPr fontId="2"/>
  </si>
  <si>
    <t>１　　本人・保護者等からの申し出があった
　　　ため</t>
    <rPh sb="3" eb="5">
      <t>ホンニン</t>
    </rPh>
    <rPh sb="6" eb="9">
      <t>ホゴシャ</t>
    </rPh>
    <rPh sb="9" eb="10">
      <t>トウ</t>
    </rPh>
    <rPh sb="13" eb="14">
      <t>モウ</t>
    </rPh>
    <rPh sb="15" eb="16">
      <t>デ</t>
    </rPh>
    <phoneticPr fontId="2"/>
  </si>
  <si>
    <t>c-1)　貴校において、前年度中に在籍していた病気療養児に対して、学習指導や学習支援、相談
　　　　等の支援を行いましたか。</t>
    <rPh sb="5" eb="6">
      <t>キ</t>
    </rPh>
    <rPh sb="6" eb="7">
      <t>コウ</t>
    </rPh>
    <rPh sb="12" eb="16">
      <t>ゼンネンドチュウ</t>
    </rPh>
    <rPh sb="17" eb="19">
      <t>ザイセキ</t>
    </rPh>
    <rPh sb="23" eb="25">
      <t>ビョウキ</t>
    </rPh>
    <rPh sb="25" eb="27">
      <t>リョウヨウ</t>
    </rPh>
    <rPh sb="27" eb="28">
      <t>ジ</t>
    </rPh>
    <rPh sb="29" eb="30">
      <t>タイ</t>
    </rPh>
    <rPh sb="33" eb="35">
      <t>ガクシュウ</t>
    </rPh>
    <rPh sb="35" eb="37">
      <t>シドウ</t>
    </rPh>
    <rPh sb="38" eb="40">
      <t>ガクシュウ</t>
    </rPh>
    <rPh sb="40" eb="42">
      <t>シエン</t>
    </rPh>
    <rPh sb="43" eb="45">
      <t>ソウダン</t>
    </rPh>
    <rPh sb="50" eb="51">
      <t>トウ</t>
    </rPh>
    <rPh sb="52" eb="54">
      <t>シエン</t>
    </rPh>
    <rPh sb="55" eb="56">
      <t>オコナ</t>
    </rPh>
    <phoneticPr fontId="2"/>
  </si>
  <si>
    <t>授業以外で行った学習支援
（欠席時における支援）</t>
    <rPh sb="0" eb="2">
      <t>ジュギョウ</t>
    </rPh>
    <rPh sb="2" eb="4">
      <t>イガイ</t>
    </rPh>
    <rPh sb="3" eb="4">
      <t>ガイ</t>
    </rPh>
    <rPh sb="5" eb="6">
      <t>オコナ</t>
    </rPh>
    <rPh sb="8" eb="10">
      <t>ガクシュウ</t>
    </rPh>
    <rPh sb="10" eb="12">
      <t>シエン</t>
    </rPh>
    <rPh sb="14" eb="16">
      <t>ケッセキ</t>
    </rPh>
    <rPh sb="16" eb="17">
      <t>ジ</t>
    </rPh>
    <rPh sb="21" eb="23">
      <t>シエン</t>
    </rPh>
    <phoneticPr fontId="2"/>
  </si>
  <si>
    <t>３　　学習支援員やボランティアによる学習
　　　支援等、対面での学習支援を行った。</t>
    <rPh sb="3" eb="5">
      <t>ガクシュウ</t>
    </rPh>
    <rPh sb="5" eb="7">
      <t>シエン</t>
    </rPh>
    <rPh sb="7" eb="8">
      <t>イン</t>
    </rPh>
    <rPh sb="28" eb="30">
      <t>タイメン</t>
    </rPh>
    <rPh sb="32" eb="34">
      <t>ガクシュウ</t>
    </rPh>
    <rPh sb="34" eb="36">
      <t>シエン</t>
    </rPh>
    <rPh sb="37" eb="38">
      <t>オコナ</t>
    </rPh>
    <phoneticPr fontId="2"/>
  </si>
  <si>
    <t>６　　貴校の教員による心理的な不安、悩
　　　みなどの相談支援を行った。</t>
    <rPh sb="3" eb="5">
      <t>キコウ</t>
    </rPh>
    <rPh sb="5" eb="6">
      <t>ザイコウ</t>
    </rPh>
    <rPh sb="6" eb="8">
      <t>キョウイン</t>
    </rPh>
    <rPh sb="11" eb="14">
      <t>シンリテキ</t>
    </rPh>
    <rPh sb="15" eb="17">
      <t>フアン</t>
    </rPh>
    <rPh sb="18" eb="19">
      <t>ナヤ</t>
    </rPh>
    <rPh sb="27" eb="29">
      <t>ソウダン</t>
    </rPh>
    <rPh sb="29" eb="31">
      <t>シエン</t>
    </rPh>
    <rPh sb="32" eb="33">
      <t>オコナ</t>
    </rPh>
    <phoneticPr fontId="2"/>
  </si>
  <si>
    <t>７　　特別支援学校の教員やスクールカウン
　　　セラーなど外部専門家による相談支援
　　　を行った。</t>
    <rPh sb="3" eb="5">
      <t>トクベツ</t>
    </rPh>
    <rPh sb="5" eb="7">
      <t>シエン</t>
    </rPh>
    <rPh sb="7" eb="9">
      <t>ガッコウ</t>
    </rPh>
    <rPh sb="10" eb="12">
      <t>キョウイン</t>
    </rPh>
    <rPh sb="29" eb="31">
      <t>ガイブ</t>
    </rPh>
    <rPh sb="31" eb="34">
      <t>センモンカ</t>
    </rPh>
    <rPh sb="37" eb="38">
      <t>アイ</t>
    </rPh>
    <rPh sb="38" eb="39">
      <t>ダン</t>
    </rPh>
    <rPh sb="39" eb="41">
      <t>シエン</t>
    </rPh>
    <rPh sb="46" eb="47">
      <t>オコナ</t>
    </rPh>
    <phoneticPr fontId="2"/>
  </si>
  <si>
    <t>c-3)　c-1)で1.と回答した場合、児童生徒に対する支援について医療機関や特別支援学校等の
　　　　関係機関と連携を図りましたか。</t>
    <rPh sb="13" eb="15">
      <t>カイトウ</t>
    </rPh>
    <rPh sb="17" eb="19">
      <t>バアイ</t>
    </rPh>
    <rPh sb="20" eb="22">
      <t>ジドウ</t>
    </rPh>
    <rPh sb="22" eb="24">
      <t>セイト</t>
    </rPh>
    <rPh sb="25" eb="26">
      <t>タイ</t>
    </rPh>
    <rPh sb="28" eb="30">
      <t>シエン</t>
    </rPh>
    <rPh sb="34" eb="36">
      <t>イリョウ</t>
    </rPh>
    <rPh sb="36" eb="38">
      <t>キカン</t>
    </rPh>
    <rPh sb="39" eb="41">
      <t>トクベツ</t>
    </rPh>
    <rPh sb="41" eb="43">
      <t>シエン</t>
    </rPh>
    <rPh sb="43" eb="45">
      <t>ガッコウ</t>
    </rPh>
    <rPh sb="45" eb="46">
      <t>トウ</t>
    </rPh>
    <rPh sb="52" eb="54">
      <t>カンケイ</t>
    </rPh>
    <rPh sb="54" eb="56">
      <t>キカン</t>
    </rPh>
    <rPh sb="57" eb="59">
      <t>レンケイ</t>
    </rPh>
    <rPh sb="60" eb="61">
      <t>ハカ</t>
    </rPh>
    <phoneticPr fontId="2"/>
  </si>
  <si>
    <t>２　　ICT機器を活用し、遠隔で授業を行っ
　　　た。</t>
    <rPh sb="6" eb="8">
      <t>キキ</t>
    </rPh>
    <rPh sb="9" eb="11">
      <t>カツヨウ</t>
    </rPh>
    <rPh sb="13" eb="15">
      <t>エンカク</t>
    </rPh>
    <rPh sb="16" eb="18">
      <t>ジュギョウ</t>
    </rPh>
    <rPh sb="19" eb="20">
      <t>オコナ</t>
    </rPh>
    <phoneticPr fontId="2"/>
  </si>
  <si>
    <t>１　　対面で授業を行った。
　　（例：貴校の教員が病院・自宅等を訪
　　　問して授業、病院内等に設置された
　　　在籍校の特別支援学級（または分教
　　　室）で授業、通級による指導として、
　　　在籍校以外(特別支援学校等)の教員
　　　が、病院・自宅等に出向いて授業等）</t>
    <rPh sb="3" eb="5">
      <t>タイメン</t>
    </rPh>
    <rPh sb="6" eb="8">
      <t>ジュギョウ</t>
    </rPh>
    <rPh sb="9" eb="10">
      <t>オコナ</t>
    </rPh>
    <rPh sb="17" eb="18">
      <t>レイ</t>
    </rPh>
    <rPh sb="20" eb="21">
      <t>コウ</t>
    </rPh>
    <rPh sb="22" eb="24">
      <t>キョウイン</t>
    </rPh>
    <rPh sb="25" eb="27">
      <t>ビョウイン</t>
    </rPh>
    <rPh sb="28" eb="30">
      <t>ジタク</t>
    </rPh>
    <rPh sb="30" eb="31">
      <t>トウ</t>
    </rPh>
    <rPh sb="40" eb="42">
      <t>ジュギョウ</t>
    </rPh>
    <rPh sb="80" eb="82">
      <t>ジュギョウ</t>
    </rPh>
    <rPh sb="132" eb="134">
      <t>ジュギョウ</t>
    </rPh>
    <rPh sb="134" eb="135">
      <t>トウ</t>
    </rPh>
    <phoneticPr fontId="2"/>
  </si>
  <si>
    <r>
      <t>２　　行わなかった</t>
    </r>
    <r>
      <rPr>
        <b/>
        <sz val="10"/>
        <rFont val="ＭＳ Ｐ明朝"/>
        <family val="1"/>
        <charset val="128"/>
      </rPr>
      <t>　→c-2,3)の回答不要</t>
    </r>
    <rPh sb="3" eb="4">
      <t>オコナ</t>
    </rPh>
    <rPh sb="18" eb="20">
      <t>カイトウ</t>
    </rPh>
    <rPh sb="20" eb="22">
      <t>フヨウ</t>
    </rPh>
    <phoneticPr fontId="2"/>
  </si>
  <si>
    <t>４　　　ICT機器を活用し、遠隔で学習支援
　　　　を行った。</t>
    <rPh sb="17" eb="19">
      <t>ガクシュウ</t>
    </rPh>
    <rPh sb="19" eb="21">
      <t>シエン</t>
    </rPh>
    <phoneticPr fontId="2"/>
  </si>
  <si>
    <r>
      <t>１　　行った　</t>
    </r>
    <r>
      <rPr>
        <b/>
        <sz val="10"/>
        <rFont val="ＭＳ Ｐ明朝"/>
        <family val="1"/>
        <charset val="128"/>
      </rPr>
      <t>→d)の回答不要</t>
    </r>
    <rPh sb="3" eb="4">
      <t>オコナ</t>
    </rPh>
    <rPh sb="11" eb="13">
      <t>カイトウ</t>
    </rPh>
    <rPh sb="13" eb="15">
      <t>フヨウ</t>
    </rPh>
    <phoneticPr fontId="2"/>
  </si>
  <si>
    <t>a-1)　特別支援学級に在籍している児童生徒数を教えてください。</t>
    <rPh sb="5" eb="7">
      <t>トクベツ</t>
    </rPh>
    <rPh sb="7" eb="9">
      <t>シエン</t>
    </rPh>
    <rPh sb="9" eb="11">
      <t>ガッキュウ</t>
    </rPh>
    <rPh sb="12" eb="14">
      <t>ザイセキ</t>
    </rPh>
    <rPh sb="24" eb="25">
      <t>オシ</t>
    </rPh>
    <phoneticPr fontId="2"/>
  </si>
  <si>
    <t>b-1)　通級による指導を受けている児童生徒数を教えてください。</t>
    <rPh sb="5" eb="7">
      <t>ツウキュウ</t>
    </rPh>
    <rPh sb="10" eb="12">
      <t>シドウ</t>
    </rPh>
    <rPh sb="13" eb="14">
      <t>ウ</t>
    </rPh>
    <rPh sb="24" eb="25">
      <t>オシ</t>
    </rPh>
    <phoneticPr fontId="2"/>
  </si>
  <si>
    <t>c-1)　a-1,b-1)以外に、個別の指導計画の作成を必要とする幼児児童生徒数を教えてください。</t>
    <rPh sb="13" eb="15">
      <t>イガイ</t>
    </rPh>
    <rPh sb="17" eb="19">
      <t>コベツ</t>
    </rPh>
    <rPh sb="20" eb="22">
      <t>シドウ</t>
    </rPh>
    <rPh sb="22" eb="24">
      <t>ケイカク</t>
    </rPh>
    <rPh sb="25" eb="27">
      <t>サクセイ</t>
    </rPh>
    <rPh sb="28" eb="30">
      <t>ヒツヨウ</t>
    </rPh>
    <rPh sb="33" eb="35">
      <t>ヨウジ</t>
    </rPh>
    <rPh sb="35" eb="37">
      <t>ジドウ</t>
    </rPh>
    <rPh sb="37" eb="39">
      <t>セイト</t>
    </rPh>
    <rPh sb="39" eb="40">
      <t>スウ</t>
    </rPh>
    <rPh sb="41" eb="42">
      <t>オシ</t>
    </rPh>
    <phoneticPr fontId="2"/>
  </si>
  <si>
    <t>c-2)　そのうち、個別の指導計画を作成している人数を教えてください。</t>
    <rPh sb="10" eb="12">
      <t>コベツ</t>
    </rPh>
    <rPh sb="13" eb="15">
      <t>シドウ</t>
    </rPh>
    <rPh sb="15" eb="17">
      <t>ケイカク</t>
    </rPh>
    <rPh sb="18" eb="20">
      <t>サクセイ</t>
    </rPh>
    <rPh sb="24" eb="26">
      <t>ニンズウ</t>
    </rPh>
    <rPh sb="27" eb="28">
      <t>オシ</t>
    </rPh>
    <phoneticPr fontId="2"/>
  </si>
  <si>
    <t>c-3)　a-1,b-1)以外に、個別の教育支援計画の作成を必要とする幼児児童生徒数を教えてください。</t>
    <rPh sb="13" eb="15">
      <t>イガイ</t>
    </rPh>
    <rPh sb="17" eb="19">
      <t>コベツ</t>
    </rPh>
    <rPh sb="20" eb="22">
      <t>キョウイク</t>
    </rPh>
    <rPh sb="22" eb="24">
      <t>シエン</t>
    </rPh>
    <rPh sb="24" eb="26">
      <t>ケイカク</t>
    </rPh>
    <rPh sb="27" eb="29">
      <t>サクセイ</t>
    </rPh>
    <rPh sb="30" eb="32">
      <t>ヒツヨウ</t>
    </rPh>
    <rPh sb="35" eb="37">
      <t>ヨウジ</t>
    </rPh>
    <rPh sb="37" eb="39">
      <t>ジドウ</t>
    </rPh>
    <rPh sb="39" eb="41">
      <t>セイト</t>
    </rPh>
    <rPh sb="41" eb="42">
      <t>スウ</t>
    </rPh>
    <rPh sb="43" eb="44">
      <t>オシ</t>
    </rPh>
    <phoneticPr fontId="2"/>
  </si>
  <si>
    <t>c-4)　そのうち、個別の教育支援計画を作成している人数を教えてください。</t>
    <rPh sb="10" eb="12">
      <t>コベツ</t>
    </rPh>
    <rPh sb="13" eb="15">
      <t>キョウイク</t>
    </rPh>
    <rPh sb="15" eb="17">
      <t>シエン</t>
    </rPh>
    <rPh sb="17" eb="19">
      <t>ケイカク</t>
    </rPh>
    <rPh sb="20" eb="22">
      <t>サクセイ</t>
    </rPh>
    <rPh sb="26" eb="28">
      <t>ニンズウ</t>
    </rPh>
    <rPh sb="29" eb="30">
      <t>オシ</t>
    </rPh>
    <phoneticPr fontId="2"/>
  </si>
  <si>
    <t>１　　図っている</t>
    <rPh sb="3" eb="4">
      <t>ハカ</t>
    </rPh>
    <phoneticPr fontId="2"/>
  </si>
  <si>
    <t>２　　図っていない</t>
    <rPh sb="3" eb="4">
      <t>ハカ</t>
    </rPh>
    <phoneticPr fontId="2"/>
  </si>
  <si>
    <t>d)  個別の指導計画または個別の教育支援計画に、合理的配慮の提供内容について明記することとしてい
　　ますか。</t>
    <rPh sb="4" eb="6">
      <t>コベツ</t>
    </rPh>
    <rPh sb="7" eb="9">
      <t>シドウ</t>
    </rPh>
    <rPh sb="9" eb="11">
      <t>ケイカク</t>
    </rPh>
    <rPh sb="14" eb="16">
      <t>コベツ</t>
    </rPh>
    <rPh sb="17" eb="19">
      <t>キョウイク</t>
    </rPh>
    <rPh sb="19" eb="21">
      <t>シエン</t>
    </rPh>
    <rPh sb="21" eb="23">
      <t>ケイカク</t>
    </rPh>
    <rPh sb="25" eb="28">
      <t>ゴウリテキ</t>
    </rPh>
    <rPh sb="28" eb="30">
      <t>ハイリョ</t>
    </rPh>
    <rPh sb="31" eb="33">
      <t>テイキョウ</t>
    </rPh>
    <rPh sb="33" eb="35">
      <t>ナイヨウ</t>
    </rPh>
    <rPh sb="39" eb="41">
      <t>メイキ</t>
    </rPh>
    <phoneticPr fontId="2"/>
  </si>
  <si>
    <t>e)  個別の教育支援計画の作成に当たって、幼児児童生徒本人やその保護者の意向を踏まえつつ、関係機
　　関等と必要な情報共有を図っていますか。</t>
    <rPh sb="4" eb="6">
      <t>コベツ</t>
    </rPh>
    <rPh sb="7" eb="9">
      <t>キョウイク</t>
    </rPh>
    <rPh sb="9" eb="11">
      <t>シエン</t>
    </rPh>
    <rPh sb="11" eb="13">
      <t>ケイカク</t>
    </rPh>
    <rPh sb="14" eb="16">
      <t>サクセイ</t>
    </rPh>
    <rPh sb="17" eb="18">
      <t>ア</t>
    </rPh>
    <rPh sb="22" eb="24">
      <t>ヨウジ</t>
    </rPh>
    <rPh sb="24" eb="26">
      <t>ジドウ</t>
    </rPh>
    <rPh sb="26" eb="28">
      <t>セイト</t>
    </rPh>
    <rPh sb="28" eb="30">
      <t>ホンニン</t>
    </rPh>
    <rPh sb="33" eb="36">
      <t>ホゴシャ</t>
    </rPh>
    <rPh sb="37" eb="39">
      <t>イコウ</t>
    </rPh>
    <rPh sb="40" eb="41">
      <t>フ</t>
    </rPh>
    <rPh sb="46" eb="48">
      <t>カンケイ</t>
    </rPh>
    <rPh sb="48" eb="49">
      <t>キ</t>
    </rPh>
    <rPh sb="52" eb="53">
      <t>カン</t>
    </rPh>
    <rPh sb="53" eb="54">
      <t>トウ</t>
    </rPh>
    <rPh sb="55" eb="57">
      <t>ヒツヨウ</t>
    </rPh>
    <rPh sb="58" eb="60">
      <t>ジョウホウ</t>
    </rPh>
    <rPh sb="60" eb="62">
      <t>キョウユウ</t>
    </rPh>
    <rPh sb="63" eb="64">
      <t>ハカ</t>
    </rPh>
    <phoneticPr fontId="2"/>
  </si>
  <si>
    <t xml:space="preserve">５．特別支援教育に関する教員の専門性の向上 </t>
    <rPh sb="2" eb="4">
      <t>トクベツ</t>
    </rPh>
    <rPh sb="4" eb="6">
      <t>シエン</t>
    </rPh>
    <rPh sb="6" eb="8">
      <t>キョウイク</t>
    </rPh>
    <rPh sb="9" eb="10">
      <t>カン</t>
    </rPh>
    <rPh sb="12" eb="14">
      <t>キョウイン</t>
    </rPh>
    <rPh sb="15" eb="18">
      <t>センモンセイ</t>
    </rPh>
    <rPh sb="19" eb="21">
      <t>コウジョウ</t>
    </rPh>
    <phoneticPr fontId="2"/>
  </si>
  <si>
    <r>
      <t>６.　特別支援教育を行うための体制整備及び必要な取組の実施状況　</t>
    </r>
    <r>
      <rPr>
        <u/>
        <sz val="12"/>
        <color indexed="10"/>
        <rFont val="ＭＳ Ｐ明朝"/>
        <family val="1"/>
        <charset val="128"/>
      </rPr>
      <t>※自動回答の数式が入っているため入力は不要</t>
    </r>
    <rPh sb="3" eb="5">
      <t>トクベツ</t>
    </rPh>
    <rPh sb="5" eb="7">
      <t>シエン</t>
    </rPh>
    <rPh sb="7" eb="9">
      <t>キョウイク</t>
    </rPh>
    <rPh sb="10" eb="11">
      <t>オコナ</t>
    </rPh>
    <rPh sb="15" eb="17">
      <t>タイセイ</t>
    </rPh>
    <rPh sb="17" eb="19">
      <t>セイビ</t>
    </rPh>
    <rPh sb="19" eb="20">
      <t>オヨ</t>
    </rPh>
    <rPh sb="21" eb="23">
      <t>ヒツヨウ</t>
    </rPh>
    <rPh sb="24" eb="26">
      <t>トリクミ</t>
    </rPh>
    <rPh sb="27" eb="29">
      <t>ジッシ</t>
    </rPh>
    <rPh sb="29" eb="31">
      <t>ジョウキョウ</t>
    </rPh>
    <rPh sb="33" eb="35">
      <t>ジドウ</t>
    </rPh>
    <rPh sb="35" eb="37">
      <t>カイトウ</t>
    </rPh>
    <rPh sb="38" eb="40">
      <t>スウシキ</t>
    </rPh>
    <rPh sb="41" eb="42">
      <t>ハイ</t>
    </rPh>
    <rPh sb="48" eb="50">
      <t>ニュウリョク</t>
    </rPh>
    <rPh sb="51" eb="53">
      <t>フヨウ</t>
    </rPh>
    <phoneticPr fontId="2"/>
  </si>
  <si>
    <r>
      <t>の該当箇所に「○」を選択して回答すること。ただし、</t>
    </r>
    <r>
      <rPr>
        <u/>
        <sz val="10"/>
        <rFont val="ＭＳ Ｐ明朝"/>
        <family val="1"/>
        <charset val="128"/>
      </rPr>
      <t>設問４,７の一部については人数を記入すること。</t>
    </r>
    <rPh sb="1" eb="3">
      <t>ガイトウ</t>
    </rPh>
    <rPh sb="3" eb="5">
      <t>カショ</t>
    </rPh>
    <rPh sb="10" eb="12">
      <t>センタク</t>
    </rPh>
    <rPh sb="14" eb="16">
      <t>カイトウ</t>
    </rPh>
    <rPh sb="25" eb="27">
      <t>セツモン</t>
    </rPh>
    <rPh sb="31" eb="33">
      <t>イチブ</t>
    </rPh>
    <rPh sb="38" eb="40">
      <t>ニンズウ</t>
    </rPh>
    <rPh sb="41" eb="43">
      <t>キニュウ</t>
    </rPh>
    <phoneticPr fontId="2"/>
  </si>
  <si>
    <r>
      <t>1,2,3-a,4-a～d,5</t>
    </r>
    <r>
      <rPr>
        <b/>
        <u/>
        <sz val="10"/>
        <rFont val="ＭＳ Ｐ明朝"/>
        <family val="1"/>
        <charset val="128"/>
      </rPr>
      <t>全てを実施</t>
    </r>
    <r>
      <rPr>
        <sz val="10"/>
        <rFont val="ＭＳ Ｐ明朝"/>
        <family val="1"/>
        <charset val="128"/>
      </rPr>
      <t>していますか。</t>
    </r>
    <rPh sb="15" eb="16">
      <t>スベ</t>
    </rPh>
    <rPh sb="18" eb="20">
      <t>ジッシ</t>
    </rPh>
    <phoneticPr fontId="2"/>
  </si>
  <si>
    <t>４.a-1)で、児童生徒数がきちんと入力されていますか。「0人」の場合も「0」を入力してください。</t>
    <phoneticPr fontId="2"/>
  </si>
  <si>
    <t>２　　学校・行政における支援体制が整わな
       かったため</t>
    <rPh sb="3" eb="5">
      <t>ガッコウ</t>
    </rPh>
    <rPh sb="6" eb="8">
      <t>ギョウセイ</t>
    </rPh>
    <rPh sb="12" eb="14">
      <t>シエン</t>
    </rPh>
    <rPh sb="14" eb="16">
      <t>タイセイ</t>
    </rPh>
    <rPh sb="17" eb="18">
      <t>トトノ</t>
    </rPh>
    <phoneticPr fontId="2"/>
  </si>
  <si>
    <t>４．個別の指導計画、個別の教育支援計画</t>
    <rPh sb="2" eb="4">
      <t>コベツ</t>
    </rPh>
    <rPh sb="5" eb="7">
      <t>シドウ</t>
    </rPh>
    <rPh sb="7" eb="9">
      <t>ケイカク</t>
    </rPh>
    <rPh sb="10" eb="12">
      <t>コベツ</t>
    </rPh>
    <rPh sb="13" eb="15">
      <t>キョウイク</t>
    </rPh>
    <rPh sb="15" eb="17">
      <t>シエン</t>
    </rPh>
    <rPh sb="17" eb="19">
      <t>ケイカク</t>
    </rPh>
    <phoneticPr fontId="2"/>
  </si>
  <si>
    <t>５．研修</t>
    <rPh sb="2" eb="4">
      <t>ケンシュウ</t>
    </rPh>
    <phoneticPr fontId="2"/>
  </si>
  <si>
    <t>６.実施状況</t>
    <rPh sb="2" eb="4">
      <t>ジッシ</t>
    </rPh>
    <rPh sb="4" eb="6">
      <t>ジョウキョウ</t>
    </rPh>
    <phoneticPr fontId="2"/>
  </si>
  <si>
    <t>７. 病気療養児に関する調査</t>
    <rPh sb="3" eb="5">
      <t>ビョウキ</t>
    </rPh>
    <rPh sb="5" eb="7">
      <t>リョウヨウ</t>
    </rPh>
    <rPh sb="7" eb="8">
      <t>ジ</t>
    </rPh>
    <rPh sb="9" eb="10">
      <t>カン</t>
    </rPh>
    <rPh sb="12" eb="14">
      <t>チョウサ</t>
    </rPh>
    <phoneticPr fontId="2"/>
  </si>
  <si>
    <t>特別支援学級の児童生徒数</t>
    <rPh sb="0" eb="2">
      <t>トクベツ</t>
    </rPh>
    <rPh sb="2" eb="4">
      <t>シエン</t>
    </rPh>
    <rPh sb="4" eb="6">
      <t>ガッキュウ</t>
    </rPh>
    <rPh sb="7" eb="9">
      <t>ジドウ</t>
    </rPh>
    <rPh sb="9" eb="11">
      <t>セイト</t>
    </rPh>
    <rPh sb="11" eb="12">
      <t>スウ</t>
    </rPh>
    <phoneticPr fontId="2"/>
  </si>
  <si>
    <t>うち、個別の指導計画を作成している人数</t>
    <rPh sb="3" eb="5">
      <t>コベツ</t>
    </rPh>
    <rPh sb="6" eb="8">
      <t>シドウ</t>
    </rPh>
    <rPh sb="8" eb="10">
      <t>ケイカク</t>
    </rPh>
    <rPh sb="11" eb="13">
      <t>サクセイ</t>
    </rPh>
    <rPh sb="17" eb="19">
      <t>ニンズウ</t>
    </rPh>
    <phoneticPr fontId="2"/>
  </si>
  <si>
    <t>うち、個別の教育支援計画を作成いている人数</t>
    <rPh sb="3" eb="5">
      <t>コベツ</t>
    </rPh>
    <rPh sb="6" eb="8">
      <t>キョウイク</t>
    </rPh>
    <rPh sb="8" eb="10">
      <t>シエン</t>
    </rPh>
    <rPh sb="10" eb="12">
      <t>ケイカク</t>
    </rPh>
    <rPh sb="13" eb="15">
      <t>サクセイ</t>
    </rPh>
    <rPh sb="19" eb="21">
      <t>ニンズウ</t>
    </rPh>
    <phoneticPr fontId="2"/>
  </si>
  <si>
    <t>通級による指導を受けている児童生徒数</t>
    <rPh sb="0" eb="2">
      <t>ツウキュウ</t>
    </rPh>
    <rPh sb="5" eb="7">
      <t>シドウ</t>
    </rPh>
    <rPh sb="8" eb="9">
      <t>ウ</t>
    </rPh>
    <rPh sb="13" eb="15">
      <t>ジドウ</t>
    </rPh>
    <rPh sb="15" eb="17">
      <t>セイト</t>
    </rPh>
    <rPh sb="17" eb="18">
      <t>スウ</t>
    </rPh>
    <phoneticPr fontId="2"/>
  </si>
  <si>
    <t>a,b以外で個別の指導計画の作成を必要とする幼児児童生徒数</t>
    <rPh sb="3" eb="5">
      <t>イガイ</t>
    </rPh>
    <rPh sb="6" eb="8">
      <t>コベツ</t>
    </rPh>
    <rPh sb="9" eb="11">
      <t>シドウ</t>
    </rPh>
    <rPh sb="11" eb="13">
      <t>ケイカク</t>
    </rPh>
    <rPh sb="14" eb="16">
      <t>サクセイ</t>
    </rPh>
    <rPh sb="17" eb="19">
      <t>ヒツヨウ</t>
    </rPh>
    <rPh sb="22" eb="24">
      <t>ヨウジ</t>
    </rPh>
    <rPh sb="24" eb="26">
      <t>ジドウ</t>
    </rPh>
    <rPh sb="26" eb="28">
      <t>セイト</t>
    </rPh>
    <rPh sb="28" eb="29">
      <t>スウ</t>
    </rPh>
    <phoneticPr fontId="2"/>
  </si>
  <si>
    <t>うち、作成している人数</t>
    <rPh sb="3" eb="5">
      <t>サクセイ</t>
    </rPh>
    <rPh sb="9" eb="11">
      <t>ニンズウ</t>
    </rPh>
    <phoneticPr fontId="2"/>
  </si>
  <si>
    <t>a,b以外で個別の教育支援計画の作成を必要とする幼児児童生徒数</t>
    <rPh sb="3" eb="5">
      <t>イガイ</t>
    </rPh>
    <rPh sb="6" eb="8">
      <t>コベツ</t>
    </rPh>
    <rPh sb="9" eb="11">
      <t>キョウイク</t>
    </rPh>
    <rPh sb="11" eb="13">
      <t>シエン</t>
    </rPh>
    <rPh sb="13" eb="15">
      <t>ケイカク</t>
    </rPh>
    <rPh sb="16" eb="18">
      <t>サクセイ</t>
    </rPh>
    <rPh sb="19" eb="21">
      <t>ヒツヨウ</t>
    </rPh>
    <rPh sb="24" eb="26">
      <t>ヨウジ</t>
    </rPh>
    <rPh sb="26" eb="28">
      <t>ジドウ</t>
    </rPh>
    <rPh sb="28" eb="30">
      <t>セイト</t>
    </rPh>
    <rPh sb="30" eb="31">
      <t>スウ</t>
    </rPh>
    <phoneticPr fontId="2"/>
  </si>
  <si>
    <t>合理的配慮を明記することとしている</t>
    <rPh sb="0" eb="3">
      <t>ゴウリテキ</t>
    </rPh>
    <rPh sb="3" eb="5">
      <t>ハイリョ</t>
    </rPh>
    <rPh sb="6" eb="8">
      <t>メイキ</t>
    </rPh>
    <phoneticPr fontId="2"/>
  </si>
  <si>
    <t>a-1)</t>
    <phoneticPr fontId="2"/>
  </si>
  <si>
    <t>a-2)</t>
  </si>
  <si>
    <t>a-3)</t>
  </si>
  <si>
    <t>b-1)</t>
    <phoneticPr fontId="2"/>
  </si>
  <si>
    <t>b-2)</t>
  </si>
  <si>
    <t>b-3)</t>
  </si>
  <si>
    <t>c-1)</t>
    <phoneticPr fontId="2"/>
  </si>
  <si>
    <t>c-2)</t>
  </si>
  <si>
    <t>c-3)</t>
  </si>
  <si>
    <t>c-4)</t>
  </si>
  <si>
    <t>e)</t>
    <phoneticPr fontId="2"/>
  </si>
  <si>
    <t>個別の教育支援計画の作成にあたって、情報共有を図っている</t>
    <rPh sb="0" eb="2">
      <t>コベツ</t>
    </rPh>
    <rPh sb="3" eb="5">
      <t>キョウイク</t>
    </rPh>
    <rPh sb="5" eb="7">
      <t>シエン</t>
    </rPh>
    <rPh sb="7" eb="9">
      <t>ケイカク</t>
    </rPh>
    <rPh sb="10" eb="12">
      <t>サクセイ</t>
    </rPh>
    <rPh sb="18" eb="20">
      <t>ジョウホウ</t>
    </rPh>
    <rPh sb="20" eb="22">
      <t>キョウユウ</t>
    </rPh>
    <rPh sb="23" eb="24">
      <t>ハカ</t>
    </rPh>
    <phoneticPr fontId="2"/>
  </si>
  <si>
    <t>d)</t>
    <phoneticPr fontId="2"/>
  </si>
  <si>
    <t>支援に際して関係機関と連携を図った</t>
    <rPh sb="0" eb="2">
      <t>シエン</t>
    </rPh>
    <rPh sb="3" eb="4">
      <t>サイ</t>
    </rPh>
    <rPh sb="6" eb="8">
      <t>カンケイ</t>
    </rPh>
    <rPh sb="8" eb="10">
      <t>キカン</t>
    </rPh>
    <rPh sb="11" eb="13">
      <t>レンケイ</t>
    </rPh>
    <rPh sb="14" eb="15">
      <t>ハカ</t>
    </rPh>
    <phoneticPr fontId="2"/>
  </si>
  <si>
    <t>１　　対面で授業を行った。</t>
    <rPh sb="3" eb="5">
      <t>タイメン</t>
    </rPh>
    <rPh sb="6" eb="8">
      <t>ジュギョウ</t>
    </rPh>
    <rPh sb="9" eb="10">
      <t>オコナ</t>
    </rPh>
    <phoneticPr fontId="2"/>
  </si>
  <si>
    <t>２　　ICT機器を活用し、遠隔で授業を行った。</t>
    <rPh sb="6" eb="8">
      <t>キキ</t>
    </rPh>
    <rPh sb="9" eb="11">
      <t>カツヨウ</t>
    </rPh>
    <rPh sb="13" eb="15">
      <t>エンカク</t>
    </rPh>
    <rPh sb="16" eb="18">
      <t>ジュギョウ</t>
    </rPh>
    <rPh sb="19" eb="20">
      <t>オコナ</t>
    </rPh>
    <phoneticPr fontId="2"/>
  </si>
  <si>
    <t>３　　対面での学習支援を行った。</t>
    <rPh sb="3" eb="5">
      <t>タイメン</t>
    </rPh>
    <rPh sb="7" eb="9">
      <t>ガクシュウ</t>
    </rPh>
    <rPh sb="9" eb="11">
      <t>シエン</t>
    </rPh>
    <rPh sb="12" eb="13">
      <t>オコナ</t>
    </rPh>
    <phoneticPr fontId="2"/>
  </si>
  <si>
    <t>４　　ICT機器を活用し、遠隔で学習支援を行った。</t>
    <rPh sb="16" eb="18">
      <t>ガクシュウ</t>
    </rPh>
    <rPh sb="18" eb="20">
      <t>シエン</t>
    </rPh>
    <phoneticPr fontId="2"/>
  </si>
  <si>
    <t>６　　貴校の教員による心理的な不安、悩みなどの相談支援を行った。</t>
    <rPh sb="3" eb="5">
      <t>キコウ</t>
    </rPh>
    <rPh sb="5" eb="6">
      <t>ザイコウ</t>
    </rPh>
    <rPh sb="6" eb="8">
      <t>キョウイン</t>
    </rPh>
    <rPh sb="11" eb="14">
      <t>シンリテキ</t>
    </rPh>
    <rPh sb="15" eb="17">
      <t>フアン</t>
    </rPh>
    <rPh sb="18" eb="19">
      <t>ナヤ</t>
    </rPh>
    <rPh sb="23" eb="25">
      <t>ソウダン</t>
    </rPh>
    <rPh sb="25" eb="27">
      <t>シエン</t>
    </rPh>
    <rPh sb="28" eb="29">
      <t>オコナ</t>
    </rPh>
    <phoneticPr fontId="2"/>
  </si>
  <si>
    <t>７　　特別支援学校の教員やスクカンなど外部専門家による相談支援を行った。</t>
    <rPh sb="3" eb="5">
      <t>トクベツ</t>
    </rPh>
    <rPh sb="5" eb="7">
      <t>シエン</t>
    </rPh>
    <rPh sb="7" eb="9">
      <t>ガッコウ</t>
    </rPh>
    <rPh sb="10" eb="12">
      <t>キョウイン</t>
    </rPh>
    <rPh sb="19" eb="21">
      <t>ガイブ</t>
    </rPh>
    <rPh sb="21" eb="24">
      <t>センモンカ</t>
    </rPh>
    <rPh sb="27" eb="28">
      <t>アイ</t>
    </rPh>
    <rPh sb="28" eb="29">
      <t>ダン</t>
    </rPh>
    <rPh sb="29" eb="31">
      <t>シエン</t>
    </rPh>
    <rPh sb="32" eb="33">
      <t>オコナ</t>
    </rPh>
    <phoneticPr fontId="2"/>
  </si>
  <si>
    <t>１　　本人・保護者等からの申し出</t>
    <rPh sb="3" eb="5">
      <t>ホンニン</t>
    </rPh>
    <rPh sb="6" eb="9">
      <t>ホゴシャ</t>
    </rPh>
    <rPh sb="9" eb="10">
      <t>トウ</t>
    </rPh>
    <rPh sb="13" eb="14">
      <t>モウ</t>
    </rPh>
    <rPh sb="15" eb="16">
      <t>デ</t>
    </rPh>
    <phoneticPr fontId="2"/>
  </si>
  <si>
    <t>２　　学校・行政の支援体制が整わなかった</t>
    <rPh sb="3" eb="5">
      <t>ガッコウ</t>
    </rPh>
    <rPh sb="6" eb="8">
      <t>ギョウセイ</t>
    </rPh>
    <rPh sb="9" eb="11">
      <t>シエン</t>
    </rPh>
    <rPh sb="11" eb="13">
      <t>タイセイ</t>
    </rPh>
    <rPh sb="14" eb="15">
      <t>トトノ</t>
    </rPh>
    <phoneticPr fontId="2"/>
  </si>
  <si>
    <r>
      <t>※</t>
    </r>
    <r>
      <rPr>
        <u/>
        <sz val="10"/>
        <color indexed="8"/>
        <rFont val="ＭＳ Ｐ明朝"/>
        <family val="1"/>
        <charset val="128"/>
      </rPr>
      <t>平成３０年５月１日現在で回答</t>
    </r>
    <r>
      <rPr>
        <sz val="10"/>
        <color indexed="8"/>
        <rFont val="ＭＳ Ｐ明朝"/>
        <family val="1"/>
        <charset val="128"/>
      </rPr>
      <t>すること。ただし、</t>
    </r>
    <r>
      <rPr>
        <u/>
        <sz val="10"/>
        <color indexed="8"/>
        <rFont val="ＭＳ Ｐ明朝"/>
        <family val="1"/>
        <charset val="128"/>
      </rPr>
      <t>[７．病気療養児に関する調査]は、平成２９年度の実績で回答</t>
    </r>
    <r>
      <rPr>
        <sz val="10"/>
        <color indexed="8"/>
        <rFont val="ＭＳ Ｐ明朝"/>
        <family val="1"/>
        <charset val="128"/>
      </rPr>
      <t>すること。</t>
    </r>
    <rPh sb="1" eb="3">
      <t>ヘイセイ</t>
    </rPh>
    <rPh sb="5" eb="6">
      <t>ネン</t>
    </rPh>
    <rPh sb="7" eb="8">
      <t>ガツ</t>
    </rPh>
    <rPh sb="9" eb="10">
      <t>ニチ</t>
    </rPh>
    <rPh sb="10" eb="12">
      <t>ゲンザイ</t>
    </rPh>
    <rPh sb="13" eb="15">
      <t>カイトウ</t>
    </rPh>
    <rPh sb="27" eb="29">
      <t>ビョウキ</t>
    </rPh>
    <rPh sb="29" eb="31">
      <t>リョウヨウ</t>
    </rPh>
    <rPh sb="31" eb="32">
      <t>ジ</t>
    </rPh>
    <rPh sb="33" eb="34">
      <t>カン</t>
    </rPh>
    <rPh sb="36" eb="38">
      <t>チョウサ</t>
    </rPh>
    <rPh sb="41" eb="43">
      <t>ヘイセイ</t>
    </rPh>
    <rPh sb="45" eb="46">
      <t>ネン</t>
    </rPh>
    <rPh sb="46" eb="47">
      <t>ド</t>
    </rPh>
    <rPh sb="48" eb="50">
      <t>ジッセキ</t>
    </rPh>
    <rPh sb="51" eb="53">
      <t>カイトウ</t>
    </rPh>
    <phoneticPr fontId="2"/>
  </si>
  <si>
    <t>３．ａ）で、「１　指名している」に○をつけた場合、３．b）の両方に○をつけたり、未回答になったりしていませんか。
また、３．ａ）で、「２　指名していない」に○をつけたにもかかわらず、３．b）に回答していませんか。</t>
    <rPh sb="9" eb="11">
      <t>シメイ</t>
    </rPh>
    <rPh sb="30" eb="32">
      <t>リョウホウ</t>
    </rPh>
    <rPh sb="40" eb="43">
      <t>ミカイトウ</t>
    </rPh>
    <rPh sb="69" eb="71">
      <t>シメイ</t>
    </rPh>
    <rPh sb="96" eb="98">
      <t>カイトウ</t>
    </rPh>
    <phoneticPr fontId="2"/>
  </si>
  <si>
    <t>４.a-1)で、1人以上と回答している場合、４.a-2)で、未回答になったり、４.a-1)より大きい数字を入力していませんか。「0人」の場合も「0」を入力してください。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</si>
  <si>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４.a-1)で、1人以上と回答している場合、４.a-3)で、未回答になったり、４.a-1)より大きい数字を入力していませんか。「0人」の場合も「0」を入力してください。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</si>
  <si>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４.b-1)で、児童生徒数がきちんと入力されていますか。「0人」の場合も「0」を入力してください。</t>
    <phoneticPr fontId="2"/>
  </si>
  <si>
    <t>４.b-1)で、1人以上と回答している場合、４.b-2)で、未回答になったり、４.b-1)より大きい数字を入力していませんか。「0人」の場合も「0」を入力してください。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</si>
  <si>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４.b-1)で、1人以上と回答している場合、４.b-3)で、未回答になったり、４.b-1)より大きい数字を入力していませんか。「0人」の場合も「0」を入力してください。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</si>
  <si>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４.c-1)で、1人以上と回答している場合、４.c-2)で、未回答になったり、４.c-1)より大きい数字を入力していませんか。「0人」の場合も「0」を入力してください。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</si>
  <si>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４.c-3)で、1人以上と回答している場合、４.c-4)で、未回答になったり、４.c-3)より大きい数字を入力していませんか。「0人」の場合も「0」を入力してください。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</si>
  <si>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４.d）で、両方に○をつけたり、未回答になったりしていませんか。</t>
    <rPh sb="6" eb="8">
      <t>リョウホウ</t>
    </rPh>
    <rPh sb="16" eb="19">
      <t>ミカイトウ</t>
    </rPh>
    <phoneticPr fontId="2"/>
  </si>
  <si>
    <t>４.e）で、両方に○をつけたり、未回答になったりしていませんか。</t>
    <rPh sb="6" eb="8">
      <t>リョウホウ</t>
    </rPh>
    <rPh sb="16" eb="19">
      <t>ミカイトウ</t>
    </rPh>
    <phoneticPr fontId="2"/>
  </si>
  <si>
    <t>５.a)で、両方に○をつけたり、未回答になったりしていませんか。</t>
    <rPh sb="6" eb="8">
      <t>リョウホウ</t>
    </rPh>
    <rPh sb="16" eb="19">
      <t>ミカイトウ</t>
    </rPh>
    <phoneticPr fontId="2"/>
  </si>
  <si>
    <t>５.b)で、両方に○をつけたり、未回答になったりしていませんか。</t>
    <rPh sb="6" eb="8">
      <t>リョウホウ</t>
    </rPh>
    <rPh sb="16" eb="19">
      <t>ミカイトウ</t>
    </rPh>
    <phoneticPr fontId="2"/>
  </si>
  <si>
    <t>７.a)で、児童生徒数がきちんと入力されていますか。「0人」の場合も「0」を入力してください。</t>
    <phoneticPr fontId="2"/>
  </si>
  <si>
    <t>７.a)で、0人と回答したにもかかわらず、７.b)に回答していませんか。あるいは、７.a)で、1人以上と回答している場合、７.b)で、未回答になったり、７.a)より大きい数字を入力していませんか。「0人」の場合も「0」を入力してください。</t>
    <phoneticPr fontId="2"/>
  </si>
  <si>
    <t>７.a)で、0人と回答したにもかかわらず、７.c-1)に回答していませんか。また、７.a)で1以上と回答している場合、７.c-1)で両方に○をつけたり、未回答になったりしていませんか。</t>
    <rPh sb="47" eb="49">
      <t>イジョウ</t>
    </rPh>
    <rPh sb="50" eb="52">
      <t>カイトウ</t>
    </rPh>
    <rPh sb="56" eb="58">
      <t>バアイ</t>
    </rPh>
    <rPh sb="66" eb="68">
      <t>リョウホウ</t>
    </rPh>
    <rPh sb="76" eb="79">
      <t>ミカイトウ</t>
    </rPh>
    <phoneticPr fontId="2"/>
  </si>
  <si>
    <t>７.a)で、0人と回答したにもかかわらず、７.c-2)に回答していませんか。また、７.c-1）で「２　行わなかった」に○をつけたにもかかわらず、７.C-2）に回答していませんか。
７.c-1）で「１　行った」に○を付けた場合、７.c-2）のいずれかの選択肢に○がついていますか。</t>
    <rPh sb="100" eb="101">
      <t>オコナ</t>
    </rPh>
    <rPh sb="107" eb="108">
      <t>ツ</t>
    </rPh>
    <rPh sb="110" eb="112">
      <t>バアイ</t>
    </rPh>
    <rPh sb="125" eb="128">
      <t>センタクシ</t>
    </rPh>
    <phoneticPr fontId="2"/>
  </si>
  <si>
    <t>７.c-1)で「２　行わなかった」に○をつけた場合、７.d)のいずれかの選択肢に○がついていますか。
また、７.c-１）で「１　行った」に○をつけたにも関わらず、７.d）に回答していませんか。</t>
    <rPh sb="10" eb="11">
      <t>オコナ</t>
    </rPh>
    <rPh sb="23" eb="25">
      <t>バアイ</t>
    </rPh>
    <rPh sb="36" eb="39">
      <t>センタクシ</t>
    </rPh>
    <rPh sb="64" eb="65">
      <t>オコナ</t>
    </rPh>
    <rPh sb="76" eb="77">
      <t>カカ</t>
    </rPh>
    <rPh sb="86" eb="88">
      <t>カイトウ</t>
    </rPh>
    <phoneticPr fontId="2"/>
  </si>
  <si>
    <t>７.a)で、0人と回答したにもかかわらず、７.c-3)に回答していませんか。また、７.c-1）で「２　行わなかった」に○をつけたにもかかわらず、７.C-3）に回答していませんか。
７.c-1）で「１　行った」に○を付けた場合、７.c-3）の両方に○をつけたり、未回答になったりしていませんか。</t>
    <rPh sb="120" eb="122">
      <t>リョウホウ</t>
    </rPh>
    <rPh sb="130" eb="133">
      <t>ミカイトウ</t>
    </rPh>
    <phoneticPr fontId="2"/>
  </si>
  <si>
    <t>b-2)　b-1のうち、個別の指導計画を作成している人数を教えてください。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2"/>
  </si>
  <si>
    <t>b-3)　b-1のうち、個別の教育支援計画を作成している人数を教えてください。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2"/>
  </si>
  <si>
    <t>a-2)　a-1のうち、個別の指導計画を作成している人数を教えてください。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2"/>
  </si>
  <si>
    <t>a-3)　a-1のうち、個別の教育支援計画を作成している人数を教えてください。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2"/>
  </si>
  <si>
    <t>１　　指名している</t>
    <rPh sb="3" eb="5">
      <t>シメイ</t>
    </rPh>
    <phoneticPr fontId="2"/>
  </si>
  <si>
    <r>
      <t>２　　指名していない　</t>
    </r>
    <r>
      <rPr>
        <b/>
        <sz val="10"/>
        <rFont val="ＭＳ Ｐ明朝"/>
        <family val="1"/>
        <charset val="128"/>
      </rPr>
      <t>→b)の回答不要</t>
    </r>
    <rPh sb="3" eb="5">
      <t>シメイ</t>
    </rPh>
    <rPh sb="15" eb="17">
      <t>カイトウ</t>
    </rPh>
    <rPh sb="17" eb="19">
      <t>フヨウ</t>
    </rPh>
    <phoneticPr fontId="2"/>
  </si>
  <si>
    <t>１　　連携を図った</t>
    <rPh sb="3" eb="5">
      <t>レンケイ</t>
    </rPh>
    <rPh sb="6" eb="7">
      <t>ハカ</t>
    </rPh>
    <phoneticPr fontId="2"/>
  </si>
  <si>
    <t>２　　連携を図らなかった</t>
    <rPh sb="3" eb="5">
      <t>レンケイ</t>
    </rPh>
    <rPh sb="6" eb="7">
      <t>ハカ</t>
    </rPh>
    <phoneticPr fontId="2"/>
  </si>
  <si>
    <t>５　　課題のプリントを提出してもらい、添削し
　　　て返すなど、１～４以外の学習支援を行
　　　った。</t>
    <rPh sb="3" eb="5">
      <t>カダイ</t>
    </rPh>
    <rPh sb="11" eb="13">
      <t>テイシュツ</t>
    </rPh>
    <rPh sb="19" eb="21">
      <t>テンサク</t>
    </rPh>
    <rPh sb="27" eb="28">
      <t>カエ</t>
    </rPh>
    <rPh sb="35" eb="37">
      <t>イガイ</t>
    </rPh>
    <rPh sb="38" eb="40">
      <t>ガクシュウ</t>
    </rPh>
    <rPh sb="40" eb="42">
      <t>シエン</t>
    </rPh>
    <phoneticPr fontId="2"/>
  </si>
  <si>
    <t>５　　１～４以外の学習支援を行った。</t>
    <rPh sb="6" eb="8">
      <t>イガイ</t>
    </rPh>
    <rPh sb="9" eb="11">
      <t>ガクシュウ</t>
    </rPh>
    <rPh sb="11" eb="13">
      <t>シエン</t>
    </rPh>
    <phoneticPr fontId="2"/>
  </si>
  <si>
    <t>２　　実施していない(実施予定がない)</t>
    <rPh sb="3" eb="5">
      <t>ジッシ</t>
    </rPh>
    <rPh sb="11" eb="13">
      <t>ジッシ</t>
    </rPh>
    <rPh sb="13" eb="15">
      <t>ヨテイ</t>
    </rPh>
    <phoneticPr fontId="2"/>
  </si>
  <si>
    <t>４.c-1)で、幼児児童生徒数がきちんと入力されていますか。「0人」の場合も「0」を入力してください。</t>
    <rPh sb="8" eb="10">
      <t>ヨウジ</t>
    </rPh>
    <phoneticPr fontId="2"/>
  </si>
  <si>
    <t>４.c-3)で、幼児児童生徒数がきちんと入力されていますか。「0人」の場合も「0」を入力してください。</t>
    <rPh sb="8" eb="10">
      <t>ヨウジ</t>
    </rPh>
    <phoneticPr fontId="2"/>
  </si>
  <si>
    <t>学習指導や学習支援、相談等の支援を行った</t>
    <rPh sb="0" eb="2">
      <t>ガクシュウ</t>
    </rPh>
    <rPh sb="2" eb="4">
      <t>シドウ</t>
    </rPh>
    <rPh sb="5" eb="7">
      <t>ガクシュウ</t>
    </rPh>
    <rPh sb="7" eb="9">
      <t>シエン</t>
    </rPh>
    <rPh sb="10" eb="12">
      <t>ソウダン</t>
    </rPh>
    <rPh sb="12" eb="13">
      <t>トウ</t>
    </rPh>
    <rPh sb="14" eb="16">
      <t>シエン</t>
    </rPh>
    <rPh sb="17" eb="18">
      <t>オコナ</t>
    </rPh>
    <phoneticPr fontId="2"/>
  </si>
  <si>
    <t>２　　参加していない(参加予定がない)</t>
    <rPh sb="3" eb="5">
      <t>サンカ</t>
    </rPh>
    <rPh sb="11" eb="13">
      <t>サンカ</t>
    </rPh>
    <rPh sb="13" eb="15">
      <t>ヨテイ</t>
    </rPh>
    <phoneticPr fontId="2"/>
  </si>
  <si>
    <r>
      <t>４．個別の指導計画、個別の教育支援計画の作成</t>
    </r>
    <r>
      <rPr>
        <b/>
        <sz val="12"/>
        <color indexed="8"/>
        <rFont val="ＭＳ Ｐゴシック"/>
        <family val="3"/>
        <charset val="128"/>
      </rPr>
      <t xml:space="preserve">　　
</t>
    </r>
    <r>
      <rPr>
        <u/>
        <sz val="12"/>
        <color rgb="FFFF0000"/>
        <rFont val="ＭＳ Ｐゴシック"/>
        <family val="3"/>
        <charset val="128"/>
      </rPr>
      <t>※幼稚園(幼稚園型認定こども園)、幼保連携型認定こども園は、a-1～3),b-1～3)への回答不要</t>
    </r>
    <r>
      <rPr>
        <b/>
        <sz val="12"/>
        <color indexed="8"/>
        <rFont val="ＭＳ Ｐゴシック"/>
        <family val="3"/>
        <charset val="128"/>
      </rPr>
      <t xml:space="preserve">
</t>
    </r>
    <r>
      <rPr>
        <sz val="10"/>
        <color indexed="8"/>
        <rFont val="ＭＳ Ｐ明朝"/>
        <family val="1"/>
        <charset val="128"/>
      </rPr>
      <t>※個別の指導計画：幼児児童生徒一人一人の障害の状態等に応じたきめ細かな指導が行えるよう、学校における教育課程や指導計画、当該幼児児童生徒
　　　　　　　　　　　　　の個別の教育支援計画等を踏まえて、より具体的に幼児児童生徒一人一人の教育的ニーズに対応して、指導目標や指導内容・方法等を
　　　　　　　　　　　　　盛り込んだ指導計画。
※個別の教育支援計画：障害のある幼児児童生徒一人一人のニーズを正確に把握し、教育の視点から適切に対応していくという考え方の下に、福祉、医療、
　　　　　　　　　　　　　労働等の関係機関との連携を図りつつ、乳幼児期から学校卒業後までの長期的な視点に立って、一貫して的確な教育的支援を行うため
　　　　　　　　　　　　　に、障害のある幼児児童生徒一人一人について作成した支援計画。</t>
    </r>
    <rPh sb="2" eb="4">
      <t>コベツ</t>
    </rPh>
    <rPh sb="5" eb="7">
      <t>シドウ</t>
    </rPh>
    <rPh sb="7" eb="9">
      <t>ケイカク</t>
    </rPh>
    <rPh sb="10" eb="12">
      <t>コベツ</t>
    </rPh>
    <rPh sb="13" eb="15">
      <t>キョウイク</t>
    </rPh>
    <rPh sb="15" eb="17">
      <t>シエン</t>
    </rPh>
    <rPh sb="17" eb="19">
      <t>ケイカク</t>
    </rPh>
    <rPh sb="20" eb="22">
      <t>サクセイ</t>
    </rPh>
    <rPh sb="26" eb="29">
      <t>ヨウチエン</t>
    </rPh>
    <rPh sb="30" eb="33">
      <t>ヨウチエン</t>
    </rPh>
    <rPh sb="33" eb="34">
      <t>ガタ</t>
    </rPh>
    <rPh sb="34" eb="36">
      <t>ニンテイ</t>
    </rPh>
    <rPh sb="39" eb="40">
      <t>エン</t>
    </rPh>
    <rPh sb="42" eb="44">
      <t>ヨウホ</t>
    </rPh>
    <rPh sb="44" eb="47">
      <t>レンケイガタ</t>
    </rPh>
    <rPh sb="47" eb="49">
      <t>ニンテイ</t>
    </rPh>
    <rPh sb="52" eb="53">
      <t>エン</t>
    </rPh>
    <rPh sb="70" eb="72">
      <t>カイトウ</t>
    </rPh>
    <rPh sb="72" eb="74">
      <t>フヨウ</t>
    </rPh>
    <phoneticPr fontId="2"/>
  </si>
  <si>
    <r>
      <t xml:space="preserve">７.　病気療養児に関する調査 </t>
    </r>
    <r>
      <rPr>
        <b/>
        <sz val="12"/>
        <color rgb="FFFF0000"/>
        <rFont val="ＭＳ Ｐ明朝"/>
        <family val="1"/>
        <charset val="128"/>
      </rPr>
      <t>　</t>
    </r>
    <r>
      <rPr>
        <u/>
        <sz val="12"/>
        <color rgb="FFFF0000"/>
        <rFont val="ＭＳ Ｐ明朝"/>
        <family val="1"/>
        <charset val="128"/>
      </rPr>
      <t>※幼稚園（幼稚園型認定こども園）、幼保連携型認定こども園は回答不要</t>
    </r>
    <r>
      <rPr>
        <b/>
        <u/>
        <sz val="12"/>
        <color indexed="8"/>
        <rFont val="ＭＳ Ｐ明朝"/>
        <family val="1"/>
        <charset val="128"/>
      </rPr>
      <t xml:space="preserve">
</t>
    </r>
    <r>
      <rPr>
        <sz val="10"/>
        <rFont val="ＭＳ Ｐ明朝"/>
        <family val="1"/>
        <charset val="128"/>
      </rPr>
      <t>※病気療養児：本調査では疾病や障害に関する医師等の専門家による診断書等や、文部科学省が就学事務の参考資料として作成し配布している「教育支
　　　　　　　　　　援資料」に示された障害種ごとの障害の状態等を基に、年間延べ３０日以上の欠席（*）という状況を一つの参考としつつ、各学校又は教育委
    　　　　　　　　員会が判断する児童生徒。
　　　　　　　　　　*教員が病院や自宅等を訪問するなどして対面で、あるいは、ICT機器を活用して遠隔で授業を行っているため、欠席にはなっていないものの、
　　　　　　　　　　 在籍する学級に通学できていない日数をも含む。</t>
    </r>
    <rPh sb="3" eb="5">
      <t>ビョウキ</t>
    </rPh>
    <rPh sb="5" eb="7">
      <t>リョウヨウ</t>
    </rPh>
    <rPh sb="7" eb="8">
      <t>ジ</t>
    </rPh>
    <rPh sb="9" eb="10">
      <t>カン</t>
    </rPh>
    <rPh sb="12" eb="14">
      <t>チョウサ</t>
    </rPh>
    <rPh sb="21" eb="24">
      <t>ヨウチエン</t>
    </rPh>
    <rPh sb="24" eb="25">
      <t>ガタ</t>
    </rPh>
    <rPh sb="25" eb="27">
      <t>ニンテイ</t>
    </rPh>
    <rPh sb="30" eb="31">
      <t>エン</t>
    </rPh>
    <rPh sb="45" eb="47">
      <t>カイトウ</t>
    </rPh>
    <rPh sb="47" eb="49">
      <t>フヨウ</t>
    </rPh>
    <rPh sb="230" eb="232">
      <t>キョウイン</t>
    </rPh>
    <rPh sb="233" eb="235">
      <t>ビョウイン</t>
    </rPh>
    <rPh sb="236" eb="238">
      <t>ジタク</t>
    </rPh>
    <rPh sb="238" eb="239">
      <t>トウ</t>
    </rPh>
    <rPh sb="240" eb="242">
      <t>ホウモン</t>
    </rPh>
    <rPh sb="248" eb="250">
      <t>タイメン</t>
    </rPh>
    <rPh sb="260" eb="262">
      <t>キキ</t>
    </rPh>
    <rPh sb="263" eb="265">
      <t>カツヨウ</t>
    </rPh>
    <rPh sb="267" eb="269">
      <t>エンカク</t>
    </rPh>
    <rPh sb="270" eb="272">
      <t>ジュギョウ</t>
    </rPh>
    <rPh sb="273" eb="274">
      <t>オコナ</t>
    </rPh>
    <rPh sb="281" eb="283">
      <t>ケッセキ</t>
    </rPh>
    <rPh sb="307" eb="309">
      <t>ザイセキ</t>
    </rPh>
    <rPh sb="311" eb="313">
      <t>ガッキュウ</t>
    </rPh>
    <rPh sb="314" eb="316">
      <t>ツウガク</t>
    </rPh>
    <rPh sb="326" eb="327">
      <t>フク</t>
    </rPh>
    <phoneticPr fontId="2"/>
  </si>
  <si>
    <r>
      <t>※</t>
    </r>
    <r>
      <rPr>
        <u/>
        <sz val="10"/>
        <color theme="1"/>
        <rFont val="ＭＳ Ｐ明朝"/>
        <family val="1"/>
        <charset val="128"/>
      </rPr>
      <t xml:space="preserve"> [４.個別の指導計画、個別の教育支援計画の作成]のa-1～３）,b-1～3)及び、 [７.病気療養児に関する調査]は、
</t>
    </r>
    <r>
      <rPr>
        <sz val="10"/>
        <color theme="1"/>
        <rFont val="ＭＳ Ｐ明朝"/>
        <family val="1"/>
        <charset val="128"/>
      </rPr>
      <t xml:space="preserve">　 </t>
    </r>
    <r>
      <rPr>
        <u/>
        <sz val="10"/>
        <color theme="1"/>
        <rFont val="ＭＳ Ｐ明朝"/>
        <family val="1"/>
        <charset val="128"/>
      </rPr>
      <t>幼稚園(幼稚園型認定こども園)・幼保連携型認定こども園は回答不要。</t>
    </r>
    <rPh sb="5" eb="7">
      <t>コベツ</t>
    </rPh>
    <rPh sb="8" eb="10">
      <t>シドウ</t>
    </rPh>
    <rPh sb="10" eb="12">
      <t>ケイカク</t>
    </rPh>
    <rPh sb="13" eb="15">
      <t>コベツ</t>
    </rPh>
    <rPh sb="16" eb="18">
      <t>キョウイク</t>
    </rPh>
    <rPh sb="18" eb="20">
      <t>シエン</t>
    </rPh>
    <rPh sb="20" eb="22">
      <t>ケイカク</t>
    </rPh>
    <rPh sb="23" eb="25">
      <t>サクセイ</t>
    </rPh>
    <rPh sb="40" eb="41">
      <t>オヨ</t>
    </rPh>
    <rPh sb="68" eb="71">
      <t>ヨウチエン</t>
    </rPh>
    <rPh sb="71" eb="72">
      <t>ガタ</t>
    </rPh>
    <rPh sb="72" eb="74">
      <t>ニンテイ</t>
    </rPh>
    <rPh sb="77" eb="78">
      <t>エン</t>
    </rPh>
    <phoneticPr fontId="2"/>
  </si>
  <si>
    <t>b)　今年度、教育委員会、（独）国立特別支援教育総合研究所などの、外部の研修に教職員が参加
　　しましたか、又は、参加する予定がありますか。</t>
    <rPh sb="3" eb="6">
      <t>コンネンド</t>
    </rPh>
    <rPh sb="7" eb="9">
      <t>キョウイク</t>
    </rPh>
    <rPh sb="9" eb="12">
      <t>イインカイ</t>
    </rPh>
    <rPh sb="14" eb="15">
      <t>ドク</t>
    </rPh>
    <rPh sb="16" eb="18">
      <t>コクリツ</t>
    </rPh>
    <rPh sb="18" eb="20">
      <t>トクベツ</t>
    </rPh>
    <rPh sb="20" eb="22">
      <t>シエン</t>
    </rPh>
    <rPh sb="22" eb="24">
      <t>キョウイク</t>
    </rPh>
    <rPh sb="24" eb="26">
      <t>ソウゴウ</t>
    </rPh>
    <rPh sb="26" eb="29">
      <t>ケンキュウジョ</t>
    </rPh>
    <rPh sb="33" eb="35">
      <t>ガイブ</t>
    </rPh>
    <rPh sb="36" eb="38">
      <t>ケンシュウ</t>
    </rPh>
    <rPh sb="39" eb="42">
      <t>キョウショクイン</t>
    </rPh>
    <rPh sb="43" eb="45">
      <t>サンカ</t>
    </rPh>
    <rPh sb="54" eb="55">
      <t>マタ</t>
    </rPh>
    <rPh sb="57" eb="59">
      <t>サンカ</t>
    </rPh>
    <rPh sb="61" eb="6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</si>
</sst>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Red]\(#,##0\)"/>
    <numFmt numFmtId="177" formatCode="&quot;OK&quot;;[Red]&quot;要確認&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0"/>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sz val="10"/>
      <name val="ＭＳ Ｐゴシック"/>
      <family val="3"/>
      <charset val="128"/>
    </font>
    <font>
      <sz val="8"/>
      <name val="ＭＳ Ｐ明朝"/>
      <family val="1"/>
      <charset val="128"/>
    </font>
    <font>
      <sz val="14"/>
      <name val="ＭＳ Ｐゴシック"/>
      <family val="3"/>
      <charset val="128"/>
    </font>
    <font>
      <sz val="6"/>
      <name val="ＭＳ Ｐゴシック"/>
      <family val="3"/>
      <charset val="128"/>
    </font>
    <font>
      <b/>
      <sz val="18"/>
      <name val="ＭＳ Ｐゴシック"/>
      <family val="3"/>
      <charset val="128"/>
    </font>
    <font>
      <b/>
      <sz val="10"/>
      <color indexed="8"/>
      <name val="ＭＳ Ｐ明朝"/>
      <family val="1"/>
      <charset val="128"/>
    </font>
    <font>
      <sz val="16"/>
      <name val="ＭＳ Ｐゴシック"/>
      <family val="3"/>
      <charset val="128"/>
    </font>
    <font>
      <sz val="9"/>
      <name val="ＭＳ Ｐ明朝"/>
      <family val="1"/>
      <charset val="128"/>
    </font>
    <font>
      <b/>
      <sz val="10"/>
      <name val="ＭＳ Ｐ明朝"/>
      <family val="1"/>
      <charset val="128"/>
    </font>
    <font>
      <b/>
      <u/>
      <sz val="10"/>
      <name val="ＭＳ Ｐ明朝"/>
      <family val="1"/>
      <charset val="128"/>
    </font>
    <font>
      <b/>
      <sz val="10"/>
      <name val="ＭＳ Ｐゴシック"/>
      <family val="3"/>
      <charset val="128"/>
    </font>
    <font>
      <u/>
      <sz val="10"/>
      <name val="ＭＳ Ｐ明朝"/>
      <family val="1"/>
      <charset val="128"/>
    </font>
    <font>
      <b/>
      <sz val="12"/>
      <color indexed="8"/>
      <name val="ＭＳ Ｐゴシック"/>
      <family val="3"/>
      <charset val="128"/>
    </font>
    <font>
      <u/>
      <sz val="10"/>
      <color indexed="8"/>
      <name val="ＭＳ Ｐ明朝"/>
      <family val="1"/>
      <charset val="128"/>
    </font>
    <font>
      <b/>
      <sz val="12"/>
      <color indexed="8"/>
      <name val="ＭＳ Ｐ明朝"/>
      <family val="1"/>
      <charset val="128"/>
    </font>
    <font>
      <b/>
      <sz val="12"/>
      <name val="ＭＳ Ｐゴシック"/>
      <family val="3"/>
      <charset val="128"/>
    </font>
    <font>
      <b/>
      <u/>
      <sz val="12"/>
      <color indexed="8"/>
      <name val="ＭＳ Ｐ明朝"/>
      <family val="1"/>
      <charset val="128"/>
    </font>
    <font>
      <sz val="10"/>
      <color indexed="10"/>
      <name val="ＭＳ Ｐ明朝"/>
      <family val="1"/>
      <charset val="128"/>
    </font>
    <font>
      <b/>
      <sz val="16"/>
      <name val="ＭＳ Ｐゴシック"/>
      <family val="3"/>
      <charset val="128"/>
    </font>
    <font>
      <b/>
      <sz val="16"/>
      <color indexed="8"/>
      <name val="ＭＳ Ｐゴシック"/>
      <family val="3"/>
      <charset val="128"/>
    </font>
    <font>
      <b/>
      <sz val="11"/>
      <name val="ＭＳ Ｐゴシック"/>
      <family val="3"/>
      <charset val="128"/>
    </font>
    <font>
      <sz val="10"/>
      <color rgb="FFFF0000"/>
      <name val="ＭＳ Ｐ明朝"/>
      <family val="1"/>
      <charset val="128"/>
    </font>
    <font>
      <sz val="10"/>
      <color rgb="FF0070C0"/>
      <name val="ＭＳ Ｐ明朝"/>
      <family val="1"/>
      <charset val="128"/>
    </font>
    <font>
      <sz val="10"/>
      <color rgb="FFFFFF00"/>
      <name val="ＭＳ Ｐ明朝"/>
      <family val="1"/>
      <charset val="128"/>
    </font>
    <font>
      <sz val="10"/>
      <color theme="1"/>
      <name val="ＭＳ Ｐ明朝"/>
      <family val="1"/>
      <charset val="128"/>
    </font>
    <font>
      <sz val="12"/>
      <color theme="1"/>
      <name val="ＭＳ Ｐゴシック"/>
      <family val="3"/>
      <charset val="128"/>
    </font>
    <font>
      <sz val="16"/>
      <color theme="1"/>
      <name val="ＭＳ Ｐ明朝"/>
      <family val="1"/>
      <charset val="128"/>
    </font>
    <font>
      <sz val="11"/>
      <color theme="1"/>
      <name val="ＭＳ Ｐ明朝"/>
      <family val="1"/>
      <charset val="128"/>
    </font>
    <font>
      <sz val="9"/>
      <color theme="1"/>
      <name val="ＭＳ Ｐ明朝"/>
      <family val="1"/>
      <charset val="128"/>
    </font>
    <font>
      <b/>
      <sz val="10"/>
      <color rgb="FFFF0000"/>
      <name val="ＭＳ Ｐ明朝"/>
      <family val="1"/>
      <charset val="128"/>
    </font>
    <font>
      <b/>
      <sz val="18"/>
      <color rgb="FFFF0000"/>
      <name val="ＭＳ Ｐゴシック"/>
      <family val="3"/>
      <charset val="128"/>
      <scheme val="minor"/>
    </font>
    <font>
      <b/>
      <sz val="10"/>
      <color theme="1"/>
      <name val="ＭＳ Ｐ明朝"/>
      <family val="1"/>
      <charset val="128"/>
    </font>
    <font>
      <b/>
      <sz val="12"/>
      <color theme="1"/>
      <name val="ＭＳ Ｐ明朝"/>
      <family val="1"/>
      <charset val="128"/>
    </font>
    <font>
      <b/>
      <sz val="12"/>
      <color rgb="FFFF0000"/>
      <name val="ＭＳ Ｐゴシック"/>
      <family val="3"/>
      <charset val="128"/>
    </font>
    <font>
      <b/>
      <sz val="18"/>
      <color rgb="FFFF0000"/>
      <name val="ＭＳ Ｐゴシック"/>
      <family val="3"/>
      <charset val="128"/>
    </font>
    <font>
      <b/>
      <sz val="14"/>
      <color theme="1"/>
      <name val="ＭＳ Ｐゴシック"/>
      <family val="3"/>
      <charset val="128"/>
    </font>
    <font>
      <sz val="11"/>
      <color theme="1"/>
      <name val="ＭＳ Ｐゴシック"/>
      <family val="3"/>
      <charset val="128"/>
    </font>
    <font>
      <b/>
      <sz val="16"/>
      <color theme="1"/>
      <name val="ＭＳ Ｐゴシック"/>
      <family val="3"/>
      <charset val="128"/>
    </font>
    <font>
      <sz val="11"/>
      <color rgb="FFFF0000"/>
      <name val="ＭＳ Ｐゴシック"/>
      <family val="3"/>
      <charset val="128"/>
    </font>
    <font>
      <b/>
      <sz val="12"/>
      <color rgb="FFFF0000"/>
      <name val="ＭＳ Ｐ明朝"/>
      <family val="1"/>
      <charset val="128"/>
    </font>
    <font>
      <u/>
      <sz val="12"/>
      <color rgb="FFFF0000"/>
      <name val="ＭＳ Ｐ明朝"/>
      <family val="1"/>
      <charset val="128"/>
    </font>
    <font>
      <u/>
      <sz val="12"/>
      <color indexed="10"/>
      <name val="ＭＳ Ｐ明朝"/>
      <family val="1"/>
      <charset val="128"/>
    </font>
    <font>
      <u/>
      <sz val="12"/>
      <color rgb="FFFF0000"/>
      <name val="ＭＳ Ｐゴシック"/>
      <family val="3"/>
      <charset val="128"/>
    </font>
    <font>
      <u/>
      <sz val="10"/>
      <color theme="1"/>
      <name val="ＭＳ Ｐ明朝"/>
      <family val="1"/>
      <charset val="128"/>
    </font>
  </fonts>
  <fills count="8">
    <fill>
      <patternFill patternType="none"/>
    </fill>
    <fill>
      <patternFill patternType="gray125"/>
    </fill>
    <fill>
      <patternFill patternType="solid">
        <fgColor indexed="65"/>
      </patternFill>
    </fill>
    <fill>
      <patternFill patternType="solid">
        <fgColor indexed="41"/>
        <bgColor indexed="64"/>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76">
    <border>
      <left/>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DashDot">
        <color theme="3" tint="0.39994506668294322"/>
      </left>
      <right/>
      <top/>
      <bottom/>
      <diagonal/>
    </border>
    <border>
      <left style="mediumDashDot">
        <color theme="3"/>
      </left>
      <right/>
      <top/>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409">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Border="1">
      <alignment vertical="center"/>
    </xf>
    <xf numFmtId="0" fontId="8" fillId="0" borderId="0" xfId="0" applyFont="1">
      <alignment vertical="center"/>
    </xf>
    <xf numFmtId="0" fontId="4" fillId="0" borderId="0" xfId="0" applyFont="1" applyFill="1">
      <alignment vertical="center"/>
    </xf>
    <xf numFmtId="41" fontId="4" fillId="0" borderId="0" xfId="0" applyNumberFormat="1"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textRotation="255"/>
    </xf>
    <xf numFmtId="0" fontId="9" fillId="0" borderId="0" xfId="0" applyFont="1" applyAlignment="1">
      <alignment vertical="center" textRotation="255"/>
    </xf>
    <xf numFmtId="41" fontId="4" fillId="0" borderId="0" xfId="0" applyNumberFormat="1" applyFont="1">
      <alignment vertical="center"/>
    </xf>
    <xf numFmtId="0" fontId="7" fillId="0" borderId="0" xfId="0" applyFont="1">
      <alignment vertical="center"/>
    </xf>
    <xf numFmtId="0" fontId="7" fillId="0" borderId="0" xfId="0" applyFont="1" applyBorder="1">
      <alignment vertical="center"/>
    </xf>
    <xf numFmtId="0" fontId="4" fillId="0" borderId="0" xfId="0" applyFont="1" applyFill="1" applyBorder="1">
      <alignment vertical="center"/>
    </xf>
    <xf numFmtId="0" fontId="4" fillId="0" borderId="0" xfId="0" applyFont="1" applyAlignment="1">
      <alignment vertical="top"/>
    </xf>
    <xf numFmtId="41" fontId="4" fillId="0" borderId="0" xfId="0" applyNumberFormat="1" applyFont="1" applyAlignment="1">
      <alignment vertical="top"/>
    </xf>
    <xf numFmtId="0" fontId="29" fillId="0" borderId="0" xfId="0" applyFont="1">
      <alignment vertical="center"/>
    </xf>
    <xf numFmtId="0" fontId="30" fillId="0" borderId="0" xfId="0" applyFont="1">
      <alignment vertical="center"/>
    </xf>
    <xf numFmtId="177" fontId="4" fillId="2" borderId="0" xfId="0" applyNumberFormat="1" applyFont="1" applyFill="1" applyAlignment="1">
      <alignment horizontal="center" vertical="center"/>
    </xf>
    <xf numFmtId="0" fontId="30" fillId="0" borderId="0" xfId="0" applyFont="1" applyFill="1">
      <alignment vertical="center"/>
    </xf>
    <xf numFmtId="177" fontId="7" fillId="2" borderId="0" xfId="0" applyNumberFormat="1" applyFont="1" applyFill="1" applyAlignment="1">
      <alignment horizontal="center" vertical="center"/>
    </xf>
    <xf numFmtId="0" fontId="4" fillId="0" borderId="67" xfId="0" applyFont="1" applyBorder="1" applyAlignment="1">
      <alignment vertical="top"/>
    </xf>
    <xf numFmtId="0" fontId="5" fillId="0" borderId="67" xfId="0" applyFont="1" applyBorder="1">
      <alignment vertical="center"/>
    </xf>
    <xf numFmtId="0" fontId="6" fillId="0" borderId="67" xfId="0" applyFont="1" applyBorder="1">
      <alignment vertical="center"/>
    </xf>
    <xf numFmtId="0" fontId="7" fillId="0" borderId="67" xfId="0" applyFont="1" applyBorder="1">
      <alignment vertical="center"/>
    </xf>
    <xf numFmtId="0" fontId="4" fillId="0" borderId="67" xfId="0" applyFont="1" applyFill="1" applyBorder="1">
      <alignment vertical="center"/>
    </xf>
    <xf numFmtId="41" fontId="4" fillId="0" borderId="0" xfId="0" applyNumberFormat="1" applyFont="1" applyAlignment="1">
      <alignment horizontal="center" vertical="center" shrinkToFi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2" fillId="0" borderId="0" xfId="0" applyFont="1" applyBorder="1">
      <alignment vertical="center"/>
    </xf>
    <xf numFmtId="0" fontId="35" fillId="0" borderId="0" xfId="0" applyFont="1">
      <alignment vertical="center"/>
    </xf>
    <xf numFmtId="0" fontId="32" fillId="0" borderId="0" xfId="0" applyFont="1" applyBorder="1" applyAlignment="1">
      <alignment horizontal="left" vertical="center"/>
    </xf>
    <xf numFmtId="0" fontId="32" fillId="0" borderId="0" xfId="0" applyFont="1" applyFill="1" applyBorder="1">
      <alignment vertical="center"/>
    </xf>
    <xf numFmtId="0" fontId="36" fillId="0" borderId="0" xfId="0" applyFont="1" applyFill="1" applyBorder="1" applyAlignment="1">
      <alignment horizontal="center" vertical="center"/>
    </xf>
    <xf numFmtId="0" fontId="32" fillId="0" borderId="1" xfId="0" applyFont="1" applyBorder="1">
      <alignment vertical="center"/>
    </xf>
    <xf numFmtId="0" fontId="32" fillId="3" borderId="2" xfId="0"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xf numFmtId="176" fontId="4" fillId="0" borderId="0" xfId="0" applyNumberFormat="1" applyFont="1" applyAlignment="1">
      <alignment vertical="center"/>
    </xf>
    <xf numFmtId="0" fontId="36" fillId="0" borderId="0" xfId="0" applyFont="1" applyBorder="1" applyAlignment="1">
      <alignment horizontal="left" vertical="center"/>
    </xf>
    <xf numFmtId="0" fontId="14" fillId="0" borderId="0" xfId="0" applyFont="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9" fillId="0" borderId="0" xfId="0" applyNumberFormat="1" applyFont="1" applyBorder="1" applyAlignment="1" applyProtection="1">
      <alignment vertical="center" textRotation="255" shrinkToFit="1"/>
    </xf>
    <xf numFmtId="0" fontId="15"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8" fillId="0" borderId="0" xfId="0" applyFont="1" applyBorder="1">
      <alignment vertical="center"/>
    </xf>
    <xf numFmtId="0" fontId="4" fillId="0" borderId="4" xfId="0" applyFont="1" applyBorder="1">
      <alignment vertical="center"/>
    </xf>
    <xf numFmtId="0" fontId="4" fillId="0"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177" fontId="5"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32" fillId="4" borderId="2" xfId="0" applyFont="1" applyFill="1" applyBorder="1" applyAlignment="1" applyProtection="1">
      <alignment horizontal="center" vertical="center"/>
      <protection locked="0"/>
    </xf>
    <xf numFmtId="0" fontId="37" fillId="0" borderId="0" xfId="0" applyFont="1" applyBorder="1" applyAlignment="1">
      <alignment horizontal="right" vertical="center"/>
    </xf>
    <xf numFmtId="0" fontId="32" fillId="0" borderId="1" xfId="0" applyFont="1" applyFill="1" applyBorder="1">
      <alignment vertical="center"/>
    </xf>
    <xf numFmtId="0" fontId="32" fillId="0" borderId="7" xfId="0" applyFont="1" applyFill="1" applyBorder="1">
      <alignment vertical="center"/>
    </xf>
    <xf numFmtId="0" fontId="4" fillId="5" borderId="8" xfId="0" applyFont="1" applyFill="1" applyBorder="1">
      <alignment vertical="center"/>
    </xf>
    <xf numFmtId="0" fontId="3" fillId="5" borderId="9" xfId="0" applyFont="1" applyFill="1" applyBorder="1">
      <alignment vertical="center"/>
    </xf>
    <xf numFmtId="0" fontId="3" fillId="5" borderId="10" xfId="0" applyFont="1" applyFill="1" applyBorder="1">
      <alignment vertical="center"/>
    </xf>
    <xf numFmtId="0" fontId="4" fillId="5" borderId="11" xfId="0" applyFont="1" applyFill="1" applyBorder="1">
      <alignment vertical="center"/>
    </xf>
    <xf numFmtId="0" fontId="4" fillId="5" borderId="12" xfId="0" applyFont="1" applyFill="1" applyBorder="1">
      <alignment vertical="center"/>
    </xf>
    <xf numFmtId="0" fontId="4" fillId="5" borderId="13" xfId="0" applyFont="1" applyFill="1" applyBorder="1">
      <alignment vertical="center"/>
    </xf>
    <xf numFmtId="0" fontId="4" fillId="5" borderId="9" xfId="0" applyFont="1" applyFill="1" applyBorder="1">
      <alignment vertical="center"/>
    </xf>
    <xf numFmtId="0" fontId="4" fillId="5" borderId="10" xfId="0" applyFont="1" applyFill="1" applyBorder="1">
      <alignment vertical="center"/>
    </xf>
    <xf numFmtId="0" fontId="4" fillId="5" borderId="16" xfId="0" applyFont="1" applyFill="1" applyBorder="1">
      <alignment vertical="center"/>
    </xf>
    <xf numFmtId="176" fontId="4" fillId="5" borderId="9" xfId="0" applyNumberFormat="1" applyFont="1" applyFill="1" applyBorder="1" applyAlignment="1">
      <alignment vertical="center"/>
    </xf>
    <xf numFmtId="176" fontId="4" fillId="5" borderId="10" xfId="0" applyNumberFormat="1" applyFont="1" applyFill="1" applyBorder="1" applyAlignment="1">
      <alignment vertical="center"/>
    </xf>
    <xf numFmtId="176" fontId="4" fillId="5" borderId="11" xfId="0" applyNumberFormat="1" applyFont="1" applyFill="1" applyBorder="1" applyAlignment="1">
      <alignment vertical="center"/>
    </xf>
    <xf numFmtId="0" fontId="16" fillId="0" borderId="0" xfId="0" applyFont="1" applyBorder="1">
      <alignment vertical="center"/>
    </xf>
    <xf numFmtId="0" fontId="16" fillId="0" borderId="0" xfId="0" applyFont="1">
      <alignment vertical="center"/>
    </xf>
    <xf numFmtId="176" fontId="4" fillId="5" borderId="24" xfId="0" applyNumberFormat="1" applyFont="1" applyFill="1" applyBorder="1" applyAlignment="1">
      <alignment horizontal="left" vertical="center"/>
    </xf>
    <xf numFmtId="0" fontId="4" fillId="5" borderId="25" xfId="0" applyFont="1" applyFill="1" applyBorder="1">
      <alignment vertical="center"/>
    </xf>
    <xf numFmtId="0" fontId="4" fillId="5" borderId="23" xfId="0" applyFont="1" applyFill="1" applyBorder="1">
      <alignment vertical="center"/>
    </xf>
    <xf numFmtId="0" fontId="4" fillId="5" borderId="26" xfId="0" applyFont="1" applyFill="1" applyBorder="1">
      <alignment vertical="center"/>
    </xf>
    <xf numFmtId="41" fontId="4" fillId="0" borderId="0" xfId="0" applyNumberFormat="1" applyFont="1" applyBorder="1" applyAlignment="1">
      <alignment horizontal="center" vertical="center"/>
    </xf>
    <xf numFmtId="41" fontId="4" fillId="0" borderId="0" xfId="0" applyNumberFormat="1" applyFont="1" applyBorder="1">
      <alignment vertical="center"/>
    </xf>
    <xf numFmtId="0" fontId="4" fillId="0" borderId="0" xfId="0" applyFont="1" applyFill="1" applyBorder="1" applyAlignment="1">
      <alignment horizontal="left" vertical="center" wrapText="1"/>
    </xf>
    <xf numFmtId="0" fontId="10"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vertical="center"/>
    </xf>
    <xf numFmtId="41" fontId="4" fillId="0" borderId="0" xfId="0" applyNumberFormat="1" applyFont="1" applyFill="1" applyAlignment="1">
      <alignment vertical="center"/>
    </xf>
    <xf numFmtId="49" fontId="3"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0" fontId="4" fillId="0" borderId="0" xfId="0" applyFont="1" applyFill="1" applyBorder="1" applyAlignment="1">
      <alignment vertical="center" shrinkToFit="1"/>
    </xf>
    <xf numFmtId="0" fontId="32" fillId="0" borderId="0" xfId="0" applyFont="1" applyFill="1" applyBorder="1" applyAlignment="1">
      <alignment vertical="center" shrinkToFit="1"/>
    </xf>
    <xf numFmtId="0" fontId="9" fillId="0" borderId="0" xfId="0" applyNumberFormat="1" applyFont="1" applyFill="1" applyBorder="1" applyAlignment="1" applyProtection="1">
      <alignment vertical="center" textRotation="255" shrinkToFit="1"/>
    </xf>
    <xf numFmtId="177" fontId="4" fillId="0" borderId="0" xfId="0" applyNumberFormat="1" applyFont="1" applyFill="1" applyAlignment="1">
      <alignment horizontal="center" vertical="center"/>
    </xf>
    <xf numFmtId="0" fontId="32" fillId="0" borderId="27" xfId="0" applyFont="1" applyFill="1" applyBorder="1">
      <alignment vertical="center"/>
    </xf>
    <xf numFmtId="41" fontId="4" fillId="0" borderId="14" xfId="0" applyNumberFormat="1" applyFont="1" applyFill="1" applyBorder="1" applyAlignment="1" applyProtection="1">
      <alignment horizontal="right" vertical="center"/>
    </xf>
    <xf numFmtId="0" fontId="4" fillId="0" borderId="14" xfId="0" applyFont="1" applyFill="1" applyBorder="1" applyAlignment="1">
      <alignment horizontal="left" vertical="center"/>
    </xf>
    <xf numFmtId="0" fontId="4" fillId="4" borderId="8" xfId="0" applyFont="1" applyFill="1" applyBorder="1" applyAlignment="1">
      <alignment vertical="center" shrinkToFit="1"/>
    </xf>
    <xf numFmtId="0" fontId="4" fillId="0" borderId="27" xfId="0" applyFont="1" applyFill="1" applyBorder="1" applyAlignment="1">
      <alignment vertical="center"/>
    </xf>
    <xf numFmtId="0" fontId="4" fillId="0" borderId="1" xfId="0" applyFont="1" applyFill="1" applyBorder="1" applyAlignment="1">
      <alignment vertical="center"/>
    </xf>
    <xf numFmtId="0" fontId="4" fillId="5" borderId="29" xfId="0" applyFont="1" applyFill="1" applyBorder="1">
      <alignment vertical="center"/>
    </xf>
    <xf numFmtId="0" fontId="4" fillId="0" borderId="35" xfId="0" applyFont="1" applyBorder="1" applyAlignment="1">
      <alignment horizontal="center" vertical="center" wrapText="1"/>
    </xf>
    <xf numFmtId="0" fontId="4" fillId="5" borderId="36" xfId="0" applyFont="1" applyFill="1" applyBorder="1">
      <alignment vertical="center"/>
    </xf>
    <xf numFmtId="0" fontId="4" fillId="5" borderId="37" xfId="0" applyFont="1" applyFill="1" applyBorder="1">
      <alignment vertical="center"/>
    </xf>
    <xf numFmtId="0" fontId="39" fillId="0" borderId="0" xfId="0" applyFont="1" applyFill="1" applyBorder="1">
      <alignment vertical="center"/>
    </xf>
    <xf numFmtId="0" fontId="4" fillId="0" borderId="0" xfId="0" applyFont="1" applyBorder="1" applyAlignment="1">
      <alignment vertical="top"/>
    </xf>
    <xf numFmtId="176" fontId="4" fillId="0" borderId="14" xfId="0" applyNumberFormat="1" applyFont="1" applyFill="1" applyBorder="1" applyAlignment="1">
      <alignment horizontal="left" vertical="center"/>
    </xf>
    <xf numFmtId="0" fontId="4" fillId="0" borderId="39" xfId="0" applyFont="1" applyFill="1" applyBorder="1" applyAlignment="1">
      <alignment horizontal="right" vertical="center"/>
    </xf>
    <xf numFmtId="0" fontId="32" fillId="0" borderId="39" xfId="0" applyFont="1" applyFill="1" applyBorder="1" applyAlignment="1">
      <alignment horizontal="right" vertical="center"/>
    </xf>
    <xf numFmtId="0" fontId="4" fillId="0" borderId="1" xfId="0" applyFont="1" applyBorder="1">
      <alignment vertical="center"/>
    </xf>
    <xf numFmtId="0" fontId="40" fillId="7" borderId="42" xfId="0" applyFont="1" applyFill="1" applyBorder="1" applyAlignment="1">
      <alignment vertical="center"/>
    </xf>
    <xf numFmtId="0" fontId="23" fillId="7" borderId="25" xfId="0" applyFont="1" applyFill="1" applyBorder="1" applyAlignment="1">
      <alignment vertical="center"/>
    </xf>
    <xf numFmtId="0" fontId="23" fillId="7" borderId="43" xfId="0" applyFont="1" applyFill="1" applyBorder="1" applyAlignment="1">
      <alignment vertical="center"/>
    </xf>
    <xf numFmtId="0" fontId="4" fillId="5" borderId="4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43" xfId="0" applyFont="1" applyFill="1" applyBorder="1" applyAlignment="1">
      <alignment horizontal="center" vertical="center"/>
    </xf>
    <xf numFmtId="0" fontId="4" fillId="0" borderId="2"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1" fillId="7" borderId="25" xfId="0" applyFont="1" applyFill="1" applyBorder="1" applyAlignment="1">
      <alignment vertical="center"/>
    </xf>
    <xf numFmtId="0" fontId="0" fillId="0" borderId="0" xfId="0" applyFont="1">
      <alignment vertical="center"/>
    </xf>
    <xf numFmtId="0" fontId="4" fillId="0" borderId="68" xfId="0" applyFont="1" applyFill="1" applyBorder="1" applyAlignment="1">
      <alignment vertical="center" shrinkToFit="1"/>
    </xf>
    <xf numFmtId="0" fontId="43" fillId="0" borderId="0" xfId="0" applyFont="1" applyBorder="1" applyAlignment="1">
      <alignment horizontal="center" vertical="center"/>
    </xf>
    <xf numFmtId="0" fontId="15" fillId="0" borderId="35" xfId="0" applyFont="1" applyBorder="1" applyAlignment="1">
      <alignment horizontal="center" vertical="center" wrapText="1"/>
    </xf>
    <xf numFmtId="0" fontId="4" fillId="5" borderId="55" xfId="0" applyFont="1" applyFill="1" applyBorder="1" applyAlignment="1">
      <alignment horizontal="left" vertical="center"/>
    </xf>
    <xf numFmtId="0" fontId="4" fillId="0" borderId="1" xfId="0" applyFont="1" applyFill="1" applyBorder="1">
      <alignment vertical="center"/>
    </xf>
    <xf numFmtId="0" fontId="4" fillId="0" borderId="39" xfId="0" applyFont="1" applyFill="1" applyBorder="1" applyAlignment="1" applyProtection="1">
      <alignment horizontal="right" vertical="center"/>
    </xf>
    <xf numFmtId="0" fontId="4" fillId="5" borderId="70" xfId="0" applyFont="1" applyFill="1" applyBorder="1">
      <alignment vertical="center"/>
    </xf>
    <xf numFmtId="0" fontId="4" fillId="5" borderId="19" xfId="0" applyFont="1" applyFill="1" applyBorder="1">
      <alignment vertical="center"/>
    </xf>
    <xf numFmtId="0" fontId="4" fillId="5" borderId="71" xfId="0" applyFont="1" applyFill="1" applyBorder="1">
      <alignment vertical="center"/>
    </xf>
    <xf numFmtId="0" fontId="4" fillId="5" borderId="38" xfId="0" applyFont="1" applyFill="1" applyBorder="1">
      <alignment vertical="center"/>
    </xf>
    <xf numFmtId="0" fontId="4" fillId="5" borderId="59" xfId="0" applyFont="1" applyFill="1" applyBorder="1">
      <alignment vertical="center"/>
    </xf>
    <xf numFmtId="0" fontId="4" fillId="5" borderId="43" xfId="0" applyFont="1" applyFill="1" applyBorder="1">
      <alignment vertical="center"/>
    </xf>
    <xf numFmtId="0" fontId="3" fillId="5" borderId="63" xfId="0" applyFont="1" applyFill="1" applyBorder="1" applyAlignment="1">
      <alignment horizontal="left" vertical="center"/>
    </xf>
    <xf numFmtId="0" fontId="3" fillId="5" borderId="62" xfId="0" applyFont="1" applyFill="1" applyBorder="1" applyAlignment="1">
      <alignment horizontal="left" vertical="center"/>
    </xf>
    <xf numFmtId="0" fontId="3" fillId="5" borderId="37" xfId="0" applyFont="1" applyFill="1" applyBorder="1" applyAlignment="1">
      <alignment horizontal="left" vertical="center"/>
    </xf>
    <xf numFmtId="0" fontId="3" fillId="5" borderId="64" xfId="0" applyFont="1" applyFill="1" applyBorder="1" applyAlignment="1">
      <alignment horizontal="left" vertical="center"/>
    </xf>
    <xf numFmtId="0" fontId="3" fillId="5" borderId="65" xfId="0" applyFont="1" applyFill="1" applyBorder="1" applyAlignment="1">
      <alignment horizontal="left" vertical="center"/>
    </xf>
    <xf numFmtId="0" fontId="3" fillId="5" borderId="1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4" fillId="0" borderId="27" xfId="0" applyFont="1" applyFill="1" applyBorder="1" applyAlignment="1" applyProtection="1">
      <alignment horizontal="right" vertical="center"/>
    </xf>
    <xf numFmtId="176" fontId="4" fillId="0" borderId="33" xfId="0" applyNumberFormat="1" applyFont="1" applyFill="1" applyBorder="1" applyAlignment="1">
      <alignment horizontal="left" vertical="center"/>
    </xf>
    <xf numFmtId="0" fontId="4" fillId="5" borderId="75" xfId="0" applyFont="1" applyFill="1" applyBorder="1">
      <alignment vertical="center"/>
    </xf>
    <xf numFmtId="0" fontId="4" fillId="5" borderId="24" xfId="0" applyFont="1" applyFill="1" applyBorder="1">
      <alignment vertical="center"/>
    </xf>
    <xf numFmtId="0" fontId="0" fillId="5" borderId="26" xfId="0" applyFill="1" applyBorder="1" applyAlignment="1">
      <alignment vertical="center"/>
    </xf>
    <xf numFmtId="0" fontId="0" fillId="5" borderId="25" xfId="0" applyFill="1" applyBorder="1" applyAlignment="1">
      <alignment vertical="center"/>
    </xf>
    <xf numFmtId="0" fontId="4" fillId="5" borderId="66" xfId="0" applyFont="1" applyFill="1" applyBorder="1">
      <alignment vertical="center"/>
    </xf>
    <xf numFmtId="0" fontId="4" fillId="5" borderId="65" xfId="0" applyFont="1" applyFill="1" applyBorder="1" applyAlignment="1">
      <alignment vertical="center"/>
    </xf>
    <xf numFmtId="0" fontId="4" fillId="5" borderId="54" xfId="0" applyFont="1" applyFill="1" applyBorder="1" applyAlignment="1">
      <alignment horizontal="left" vertical="top"/>
    </xf>
    <xf numFmtId="0" fontId="4" fillId="5" borderId="0" xfId="0" applyFont="1" applyFill="1" applyBorder="1" applyAlignment="1">
      <alignment horizontal="left" vertical="top"/>
    </xf>
    <xf numFmtId="0" fontId="4" fillId="5" borderId="73" xfId="0" applyFont="1" applyFill="1" applyBorder="1" applyAlignment="1">
      <alignment horizontal="right" vertical="center"/>
    </xf>
    <xf numFmtId="0" fontId="4" fillId="4" borderId="33" xfId="0" applyFont="1" applyFill="1" applyBorder="1" applyAlignment="1" applyProtection="1">
      <alignment horizontal="right" vertical="center"/>
      <protection locked="0"/>
    </xf>
    <xf numFmtId="0" fontId="4" fillId="4" borderId="14" xfId="0" applyFont="1" applyFill="1" applyBorder="1" applyAlignment="1" applyProtection="1">
      <alignment horizontal="right" vertical="center"/>
      <protection locked="0"/>
    </xf>
    <xf numFmtId="0" fontId="4" fillId="4" borderId="2" xfId="0" applyFont="1" applyFill="1" applyBorder="1" applyAlignment="1" applyProtection="1">
      <alignment horizontal="center" vertical="center"/>
      <protection locked="0"/>
    </xf>
    <xf numFmtId="0" fontId="32" fillId="4" borderId="3"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shrinkToFit="1"/>
      <protection locked="0"/>
    </xf>
    <xf numFmtId="0" fontId="4" fillId="4" borderId="40" xfId="0" applyFont="1" applyFill="1" applyBorder="1" applyAlignment="1" applyProtection="1">
      <alignment horizontal="right" vertical="center"/>
      <protection locked="0"/>
    </xf>
    <xf numFmtId="0" fontId="4" fillId="4" borderId="21" xfId="0" applyFont="1" applyFill="1" applyBorder="1" applyAlignment="1" applyProtection="1">
      <alignment horizontal="center" vertical="center"/>
      <protection locked="0"/>
    </xf>
    <xf numFmtId="0" fontId="9" fillId="6" borderId="8" xfId="0" applyNumberFormat="1" applyFont="1" applyFill="1" applyBorder="1" applyAlignment="1" applyProtection="1">
      <alignment horizontal="center" vertical="center" textRotation="255" shrinkToFit="1"/>
      <protection locked="0"/>
    </xf>
    <xf numFmtId="41" fontId="4" fillId="6" borderId="20" xfId="0" applyNumberFormat="1" applyFont="1" applyFill="1" applyBorder="1" applyAlignment="1" applyProtection="1">
      <alignment horizontal="center" vertical="center" shrinkToFit="1"/>
      <protection locked="0"/>
    </xf>
    <xf numFmtId="41" fontId="4" fillId="6" borderId="9" xfId="0" applyNumberFormat="1" applyFont="1" applyFill="1" applyBorder="1" applyAlignment="1" applyProtection="1">
      <alignment horizontal="center" vertical="center" shrinkToFit="1"/>
      <protection locked="0"/>
    </xf>
    <xf numFmtId="41" fontId="4" fillId="6" borderId="22" xfId="0" applyNumberFormat="1" applyFont="1" applyFill="1" applyBorder="1" applyAlignment="1" applyProtection="1">
      <alignment horizontal="center" vertical="center" shrinkToFit="1"/>
      <protection locked="0"/>
    </xf>
    <xf numFmtId="41" fontId="4" fillId="6" borderId="2" xfId="0" applyNumberFormat="1" applyFont="1" applyFill="1" applyBorder="1" applyAlignment="1" applyProtection="1">
      <alignment vertical="center" shrinkToFit="1"/>
      <protection locked="0"/>
    </xf>
    <xf numFmtId="41" fontId="4" fillId="6" borderId="2" xfId="0" applyNumberFormat="1" applyFont="1" applyFill="1" applyBorder="1" applyAlignment="1" applyProtection="1">
      <alignment horizontal="center" vertical="center" shrinkToFit="1"/>
      <protection locked="0"/>
    </xf>
    <xf numFmtId="41" fontId="4" fillId="6" borderId="21" xfId="0" applyNumberFormat="1" applyFont="1" applyFill="1" applyBorder="1" applyAlignment="1" applyProtection="1">
      <alignment horizontal="center" vertical="center" shrinkToFit="1"/>
      <protection locked="0"/>
    </xf>
    <xf numFmtId="41" fontId="4" fillId="6" borderId="8" xfId="0" applyNumberFormat="1" applyFont="1" applyFill="1" applyBorder="1" applyAlignment="1" applyProtection="1">
      <alignment horizontal="center" vertical="center" shrinkToFit="1"/>
      <protection locked="0"/>
    </xf>
    <xf numFmtId="41" fontId="4" fillId="6" borderId="3" xfId="0" applyNumberFormat="1" applyFont="1" applyFill="1" applyBorder="1" applyAlignment="1" applyProtection="1">
      <alignment horizontal="center" vertical="center" shrinkToFit="1"/>
      <protection locked="0"/>
    </xf>
    <xf numFmtId="41" fontId="4" fillId="6" borderId="11" xfId="0" applyNumberFormat="1" applyFont="1" applyFill="1" applyBorder="1" applyAlignment="1" applyProtection="1">
      <alignment horizontal="center" vertical="center" shrinkToFit="1"/>
      <protection locked="0"/>
    </xf>
    <xf numFmtId="0" fontId="18" fillId="0" borderId="8" xfId="0" applyFont="1" applyFill="1" applyBorder="1" applyAlignment="1" applyProtection="1">
      <alignment vertical="top" wrapText="1"/>
    </xf>
    <xf numFmtId="177" fontId="18" fillId="0" borderId="9" xfId="0" applyNumberFormat="1" applyFont="1" applyFill="1" applyBorder="1" applyAlignment="1" applyProtection="1">
      <alignment horizontal="center" vertical="center" shrinkToFit="1"/>
    </xf>
    <xf numFmtId="0" fontId="18" fillId="0" borderId="9" xfId="0" applyFont="1" applyFill="1" applyBorder="1" applyAlignment="1" applyProtection="1">
      <alignment vertical="center" shrinkToFit="1"/>
    </xf>
    <xf numFmtId="0" fontId="7" fillId="0" borderId="38" xfId="0" applyFont="1" applyFill="1" applyBorder="1" applyAlignment="1" applyProtection="1">
      <alignment vertical="top" wrapText="1"/>
    </xf>
    <xf numFmtId="177" fontId="12" fillId="0" borderId="38" xfId="0" applyNumberFormat="1" applyFont="1" applyFill="1" applyBorder="1" applyAlignment="1" applyProtection="1">
      <alignment horizontal="center" vertical="center"/>
    </xf>
    <xf numFmtId="0" fontId="4" fillId="0" borderId="38" xfId="0" applyFont="1" applyFill="1" applyBorder="1" applyAlignment="1" applyProtection="1">
      <alignment vertical="center" wrapText="1"/>
    </xf>
    <xf numFmtId="0" fontId="4" fillId="0" borderId="6" xfId="0" applyFont="1" applyFill="1" applyBorder="1" applyAlignment="1" applyProtection="1">
      <alignment vertical="top" wrapText="1"/>
    </xf>
    <xf numFmtId="177" fontId="12" fillId="0" borderId="6" xfId="0" applyNumberFormat="1" applyFont="1" applyFill="1" applyBorder="1" applyAlignment="1" applyProtection="1">
      <alignment horizontal="center" vertical="center"/>
    </xf>
    <xf numFmtId="0" fontId="4" fillId="0" borderId="6" xfId="0" applyFont="1" applyFill="1" applyBorder="1" applyAlignment="1" applyProtection="1">
      <alignment vertical="center" wrapText="1"/>
    </xf>
    <xf numFmtId="177" fontId="42" fillId="0" borderId="3" xfId="0" applyNumberFormat="1"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25" xfId="0" applyFont="1" applyBorder="1" applyAlignment="1" applyProtection="1">
      <alignment vertical="top" wrapText="1"/>
    </xf>
    <xf numFmtId="177" fontId="12" fillId="2" borderId="25" xfId="0" applyNumberFormat="1" applyFont="1" applyFill="1" applyBorder="1" applyAlignment="1" applyProtection="1">
      <alignment horizontal="center" vertical="center"/>
    </xf>
    <xf numFmtId="0" fontId="4" fillId="0" borderId="25" xfId="0" applyFont="1" applyFill="1" applyBorder="1" applyAlignment="1" applyProtection="1">
      <alignment vertical="center" wrapText="1"/>
    </xf>
    <xf numFmtId="177" fontId="42" fillId="2" borderId="3" xfId="0" applyNumberFormat="1" applyFont="1" applyFill="1" applyBorder="1" applyAlignment="1" applyProtection="1">
      <alignment horizontal="center" vertical="center"/>
    </xf>
    <xf numFmtId="0" fontId="4" fillId="0" borderId="25" xfId="0" applyFont="1" applyFill="1" applyBorder="1" applyAlignment="1" applyProtection="1">
      <alignment vertical="top" wrapText="1"/>
    </xf>
    <xf numFmtId="177" fontId="12" fillId="0" borderId="25" xfId="0" applyNumberFormat="1" applyFont="1" applyFill="1" applyBorder="1" applyAlignment="1" applyProtection="1">
      <alignment horizontal="center" vertical="center"/>
    </xf>
    <xf numFmtId="177" fontId="42" fillId="0" borderId="11" xfId="0" applyNumberFormat="1" applyFont="1" applyFill="1" applyBorder="1" applyAlignment="1" applyProtection="1">
      <alignment horizontal="center" vertical="center"/>
    </xf>
    <xf numFmtId="0" fontId="4" fillId="0" borderId="11" xfId="0" applyFont="1" applyFill="1" applyBorder="1" applyAlignment="1" applyProtection="1">
      <alignment vertical="center" wrapText="1"/>
    </xf>
    <xf numFmtId="177" fontId="42"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vertical="center" wrapText="1"/>
    </xf>
    <xf numFmtId="177" fontId="12" fillId="0" borderId="6" xfId="0" applyNumberFormat="1" applyFont="1" applyFill="1" applyBorder="1" applyAlignment="1" applyProtection="1">
      <alignment horizontal="center" vertical="center" shrinkToFit="1"/>
    </xf>
    <xf numFmtId="0" fontId="4" fillId="0" borderId="41" xfId="0" applyFont="1" applyFill="1" applyBorder="1" applyAlignment="1" applyProtection="1">
      <alignment vertical="center"/>
    </xf>
    <xf numFmtId="177" fontId="12" fillId="0" borderId="38" xfId="0" applyNumberFormat="1" applyFont="1" applyFill="1" applyBorder="1" applyAlignment="1" applyProtection="1">
      <alignment horizontal="center" vertical="center" shrinkToFit="1"/>
    </xf>
    <xf numFmtId="0" fontId="7" fillId="0" borderId="38" xfId="0" applyFont="1" applyFill="1" applyBorder="1" applyAlignment="1" applyProtection="1">
      <alignment vertical="center" wrapText="1"/>
    </xf>
    <xf numFmtId="0" fontId="7" fillId="0" borderId="6" xfId="0" applyFont="1" applyFill="1" applyBorder="1" applyAlignment="1" applyProtection="1">
      <alignment vertical="top" wrapText="1"/>
    </xf>
    <xf numFmtId="0" fontId="31" fillId="0" borderId="6" xfId="0" applyFont="1" applyFill="1" applyBorder="1" applyProtection="1">
      <alignment vertical="center"/>
    </xf>
    <xf numFmtId="0" fontId="4" fillId="0" borderId="6" xfId="0" applyFont="1" applyFill="1" applyBorder="1" applyAlignment="1" applyProtection="1">
      <alignment vertical="center"/>
    </xf>
    <xf numFmtId="0" fontId="0" fillId="0" borderId="38" xfId="0" applyBorder="1" applyAlignment="1" applyProtection="1">
      <alignment vertical="top" wrapText="1"/>
    </xf>
    <xf numFmtId="177" fontId="38" fillId="0" borderId="38" xfId="0" applyNumberFormat="1" applyFont="1" applyFill="1" applyBorder="1" applyAlignment="1" applyProtection="1">
      <alignment horizontal="center" vertical="center"/>
    </xf>
    <xf numFmtId="0" fontId="4" fillId="0" borderId="6" xfId="0" applyFont="1" applyFill="1" applyBorder="1" applyAlignment="1" applyProtection="1">
      <alignment horizontal="left" vertical="top" wrapText="1"/>
    </xf>
    <xf numFmtId="177" fontId="38" fillId="0" borderId="6" xfId="0" applyNumberFormat="1"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177" fontId="38" fillId="0" borderId="9" xfId="0" applyNumberFormat="1" applyFont="1" applyFill="1" applyBorder="1" applyAlignment="1" applyProtection="1">
      <alignment horizontal="center" vertical="center"/>
    </xf>
    <xf numFmtId="0" fontId="4" fillId="0" borderId="9" xfId="0" applyFont="1" applyFill="1" applyBorder="1" applyAlignment="1" applyProtection="1">
      <alignment horizontal="left" vertical="center" wrapText="1"/>
    </xf>
    <xf numFmtId="177" fontId="38" fillId="0" borderId="3" xfId="0" applyNumberFormat="1"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177" fontId="38" fillId="0" borderId="11" xfId="0" applyNumberFormat="1" applyFont="1" applyFill="1" applyBorder="1" applyAlignment="1" applyProtection="1">
      <alignment horizontal="center" vertical="center"/>
    </xf>
    <xf numFmtId="0" fontId="4" fillId="0" borderId="22" xfId="0" applyFont="1" applyFill="1" applyBorder="1" applyAlignment="1" applyProtection="1">
      <alignment horizontal="left" vertical="center" wrapText="1"/>
    </xf>
    <xf numFmtId="177" fontId="38" fillId="0" borderId="22" xfId="0" applyNumberFormat="1" applyFont="1" applyFill="1" applyBorder="1" applyAlignment="1" applyProtection="1">
      <alignment horizontal="center" vertical="center"/>
    </xf>
    <xf numFmtId="0" fontId="4" fillId="0" borderId="22" xfId="0" applyFont="1" applyFill="1" applyBorder="1" applyAlignment="1" applyProtection="1">
      <alignment vertical="center" wrapText="1"/>
    </xf>
    <xf numFmtId="0" fontId="32" fillId="0" borderId="0" xfId="0" applyFont="1" applyFill="1" applyBorder="1" applyAlignment="1">
      <alignment horizontal="left" vertical="center" wrapText="1"/>
    </xf>
    <xf numFmtId="177" fontId="12" fillId="0" borderId="3" xfId="0" applyNumberFormat="1" applyFont="1" applyFill="1" applyBorder="1" applyAlignment="1" applyProtection="1">
      <alignment horizontal="center" vertical="center" shrinkToFit="1"/>
    </xf>
    <xf numFmtId="0" fontId="32" fillId="0" borderId="0" xfId="0" applyFont="1" applyFill="1" applyBorder="1" applyAlignment="1">
      <alignment horizontal="left" vertical="center" wrapText="1"/>
    </xf>
    <xf numFmtId="0" fontId="4" fillId="0" borderId="2" xfId="0" applyFont="1" applyFill="1" applyBorder="1" applyAlignment="1" applyProtection="1">
      <alignment vertical="center" wrapText="1"/>
    </xf>
    <xf numFmtId="0" fontId="4" fillId="0" borderId="3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76" fontId="4" fillId="0" borderId="50" xfId="0" applyNumberFormat="1" applyFont="1" applyFill="1" applyBorder="1" applyAlignment="1" applyProtection="1">
      <alignment horizontal="left" vertical="center"/>
    </xf>
    <xf numFmtId="176" fontId="4" fillId="0" borderId="31" xfId="0" applyNumberFormat="1" applyFont="1" applyFill="1" applyBorder="1" applyAlignment="1" applyProtection="1">
      <alignment horizontal="left" vertical="center"/>
    </xf>
    <xf numFmtId="0" fontId="0" fillId="0" borderId="31" xfId="0" applyBorder="1" applyAlignment="1">
      <alignment vertical="center"/>
    </xf>
    <xf numFmtId="0" fontId="0" fillId="0" borderId="32" xfId="0" applyBorder="1" applyAlignment="1">
      <alignment vertical="center"/>
    </xf>
    <xf numFmtId="0" fontId="4" fillId="0" borderId="50"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0" borderId="33" xfId="0" applyFont="1" applyFill="1" applyBorder="1" applyAlignment="1">
      <alignment horizontal="right" vertical="center" wrapText="1" indent="4"/>
    </xf>
    <xf numFmtId="0" fontId="0" fillId="0" borderId="33" xfId="0" applyBorder="1" applyAlignment="1">
      <alignment horizontal="right" vertical="center" wrapText="1" indent="4"/>
    </xf>
    <xf numFmtId="0" fontId="0" fillId="0" borderId="34" xfId="0" applyBorder="1" applyAlignment="1">
      <alignment horizontal="right" vertical="center" wrapText="1" indent="4"/>
    </xf>
    <xf numFmtId="0" fontId="0" fillId="0" borderId="40" xfId="0" applyBorder="1" applyAlignment="1">
      <alignment horizontal="right" vertical="center" wrapText="1" indent="4"/>
    </xf>
    <xf numFmtId="0" fontId="0" fillId="0" borderId="41" xfId="0" applyBorder="1" applyAlignment="1">
      <alignment horizontal="right" vertical="center" wrapText="1" indent="4"/>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5" xfId="0" applyFont="1" applyFill="1" applyBorder="1" applyAlignment="1">
      <alignment horizontal="left" vertical="center" wrapText="1"/>
    </xf>
    <xf numFmtId="177" fontId="38" fillId="0" borderId="2" xfId="0" applyNumberFormat="1" applyFont="1" applyFill="1" applyBorder="1" applyAlignment="1" applyProtection="1">
      <alignment horizontal="center" vertical="center"/>
    </xf>
    <xf numFmtId="0" fontId="16" fillId="0" borderId="14" xfId="0" applyFont="1" applyFill="1" applyBorder="1" applyAlignment="1">
      <alignment horizontal="lef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4" xfId="0" applyFont="1" applyBorder="1" applyAlignment="1">
      <alignment vertical="center"/>
    </xf>
    <xf numFmtId="0" fontId="16" fillId="0" borderId="15" xfId="0" applyFont="1" applyBorder="1" applyAlignment="1">
      <alignment vertical="center"/>
    </xf>
    <xf numFmtId="0" fontId="0" fillId="0" borderId="0" xfId="0" applyBorder="1" applyAlignment="1">
      <alignment horizontal="right" vertical="center" wrapText="1" indent="4"/>
    </xf>
    <xf numFmtId="0" fontId="0" fillId="0" borderId="45" xfId="0" applyBorder="1" applyAlignment="1">
      <alignment horizontal="right" vertical="center" wrapText="1" indent="4"/>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40" xfId="0" applyFont="1" applyFill="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177" fontId="38" fillId="0" borderId="21" xfId="0" applyNumberFormat="1" applyFont="1" applyFill="1" applyBorder="1" applyAlignment="1" applyProtection="1">
      <alignment horizontal="center" vertical="center"/>
    </xf>
    <xf numFmtId="0" fontId="4" fillId="0" borderId="21" xfId="0" applyFont="1" applyFill="1" applyBorder="1" applyAlignment="1" applyProtection="1">
      <alignment vertical="center" wrapText="1"/>
    </xf>
    <xf numFmtId="0" fontId="4" fillId="0" borderId="14"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7" fillId="0" borderId="11" xfId="0" applyFont="1" applyFill="1" applyBorder="1" applyAlignment="1" applyProtection="1">
      <alignment vertical="top" wrapText="1"/>
    </xf>
    <xf numFmtId="0" fontId="0" fillId="0" borderId="23" xfId="0" applyBorder="1" applyAlignment="1" applyProtection="1">
      <alignment vertical="top" wrapText="1"/>
    </xf>
    <xf numFmtId="0" fontId="4" fillId="0" borderId="11" xfId="0" applyFont="1" applyFill="1" applyBorder="1" applyAlignment="1" applyProtection="1">
      <alignment vertical="center"/>
    </xf>
    <xf numFmtId="0" fontId="4" fillId="0" borderId="3" xfId="0" applyFont="1" applyFill="1" applyBorder="1" applyAlignment="1" applyProtection="1">
      <alignment vertical="center" wrapText="1"/>
    </xf>
    <xf numFmtId="176" fontId="4" fillId="0" borderId="39" xfId="0" applyNumberFormat="1" applyFont="1" applyFill="1" applyBorder="1" applyAlignment="1" applyProtection="1">
      <alignment horizontal="left" vertical="center"/>
    </xf>
    <xf numFmtId="176" fontId="4" fillId="0" borderId="14" xfId="0" applyNumberFormat="1" applyFont="1" applyFill="1" applyBorder="1" applyAlignment="1" applyProtection="1">
      <alignment horizontal="left" vertical="center"/>
    </xf>
    <xf numFmtId="176" fontId="4" fillId="0" borderId="15" xfId="0" applyNumberFormat="1" applyFont="1" applyFill="1" applyBorder="1" applyAlignment="1" applyProtection="1">
      <alignment horizontal="left" vertical="center"/>
    </xf>
    <xf numFmtId="0" fontId="4" fillId="0" borderId="6" xfId="0" applyFont="1" applyFill="1" applyBorder="1" applyAlignment="1">
      <alignment horizontal="left" vertical="center" wrapText="1"/>
    </xf>
    <xf numFmtId="0" fontId="0" fillId="0" borderId="6" xfId="0" applyBorder="1" applyAlignment="1">
      <alignment vertical="center" wrapText="1"/>
    </xf>
    <xf numFmtId="0" fontId="0" fillId="0" borderId="44" xfId="0" applyBorder="1" applyAlignment="1">
      <alignment vertical="center" wrapText="1"/>
    </xf>
    <xf numFmtId="176" fontId="4" fillId="0" borderId="14" xfId="0" applyNumberFormat="1" applyFont="1" applyFill="1" applyBorder="1" applyAlignment="1" applyProtection="1">
      <alignment horizontal="center" vertical="center"/>
    </xf>
    <xf numFmtId="176" fontId="4" fillId="0" borderId="15" xfId="0" applyNumberFormat="1" applyFont="1" applyFill="1" applyBorder="1" applyAlignment="1" applyProtection="1">
      <alignment horizontal="center" vertical="center"/>
    </xf>
    <xf numFmtId="177" fontId="42" fillId="0" borderId="22" xfId="0" applyNumberFormat="1" applyFont="1" applyFill="1" applyBorder="1" applyAlignment="1" applyProtection="1">
      <alignment horizontal="center" vertical="center" shrinkToFit="1"/>
    </xf>
    <xf numFmtId="177" fontId="42" fillId="0" borderId="11" xfId="0" applyNumberFormat="1" applyFont="1" applyFill="1" applyBorder="1" applyAlignment="1" applyProtection="1">
      <alignment horizontal="center" vertical="center" shrinkToFit="1"/>
    </xf>
    <xf numFmtId="0" fontId="40" fillId="0" borderId="48" xfId="0" applyFont="1" applyFill="1" applyBorder="1" applyAlignment="1">
      <alignment horizontal="left" vertical="center" wrapText="1"/>
    </xf>
    <xf numFmtId="0" fontId="40" fillId="0" borderId="30" xfId="0" applyFont="1" applyFill="1" applyBorder="1" applyAlignment="1">
      <alignment horizontal="left" vertical="center"/>
    </xf>
    <xf numFmtId="0" fontId="0" fillId="0" borderId="30" xfId="0" applyFill="1" applyBorder="1" applyAlignment="1">
      <alignment vertical="center"/>
    </xf>
    <xf numFmtId="0" fontId="0" fillId="0" borderId="49" xfId="0" applyFill="1" applyBorder="1" applyAlignment="1">
      <alignment vertical="center"/>
    </xf>
    <xf numFmtId="0" fontId="4" fillId="0" borderId="11" xfId="0" applyFont="1" applyFill="1" applyBorder="1" applyAlignment="1" applyProtection="1">
      <alignment vertical="top" wrapText="1"/>
    </xf>
    <xf numFmtId="0" fontId="0" fillId="0" borderId="11" xfId="0" applyBorder="1" applyAlignment="1" applyProtection="1">
      <alignment vertical="top" wrapText="1"/>
    </xf>
    <xf numFmtId="0" fontId="4" fillId="0" borderId="46" xfId="0" applyFont="1" applyFill="1" applyBorder="1" applyAlignment="1" applyProtection="1">
      <alignment vertical="center" wrapText="1"/>
    </xf>
    <xf numFmtId="0" fontId="4" fillId="0" borderId="47"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1" xfId="0" applyFont="1" applyFill="1" applyBorder="1" applyAlignment="1" applyProtection="1">
      <alignment vertical="center" wrapText="1"/>
    </xf>
    <xf numFmtId="177" fontId="42" fillId="0" borderId="2" xfId="0" applyNumberFormat="1" applyFont="1" applyFill="1" applyBorder="1" applyAlignment="1" applyProtection="1">
      <alignment horizontal="center" vertical="center"/>
    </xf>
    <xf numFmtId="177" fontId="42" fillId="0" borderId="21" xfId="0" applyNumberFormat="1" applyFont="1" applyFill="1" applyBorder="1" applyAlignment="1" applyProtection="1">
      <alignment horizontal="center" vertical="center"/>
    </xf>
    <xf numFmtId="0" fontId="4" fillId="0" borderId="9" xfId="0" applyFont="1" applyFill="1" applyBorder="1" applyAlignment="1" applyProtection="1">
      <alignment vertical="top" wrapText="1"/>
    </xf>
    <xf numFmtId="0" fontId="4" fillId="0" borderId="39"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wrapText="1"/>
    </xf>
    <xf numFmtId="177" fontId="42" fillId="0" borderId="46" xfId="0" applyNumberFormat="1" applyFont="1" applyFill="1" applyBorder="1" applyAlignment="1" applyProtection="1">
      <alignment horizontal="center" vertical="center"/>
    </xf>
    <xf numFmtId="177" fontId="42" fillId="0" borderId="47" xfId="0" applyNumberFormat="1" applyFont="1" applyFill="1" applyBorder="1" applyAlignment="1" applyProtection="1">
      <alignment horizontal="center" vertical="center"/>
    </xf>
    <xf numFmtId="177" fontId="42" fillId="2" borderId="9" xfId="0" applyNumberFormat="1" applyFont="1" applyFill="1" applyBorder="1" applyAlignment="1" applyProtection="1">
      <alignment horizontal="center" vertical="center"/>
    </xf>
    <xf numFmtId="0" fontId="46" fillId="0" borderId="11" xfId="0" applyFont="1" applyBorder="1" applyAlignment="1" applyProtection="1">
      <alignment horizontal="center" vertical="center"/>
    </xf>
    <xf numFmtId="177" fontId="42" fillId="2" borderId="22" xfId="0" applyNumberFormat="1" applyFont="1" applyFill="1" applyBorder="1" applyAlignment="1" applyProtection="1">
      <alignment horizontal="center" vertical="center"/>
    </xf>
    <xf numFmtId="177" fontId="42" fillId="2" borderId="11" xfId="0" applyNumberFormat="1" applyFont="1" applyFill="1" applyBorder="1" applyAlignment="1" applyProtection="1">
      <alignment horizontal="center" vertical="center"/>
    </xf>
    <xf numFmtId="177" fontId="42" fillId="0" borderId="9" xfId="0" applyNumberFormat="1" applyFont="1" applyFill="1" applyBorder="1" applyAlignment="1" applyProtection="1">
      <alignment horizontal="center" vertical="center"/>
    </xf>
    <xf numFmtId="0" fontId="4" fillId="0" borderId="9" xfId="0" applyFont="1" applyBorder="1" applyAlignment="1" applyProtection="1">
      <alignment vertical="top" wrapText="1"/>
    </xf>
    <xf numFmtId="176" fontId="16" fillId="0" borderId="14" xfId="0" applyNumberFormat="1" applyFont="1" applyFill="1" applyBorder="1" applyAlignment="1">
      <alignment horizontal="left" vertical="center" wrapText="1"/>
    </xf>
    <xf numFmtId="0" fontId="28" fillId="0" borderId="14" xfId="0" applyFont="1" applyBorder="1" applyAlignment="1">
      <alignment vertical="center" wrapText="1"/>
    </xf>
    <xf numFmtId="0" fontId="28" fillId="0" borderId="15" xfId="0" applyFont="1" applyBorder="1" applyAlignment="1">
      <alignmen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9" xfId="0" applyFont="1" applyFill="1" applyBorder="1" applyAlignment="1" applyProtection="1">
      <alignment vertical="center" wrapText="1"/>
    </xf>
    <xf numFmtId="0" fontId="0" fillId="0" borderId="11" xfId="0" applyBorder="1" applyAlignment="1" applyProtection="1">
      <alignment vertical="center" wrapText="1"/>
    </xf>
    <xf numFmtId="0" fontId="4" fillId="0" borderId="0" xfId="0" applyFont="1" applyFill="1" applyBorder="1" applyAlignment="1">
      <alignment horizontal="left" vertical="center"/>
    </xf>
    <xf numFmtId="0" fontId="45" fillId="0" borderId="0" xfId="0" applyFont="1" applyAlignment="1">
      <alignment horizontal="center" vertical="center"/>
    </xf>
    <xf numFmtId="0" fontId="43" fillId="0" borderId="0" xfId="0" applyFont="1" applyBorder="1" applyAlignment="1">
      <alignment horizontal="center" vertical="center"/>
    </xf>
    <xf numFmtId="176" fontId="16" fillId="0" borderId="33" xfId="0" applyNumberFormat="1" applyFont="1" applyFill="1" applyBorder="1" applyAlignment="1">
      <alignment horizontal="left" vertical="center" wrapText="1"/>
    </xf>
    <xf numFmtId="0" fontId="28" fillId="0" borderId="33" xfId="0" applyFont="1" applyBorder="1" applyAlignment="1">
      <alignment vertical="center" wrapText="1"/>
    </xf>
    <xf numFmtId="0" fontId="28" fillId="0" borderId="34" xfId="0" applyFont="1" applyBorder="1" applyAlignment="1">
      <alignment vertical="center" wrapText="1"/>
    </xf>
    <xf numFmtId="0" fontId="4" fillId="4" borderId="51" xfId="0" applyFont="1" applyFill="1" applyBorder="1" applyAlignment="1" applyProtection="1">
      <alignment horizontal="center" vertical="center" wrapText="1"/>
      <protection locked="0"/>
    </xf>
    <xf numFmtId="0" fontId="0" fillId="4" borderId="52"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0" borderId="6" xfId="0" applyBorder="1" applyAlignment="1">
      <alignment horizontal="left" vertical="center"/>
    </xf>
    <xf numFmtId="0" fontId="0" fillId="0" borderId="6" xfId="0" applyBorder="1" applyAlignment="1">
      <alignment vertical="center"/>
    </xf>
    <xf numFmtId="0" fontId="0" fillId="0" borderId="44" xfId="0" applyBorder="1" applyAlignment="1">
      <alignment vertical="center"/>
    </xf>
    <xf numFmtId="0" fontId="15" fillId="4" borderId="51" xfId="0" applyFont="1" applyFill="1" applyBorder="1" applyAlignment="1" applyProtection="1">
      <alignment vertical="center" wrapText="1"/>
      <protection locked="0"/>
    </xf>
    <xf numFmtId="0" fontId="0" fillId="4" borderId="52"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4" fillId="4" borderId="51" xfId="0" applyFont="1" applyFill="1" applyBorder="1" applyAlignment="1" applyProtection="1">
      <alignment horizontal="center" vertical="center"/>
      <protection locked="0"/>
    </xf>
    <xf numFmtId="0" fontId="4" fillId="4" borderId="52" xfId="0" applyFont="1" applyFill="1"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4" fillId="0" borderId="40" xfId="0" applyFont="1" applyBorder="1" applyAlignment="1">
      <alignment vertical="center" wrapText="1"/>
    </xf>
    <xf numFmtId="0" fontId="4" fillId="0" borderId="40" xfId="0" applyFont="1" applyBorder="1" applyAlignment="1">
      <alignment vertical="center"/>
    </xf>
    <xf numFmtId="0" fontId="4" fillId="0" borderId="41" xfId="0" applyFont="1" applyBorder="1" applyAlignment="1">
      <alignment vertical="center"/>
    </xf>
    <xf numFmtId="0" fontId="4" fillId="0" borderId="39" xfId="0" applyFont="1" applyFill="1" applyBorder="1" applyAlignment="1">
      <alignment horizontal="left" vertical="center"/>
    </xf>
    <xf numFmtId="0" fontId="40" fillId="7" borderId="42" xfId="0" applyFont="1" applyFill="1" applyBorder="1" applyAlignment="1">
      <alignment vertical="center"/>
    </xf>
    <xf numFmtId="0" fontId="23" fillId="7" borderId="25" xfId="0" applyFont="1" applyFill="1" applyBorder="1" applyAlignment="1">
      <alignment vertical="center"/>
    </xf>
    <xf numFmtId="0" fontId="23" fillId="7" borderId="43" xfId="0" applyFont="1" applyFill="1" applyBorder="1" applyAlignment="1">
      <alignment vertical="center"/>
    </xf>
    <xf numFmtId="0" fontId="4" fillId="0" borderId="33" xfId="0" applyFont="1" applyBorder="1" applyAlignment="1">
      <alignment horizontal="left" vertical="center" wrapText="1"/>
    </xf>
    <xf numFmtId="0" fontId="0" fillId="0" borderId="33" xfId="0" applyFont="1" applyBorder="1">
      <alignment vertical="center"/>
    </xf>
    <xf numFmtId="0" fontId="0" fillId="0" borderId="34" xfId="0" applyFont="1" applyBorder="1">
      <alignment vertical="center"/>
    </xf>
    <xf numFmtId="0" fontId="0" fillId="0" borderId="0" xfId="0" applyFont="1" applyBorder="1">
      <alignment vertical="center"/>
    </xf>
    <xf numFmtId="0" fontId="0" fillId="0" borderId="45" xfId="0" applyFont="1" applyBorder="1">
      <alignment vertical="center"/>
    </xf>
    <xf numFmtId="0" fontId="40" fillId="0" borderId="48" xfId="0" applyFont="1" applyFill="1" applyBorder="1" applyAlignment="1">
      <alignment horizontal="left" vertical="center"/>
    </xf>
    <xf numFmtId="0" fontId="4" fillId="0" borderId="33"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45" xfId="0" applyFont="1" applyFill="1" applyBorder="1" applyAlignment="1">
      <alignment horizontal="left" vertical="center" wrapText="1" shrinkToFit="1"/>
    </xf>
    <xf numFmtId="0" fontId="44" fillId="0" borderId="0" xfId="0" applyFont="1" applyAlignment="1">
      <alignment horizontal="left" vertical="center"/>
    </xf>
    <xf numFmtId="177" fontId="42" fillId="0" borderId="22" xfId="0" applyNumberFormat="1" applyFont="1" applyFill="1" applyBorder="1" applyAlignment="1" applyProtection="1">
      <alignment horizontal="center" vertical="center"/>
    </xf>
    <xf numFmtId="0" fontId="0" fillId="0" borderId="11" xfId="0" applyBorder="1" applyAlignment="1" applyProtection="1">
      <alignment vertical="top"/>
    </xf>
    <xf numFmtId="0" fontId="0" fillId="0" borderId="23" xfId="0" applyBorder="1" applyAlignment="1" applyProtection="1">
      <alignment vertical="top"/>
    </xf>
    <xf numFmtId="0" fontId="4" fillId="0" borderId="9" xfId="0" applyFont="1" applyFill="1" applyBorder="1" applyAlignment="1" applyProtection="1">
      <alignment horizontal="left" vertical="top" wrapText="1"/>
    </xf>
    <xf numFmtId="0" fontId="0" fillId="0" borderId="11" xfId="0" applyBorder="1" applyAlignment="1" applyProtection="1">
      <alignment horizontal="left" vertical="top"/>
    </xf>
    <xf numFmtId="0" fontId="0" fillId="0" borderId="23" xfId="0" applyBorder="1" applyAlignment="1" applyProtection="1">
      <alignment horizontal="left" vertical="top"/>
    </xf>
    <xf numFmtId="0" fontId="4" fillId="0" borderId="40" xfId="0" applyFont="1" applyFill="1" applyBorder="1" applyAlignment="1">
      <alignment horizontal="left" vertical="center" wrapText="1" shrinkToFit="1"/>
    </xf>
    <xf numFmtId="0" fontId="4" fillId="0" borderId="44" xfId="0"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177" fontId="38" fillId="0" borderId="11" xfId="0" applyNumberFormat="1" applyFont="1" applyFill="1" applyBorder="1" applyAlignment="1" applyProtection="1">
      <alignment horizontal="center" vertical="center"/>
    </xf>
    <xf numFmtId="177" fontId="38" fillId="0" borderId="23" xfId="0" applyNumberFormat="1" applyFont="1" applyFill="1" applyBorder="1" applyAlignment="1" applyProtection="1">
      <alignment horizontal="center" vertical="center"/>
    </xf>
    <xf numFmtId="0" fontId="4" fillId="0" borderId="23" xfId="0" applyFont="1" applyFill="1" applyBorder="1" applyAlignment="1" applyProtection="1">
      <alignment vertical="center" wrapText="1"/>
    </xf>
    <xf numFmtId="177" fontId="38" fillId="0" borderId="3" xfId="0" applyNumberFormat="1" applyFont="1" applyFill="1" applyBorder="1" applyAlignment="1" applyProtection="1">
      <alignment horizontal="center" vertical="center"/>
    </xf>
    <xf numFmtId="0" fontId="4" fillId="5" borderId="4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43" xfId="0" applyFont="1" applyFill="1" applyBorder="1" applyAlignment="1">
      <alignment horizontal="center" vertical="center"/>
    </xf>
    <xf numFmtId="0" fontId="3" fillId="5" borderId="60" xfId="0" applyFont="1" applyFill="1" applyBorder="1" applyAlignment="1">
      <alignment horizontal="left" vertical="center"/>
    </xf>
    <xf numFmtId="0" fontId="3" fillId="5" borderId="61" xfId="0" applyFont="1" applyFill="1" applyBorder="1" applyAlignment="1">
      <alignment horizontal="left" vertical="center"/>
    </xf>
    <xf numFmtId="0" fontId="3" fillId="5" borderId="36" xfId="0" applyFont="1" applyFill="1" applyBorder="1" applyAlignment="1">
      <alignment horizontal="left" vertical="center"/>
    </xf>
    <xf numFmtId="0" fontId="3" fillId="5" borderId="30" xfId="0" applyFont="1" applyFill="1" applyBorder="1" applyAlignment="1">
      <alignment horizontal="left" vertical="center"/>
    </xf>
    <xf numFmtId="0" fontId="3" fillId="5" borderId="49" xfId="0" applyFont="1" applyFill="1" applyBorder="1" applyAlignment="1">
      <alignment horizontal="left" vertical="center"/>
    </xf>
    <xf numFmtId="0" fontId="4" fillId="5" borderId="28" xfId="0" applyFont="1" applyFill="1" applyBorder="1" applyAlignment="1">
      <alignment vertical="center"/>
    </xf>
    <xf numFmtId="0" fontId="0" fillId="0" borderId="33"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4" fillId="5" borderId="71" xfId="0" applyFont="1" applyFill="1" applyBorder="1" applyAlignment="1">
      <alignment vertical="center"/>
    </xf>
    <xf numFmtId="0" fontId="4" fillId="5" borderId="55"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3" fillId="5" borderId="69" xfId="0" applyFont="1" applyFill="1" applyBorder="1" applyAlignment="1">
      <alignment horizontal="left" vertical="center"/>
    </xf>
    <xf numFmtId="0" fontId="3" fillId="5" borderId="31" xfId="0" applyFont="1" applyFill="1" applyBorder="1" applyAlignment="1">
      <alignment horizontal="left" vertical="center"/>
    </xf>
    <xf numFmtId="0" fontId="3" fillId="5" borderId="32" xfId="0" applyFont="1" applyFill="1" applyBorder="1" applyAlignment="1">
      <alignment horizontal="left" vertical="center"/>
    </xf>
    <xf numFmtId="176" fontId="4" fillId="5" borderId="61" xfId="0" applyNumberFormat="1" applyFont="1" applyFill="1" applyBorder="1" applyAlignment="1">
      <alignment vertical="center"/>
    </xf>
    <xf numFmtId="176" fontId="4" fillId="5" borderId="30" xfId="0" applyNumberFormat="1" applyFont="1" applyFill="1" applyBorder="1" applyAlignment="1">
      <alignment vertical="center"/>
    </xf>
    <xf numFmtId="176" fontId="4" fillId="5" borderId="49" xfId="0" applyNumberFormat="1" applyFont="1" applyFill="1" applyBorder="1" applyAlignment="1">
      <alignment vertical="center"/>
    </xf>
    <xf numFmtId="0" fontId="4" fillId="5" borderId="9" xfId="0" applyFont="1" applyFill="1" applyBorder="1" applyAlignment="1">
      <alignment vertical="top" wrapText="1"/>
    </xf>
    <xf numFmtId="0" fontId="0" fillId="0" borderId="11" xfId="0" applyBorder="1" applyAlignment="1">
      <alignment vertical="top" wrapText="1"/>
    </xf>
    <xf numFmtId="0" fontId="0" fillId="0" borderId="23" xfId="0" applyBorder="1" applyAlignment="1">
      <alignment vertical="top" wrapText="1"/>
    </xf>
    <xf numFmtId="0" fontId="4" fillId="5" borderId="55" xfId="0" applyFont="1" applyFill="1" applyBorder="1" applyAlignment="1">
      <alignment vertical="top"/>
    </xf>
    <xf numFmtId="0" fontId="4" fillId="5" borderId="56" xfId="0" applyFont="1" applyFill="1" applyBorder="1" applyAlignment="1">
      <alignment vertical="top"/>
    </xf>
    <xf numFmtId="0" fontId="3" fillId="5" borderId="57" xfId="0" applyFont="1" applyFill="1" applyBorder="1" applyAlignment="1">
      <alignment horizontal="left" vertical="center"/>
    </xf>
    <xf numFmtId="0" fontId="3" fillId="5" borderId="58" xfId="0" applyFont="1" applyFill="1" applyBorder="1" applyAlignment="1">
      <alignment horizontal="left" vertical="center"/>
    </xf>
    <xf numFmtId="0" fontId="3" fillId="5" borderId="59" xfId="0" applyFont="1" applyFill="1" applyBorder="1" applyAlignment="1">
      <alignment horizontal="left" vertical="center"/>
    </xf>
    <xf numFmtId="0" fontId="3" fillId="5" borderId="63" xfId="0" applyFont="1" applyFill="1" applyBorder="1" applyAlignment="1">
      <alignment horizontal="left" vertical="center"/>
    </xf>
    <xf numFmtId="0" fontId="3" fillId="5" borderId="62" xfId="0" applyFont="1" applyFill="1" applyBorder="1" applyAlignment="1">
      <alignment horizontal="left" vertical="center"/>
    </xf>
    <xf numFmtId="0" fontId="3" fillId="5" borderId="37" xfId="0" applyFont="1" applyFill="1" applyBorder="1" applyAlignment="1">
      <alignment horizontal="left" vertical="center"/>
    </xf>
    <xf numFmtId="176" fontId="4" fillId="5" borderId="69" xfId="0" applyNumberFormat="1" applyFont="1" applyFill="1" applyBorder="1" applyAlignment="1">
      <alignment horizontal="left" vertical="center" wrapText="1"/>
    </xf>
    <xf numFmtId="176" fontId="4" fillId="5" borderId="31" xfId="0" applyNumberFormat="1" applyFont="1" applyFill="1" applyBorder="1" applyAlignment="1">
      <alignment horizontal="left" vertical="center" wrapText="1"/>
    </xf>
    <xf numFmtId="176" fontId="4" fillId="5" borderId="32" xfId="0" applyNumberFormat="1" applyFont="1" applyFill="1" applyBorder="1" applyAlignment="1">
      <alignment horizontal="left" vertical="center" wrapText="1"/>
    </xf>
    <xf numFmtId="0" fontId="4" fillId="5" borderId="18" xfId="0" applyFont="1" applyFill="1" applyBorder="1" applyAlignment="1">
      <alignment horizontal="left" vertical="center"/>
    </xf>
    <xf numFmtId="0" fontId="4" fillId="5" borderId="40" xfId="0" applyFont="1" applyFill="1" applyBorder="1" applyAlignment="1">
      <alignment horizontal="left" vertical="center"/>
    </xf>
    <xf numFmtId="0" fontId="4" fillId="5" borderId="69" xfId="0" applyFont="1" applyFill="1" applyBorder="1" applyAlignment="1">
      <alignment horizontal="left" vertical="center"/>
    </xf>
    <xf numFmtId="0" fontId="4" fillId="5" borderId="31" xfId="0" applyFont="1" applyFill="1" applyBorder="1" applyAlignment="1">
      <alignment horizontal="left" vertical="center"/>
    </xf>
    <xf numFmtId="0" fontId="3" fillId="5" borderId="28" xfId="0" applyFont="1" applyFill="1" applyBorder="1" applyAlignment="1">
      <alignment horizontal="left" vertical="center"/>
    </xf>
    <xf numFmtId="0" fontId="3" fillId="5" borderId="33" xfId="0" applyFont="1" applyFill="1" applyBorder="1" applyAlignment="1">
      <alignment horizontal="left" vertical="center"/>
    </xf>
    <xf numFmtId="0" fontId="3" fillId="5" borderId="34" xfId="0" applyFont="1" applyFill="1" applyBorder="1" applyAlignment="1">
      <alignment horizontal="left" vertical="center"/>
    </xf>
    <xf numFmtId="0" fontId="3" fillId="5" borderId="72" xfId="0" applyFont="1" applyFill="1" applyBorder="1" applyAlignment="1">
      <alignment horizontal="left" vertical="center"/>
    </xf>
    <xf numFmtId="0" fontId="3" fillId="5" borderId="6" xfId="0" applyFont="1" applyFill="1" applyBorder="1" applyAlignment="1">
      <alignment horizontal="left" vertical="center"/>
    </xf>
    <xf numFmtId="0" fontId="3" fillId="5" borderId="44" xfId="0" applyFont="1" applyFill="1" applyBorder="1" applyAlignment="1">
      <alignment horizontal="left" vertical="center"/>
    </xf>
    <xf numFmtId="0" fontId="4" fillId="5" borderId="58" xfId="0" applyFont="1" applyFill="1"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74" xfId="0" applyBorder="1" applyAlignment="1">
      <alignment vertical="center"/>
    </xf>
    <xf numFmtId="0" fontId="3" fillId="5" borderId="62"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65" xfId="0" applyFont="1" applyFill="1" applyBorder="1" applyAlignment="1">
      <alignment horizontal="center" vertical="center"/>
    </xf>
    <xf numFmtId="0" fontId="3" fillId="5" borderId="43" xfId="0" applyFont="1" applyFill="1" applyBorder="1" applyAlignment="1">
      <alignment horizontal="center" vertical="center"/>
    </xf>
  </cellXfs>
  <cellStyles count="1">
    <cellStyle name="標準" xfId="0" builtinId="0"/>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44264</xdr:colOff>
      <xdr:row>11</xdr:row>
      <xdr:rowOff>12701</xdr:rowOff>
    </xdr:from>
    <xdr:to>
      <xdr:col>21</xdr:col>
      <xdr:colOff>44264</xdr:colOff>
      <xdr:row>14</xdr:row>
      <xdr:rowOff>0</xdr:rowOff>
    </xdr:to>
    <xdr:sp macro="" textlink="">
      <xdr:nvSpPr>
        <xdr:cNvPr id="4" name="右矢印 3">
          <a:extLst>
            <a:ext uri="{FF2B5EF4-FFF2-40B4-BE49-F238E27FC236}">
              <a16:creationId xmlns:a16="http://schemas.microsoft.com/office/drawing/2014/main" id="{A6D4B3C8-D26F-42FE-B756-5A07319F048B}"/>
            </a:ext>
          </a:extLst>
        </xdr:cNvPr>
        <xdr:cNvSpPr/>
      </xdr:nvSpPr>
      <xdr:spPr>
        <a:xfrm>
          <a:off x="11149293" y="1996142"/>
          <a:ext cx="2364442" cy="8460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324972</xdr:colOff>
      <xdr:row>68</xdr:row>
      <xdr:rowOff>67235</xdr:rowOff>
    </xdr:from>
    <xdr:to>
      <xdr:col>10</xdr:col>
      <xdr:colOff>291355</xdr:colOff>
      <xdr:row>70</xdr:row>
      <xdr:rowOff>555811</xdr:rowOff>
    </xdr:to>
    <xdr:sp macro="" textlink="">
      <xdr:nvSpPr>
        <xdr:cNvPr id="5" name="左中かっこ 4">
          <a:extLst>
            <a:ext uri="{FF2B5EF4-FFF2-40B4-BE49-F238E27FC236}">
              <a16:creationId xmlns:a16="http://schemas.microsoft.com/office/drawing/2014/main" id="{99D7DB81-0B4A-49F3-93F9-F8DC73B80EBA}"/>
            </a:ext>
          </a:extLst>
        </xdr:cNvPr>
        <xdr:cNvSpPr/>
      </xdr:nvSpPr>
      <xdr:spPr>
        <a:xfrm>
          <a:off x="6062384" y="20293853"/>
          <a:ext cx="302559" cy="163157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11210</xdr:colOff>
      <xdr:row>71</xdr:row>
      <xdr:rowOff>33618</xdr:rowOff>
    </xdr:from>
    <xdr:to>
      <xdr:col>10</xdr:col>
      <xdr:colOff>291356</xdr:colOff>
      <xdr:row>73</xdr:row>
      <xdr:rowOff>459441</xdr:rowOff>
    </xdr:to>
    <xdr:sp macro="" textlink="">
      <xdr:nvSpPr>
        <xdr:cNvPr id="6" name="左中かっこ 5">
          <a:extLst>
            <a:ext uri="{FF2B5EF4-FFF2-40B4-BE49-F238E27FC236}">
              <a16:creationId xmlns:a16="http://schemas.microsoft.com/office/drawing/2014/main" id="{D2697DC6-FFBD-4309-9972-4D07B03BAF23}"/>
            </a:ext>
          </a:extLst>
        </xdr:cNvPr>
        <xdr:cNvSpPr/>
      </xdr:nvSpPr>
      <xdr:spPr>
        <a:xfrm>
          <a:off x="6084798" y="21974736"/>
          <a:ext cx="280146" cy="147917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324971</xdr:colOff>
      <xdr:row>66</xdr:row>
      <xdr:rowOff>33618</xdr:rowOff>
    </xdr:from>
    <xdr:to>
      <xdr:col>10</xdr:col>
      <xdr:colOff>291354</xdr:colOff>
      <xdr:row>67</xdr:row>
      <xdr:rowOff>358589</xdr:rowOff>
    </xdr:to>
    <xdr:sp macro="" textlink="">
      <xdr:nvSpPr>
        <xdr:cNvPr id="7" name="左中かっこ 6">
          <a:extLst>
            <a:ext uri="{FF2B5EF4-FFF2-40B4-BE49-F238E27FC236}">
              <a16:creationId xmlns:a16="http://schemas.microsoft.com/office/drawing/2014/main" id="{AC7820AF-16AC-433C-9D35-965C9DC853B5}"/>
            </a:ext>
          </a:extLst>
        </xdr:cNvPr>
        <xdr:cNvSpPr/>
      </xdr:nvSpPr>
      <xdr:spPr>
        <a:xfrm>
          <a:off x="6062383" y="19038794"/>
          <a:ext cx="302559" cy="159123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156883</xdr:colOff>
      <xdr:row>33</xdr:row>
      <xdr:rowOff>69476</xdr:rowOff>
    </xdr:from>
    <xdr:to>
      <xdr:col>17</xdr:col>
      <xdr:colOff>333938</xdr:colOff>
      <xdr:row>38</xdr:row>
      <xdr:rowOff>381000</xdr:rowOff>
    </xdr:to>
    <xdr:sp macro="" textlink="">
      <xdr:nvSpPr>
        <xdr:cNvPr id="10" name="角丸四角形 9"/>
        <xdr:cNvSpPr/>
      </xdr:nvSpPr>
      <xdr:spPr>
        <a:xfrm>
          <a:off x="6230471" y="9796182"/>
          <a:ext cx="3314702" cy="23846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回答不要です</a:t>
          </a:r>
        </a:p>
      </xdr:txBody>
    </xdr:sp>
    <xdr:clientData/>
  </xdr:twoCellAnchor>
  <xdr:twoCellAnchor>
    <xdr:from>
      <xdr:col>10</xdr:col>
      <xdr:colOff>298078</xdr:colOff>
      <xdr:row>58</xdr:row>
      <xdr:rowOff>1107141</xdr:rowOff>
    </xdr:from>
    <xdr:to>
      <xdr:col>18</xdr:col>
      <xdr:colOff>38103</xdr:colOff>
      <xdr:row>65</xdr:row>
      <xdr:rowOff>179294</xdr:rowOff>
    </xdr:to>
    <xdr:sp macro="" textlink="">
      <xdr:nvSpPr>
        <xdr:cNvPr id="11" name="角丸四角形 10"/>
        <xdr:cNvSpPr/>
      </xdr:nvSpPr>
      <xdr:spPr>
        <a:xfrm>
          <a:off x="6371666" y="19193435"/>
          <a:ext cx="3314702" cy="24563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回答不要です</a:t>
          </a:r>
        </a:p>
      </xdr:txBody>
    </xdr:sp>
    <xdr:clientData/>
  </xdr:twoCellAnchor>
  <xdr:twoCellAnchor>
    <xdr:from>
      <xdr:col>10</xdr:col>
      <xdr:colOff>259978</xdr:colOff>
      <xdr:row>65</xdr:row>
      <xdr:rowOff>363070</xdr:rowOff>
    </xdr:from>
    <xdr:to>
      <xdr:col>18</xdr:col>
      <xdr:colOff>3</xdr:colOff>
      <xdr:row>77</xdr:row>
      <xdr:rowOff>381000</xdr:rowOff>
    </xdr:to>
    <xdr:sp macro="" textlink="">
      <xdr:nvSpPr>
        <xdr:cNvPr id="12" name="角丸四角形 11"/>
        <xdr:cNvSpPr/>
      </xdr:nvSpPr>
      <xdr:spPr>
        <a:xfrm>
          <a:off x="6333566" y="21833541"/>
          <a:ext cx="3314702" cy="660698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回答不要です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190500</xdr:rowOff>
    </xdr:from>
    <xdr:to>
      <xdr:col>9</xdr:col>
      <xdr:colOff>1276351</xdr:colOff>
      <xdr:row>1</xdr:row>
      <xdr:rowOff>1552576</xdr:rowOff>
    </xdr:to>
    <xdr:sp macro="" textlink="">
      <xdr:nvSpPr>
        <xdr:cNvPr id="4" name="テキスト ボックス 3">
          <a:extLst>
            <a:ext uri="{FF2B5EF4-FFF2-40B4-BE49-F238E27FC236}">
              <a16:creationId xmlns:a16="http://schemas.microsoft.com/office/drawing/2014/main" id="{742FAB0A-3C75-4B33-82C3-5DA9472FF6D9}"/>
            </a:ext>
          </a:extLst>
        </xdr:cNvPr>
        <xdr:cNvSpPr txBox="1"/>
      </xdr:nvSpPr>
      <xdr:spPr>
        <a:xfrm>
          <a:off x="2009775" y="400050"/>
          <a:ext cx="3648076" cy="13620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400"/>
            </a:lnSpc>
          </a:pPr>
          <a:r>
            <a:rPr kumimoji="1" lang="en-US" altLang="ja-JP" sz="2000">
              <a:solidFill>
                <a:sysClr val="windowText" lastClr="000000"/>
              </a:solidFill>
            </a:rPr>
            <a:t>『</a:t>
          </a:r>
          <a:r>
            <a:rPr kumimoji="1" lang="ja-JP" altLang="en-US" sz="2000">
              <a:solidFill>
                <a:sysClr val="windowText" lastClr="000000"/>
              </a:solidFill>
            </a:rPr>
            <a:t>集計（Ｋ列）</a:t>
          </a:r>
          <a:r>
            <a:rPr kumimoji="1" lang="en-US" altLang="ja-JP" sz="2000">
              <a:solidFill>
                <a:sysClr val="windowText" lastClr="000000"/>
              </a:solidFill>
            </a:rPr>
            <a:t>』</a:t>
          </a:r>
          <a:r>
            <a:rPr kumimoji="1" lang="ja-JP" altLang="en-US" sz="2000">
              <a:solidFill>
                <a:sysClr val="windowText" lastClr="000000"/>
              </a:solidFill>
            </a:rPr>
            <a:t>には、数式が入っているので、</a:t>
          </a:r>
          <a:r>
            <a:rPr kumimoji="1" lang="ja-JP" altLang="en-US" sz="2000">
              <a:solidFill>
                <a:srgbClr val="FF0000"/>
              </a:solidFill>
            </a:rPr>
            <a:t>絶対に消去・修正はしないてください！　</a:t>
          </a:r>
          <a:r>
            <a:rPr kumimoji="1" lang="ja-JP" altLang="en-US" sz="2000" b="1">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194"/>
  <sheetViews>
    <sheetView tabSelected="1" view="pageBreakPreview" zoomScale="85" zoomScaleNormal="100" zoomScaleSheetLayoutView="85" workbookViewId="0">
      <selection activeCell="C6" sqref="C6:E6"/>
    </sheetView>
  </sheetViews>
  <sheetFormatPr defaultRowHeight="12" x14ac:dyDescent="0.15"/>
  <cols>
    <col min="1" max="1" width="2.5" style="30" customWidth="1"/>
    <col min="2" max="4" width="9.375" style="2" customWidth="1"/>
    <col min="5" max="5" width="8.375" style="2" customWidth="1"/>
    <col min="6" max="7" width="9.375" style="2" customWidth="1"/>
    <col min="8" max="8" width="8.5" style="2" customWidth="1"/>
    <col min="9" max="9" width="8.75" style="2" customWidth="1"/>
    <col min="10" max="11" width="4.375" style="2" customWidth="1"/>
    <col min="12" max="12" width="6.5" style="30" customWidth="1"/>
    <col min="13" max="13" width="7.5" style="6" customWidth="1"/>
    <col min="14" max="14" width="7.125" style="2" customWidth="1"/>
    <col min="15" max="15" width="5.875" style="2" customWidth="1"/>
    <col min="16" max="16" width="5.125" style="2" customWidth="1"/>
    <col min="17" max="17" width="4.75" style="2" customWidth="1"/>
    <col min="18" max="18" width="5.75" style="2" customWidth="1"/>
    <col min="19" max="19" width="2.75" style="2" customWidth="1"/>
    <col min="20" max="20" width="12" style="16" customWidth="1"/>
    <col min="21" max="21" width="19" style="20" customWidth="1"/>
    <col min="22" max="22" width="86.375" style="87" customWidth="1"/>
    <col min="23" max="25" width="9" style="2"/>
    <col min="26" max="26" width="9" style="90"/>
    <col min="27" max="16384" width="9" style="2"/>
  </cols>
  <sheetData>
    <row r="1" spans="1:26" s="1" customFormat="1" ht="15" customHeight="1" x14ac:dyDescent="0.15">
      <c r="A1" s="337" t="s">
        <v>22</v>
      </c>
      <c r="B1" s="337"/>
      <c r="C1" s="337"/>
      <c r="D1" s="337"/>
      <c r="E1" s="337"/>
      <c r="F1" s="337"/>
      <c r="G1" s="337"/>
      <c r="H1" s="337"/>
      <c r="I1" s="337"/>
      <c r="J1" s="337"/>
      <c r="K1" s="337"/>
      <c r="L1" s="337"/>
      <c r="M1" s="337"/>
      <c r="N1" s="337"/>
      <c r="O1" s="337"/>
      <c r="P1" s="337"/>
      <c r="Q1" s="337"/>
      <c r="R1" s="337"/>
      <c r="T1" s="23"/>
      <c r="U1" s="20"/>
      <c r="V1" s="87"/>
      <c r="W1" s="6"/>
      <c r="Z1" s="90"/>
    </row>
    <row r="2" spans="1:26" ht="6.75" customHeight="1" x14ac:dyDescent="0.15">
      <c r="T2" s="23"/>
    </row>
    <row r="3" spans="1:26" s="3" customFormat="1" ht="24" customHeight="1" x14ac:dyDescent="0.15">
      <c r="A3" s="31"/>
      <c r="B3" s="300" t="s">
        <v>62</v>
      </c>
      <c r="C3" s="300"/>
      <c r="D3" s="300"/>
      <c r="E3" s="300"/>
      <c r="F3" s="300"/>
      <c r="G3" s="300"/>
      <c r="H3" s="300"/>
      <c r="I3" s="300"/>
      <c r="J3" s="300"/>
      <c r="K3" s="300"/>
      <c r="L3" s="300"/>
      <c r="M3" s="300"/>
      <c r="N3" s="300"/>
      <c r="O3" s="300"/>
      <c r="P3" s="300"/>
      <c r="T3" s="24"/>
      <c r="U3" s="59"/>
      <c r="V3" s="88"/>
      <c r="W3" s="6"/>
      <c r="Z3" s="90"/>
    </row>
    <row r="4" spans="1:26" s="4" customFormat="1" ht="24" customHeight="1" x14ac:dyDescent="0.15">
      <c r="A4" s="32"/>
      <c r="B4" s="301" t="s">
        <v>28</v>
      </c>
      <c r="C4" s="301"/>
      <c r="D4" s="301"/>
      <c r="E4" s="301"/>
      <c r="F4" s="301"/>
      <c r="G4" s="301"/>
      <c r="H4" s="301"/>
      <c r="I4" s="301"/>
      <c r="J4" s="301"/>
      <c r="K4" s="301"/>
      <c r="L4" s="301"/>
      <c r="M4" s="301"/>
      <c r="N4" s="301"/>
      <c r="O4" s="301"/>
      <c r="P4" s="301"/>
      <c r="Q4" s="44"/>
      <c r="T4" s="25"/>
      <c r="U4" s="60"/>
      <c r="V4" s="87"/>
      <c r="W4" s="2"/>
      <c r="Z4" s="90"/>
    </row>
    <row r="5" spans="1:26" s="4" customFormat="1" ht="7.5" customHeight="1" thickBot="1" x14ac:dyDescent="0.2">
      <c r="A5" s="32"/>
      <c r="B5" s="123"/>
      <c r="C5" s="123"/>
      <c r="D5" s="123"/>
      <c r="E5" s="123"/>
      <c r="F5" s="123"/>
      <c r="G5" s="123"/>
      <c r="H5" s="123"/>
      <c r="I5" s="123"/>
      <c r="J5" s="123"/>
      <c r="K5" s="123"/>
      <c r="L5" s="123"/>
      <c r="M5" s="123"/>
      <c r="N5" s="123"/>
      <c r="O5" s="123"/>
      <c r="P5" s="123"/>
      <c r="Q5" s="44"/>
      <c r="T5" s="25"/>
      <c r="U5" s="60"/>
      <c r="V5" s="87"/>
      <c r="W5" s="2"/>
      <c r="Z5" s="90"/>
    </row>
    <row r="6" spans="1:26" ht="23.25" customHeight="1" thickTop="1" thickBot="1" x14ac:dyDescent="0.2">
      <c r="B6" s="124" t="s">
        <v>68</v>
      </c>
      <c r="C6" s="311"/>
      <c r="D6" s="312"/>
      <c r="E6" s="313"/>
      <c r="F6" s="53"/>
      <c r="I6" s="5"/>
      <c r="J6" s="49"/>
      <c r="O6" s="45"/>
      <c r="P6" s="45"/>
      <c r="Q6" s="45"/>
      <c r="T6" s="23"/>
    </row>
    <row r="7" spans="1:26" s="13" customFormat="1" ht="23.25" customHeight="1" thickTop="1" thickBot="1" x14ac:dyDescent="0.2">
      <c r="A7" s="34"/>
      <c r="B7" s="103" t="s">
        <v>0</v>
      </c>
      <c r="C7" s="305"/>
      <c r="D7" s="306"/>
      <c r="E7" s="307"/>
      <c r="F7" s="54" t="s">
        <v>3</v>
      </c>
      <c r="G7" s="316"/>
      <c r="H7" s="317"/>
      <c r="I7" s="317"/>
      <c r="J7" s="318"/>
      <c r="K7" s="318"/>
      <c r="L7" s="319"/>
      <c r="M7" s="46"/>
      <c r="N7" s="46"/>
      <c r="O7" s="46"/>
      <c r="P7" s="46"/>
      <c r="Q7" s="46"/>
      <c r="R7" s="14"/>
      <c r="S7" s="14"/>
      <c r="T7" s="26"/>
      <c r="U7" s="22"/>
      <c r="V7" s="87"/>
      <c r="W7" s="2"/>
      <c r="Z7" s="90"/>
    </row>
    <row r="8" spans="1:26" ht="13.5" customHeight="1" thickTop="1" x14ac:dyDescent="0.15">
      <c r="A8" s="35"/>
      <c r="B8" s="2" t="s">
        <v>71</v>
      </c>
      <c r="J8" s="5"/>
      <c r="Q8" s="5"/>
      <c r="R8" s="47"/>
      <c r="S8" s="5"/>
      <c r="T8" s="23"/>
    </row>
    <row r="9" spans="1:26" ht="14.25" customHeight="1" x14ac:dyDescent="0.15">
      <c r="A9" s="35"/>
      <c r="B9" s="2" t="s">
        <v>44</v>
      </c>
      <c r="J9" s="5"/>
      <c r="Q9" s="5"/>
      <c r="R9" s="47"/>
      <c r="S9" s="5"/>
      <c r="T9" s="23"/>
    </row>
    <row r="10" spans="1:26" s="7" customFormat="1" ht="14.25" customHeight="1" x14ac:dyDescent="0.15">
      <c r="A10" s="36"/>
      <c r="B10" s="56"/>
      <c r="C10" s="56"/>
      <c r="D10" s="57"/>
      <c r="E10" s="58"/>
      <c r="F10" s="58"/>
      <c r="G10" s="58"/>
      <c r="H10" s="58"/>
      <c r="I10" s="48"/>
      <c r="J10" s="48"/>
      <c r="K10" s="48"/>
      <c r="L10" s="37"/>
      <c r="M10" s="48"/>
      <c r="N10" s="48"/>
      <c r="O10" s="48"/>
      <c r="P10" s="48"/>
      <c r="Q10" s="48"/>
      <c r="R10" s="47"/>
      <c r="S10" s="15"/>
      <c r="T10" s="27"/>
      <c r="U10" s="20"/>
      <c r="V10" s="87"/>
      <c r="Z10" s="90"/>
    </row>
    <row r="11" spans="1:26" s="7" customFormat="1" ht="14.25" customHeight="1" x14ac:dyDescent="0.15">
      <c r="A11" s="106" t="s">
        <v>45</v>
      </c>
      <c r="B11" s="56"/>
      <c r="C11" s="56"/>
      <c r="D11" s="57"/>
      <c r="E11" s="58"/>
      <c r="F11" s="58"/>
      <c r="G11" s="58"/>
      <c r="H11" s="58"/>
      <c r="I11" s="48"/>
      <c r="J11" s="48"/>
      <c r="K11" s="48"/>
      <c r="L11" s="37"/>
      <c r="M11" s="48"/>
      <c r="N11" s="48"/>
      <c r="O11" s="48"/>
      <c r="P11" s="48"/>
      <c r="Q11" s="48"/>
      <c r="R11" s="47"/>
      <c r="S11" s="15"/>
      <c r="T11" s="27"/>
      <c r="U11" s="20"/>
      <c r="V11" s="87"/>
      <c r="Z11" s="90"/>
    </row>
    <row r="12" spans="1:26" s="7" customFormat="1" ht="16.5" customHeight="1" x14ac:dyDescent="0.15">
      <c r="A12" s="36" t="s">
        <v>158</v>
      </c>
      <c r="B12" s="55"/>
      <c r="C12" s="56"/>
      <c r="D12" s="57"/>
      <c r="E12" s="58"/>
      <c r="F12" s="58"/>
      <c r="G12" s="58"/>
      <c r="H12" s="58"/>
      <c r="I12" s="48"/>
      <c r="J12" s="48"/>
      <c r="K12" s="48"/>
      <c r="L12" s="37"/>
      <c r="M12" s="48"/>
      <c r="N12" s="48"/>
      <c r="O12" s="48"/>
      <c r="P12" s="48"/>
      <c r="Q12" s="48"/>
      <c r="R12" s="47"/>
      <c r="S12" s="15"/>
      <c r="T12" s="27"/>
      <c r="U12" s="20"/>
      <c r="V12" s="87"/>
      <c r="Z12" s="90"/>
    </row>
    <row r="13" spans="1:26" ht="24" customHeight="1" x14ac:dyDescent="0.15">
      <c r="A13" s="36" t="s">
        <v>9</v>
      </c>
      <c r="B13" s="99"/>
      <c r="C13" s="49" t="s">
        <v>120</v>
      </c>
      <c r="D13" s="92"/>
      <c r="E13" s="92"/>
      <c r="F13" s="92"/>
      <c r="G13" s="92"/>
      <c r="H13" s="92"/>
      <c r="I13" s="92"/>
      <c r="J13" s="92"/>
      <c r="K13" s="92"/>
      <c r="L13" s="93"/>
      <c r="M13" s="49"/>
      <c r="N13" s="49"/>
      <c r="O13" s="50"/>
      <c r="P13" s="51"/>
      <c r="Q13" s="92"/>
      <c r="R13" s="94"/>
      <c r="S13" s="5"/>
      <c r="T13" s="23"/>
      <c r="V13" s="86" t="s">
        <v>19</v>
      </c>
    </row>
    <row r="14" spans="1:26" ht="33.75" customHeight="1" x14ac:dyDescent="0.15">
      <c r="A14" s="213" t="s">
        <v>194</v>
      </c>
      <c r="B14" s="213"/>
      <c r="C14" s="213"/>
      <c r="D14" s="213"/>
      <c r="E14" s="213"/>
      <c r="F14" s="213"/>
      <c r="G14" s="213"/>
      <c r="H14" s="213"/>
      <c r="I14" s="213"/>
      <c r="J14" s="213"/>
      <c r="K14" s="213"/>
      <c r="L14" s="211"/>
      <c r="M14" s="211"/>
      <c r="N14" s="211"/>
      <c r="O14" s="211"/>
      <c r="P14" s="211"/>
      <c r="Q14" s="211"/>
      <c r="R14" s="211"/>
      <c r="S14" s="5"/>
      <c r="T14" s="23"/>
      <c r="V14" s="86"/>
    </row>
    <row r="15" spans="1:26" customFormat="1" ht="12.75" customHeight="1" x14ac:dyDescent="0.15">
      <c r="A15" s="2" t="s">
        <v>61</v>
      </c>
      <c r="B15" s="121"/>
      <c r="C15" s="92"/>
      <c r="D15" s="49"/>
      <c r="E15" s="92"/>
      <c r="F15" s="92"/>
      <c r="G15" s="92"/>
      <c r="H15" s="92"/>
      <c r="I15" s="92"/>
      <c r="J15" s="92"/>
      <c r="K15" s="92"/>
      <c r="L15" s="92"/>
      <c r="M15" s="93"/>
      <c r="N15" s="49"/>
      <c r="O15" s="49"/>
      <c r="P15" s="50"/>
      <c r="Q15" s="51"/>
      <c r="R15" s="51"/>
      <c r="S15" s="51"/>
      <c r="T15" s="51"/>
      <c r="U15" s="51"/>
      <c r="V15" s="51"/>
      <c r="W15" s="51"/>
      <c r="X15" s="51"/>
      <c r="Y15" s="122"/>
    </row>
    <row r="16" spans="1:26" x14ac:dyDescent="0.15">
      <c r="A16" s="43" t="s">
        <v>20</v>
      </c>
      <c r="L16" s="314" t="s">
        <v>43</v>
      </c>
      <c r="M16" s="2"/>
      <c r="Q16" s="5"/>
      <c r="R16" s="47"/>
      <c r="S16" s="5"/>
      <c r="T16" s="23"/>
    </row>
    <row r="17" spans="1:26" x14ac:dyDescent="0.15">
      <c r="A17" s="33"/>
      <c r="C17" s="5"/>
      <c r="D17" s="5"/>
      <c r="E17" s="5"/>
      <c r="F17" s="5"/>
      <c r="G17" s="5"/>
      <c r="H17" s="5"/>
      <c r="I17" s="5"/>
      <c r="J17" s="5"/>
      <c r="K17" s="5"/>
      <c r="L17" s="315"/>
      <c r="M17" s="52"/>
      <c r="N17" s="5"/>
      <c r="O17" s="5"/>
      <c r="P17" s="5"/>
      <c r="Q17" s="62"/>
      <c r="R17" s="47"/>
      <c r="S17" s="5"/>
      <c r="T17" s="23"/>
    </row>
    <row r="18" spans="1:26" ht="33" customHeight="1" x14ac:dyDescent="0.15">
      <c r="A18" s="324" t="s">
        <v>48</v>
      </c>
      <c r="B18" s="325"/>
      <c r="C18" s="325"/>
      <c r="D18" s="325"/>
      <c r="E18" s="325"/>
      <c r="F18" s="325"/>
      <c r="G18" s="325"/>
      <c r="H18" s="325"/>
      <c r="I18" s="325"/>
      <c r="J18" s="325"/>
      <c r="K18" s="325"/>
      <c r="L18" s="325"/>
      <c r="M18" s="325"/>
      <c r="N18" s="325"/>
      <c r="O18" s="325"/>
      <c r="P18" s="325"/>
      <c r="Q18" s="325"/>
      <c r="R18" s="326"/>
      <c r="S18" s="5"/>
      <c r="T18" s="107"/>
    </row>
    <row r="19" spans="1:26" s="78" customFormat="1" ht="22.5" customHeight="1" x14ac:dyDescent="0.15">
      <c r="A19" s="332" t="s">
        <v>46</v>
      </c>
      <c r="B19" s="266"/>
      <c r="C19" s="266"/>
      <c r="D19" s="266"/>
      <c r="E19" s="266"/>
      <c r="F19" s="266"/>
      <c r="G19" s="266"/>
      <c r="H19" s="266"/>
      <c r="I19" s="266"/>
      <c r="J19" s="266"/>
      <c r="K19" s="266"/>
      <c r="L19" s="267"/>
      <c r="M19" s="267"/>
      <c r="N19" s="267"/>
      <c r="O19" s="267"/>
      <c r="P19" s="267"/>
      <c r="Q19" s="267"/>
      <c r="R19" s="268"/>
      <c r="S19" s="77"/>
      <c r="T19" s="170"/>
      <c r="U19" s="171" t="s">
        <v>16</v>
      </c>
      <c r="V19" s="172" t="s">
        <v>17</v>
      </c>
      <c r="Z19" s="91"/>
    </row>
    <row r="20" spans="1:26" ht="16.5" customHeight="1" x14ac:dyDescent="0.15">
      <c r="A20" s="96"/>
      <c r="B20" s="293" t="s">
        <v>33</v>
      </c>
      <c r="C20" s="293"/>
      <c r="D20" s="293"/>
      <c r="E20" s="293"/>
      <c r="F20" s="293"/>
      <c r="G20" s="293"/>
      <c r="H20" s="293"/>
      <c r="I20" s="293"/>
      <c r="J20" s="293"/>
      <c r="K20" s="293"/>
      <c r="L20" s="61"/>
      <c r="M20" s="323" t="s">
        <v>32</v>
      </c>
      <c r="N20" s="242"/>
      <c r="O20" s="242"/>
      <c r="P20" s="242"/>
      <c r="Q20" s="242"/>
      <c r="R20" s="243"/>
      <c r="S20" s="5"/>
      <c r="T20" s="277" t="s">
        <v>12</v>
      </c>
      <c r="U20" s="282">
        <f>IF(COUNTIF(L20:L21,"○")=1,1,-1)</f>
        <v>-1</v>
      </c>
      <c r="V20" s="271" t="s">
        <v>42</v>
      </c>
    </row>
    <row r="21" spans="1:26" ht="17.25" customHeight="1" x14ac:dyDescent="0.15">
      <c r="A21" s="63"/>
      <c r="B21" s="299"/>
      <c r="C21" s="299"/>
      <c r="D21" s="299"/>
      <c r="E21" s="299"/>
      <c r="F21" s="299"/>
      <c r="G21" s="299"/>
      <c r="H21" s="299"/>
      <c r="I21" s="299"/>
      <c r="J21" s="299"/>
      <c r="K21" s="299"/>
      <c r="L21" s="61"/>
      <c r="M21" s="323" t="s">
        <v>1</v>
      </c>
      <c r="N21" s="242"/>
      <c r="O21" s="242"/>
      <c r="P21" s="242"/>
      <c r="Q21" s="242"/>
      <c r="R21" s="243"/>
      <c r="S21" s="5"/>
      <c r="T21" s="251"/>
      <c r="U21" s="283"/>
      <c r="V21" s="272"/>
      <c r="W21" s="19"/>
    </row>
    <row r="22" spans="1:26" ht="34.5" customHeight="1" x14ac:dyDescent="0.15">
      <c r="A22" s="64"/>
      <c r="B22" s="258" t="s">
        <v>74</v>
      </c>
      <c r="C22" s="308"/>
      <c r="D22" s="308"/>
      <c r="E22" s="308"/>
      <c r="F22" s="308"/>
      <c r="G22" s="308"/>
      <c r="H22" s="308"/>
      <c r="I22" s="308"/>
      <c r="J22" s="308"/>
      <c r="K22" s="308"/>
      <c r="L22" s="309"/>
      <c r="M22" s="309"/>
      <c r="N22" s="309"/>
      <c r="O22" s="309"/>
      <c r="P22" s="309"/>
      <c r="Q22" s="309"/>
      <c r="R22" s="310"/>
      <c r="S22" s="5"/>
      <c r="T22" s="173"/>
      <c r="U22" s="174"/>
      <c r="V22" s="175"/>
      <c r="W22" s="19"/>
    </row>
    <row r="23" spans="1:26" ht="22.5" customHeight="1" x14ac:dyDescent="0.15">
      <c r="A23" s="332" t="s">
        <v>47</v>
      </c>
      <c r="B23" s="266"/>
      <c r="C23" s="266"/>
      <c r="D23" s="266"/>
      <c r="E23" s="266"/>
      <c r="F23" s="266"/>
      <c r="G23" s="266"/>
      <c r="H23" s="266"/>
      <c r="I23" s="266"/>
      <c r="J23" s="266"/>
      <c r="K23" s="266"/>
      <c r="L23" s="267"/>
      <c r="M23" s="267"/>
      <c r="N23" s="267"/>
      <c r="O23" s="267"/>
      <c r="P23" s="267"/>
      <c r="Q23" s="267"/>
      <c r="R23" s="268"/>
      <c r="S23" s="5"/>
      <c r="T23" s="176"/>
      <c r="U23" s="177"/>
      <c r="V23" s="178"/>
      <c r="W23" s="19"/>
    </row>
    <row r="24" spans="1:26" ht="16.5" customHeight="1" x14ac:dyDescent="0.15">
      <c r="A24" s="63"/>
      <c r="B24" s="293" t="s">
        <v>81</v>
      </c>
      <c r="C24" s="293"/>
      <c r="D24" s="293"/>
      <c r="E24" s="293"/>
      <c r="F24" s="293"/>
      <c r="G24" s="293"/>
      <c r="H24" s="293"/>
      <c r="I24" s="293"/>
      <c r="J24" s="293"/>
      <c r="K24" s="293"/>
      <c r="L24" s="61"/>
      <c r="M24" s="323" t="s">
        <v>83</v>
      </c>
      <c r="N24" s="242"/>
      <c r="O24" s="242"/>
      <c r="P24" s="242"/>
      <c r="Q24" s="242"/>
      <c r="R24" s="243"/>
      <c r="S24" s="5"/>
      <c r="T24" s="277" t="s">
        <v>13</v>
      </c>
      <c r="U24" s="288">
        <f>IF(COUNTIF(L24:L25,"○")=1,1,-1)</f>
        <v>-1</v>
      </c>
      <c r="V24" s="297" t="s">
        <v>82</v>
      </c>
      <c r="W24" s="19"/>
    </row>
    <row r="25" spans="1:26" ht="16.5" customHeight="1" x14ac:dyDescent="0.15">
      <c r="A25" s="63"/>
      <c r="B25" s="299"/>
      <c r="C25" s="299"/>
      <c r="D25" s="299"/>
      <c r="E25" s="299"/>
      <c r="F25" s="299"/>
      <c r="G25" s="299"/>
      <c r="H25" s="299"/>
      <c r="I25" s="299"/>
      <c r="J25" s="299"/>
      <c r="K25" s="299"/>
      <c r="L25" s="61"/>
      <c r="M25" s="323" t="s">
        <v>2</v>
      </c>
      <c r="N25" s="242"/>
      <c r="O25" s="242"/>
      <c r="P25" s="242"/>
      <c r="Q25" s="242"/>
      <c r="R25" s="243"/>
      <c r="S25" s="5"/>
      <c r="T25" s="270"/>
      <c r="U25" s="285"/>
      <c r="V25" s="298"/>
      <c r="W25" s="19"/>
    </row>
    <row r="26" spans="1:26" ht="33" customHeight="1" x14ac:dyDescent="0.15">
      <c r="A26" s="63"/>
      <c r="B26" s="244" t="s">
        <v>75</v>
      </c>
      <c r="C26" s="245"/>
      <c r="D26" s="245"/>
      <c r="E26" s="245"/>
      <c r="F26" s="245"/>
      <c r="G26" s="245"/>
      <c r="H26" s="245"/>
      <c r="I26" s="245"/>
      <c r="J26" s="245"/>
      <c r="K26" s="245"/>
      <c r="L26" s="245"/>
      <c r="M26" s="245"/>
      <c r="N26" s="245"/>
      <c r="O26" s="245"/>
      <c r="P26" s="245"/>
      <c r="Q26" s="245"/>
      <c r="R26" s="246"/>
      <c r="S26" s="5"/>
      <c r="T26" s="270"/>
      <c r="U26" s="179"/>
      <c r="V26" s="180"/>
      <c r="W26" s="19"/>
    </row>
    <row r="27" spans="1:26" ht="22.5" customHeight="1" x14ac:dyDescent="0.15">
      <c r="A27" s="332" t="s">
        <v>50</v>
      </c>
      <c r="B27" s="266"/>
      <c r="C27" s="266"/>
      <c r="D27" s="266"/>
      <c r="E27" s="266"/>
      <c r="F27" s="266"/>
      <c r="G27" s="266"/>
      <c r="H27" s="266"/>
      <c r="I27" s="266"/>
      <c r="J27" s="266"/>
      <c r="K27" s="266"/>
      <c r="L27" s="267"/>
      <c r="M27" s="267"/>
      <c r="N27" s="267"/>
      <c r="O27" s="267"/>
      <c r="P27" s="267"/>
      <c r="Q27" s="267"/>
      <c r="R27" s="268"/>
      <c r="S27" s="5"/>
      <c r="T27" s="181"/>
      <c r="U27" s="182"/>
      <c r="V27" s="183"/>
      <c r="W27" s="21"/>
    </row>
    <row r="28" spans="1:26" ht="19.5" customHeight="1" x14ac:dyDescent="0.15">
      <c r="A28" s="38"/>
      <c r="B28" s="281" t="s">
        <v>72</v>
      </c>
      <c r="C28" s="281"/>
      <c r="D28" s="281"/>
      <c r="E28" s="281"/>
      <c r="F28" s="281"/>
      <c r="G28" s="281"/>
      <c r="H28" s="281"/>
      <c r="I28" s="281"/>
      <c r="J28" s="281"/>
      <c r="K28" s="281"/>
      <c r="L28" s="40"/>
      <c r="M28" s="278" t="s">
        <v>181</v>
      </c>
      <c r="N28" s="279"/>
      <c r="O28" s="279"/>
      <c r="P28" s="279"/>
      <c r="Q28" s="279"/>
      <c r="R28" s="280"/>
      <c r="S28" s="5"/>
      <c r="T28" s="289" t="s">
        <v>14</v>
      </c>
      <c r="U28" s="284">
        <f>IF(1=COUNTIF((L28:L29),"○"),1,-1)</f>
        <v>-1</v>
      </c>
      <c r="V28" s="297" t="s">
        <v>80</v>
      </c>
      <c r="W28" s="7"/>
    </row>
    <row r="29" spans="1:26" ht="19.5" customHeight="1" x14ac:dyDescent="0.15">
      <c r="A29" s="38"/>
      <c r="B29" s="281"/>
      <c r="C29" s="281"/>
      <c r="D29" s="281"/>
      <c r="E29" s="281"/>
      <c r="F29" s="281"/>
      <c r="G29" s="281"/>
      <c r="H29" s="281"/>
      <c r="I29" s="281"/>
      <c r="J29" s="281"/>
      <c r="K29" s="281"/>
      <c r="L29" s="41"/>
      <c r="M29" s="278" t="s">
        <v>182</v>
      </c>
      <c r="N29" s="279"/>
      <c r="O29" s="279"/>
      <c r="P29" s="279"/>
      <c r="Q29" s="279"/>
      <c r="R29" s="280"/>
      <c r="S29" s="5"/>
      <c r="T29" s="270"/>
      <c r="U29" s="285"/>
      <c r="V29" s="298"/>
      <c r="W29" s="7"/>
    </row>
    <row r="30" spans="1:26" ht="19.5" customHeight="1" x14ac:dyDescent="0.15">
      <c r="A30" s="38"/>
      <c r="B30" s="327" t="s">
        <v>76</v>
      </c>
      <c r="C30" s="328"/>
      <c r="D30" s="328"/>
      <c r="E30" s="328"/>
      <c r="F30" s="328"/>
      <c r="G30" s="328"/>
      <c r="H30" s="328"/>
      <c r="I30" s="328"/>
      <c r="J30" s="328"/>
      <c r="K30" s="329"/>
      <c r="L30" s="39"/>
      <c r="M30" s="278" t="s">
        <v>77</v>
      </c>
      <c r="N30" s="279"/>
      <c r="O30" s="279"/>
      <c r="P30" s="279"/>
      <c r="Q30" s="279"/>
      <c r="R30" s="280"/>
      <c r="S30" s="5"/>
      <c r="T30" s="270"/>
      <c r="U30" s="286" t="str">
        <f>IF(AND(COUNTIF(L28:L28,"○")=1,COUNTIF(L30:L31,"○")=1),"OK",IF(AND(COUNTIF(L29:L29,"○")=1,COUNTIF(L30:L31,"○")=0),"OK",IF(AND(COUNTIF(L28:L28,"○")=1,COUNTIF(L30:L31,"○")=2),"要確認",IF(AND(COUNTIF(L28,"○")=1,COUNTIF(L30:L31,"○")=0),"要確認",IF(COUNTIF(L28:L29,""),"要確認")))))</f>
        <v>要確認</v>
      </c>
      <c r="V30" s="273" t="s">
        <v>159</v>
      </c>
    </row>
    <row r="31" spans="1:26" ht="19.5" customHeight="1" x14ac:dyDescent="0.15">
      <c r="A31" s="38"/>
      <c r="B31" s="330"/>
      <c r="C31" s="330"/>
      <c r="D31" s="330"/>
      <c r="E31" s="330"/>
      <c r="F31" s="330"/>
      <c r="G31" s="330"/>
      <c r="H31" s="330"/>
      <c r="I31" s="330"/>
      <c r="J31" s="330"/>
      <c r="K31" s="331"/>
      <c r="L31" s="39"/>
      <c r="M31" s="278" t="s">
        <v>21</v>
      </c>
      <c r="N31" s="279"/>
      <c r="O31" s="279"/>
      <c r="P31" s="279"/>
      <c r="Q31" s="279"/>
      <c r="R31" s="280"/>
      <c r="S31" s="5"/>
      <c r="T31" s="270"/>
      <c r="U31" s="287"/>
      <c r="V31" s="274"/>
    </row>
    <row r="32" spans="1:26" ht="31.5" customHeight="1" x14ac:dyDescent="0.15">
      <c r="A32" s="38"/>
      <c r="B32" s="320" t="s">
        <v>73</v>
      </c>
      <c r="C32" s="321"/>
      <c r="D32" s="321"/>
      <c r="E32" s="321"/>
      <c r="F32" s="321"/>
      <c r="G32" s="321"/>
      <c r="H32" s="321"/>
      <c r="I32" s="321"/>
      <c r="J32" s="321"/>
      <c r="K32" s="321"/>
      <c r="L32" s="321"/>
      <c r="M32" s="321"/>
      <c r="N32" s="321"/>
      <c r="O32" s="321"/>
      <c r="P32" s="321"/>
      <c r="Q32" s="321"/>
      <c r="R32" s="322"/>
      <c r="S32" s="5"/>
      <c r="T32" s="270"/>
      <c r="U32" s="184"/>
      <c r="V32" s="180"/>
    </row>
    <row r="33" spans="1:23" ht="129.75" customHeight="1" x14ac:dyDescent="0.15">
      <c r="A33" s="265" t="s">
        <v>192</v>
      </c>
      <c r="B33" s="266"/>
      <c r="C33" s="266"/>
      <c r="D33" s="266"/>
      <c r="E33" s="266"/>
      <c r="F33" s="266"/>
      <c r="G33" s="266"/>
      <c r="H33" s="266"/>
      <c r="I33" s="266"/>
      <c r="J33" s="266"/>
      <c r="K33" s="266"/>
      <c r="L33" s="267"/>
      <c r="M33" s="267"/>
      <c r="N33" s="267"/>
      <c r="O33" s="267"/>
      <c r="P33" s="267"/>
      <c r="Q33" s="267"/>
      <c r="R33" s="268"/>
      <c r="S33" s="15"/>
      <c r="T33" s="185"/>
      <c r="U33" s="186"/>
      <c r="V33" s="183"/>
      <c r="W33" s="19"/>
    </row>
    <row r="34" spans="1:23" ht="32.25" customHeight="1" x14ac:dyDescent="0.15">
      <c r="A34" s="126"/>
      <c r="B34" s="293" t="s">
        <v>108</v>
      </c>
      <c r="C34" s="293"/>
      <c r="D34" s="293"/>
      <c r="E34" s="293"/>
      <c r="F34" s="293"/>
      <c r="G34" s="293"/>
      <c r="H34" s="293"/>
      <c r="I34" s="293"/>
      <c r="J34" s="293"/>
      <c r="K34" s="294"/>
      <c r="L34" s="142" t="s">
        <v>55</v>
      </c>
      <c r="M34" s="153"/>
      <c r="N34" s="143" t="s">
        <v>53</v>
      </c>
      <c r="O34" s="302"/>
      <c r="P34" s="303"/>
      <c r="Q34" s="303"/>
      <c r="R34" s="304"/>
      <c r="S34" s="15"/>
      <c r="T34" s="269" t="s">
        <v>15</v>
      </c>
      <c r="U34" s="187" t="str">
        <f>IF(AND(COUNTIF(C7,"幼稚園")=1),"-",IF(AND(COUNTIF(C7,"幼保連携型認定こども園")=1),"-",IF(AND(COUNTIF(C7,"幼稚園型認定こども園")=1),"-",IF(COUNTIF(M34,""),"要確認",IF(AND(M34&gt;=0),"OK")))))</f>
        <v>要確認</v>
      </c>
      <c r="V34" s="188" t="s">
        <v>122</v>
      </c>
      <c r="W34" s="19"/>
    </row>
    <row r="35" spans="1:23" ht="32.25" customHeight="1" x14ac:dyDescent="0.15">
      <c r="A35" s="126"/>
      <c r="B35" s="242" t="s">
        <v>179</v>
      </c>
      <c r="C35" s="242"/>
      <c r="D35" s="242"/>
      <c r="E35" s="242"/>
      <c r="F35" s="242"/>
      <c r="G35" s="242"/>
      <c r="H35" s="242"/>
      <c r="I35" s="242"/>
      <c r="J35" s="242"/>
      <c r="K35" s="243"/>
      <c r="L35" s="127" t="s">
        <v>56</v>
      </c>
      <c r="M35" s="154"/>
      <c r="N35" s="108" t="s">
        <v>53</v>
      </c>
      <c r="O35" s="290"/>
      <c r="P35" s="291"/>
      <c r="Q35" s="291"/>
      <c r="R35" s="292"/>
      <c r="S35" s="15"/>
      <c r="T35" s="339"/>
      <c r="U35" s="189" t="str">
        <f>IF(AND(COUNTIF(C7,"幼稚園")=1),"-",IF(AND(COUNTIF(C7,"幼保連携型認定こども園")=1),"-",IF(AND(COUNTIF(C7,"幼稚園型認定こども園")=1),"-",IF(AND(M34="",M35=""),"-",IF(AND(M34&gt;=1,M35=""),"要確認",IF(AND(M34&gt;=M35),"OK",IF(AND(M34=0,M35=""),"OK","要確認")))))))</f>
        <v>-</v>
      </c>
      <c r="V35" s="190" t="s">
        <v>160</v>
      </c>
      <c r="W35" s="19"/>
    </row>
    <row r="36" spans="1:23" ht="32.25" customHeight="1" x14ac:dyDescent="0.15">
      <c r="A36" s="126"/>
      <c r="B36" s="242" t="s">
        <v>180</v>
      </c>
      <c r="C36" s="242"/>
      <c r="D36" s="242"/>
      <c r="E36" s="242"/>
      <c r="F36" s="242"/>
      <c r="G36" s="242"/>
      <c r="H36" s="242"/>
      <c r="I36" s="242"/>
      <c r="J36" s="242"/>
      <c r="K36" s="243"/>
      <c r="L36" s="127" t="s">
        <v>52</v>
      </c>
      <c r="M36" s="154"/>
      <c r="N36" s="108" t="s">
        <v>53</v>
      </c>
      <c r="O36" s="290"/>
      <c r="P36" s="291"/>
      <c r="Q36" s="291"/>
      <c r="R36" s="292"/>
      <c r="S36" s="15"/>
      <c r="T36" s="339"/>
      <c r="U36" s="189" t="str">
        <f>IF(AND(COUNTIF(C7,"幼稚園")=1),"-",IF(AND(COUNTIF(C7,"幼保連携型認定こども園")=1),"-",IF(AND(COUNTIF(C7,"幼稚園型認定こども園")=1),"-",IF(AND(M34="",M36=""),"-",IF(AND(M34&gt;=1,M36=""),"要確認",IF(AND(M34&gt;=M36),"OK",IF(AND(M34=0,M36=""),"OK","要確認")))))))</f>
        <v>-</v>
      </c>
      <c r="V36" s="190" t="s">
        <v>161</v>
      </c>
      <c r="W36" s="19"/>
    </row>
    <row r="37" spans="1:23" ht="32.25" customHeight="1" x14ac:dyDescent="0.15">
      <c r="A37" s="126"/>
      <c r="B37" s="242" t="s">
        <v>109</v>
      </c>
      <c r="C37" s="242"/>
      <c r="D37" s="242"/>
      <c r="E37" s="242"/>
      <c r="F37" s="242"/>
      <c r="G37" s="242"/>
      <c r="H37" s="242"/>
      <c r="I37" s="242"/>
      <c r="J37" s="242"/>
      <c r="K37" s="243"/>
      <c r="L37" s="127" t="s">
        <v>52</v>
      </c>
      <c r="M37" s="154"/>
      <c r="N37" s="108" t="s">
        <v>53</v>
      </c>
      <c r="O37" s="290"/>
      <c r="P37" s="291"/>
      <c r="Q37" s="291"/>
      <c r="R37" s="292"/>
      <c r="S37" s="15"/>
      <c r="T37" s="339"/>
      <c r="U37" s="187" t="str">
        <f>IF(AND(COUNTIF(C7,"幼稚園")=1),"-",IF(AND(COUNTIF(C7,"幼保連携型認定こども園")=1),"-",IF(AND(COUNTIF(C7,"幼稚園型認定こども園")=1),"-",IF(COUNTIF(M37,""),"要確認",IF(AND(M37&gt;=0),"OK")))))</f>
        <v>要確認</v>
      </c>
      <c r="V37" s="188" t="s">
        <v>162</v>
      </c>
      <c r="W37" s="19"/>
    </row>
    <row r="38" spans="1:23" ht="32.25" customHeight="1" x14ac:dyDescent="0.15">
      <c r="A38" s="126"/>
      <c r="B38" s="242" t="s">
        <v>177</v>
      </c>
      <c r="C38" s="242"/>
      <c r="D38" s="242"/>
      <c r="E38" s="242"/>
      <c r="F38" s="242"/>
      <c r="G38" s="242"/>
      <c r="H38" s="242"/>
      <c r="I38" s="242"/>
      <c r="J38" s="242"/>
      <c r="K38" s="243"/>
      <c r="L38" s="127" t="s">
        <v>52</v>
      </c>
      <c r="M38" s="154"/>
      <c r="N38" s="108" t="s">
        <v>53</v>
      </c>
      <c r="O38" s="290"/>
      <c r="P38" s="291"/>
      <c r="Q38" s="291"/>
      <c r="R38" s="292"/>
      <c r="S38" s="15"/>
      <c r="T38" s="339"/>
      <c r="U38" s="189" t="str">
        <f>IF(AND(COUNTIF(C7,"幼稚園")=1),"-",IF(AND(COUNTIF(C7,"幼保連携型認定こども園")=1),"-",IF(AND(COUNTIF(C7,"幼稚園型認定こども園")=1),"-",IF(AND(M37="",M38=""),"-",IF(AND(M37&gt;=1,M38=""),"要確認",IF(AND(M37&gt;=M38),"OK",IF(AND(M37=0,M38=""),"OK","要確認")))))))</f>
        <v>-</v>
      </c>
      <c r="V38" s="190" t="s">
        <v>163</v>
      </c>
      <c r="W38" s="19"/>
    </row>
    <row r="39" spans="1:23" ht="32.25" customHeight="1" x14ac:dyDescent="0.15">
      <c r="A39" s="126"/>
      <c r="B39" s="216" t="s">
        <v>178</v>
      </c>
      <c r="C39" s="242"/>
      <c r="D39" s="242"/>
      <c r="E39" s="242"/>
      <c r="F39" s="242"/>
      <c r="G39" s="242"/>
      <c r="H39" s="242"/>
      <c r="I39" s="242"/>
      <c r="J39" s="242"/>
      <c r="K39" s="243"/>
      <c r="L39" s="127" t="s">
        <v>52</v>
      </c>
      <c r="M39" s="154"/>
      <c r="N39" s="108" t="s">
        <v>53</v>
      </c>
      <c r="O39" s="290"/>
      <c r="P39" s="291"/>
      <c r="Q39" s="291"/>
      <c r="R39" s="292"/>
      <c r="S39" s="15"/>
      <c r="T39" s="339"/>
      <c r="U39" s="189" t="str">
        <f>IF(AND(COUNTIF(C7,"幼稚園")=1),"-",IF(AND(COUNTIF(C7,"幼保連携型認定こども園")=1),"-",IF(AND(COUNTIF(C7,"幼稚園型認定こども園")=1),"-",IF(AND(M37="",M39=""),"-",IF(AND(M37&gt;=1,M39=""),"要確認",IF(AND(M37&gt;=M39),"OK",IF(AND(M37=0,M39=""),"OK","要確認")))))))</f>
        <v>-</v>
      </c>
      <c r="V39" s="190" t="s">
        <v>164</v>
      </c>
      <c r="W39" s="19"/>
    </row>
    <row r="40" spans="1:23" ht="32.25" customHeight="1" x14ac:dyDescent="0.15">
      <c r="A40" s="126"/>
      <c r="B40" s="242" t="s">
        <v>110</v>
      </c>
      <c r="C40" s="242"/>
      <c r="D40" s="242"/>
      <c r="E40" s="242"/>
      <c r="F40" s="242"/>
      <c r="G40" s="242"/>
      <c r="H40" s="242"/>
      <c r="I40" s="242"/>
      <c r="J40" s="242"/>
      <c r="K40" s="243"/>
      <c r="L40" s="127" t="s">
        <v>52</v>
      </c>
      <c r="M40" s="154"/>
      <c r="N40" s="108" t="s">
        <v>53</v>
      </c>
      <c r="O40" s="290"/>
      <c r="P40" s="291"/>
      <c r="Q40" s="291"/>
      <c r="R40" s="292"/>
      <c r="S40" s="15"/>
      <c r="T40" s="339"/>
      <c r="U40" s="187" t="str">
        <f>IF(COUNTIF(M40,""),"要確認",IF(AND(M40&gt;=0),"OK"))</f>
        <v>要確認</v>
      </c>
      <c r="V40" s="188" t="s">
        <v>188</v>
      </c>
      <c r="W40" s="19"/>
    </row>
    <row r="41" spans="1:23" ht="32.25" customHeight="1" x14ac:dyDescent="0.15">
      <c r="A41" s="126"/>
      <c r="B41" s="242" t="s">
        <v>111</v>
      </c>
      <c r="C41" s="242"/>
      <c r="D41" s="242"/>
      <c r="E41" s="242"/>
      <c r="F41" s="242"/>
      <c r="G41" s="242"/>
      <c r="H41" s="242"/>
      <c r="I41" s="242"/>
      <c r="J41" s="242"/>
      <c r="K41" s="243"/>
      <c r="L41" s="127" t="s">
        <v>52</v>
      </c>
      <c r="M41" s="154"/>
      <c r="N41" s="108" t="s">
        <v>53</v>
      </c>
      <c r="O41" s="290"/>
      <c r="P41" s="291"/>
      <c r="Q41" s="291"/>
      <c r="R41" s="292"/>
      <c r="S41" s="15" t="str">
        <f>IF(OR(((M35+M38+M41)&gt;=1),((M34+M37+M40)=0)),"○","-")</f>
        <v>○</v>
      </c>
      <c r="T41" s="339"/>
      <c r="U41" s="189" t="str">
        <f>IF(AND(M40="",M41=""),"-",IF(AND(M40&gt;=1,M41=""),"要確認",IF(AND(M40&gt;=M41),"OK",IF(AND(M40=0,M41=""),"OK","要確認"))))</f>
        <v>-</v>
      </c>
      <c r="V41" s="190" t="s">
        <v>165</v>
      </c>
      <c r="W41" s="19"/>
    </row>
    <row r="42" spans="1:23" ht="32.25" customHeight="1" x14ac:dyDescent="0.15">
      <c r="A42" s="126"/>
      <c r="B42" s="242" t="s">
        <v>112</v>
      </c>
      <c r="C42" s="242"/>
      <c r="D42" s="242"/>
      <c r="E42" s="242"/>
      <c r="F42" s="242"/>
      <c r="G42" s="242"/>
      <c r="H42" s="242"/>
      <c r="I42" s="242"/>
      <c r="J42" s="242"/>
      <c r="K42" s="243"/>
      <c r="L42" s="127" t="s">
        <v>52</v>
      </c>
      <c r="M42" s="154"/>
      <c r="N42" s="108" t="s">
        <v>53</v>
      </c>
      <c r="O42" s="290"/>
      <c r="P42" s="291"/>
      <c r="Q42" s="291"/>
      <c r="R42" s="292"/>
      <c r="S42" s="15"/>
      <c r="T42" s="339"/>
      <c r="U42" s="187" t="str">
        <f>IF(COUNTIF(M42,""),"要確認",IF(AND(M42&gt;=0),"OK"))</f>
        <v>要確認</v>
      </c>
      <c r="V42" s="188" t="s">
        <v>189</v>
      </c>
      <c r="W42" s="19"/>
    </row>
    <row r="43" spans="1:23" ht="32.25" customHeight="1" x14ac:dyDescent="0.15">
      <c r="A43" s="126"/>
      <c r="B43" s="242" t="s">
        <v>113</v>
      </c>
      <c r="C43" s="242"/>
      <c r="D43" s="242"/>
      <c r="E43" s="242"/>
      <c r="F43" s="242"/>
      <c r="G43" s="242"/>
      <c r="H43" s="242"/>
      <c r="I43" s="242"/>
      <c r="J43" s="242"/>
      <c r="K43" s="243"/>
      <c r="L43" s="127" t="s">
        <v>52</v>
      </c>
      <c r="M43" s="154"/>
      <c r="N43" s="108" t="s">
        <v>53</v>
      </c>
      <c r="O43" s="290"/>
      <c r="P43" s="291"/>
      <c r="Q43" s="291"/>
      <c r="R43" s="292"/>
      <c r="S43" s="15" t="str">
        <f>IF(OR(((M36+M39+M43)&gt;=1),((M34+M37+M42)=0)),"○","-")</f>
        <v>○</v>
      </c>
      <c r="T43" s="339"/>
      <c r="U43" s="189" t="str">
        <f>IF(AND(M42="",M43=""),"-",IF(AND(M42&gt;=1,M43=""),"要確認",IF(AND(M42&gt;=M43),"OK",IF(AND(M42=0,M43=""),"OK","要確認"))))</f>
        <v>-</v>
      </c>
      <c r="V43" s="190" t="s">
        <v>166</v>
      </c>
      <c r="W43" s="19"/>
    </row>
    <row r="44" spans="1:23" ht="19.5" customHeight="1" x14ac:dyDescent="0.15">
      <c r="A44" s="126"/>
      <c r="B44" s="230" t="s">
        <v>116</v>
      </c>
      <c r="C44" s="293"/>
      <c r="D44" s="293"/>
      <c r="E44" s="293"/>
      <c r="F44" s="293"/>
      <c r="G44" s="293"/>
      <c r="H44" s="293"/>
      <c r="I44" s="293"/>
      <c r="J44" s="293"/>
      <c r="K44" s="294"/>
      <c r="L44" s="155"/>
      <c r="M44" s="323" t="s">
        <v>78</v>
      </c>
      <c r="N44" s="242"/>
      <c r="O44" s="242"/>
      <c r="P44" s="242"/>
      <c r="Q44" s="242"/>
      <c r="R44" s="243"/>
      <c r="S44" s="15"/>
      <c r="T44" s="339"/>
      <c r="U44" s="275" t="str">
        <f>IF(COUNTIF(L44:L45,"○")=1,"OK","要確認")</f>
        <v>要確認</v>
      </c>
      <c r="V44" s="214" t="s">
        <v>167</v>
      </c>
      <c r="W44" s="19"/>
    </row>
    <row r="45" spans="1:23" ht="19.5" customHeight="1" x14ac:dyDescent="0.15">
      <c r="A45" s="126"/>
      <c r="B45" s="295"/>
      <c r="C45" s="295"/>
      <c r="D45" s="295"/>
      <c r="E45" s="295"/>
      <c r="F45" s="295"/>
      <c r="G45" s="295"/>
      <c r="H45" s="295"/>
      <c r="I45" s="295"/>
      <c r="J45" s="295"/>
      <c r="K45" s="296"/>
      <c r="L45" s="155"/>
      <c r="M45" s="323" t="s">
        <v>79</v>
      </c>
      <c r="N45" s="242"/>
      <c r="O45" s="242"/>
      <c r="P45" s="242"/>
      <c r="Q45" s="242"/>
      <c r="R45" s="243"/>
      <c r="S45" s="15"/>
      <c r="T45" s="339"/>
      <c r="U45" s="338"/>
      <c r="V45" s="273"/>
      <c r="W45" s="19"/>
    </row>
    <row r="46" spans="1:23" ht="19.5" customHeight="1" x14ac:dyDescent="0.15">
      <c r="A46" s="126"/>
      <c r="B46" s="230" t="s">
        <v>117</v>
      </c>
      <c r="C46" s="293"/>
      <c r="D46" s="293"/>
      <c r="E46" s="293"/>
      <c r="F46" s="293"/>
      <c r="G46" s="293"/>
      <c r="H46" s="293"/>
      <c r="I46" s="293"/>
      <c r="J46" s="293"/>
      <c r="K46" s="294"/>
      <c r="L46" s="155"/>
      <c r="M46" s="323" t="s">
        <v>114</v>
      </c>
      <c r="N46" s="242"/>
      <c r="O46" s="242"/>
      <c r="P46" s="242"/>
      <c r="Q46" s="242"/>
      <c r="R46" s="243"/>
      <c r="S46" s="15"/>
      <c r="T46" s="339"/>
      <c r="U46" s="275" t="str">
        <f>IF(COUNTIF(L46:L47,"○")=1,"OK","要確認")</f>
        <v>要確認</v>
      </c>
      <c r="V46" s="214" t="s">
        <v>168</v>
      </c>
      <c r="W46" s="19"/>
    </row>
    <row r="47" spans="1:23" ht="19.5" customHeight="1" x14ac:dyDescent="0.15">
      <c r="A47" s="126"/>
      <c r="B47" s="295"/>
      <c r="C47" s="295"/>
      <c r="D47" s="295"/>
      <c r="E47" s="295"/>
      <c r="F47" s="295"/>
      <c r="G47" s="295"/>
      <c r="H47" s="295"/>
      <c r="I47" s="295"/>
      <c r="J47" s="295"/>
      <c r="K47" s="296"/>
      <c r="L47" s="155"/>
      <c r="M47" s="323" t="s">
        <v>115</v>
      </c>
      <c r="N47" s="242"/>
      <c r="O47" s="242"/>
      <c r="P47" s="242"/>
      <c r="Q47" s="242"/>
      <c r="R47" s="243"/>
      <c r="S47" s="15"/>
      <c r="T47" s="340"/>
      <c r="U47" s="276"/>
      <c r="V47" s="248"/>
      <c r="W47" s="19"/>
    </row>
    <row r="48" spans="1:23" ht="22.5" customHeight="1" x14ac:dyDescent="0.15">
      <c r="A48" s="332" t="s">
        <v>118</v>
      </c>
      <c r="B48" s="266"/>
      <c r="C48" s="266"/>
      <c r="D48" s="266"/>
      <c r="E48" s="266"/>
      <c r="F48" s="266"/>
      <c r="G48" s="266"/>
      <c r="H48" s="266"/>
      <c r="I48" s="266"/>
      <c r="J48" s="266"/>
      <c r="K48" s="266"/>
      <c r="L48" s="267"/>
      <c r="M48" s="267"/>
      <c r="N48" s="267"/>
      <c r="O48" s="267"/>
      <c r="P48" s="267"/>
      <c r="Q48" s="267"/>
      <c r="R48" s="268"/>
      <c r="T48" s="176"/>
      <c r="U48" s="191"/>
      <c r="V48" s="178"/>
      <c r="W48" s="29"/>
    </row>
    <row r="49" spans="1:26" ht="19.5" customHeight="1" x14ac:dyDescent="0.15">
      <c r="A49" s="63"/>
      <c r="B49" s="333" t="s">
        <v>57</v>
      </c>
      <c r="C49" s="333"/>
      <c r="D49" s="333"/>
      <c r="E49" s="333"/>
      <c r="F49" s="333"/>
      <c r="G49" s="333"/>
      <c r="H49" s="333"/>
      <c r="I49" s="333"/>
      <c r="J49" s="333"/>
      <c r="K49" s="334"/>
      <c r="L49" s="156"/>
      <c r="M49" s="255" t="s">
        <v>36</v>
      </c>
      <c r="N49" s="256"/>
      <c r="O49" s="256"/>
      <c r="P49" s="256"/>
      <c r="Q49" s="256"/>
      <c r="R49" s="257"/>
      <c r="T49" s="269" t="s">
        <v>34</v>
      </c>
      <c r="U49" s="264">
        <f>IF(COUNTIF(L49:L50,"○")=1,1,-1)</f>
        <v>-1</v>
      </c>
      <c r="V49" s="253" t="s">
        <v>169</v>
      </c>
      <c r="W49" s="18"/>
    </row>
    <row r="50" spans="1:26" ht="19.5" customHeight="1" x14ac:dyDescent="0.15">
      <c r="A50" s="63"/>
      <c r="B50" s="335"/>
      <c r="C50" s="335"/>
      <c r="D50" s="335"/>
      <c r="E50" s="335"/>
      <c r="F50" s="335"/>
      <c r="G50" s="335"/>
      <c r="H50" s="335"/>
      <c r="I50" s="335"/>
      <c r="J50" s="335"/>
      <c r="K50" s="336"/>
      <c r="L50" s="61"/>
      <c r="M50" s="255" t="s">
        <v>187</v>
      </c>
      <c r="N50" s="256"/>
      <c r="O50" s="256"/>
      <c r="P50" s="256"/>
      <c r="Q50" s="256"/>
      <c r="R50" s="257"/>
      <c r="T50" s="270"/>
      <c r="U50" s="264"/>
      <c r="V50" s="253"/>
      <c r="W50" s="29"/>
    </row>
    <row r="51" spans="1:26" ht="19.5" customHeight="1" x14ac:dyDescent="0.15">
      <c r="A51" s="63"/>
      <c r="B51" s="344" t="s">
        <v>51</v>
      </c>
      <c r="C51" s="245"/>
      <c r="D51" s="245"/>
      <c r="E51" s="245"/>
      <c r="F51" s="245"/>
      <c r="G51" s="245"/>
      <c r="H51" s="245"/>
      <c r="I51" s="245"/>
      <c r="J51" s="245"/>
      <c r="K51" s="245"/>
      <c r="L51" s="245"/>
      <c r="M51" s="245"/>
      <c r="N51" s="245"/>
      <c r="O51" s="245"/>
      <c r="P51" s="245"/>
      <c r="Q51" s="245"/>
      <c r="R51" s="246"/>
      <c r="T51" s="270"/>
      <c r="U51" s="212"/>
      <c r="V51" s="192"/>
      <c r="W51" s="29"/>
    </row>
    <row r="52" spans="1:26" ht="19.5" customHeight="1" x14ac:dyDescent="0.15">
      <c r="A52" s="63"/>
      <c r="B52" s="333" t="s">
        <v>195</v>
      </c>
      <c r="C52" s="333"/>
      <c r="D52" s="333"/>
      <c r="E52" s="333"/>
      <c r="F52" s="333"/>
      <c r="G52" s="333"/>
      <c r="H52" s="333"/>
      <c r="I52" s="333"/>
      <c r="J52" s="333"/>
      <c r="K52" s="334"/>
      <c r="L52" s="61"/>
      <c r="M52" s="255" t="s">
        <v>37</v>
      </c>
      <c r="N52" s="256"/>
      <c r="O52" s="256"/>
      <c r="P52" s="256"/>
      <c r="Q52" s="256"/>
      <c r="R52" s="257"/>
      <c r="T52" s="270"/>
      <c r="U52" s="263">
        <f>IF(COUNTIF(L52:L53,"○")=1,1,-1)</f>
        <v>-1</v>
      </c>
      <c r="V52" s="273" t="s">
        <v>170</v>
      </c>
      <c r="W52" s="18"/>
    </row>
    <row r="53" spans="1:26" ht="19.5" customHeight="1" x14ac:dyDescent="0.15">
      <c r="A53" s="63"/>
      <c r="B53" s="335"/>
      <c r="C53" s="335"/>
      <c r="D53" s="335"/>
      <c r="E53" s="335"/>
      <c r="F53" s="335"/>
      <c r="G53" s="335"/>
      <c r="H53" s="335"/>
      <c r="I53" s="335"/>
      <c r="J53" s="335"/>
      <c r="K53" s="336"/>
      <c r="L53" s="157"/>
      <c r="M53" s="255" t="s">
        <v>191</v>
      </c>
      <c r="N53" s="256"/>
      <c r="O53" s="256"/>
      <c r="P53" s="256"/>
      <c r="Q53" s="256"/>
      <c r="R53" s="257"/>
      <c r="T53" s="252"/>
      <c r="U53" s="264"/>
      <c r="V53" s="274"/>
      <c r="W53" s="18"/>
    </row>
    <row r="54" spans="1:26" ht="38.25" customHeight="1" x14ac:dyDescent="0.15">
      <c r="A54" s="64"/>
      <c r="B54" s="258" t="s">
        <v>58</v>
      </c>
      <c r="C54" s="259"/>
      <c r="D54" s="259"/>
      <c r="E54" s="259"/>
      <c r="F54" s="259"/>
      <c r="G54" s="259"/>
      <c r="H54" s="259"/>
      <c r="I54" s="259"/>
      <c r="J54" s="259"/>
      <c r="K54" s="259"/>
      <c r="L54" s="259"/>
      <c r="M54" s="259"/>
      <c r="N54" s="259"/>
      <c r="O54" s="259"/>
      <c r="P54" s="259"/>
      <c r="Q54" s="259"/>
      <c r="R54" s="260"/>
      <c r="S54" s="111"/>
      <c r="T54" s="173"/>
      <c r="U54" s="193"/>
      <c r="V54" s="194"/>
      <c r="W54" s="18"/>
    </row>
    <row r="55" spans="1:26" ht="22.5" customHeight="1" x14ac:dyDescent="0.15">
      <c r="A55" s="332" t="s">
        <v>119</v>
      </c>
      <c r="B55" s="266"/>
      <c r="C55" s="266"/>
      <c r="D55" s="266"/>
      <c r="E55" s="266"/>
      <c r="F55" s="266"/>
      <c r="G55" s="266"/>
      <c r="H55" s="266"/>
      <c r="I55" s="266"/>
      <c r="J55" s="266"/>
      <c r="K55" s="266"/>
      <c r="L55" s="267"/>
      <c r="M55" s="267"/>
      <c r="N55" s="267"/>
      <c r="O55" s="267"/>
      <c r="P55" s="267"/>
      <c r="Q55" s="267"/>
      <c r="R55" s="268"/>
      <c r="S55" s="5"/>
      <c r="T55" s="195"/>
      <c r="U55" s="196"/>
      <c r="V55" s="197"/>
      <c r="X55" s="90"/>
      <c r="Z55" s="7"/>
    </row>
    <row r="56" spans="1:26" ht="20.25" customHeight="1" x14ac:dyDescent="0.15">
      <c r="A56" s="96"/>
      <c r="B56" s="249" t="s">
        <v>121</v>
      </c>
      <c r="C56" s="249"/>
      <c r="D56" s="249"/>
      <c r="E56" s="249"/>
      <c r="F56" s="249"/>
      <c r="G56" s="249"/>
      <c r="H56" s="249"/>
      <c r="I56" s="249"/>
      <c r="J56" s="249"/>
      <c r="K56" s="249"/>
      <c r="L56" s="118" t="str">
        <f>IF(AND(O56&gt;=8),"○","")</f>
        <v/>
      </c>
      <c r="M56" s="256" t="s">
        <v>38</v>
      </c>
      <c r="N56" s="256"/>
      <c r="O56" s="97">
        <f>COUNTIF(L20,"○")+COUNTIF(L24,"○")+COUNTIF(L28,"○")+COUNTIF(L44,"○")+COUNTIF(S41,"○")+COUNTIF(S43,"○")+COUNTIF(L49,"○")+COUNTIF(L52,"○")</f>
        <v>2</v>
      </c>
      <c r="P56" s="261"/>
      <c r="Q56" s="261"/>
      <c r="R56" s="262"/>
      <c r="T56" s="251" t="s">
        <v>40</v>
      </c>
      <c r="U56" s="348">
        <f>IF(1=COUNTIF(L56:L57,"○"),1,-1)</f>
        <v>1</v>
      </c>
      <c r="V56" s="274" t="s">
        <v>35</v>
      </c>
      <c r="X56" s="90"/>
      <c r="Z56" s="7"/>
    </row>
    <row r="57" spans="1:26" ht="20.25" customHeight="1" x14ac:dyDescent="0.15">
      <c r="A57" s="64"/>
      <c r="B57" s="250"/>
      <c r="C57" s="250"/>
      <c r="D57" s="250"/>
      <c r="E57" s="250"/>
      <c r="F57" s="250"/>
      <c r="G57" s="250"/>
      <c r="H57" s="250"/>
      <c r="I57" s="250"/>
      <c r="J57" s="250"/>
      <c r="K57" s="250"/>
      <c r="L57" s="119" t="str">
        <f>IF(AND(O56=0),"",IF(AND(O56&lt;=7),"○",""))</f>
        <v>○</v>
      </c>
      <c r="M57" s="218" t="s">
        <v>39</v>
      </c>
      <c r="N57" s="219"/>
      <c r="O57" s="220"/>
      <c r="P57" s="220"/>
      <c r="Q57" s="220"/>
      <c r="R57" s="221"/>
      <c r="T57" s="252"/>
      <c r="U57" s="349"/>
      <c r="V57" s="350"/>
      <c r="X57" s="90"/>
      <c r="Z57" s="7"/>
    </row>
    <row r="58" spans="1:26" ht="33" customHeight="1" x14ac:dyDescent="0.15">
      <c r="A58" s="112" t="s">
        <v>49</v>
      </c>
      <c r="B58" s="113"/>
      <c r="C58" s="113"/>
      <c r="D58" s="113"/>
      <c r="E58" s="113"/>
      <c r="F58" s="113"/>
      <c r="G58" s="120" t="str">
        <f>IF(AND(COUNTIF(C7,"幼稚園")=1),"幼稚園、幼保連携型認定こども園は回答不要",IF(AND(COUNTIF(C7,"幼保連携型認定こども園")=1),"幼稚園、幼保連携型認定こども園は回答不要",""))</f>
        <v/>
      </c>
      <c r="H58" s="113"/>
      <c r="I58" s="113"/>
      <c r="J58" s="113"/>
      <c r="K58" s="113"/>
      <c r="L58" s="113"/>
      <c r="M58" s="113"/>
      <c r="N58" s="113"/>
      <c r="O58" s="113"/>
      <c r="P58" s="113"/>
      <c r="Q58" s="113"/>
      <c r="R58" s="114"/>
      <c r="T58" s="198"/>
      <c r="U58" s="199"/>
      <c r="V58" s="175"/>
      <c r="X58" s="90"/>
      <c r="Z58" s="7"/>
    </row>
    <row r="59" spans="1:26" ht="87.75" customHeight="1" x14ac:dyDescent="0.15">
      <c r="A59" s="265" t="s">
        <v>193</v>
      </c>
      <c r="B59" s="266"/>
      <c r="C59" s="266"/>
      <c r="D59" s="266"/>
      <c r="E59" s="266"/>
      <c r="F59" s="266"/>
      <c r="G59" s="266"/>
      <c r="H59" s="266"/>
      <c r="I59" s="266"/>
      <c r="J59" s="266"/>
      <c r="K59" s="266"/>
      <c r="L59" s="267"/>
      <c r="M59" s="267"/>
      <c r="N59" s="267"/>
      <c r="O59" s="267"/>
      <c r="P59" s="267"/>
      <c r="Q59" s="267"/>
      <c r="R59" s="268"/>
      <c r="S59" s="5"/>
      <c r="T59" s="200"/>
      <c r="U59" s="201"/>
      <c r="V59" s="202"/>
    </row>
    <row r="60" spans="1:26" ht="32.25" customHeight="1" x14ac:dyDescent="0.15">
      <c r="A60" s="100"/>
      <c r="B60" s="293" t="s">
        <v>84</v>
      </c>
      <c r="C60" s="293"/>
      <c r="D60" s="293"/>
      <c r="E60" s="293"/>
      <c r="F60" s="293"/>
      <c r="G60" s="293"/>
      <c r="H60" s="293"/>
      <c r="I60" s="293"/>
      <c r="J60" s="293"/>
      <c r="K60" s="294"/>
      <c r="L60" s="109" t="s">
        <v>52</v>
      </c>
      <c r="M60" s="154"/>
      <c r="N60" s="98" t="s">
        <v>66</v>
      </c>
      <c r="O60" s="235" t="s">
        <v>95</v>
      </c>
      <c r="P60" s="236"/>
      <c r="Q60" s="236"/>
      <c r="R60" s="237"/>
      <c r="S60" s="5"/>
      <c r="T60" s="341" t="s">
        <v>25</v>
      </c>
      <c r="U60" s="203" t="str">
        <f>IF(AND(COUNTIF(C7,"幼稚園")=1),"-",IF(AND(COUNTIF(C7,"幼保連携型認定こども園")=1),"-",IF(AND(COUNTIF(C7,"幼稚園型認定こども園")=1),"-",IF(AND(M60=""),"要確認",IF(AND(M60&gt;=0),"OK")))))</f>
        <v>要確認</v>
      </c>
      <c r="V60" s="204" t="s">
        <v>171</v>
      </c>
      <c r="W60" s="85"/>
      <c r="X60" s="85"/>
      <c r="Y60" s="85"/>
      <c r="Z60" s="85"/>
    </row>
    <row r="61" spans="1:26" ht="22.5" customHeight="1" x14ac:dyDescent="0.15">
      <c r="A61" s="101"/>
      <c r="B61" s="244" t="s">
        <v>90</v>
      </c>
      <c r="C61" s="245"/>
      <c r="D61" s="245"/>
      <c r="E61" s="245"/>
      <c r="F61" s="245"/>
      <c r="G61" s="245"/>
      <c r="H61" s="245"/>
      <c r="I61" s="245"/>
      <c r="J61" s="245"/>
      <c r="K61" s="245"/>
      <c r="L61" s="245"/>
      <c r="M61" s="245"/>
      <c r="N61" s="245"/>
      <c r="O61" s="245"/>
      <c r="P61" s="245"/>
      <c r="Q61" s="245"/>
      <c r="R61" s="246"/>
      <c r="S61" s="5"/>
      <c r="T61" s="342"/>
      <c r="U61" s="205"/>
      <c r="V61" s="206"/>
      <c r="W61" s="85"/>
      <c r="X61" s="85"/>
      <c r="Y61" s="85"/>
      <c r="Z61" s="85"/>
    </row>
    <row r="62" spans="1:26" ht="33.75" customHeight="1" x14ac:dyDescent="0.15">
      <c r="A62" s="63"/>
      <c r="B62" s="230" t="s">
        <v>91</v>
      </c>
      <c r="C62" s="293"/>
      <c r="D62" s="293"/>
      <c r="E62" s="293"/>
      <c r="F62" s="293"/>
      <c r="G62" s="293"/>
      <c r="H62" s="293"/>
      <c r="I62" s="293"/>
      <c r="J62" s="293"/>
      <c r="K62" s="294"/>
      <c r="L62" s="110" t="s">
        <v>54</v>
      </c>
      <c r="M62" s="158"/>
      <c r="N62" s="98" t="s">
        <v>53</v>
      </c>
      <c r="O62" s="235"/>
      <c r="P62" s="238"/>
      <c r="Q62" s="238"/>
      <c r="R62" s="239"/>
      <c r="T62" s="342"/>
      <c r="U62" s="207" t="str">
        <f>IF(AND(COUNTIF(C7,"幼稚園")=1),"-",IF(AND(COUNTIF(C7,"幼保連携型認定こども園")=1),"-",IF(AND(COUNTIF(C7,"幼稚園型認定こども園")=1),"-",IF(AND(M60&gt;=1,M62=""),"要確認",IF(AND(M60="",M62=""),"-",IF(AND(M60=0,M62=""),"OK",IF(AND(M60&gt;=1,0=M62),"OK",IF(AND(M60&gt;=M62),"OK","要確認"))))))))</f>
        <v>-</v>
      </c>
      <c r="V62" s="208" t="s">
        <v>172</v>
      </c>
      <c r="W62" s="85"/>
      <c r="X62" s="85"/>
      <c r="Y62" s="85"/>
      <c r="Z62" s="85"/>
    </row>
    <row r="63" spans="1:26" ht="30" customHeight="1" x14ac:dyDescent="0.15">
      <c r="A63" s="63"/>
      <c r="B63" s="230" t="s">
        <v>97</v>
      </c>
      <c r="C63" s="230"/>
      <c r="D63" s="230"/>
      <c r="E63" s="230"/>
      <c r="F63" s="230"/>
      <c r="G63" s="230"/>
      <c r="H63" s="230"/>
      <c r="I63" s="230"/>
      <c r="J63" s="230"/>
      <c r="K63" s="231"/>
      <c r="L63" s="155"/>
      <c r="M63" s="215" t="s">
        <v>107</v>
      </c>
      <c r="N63" s="216"/>
      <c r="O63" s="216"/>
      <c r="P63" s="216"/>
      <c r="Q63" s="216"/>
      <c r="R63" s="217"/>
      <c r="T63" s="342"/>
      <c r="U63" s="234" t="str">
        <f>IF(AND(COUNTIF(C7,"幼稚園")=1),"-",IF(AND(COUNTIF(C7,"幼保連携型認定こども園")=1),"-",IF(AND(COUNTIF(C7,"幼稚園型認定こども園")=1),"-",IF(AND(M60="",L63:L64=""),"-",IF(AND(COUNTIF(L63:L64,"○")=2),"要確認",IF(AND(M60=0,COUNTIF(L63:L64,"○")=0),"OK",IF(AND(M60&gt;=1,COUNTIF(L63:L64,"○")=1),"OK","要確認")))))))</f>
        <v>-</v>
      </c>
      <c r="V63" s="214" t="s">
        <v>173</v>
      </c>
    </row>
    <row r="64" spans="1:26" ht="30" customHeight="1" x14ac:dyDescent="0.15">
      <c r="A64" s="63"/>
      <c r="B64" s="232"/>
      <c r="C64" s="232"/>
      <c r="D64" s="232"/>
      <c r="E64" s="232"/>
      <c r="F64" s="232"/>
      <c r="G64" s="232"/>
      <c r="H64" s="232"/>
      <c r="I64" s="232"/>
      <c r="J64" s="232"/>
      <c r="K64" s="233"/>
      <c r="L64" s="155"/>
      <c r="M64" s="215" t="s">
        <v>105</v>
      </c>
      <c r="N64" s="216"/>
      <c r="O64" s="216"/>
      <c r="P64" s="216"/>
      <c r="Q64" s="216"/>
      <c r="R64" s="217"/>
      <c r="T64" s="342"/>
      <c r="U64" s="234"/>
      <c r="V64" s="214"/>
    </row>
    <row r="65" spans="1:22" ht="30" customHeight="1" x14ac:dyDescent="0.15">
      <c r="A65" s="63"/>
      <c r="B65" s="244" t="s">
        <v>92</v>
      </c>
      <c r="C65" s="245"/>
      <c r="D65" s="245"/>
      <c r="E65" s="245"/>
      <c r="F65" s="245"/>
      <c r="G65" s="245"/>
      <c r="H65" s="245"/>
      <c r="I65" s="245"/>
      <c r="J65" s="245"/>
      <c r="K65" s="245"/>
      <c r="L65" s="245"/>
      <c r="M65" s="245"/>
      <c r="N65" s="245"/>
      <c r="O65" s="245"/>
      <c r="P65" s="245"/>
      <c r="Q65" s="245"/>
      <c r="R65" s="246"/>
      <c r="T65" s="342"/>
      <c r="U65" s="209"/>
      <c r="V65" s="210"/>
    </row>
    <row r="66" spans="1:22" ht="30" customHeight="1" x14ac:dyDescent="0.15">
      <c r="A66" s="63"/>
      <c r="B66" s="216" t="s">
        <v>65</v>
      </c>
      <c r="C66" s="346"/>
      <c r="D66" s="346"/>
      <c r="E66" s="346"/>
      <c r="F66" s="346"/>
      <c r="G66" s="346"/>
      <c r="H66" s="346"/>
      <c r="I66" s="346"/>
      <c r="J66" s="346"/>
      <c r="K66" s="346"/>
      <c r="L66" s="346"/>
      <c r="M66" s="346"/>
      <c r="N66" s="346"/>
      <c r="O66" s="346"/>
      <c r="P66" s="346"/>
      <c r="Q66" s="346"/>
      <c r="R66" s="347"/>
      <c r="T66" s="342"/>
      <c r="U66" s="209"/>
      <c r="V66" s="210"/>
    </row>
    <row r="67" spans="1:22" ht="99.75" customHeight="1" x14ac:dyDescent="0.15">
      <c r="A67" s="63"/>
      <c r="B67" s="225" t="s">
        <v>63</v>
      </c>
      <c r="C67" s="226"/>
      <c r="D67" s="226"/>
      <c r="E67" s="226"/>
      <c r="F67" s="226"/>
      <c r="G67" s="226"/>
      <c r="H67" s="226"/>
      <c r="I67" s="226"/>
      <c r="J67" s="226"/>
      <c r="K67" s="227"/>
      <c r="L67" s="155"/>
      <c r="M67" s="215" t="s">
        <v>104</v>
      </c>
      <c r="N67" s="216"/>
      <c r="O67" s="216"/>
      <c r="P67" s="216"/>
      <c r="Q67" s="216"/>
      <c r="R67" s="217"/>
      <c r="T67" s="342"/>
      <c r="U67" s="351" t="str">
        <f>IF(AND(COUNTIF(C7,"幼稚園")=1),"-",IF(AND(COUNTIF(C7,"幼保連携型認定こども園")=1),"-",IF(AND(COUNTIF(C7,"幼稚園型認定こども園")=1),"-",IF(AND(M60="",L67:L74=""),"-",IF(AND(M60=0,COUNTIF(L67:L74,"○")=0),"OK",IF(AND(COUNTIF(L63,"○")=1,COUNTIF(L67:L74,"○")&gt;=1),"OK",IF(AND(COUNTIF(L64,"○")=1,COUNTIF(L67:L74,"○")=0),"OK","要確認")))))))</f>
        <v>-</v>
      </c>
      <c r="V67" s="254" t="s">
        <v>174</v>
      </c>
    </row>
    <row r="68" spans="1:22" ht="33" customHeight="1" x14ac:dyDescent="0.15">
      <c r="A68" s="63"/>
      <c r="B68" s="228"/>
      <c r="C68" s="228"/>
      <c r="D68" s="228"/>
      <c r="E68" s="228"/>
      <c r="F68" s="228"/>
      <c r="G68" s="228"/>
      <c r="H68" s="228"/>
      <c r="I68" s="228"/>
      <c r="J68" s="228"/>
      <c r="K68" s="229"/>
      <c r="L68" s="155"/>
      <c r="M68" s="215" t="s">
        <v>103</v>
      </c>
      <c r="N68" s="216"/>
      <c r="O68" s="216"/>
      <c r="P68" s="216"/>
      <c r="Q68" s="216"/>
      <c r="R68" s="217"/>
      <c r="T68" s="342"/>
      <c r="U68" s="351"/>
      <c r="V68" s="254"/>
    </row>
    <row r="69" spans="1:22" ht="54.75" customHeight="1" x14ac:dyDescent="0.15">
      <c r="A69" s="63"/>
      <c r="B69" s="225" t="s">
        <v>98</v>
      </c>
      <c r="C69" s="226"/>
      <c r="D69" s="226"/>
      <c r="E69" s="226"/>
      <c r="F69" s="226"/>
      <c r="G69" s="226"/>
      <c r="H69" s="226"/>
      <c r="I69" s="226"/>
      <c r="J69" s="226"/>
      <c r="K69" s="227"/>
      <c r="L69" s="155"/>
      <c r="M69" s="215" t="s">
        <v>99</v>
      </c>
      <c r="N69" s="216"/>
      <c r="O69" s="216"/>
      <c r="P69" s="216"/>
      <c r="Q69" s="216"/>
      <c r="R69" s="217"/>
      <c r="T69" s="342"/>
      <c r="U69" s="234"/>
      <c r="V69" s="214"/>
    </row>
    <row r="70" spans="1:22" ht="45" customHeight="1" x14ac:dyDescent="0.15">
      <c r="A70" s="63"/>
      <c r="B70" s="240"/>
      <c r="C70" s="240"/>
      <c r="D70" s="240"/>
      <c r="E70" s="240"/>
      <c r="F70" s="240"/>
      <c r="G70" s="240"/>
      <c r="H70" s="240"/>
      <c r="I70" s="240"/>
      <c r="J70" s="240"/>
      <c r="K70" s="241"/>
      <c r="L70" s="155"/>
      <c r="M70" s="215" t="s">
        <v>106</v>
      </c>
      <c r="N70" s="242"/>
      <c r="O70" s="242"/>
      <c r="P70" s="242"/>
      <c r="Q70" s="242"/>
      <c r="R70" s="243"/>
      <c r="T70" s="342"/>
      <c r="U70" s="234"/>
      <c r="V70" s="214"/>
    </row>
    <row r="71" spans="1:22" ht="45" customHeight="1" x14ac:dyDescent="0.15">
      <c r="A71" s="63"/>
      <c r="B71" s="240"/>
      <c r="C71" s="240"/>
      <c r="D71" s="240"/>
      <c r="E71" s="240"/>
      <c r="F71" s="240"/>
      <c r="G71" s="240"/>
      <c r="H71" s="240"/>
      <c r="I71" s="240"/>
      <c r="J71" s="240"/>
      <c r="K71" s="241"/>
      <c r="L71" s="155"/>
      <c r="M71" s="215" t="s">
        <v>185</v>
      </c>
      <c r="N71" s="216"/>
      <c r="O71" s="216"/>
      <c r="P71" s="216"/>
      <c r="Q71" s="216"/>
      <c r="R71" s="217"/>
      <c r="T71" s="342"/>
      <c r="U71" s="234"/>
      <c r="V71" s="214"/>
    </row>
    <row r="72" spans="1:22" ht="39.75" customHeight="1" x14ac:dyDescent="0.15">
      <c r="A72" s="63"/>
      <c r="B72" s="225" t="s">
        <v>93</v>
      </c>
      <c r="C72" s="226"/>
      <c r="D72" s="226"/>
      <c r="E72" s="226"/>
      <c r="F72" s="226"/>
      <c r="G72" s="226"/>
      <c r="H72" s="226"/>
      <c r="I72" s="226"/>
      <c r="J72" s="226"/>
      <c r="K72" s="227"/>
      <c r="L72" s="155"/>
      <c r="M72" s="215" t="s">
        <v>100</v>
      </c>
      <c r="N72" s="216"/>
      <c r="O72" s="216"/>
      <c r="P72" s="216"/>
      <c r="Q72" s="216"/>
      <c r="R72" s="217"/>
      <c r="T72" s="342"/>
      <c r="U72" s="234"/>
      <c r="V72" s="214"/>
    </row>
    <row r="73" spans="1:22" ht="45" customHeight="1" x14ac:dyDescent="0.15">
      <c r="A73" s="63"/>
      <c r="B73" s="240"/>
      <c r="C73" s="240"/>
      <c r="D73" s="240"/>
      <c r="E73" s="240"/>
      <c r="F73" s="240"/>
      <c r="G73" s="240"/>
      <c r="H73" s="240"/>
      <c r="I73" s="240"/>
      <c r="J73" s="240"/>
      <c r="K73" s="241"/>
      <c r="L73" s="155"/>
      <c r="M73" s="215" t="s">
        <v>101</v>
      </c>
      <c r="N73" s="242"/>
      <c r="O73" s="242"/>
      <c r="P73" s="242"/>
      <c r="Q73" s="242"/>
      <c r="R73" s="243"/>
      <c r="T73" s="342"/>
      <c r="U73" s="234"/>
      <c r="V73" s="214"/>
    </row>
    <row r="74" spans="1:22" ht="34.5" customHeight="1" x14ac:dyDescent="0.15">
      <c r="A74" s="63"/>
      <c r="B74" s="240"/>
      <c r="C74" s="240"/>
      <c r="D74" s="240"/>
      <c r="E74" s="240"/>
      <c r="F74" s="240"/>
      <c r="G74" s="240"/>
      <c r="H74" s="240"/>
      <c r="I74" s="240"/>
      <c r="J74" s="240"/>
      <c r="K74" s="241"/>
      <c r="L74" s="155"/>
      <c r="M74" s="215" t="s">
        <v>94</v>
      </c>
      <c r="N74" s="216"/>
      <c r="O74" s="216"/>
      <c r="P74" s="216"/>
      <c r="Q74" s="216"/>
      <c r="R74" s="217"/>
      <c r="T74" s="342"/>
      <c r="U74" s="234"/>
      <c r="V74" s="214"/>
    </row>
    <row r="75" spans="1:22" ht="30" customHeight="1" x14ac:dyDescent="0.15">
      <c r="A75" s="63"/>
      <c r="B75" s="230" t="s">
        <v>102</v>
      </c>
      <c r="C75" s="230"/>
      <c r="D75" s="230"/>
      <c r="E75" s="230"/>
      <c r="F75" s="230"/>
      <c r="G75" s="230"/>
      <c r="H75" s="230"/>
      <c r="I75" s="230"/>
      <c r="J75" s="230"/>
      <c r="K75" s="231"/>
      <c r="L75" s="155"/>
      <c r="M75" s="215" t="s">
        <v>183</v>
      </c>
      <c r="N75" s="216"/>
      <c r="O75" s="216"/>
      <c r="P75" s="216"/>
      <c r="Q75" s="216"/>
      <c r="R75" s="217"/>
      <c r="T75" s="342"/>
      <c r="U75" s="234" t="str">
        <f>IF(AND(COUNTIF(C7,"幼稚園")=1),"-",IF(AND(COUNTIF(C7,"幼保連携型認定こども園")=1),"-",IF(AND(COUNTIF(C7,"幼稚園型認定こども園")=1),"-",IF(AND(M60="",L75:L76=""),"-",IF(AND(M60=0,L75:L76=0),"OK",IF(AND(COUNTIF(L63,"○")=1,COUNTIF(L75:L76,"○")=1),"OK",IF(AND(COUNTIF(L63,"○")=1,COUNTIF(L75:L76,"○")=0),"要確認",IF(AND(COUNTIF(L63,"○")=1,COUNTIF(L75:L76,"○")&gt;=1),"要確認",IF(AND(COUNTIF(L64,"○")=1,COUNTIF(L75:L76,"○")=0),"OK","要確認")))))))))</f>
        <v>-</v>
      </c>
      <c r="V75" s="214" t="s">
        <v>176</v>
      </c>
    </row>
    <row r="76" spans="1:22" ht="30" customHeight="1" x14ac:dyDescent="0.15">
      <c r="A76" s="63"/>
      <c r="B76" s="232"/>
      <c r="C76" s="232"/>
      <c r="D76" s="232"/>
      <c r="E76" s="232"/>
      <c r="F76" s="232"/>
      <c r="G76" s="232"/>
      <c r="H76" s="232"/>
      <c r="I76" s="232"/>
      <c r="J76" s="232"/>
      <c r="K76" s="233"/>
      <c r="L76" s="155"/>
      <c r="M76" s="215" t="s">
        <v>184</v>
      </c>
      <c r="N76" s="216"/>
      <c r="O76" s="216"/>
      <c r="P76" s="216"/>
      <c r="Q76" s="216"/>
      <c r="R76" s="217"/>
      <c r="T76" s="342"/>
      <c r="U76" s="234"/>
      <c r="V76" s="214"/>
    </row>
    <row r="77" spans="1:22" ht="33" customHeight="1" x14ac:dyDescent="0.15">
      <c r="A77" s="63"/>
      <c r="B77" s="230" t="s">
        <v>64</v>
      </c>
      <c r="C77" s="230"/>
      <c r="D77" s="230"/>
      <c r="E77" s="230"/>
      <c r="F77" s="230"/>
      <c r="G77" s="230"/>
      <c r="H77" s="230"/>
      <c r="I77" s="230"/>
      <c r="J77" s="230"/>
      <c r="K77" s="231"/>
      <c r="L77" s="155"/>
      <c r="M77" s="215" t="s">
        <v>96</v>
      </c>
      <c r="N77" s="216"/>
      <c r="O77" s="216"/>
      <c r="P77" s="216"/>
      <c r="Q77" s="216"/>
      <c r="R77" s="217"/>
      <c r="T77" s="342"/>
      <c r="U77" s="234" t="str">
        <f>IF(AND(COUNTIF(C7,"幼稚園")=1),"-",IF(AND(COUNTIF(C7,"幼保連携型認定こども園")=1),"-",IF(AND(COUNTIF(C7,"幼稚園型認定こども園")=1),"-",IF(AND(M60="",L77:L78=""),"-",IF(AND(M60=0,COUNTIF(L77:L78,"○")=0),"OK",IF(AND(COUNTIF(L64,"○")=1,COUNTIF(L77:L78,"○")&gt;=1),"OK",IF(AND(COUNTIF(L63,"○")=1,COUNTIF(L77:L78,"○")=0),"OK","要確認")))))))</f>
        <v>-</v>
      </c>
      <c r="V77" s="214" t="s">
        <v>175</v>
      </c>
    </row>
    <row r="78" spans="1:22" ht="33" customHeight="1" x14ac:dyDescent="0.15">
      <c r="A78" s="64"/>
      <c r="B78" s="258"/>
      <c r="C78" s="258"/>
      <c r="D78" s="258"/>
      <c r="E78" s="258"/>
      <c r="F78" s="258"/>
      <c r="G78" s="258"/>
      <c r="H78" s="258"/>
      <c r="I78" s="258"/>
      <c r="J78" s="258"/>
      <c r="K78" s="345"/>
      <c r="L78" s="159"/>
      <c r="M78" s="222" t="s">
        <v>123</v>
      </c>
      <c r="N78" s="223"/>
      <c r="O78" s="223"/>
      <c r="P78" s="223"/>
      <c r="Q78" s="223"/>
      <c r="R78" s="224"/>
      <c r="T78" s="343"/>
      <c r="U78" s="247"/>
      <c r="V78" s="248"/>
    </row>
    <row r="79" spans="1:22" x14ac:dyDescent="0.15">
      <c r="T79" s="17"/>
      <c r="U79" s="95"/>
      <c r="V79" s="89"/>
    </row>
    <row r="80" spans="1:22" x14ac:dyDescent="0.15">
      <c r="T80" s="17"/>
      <c r="U80" s="95"/>
      <c r="V80" s="89"/>
    </row>
    <row r="81" spans="20:22" x14ac:dyDescent="0.15">
      <c r="T81" s="17"/>
      <c r="U81" s="95"/>
      <c r="V81" s="89"/>
    </row>
    <row r="82" spans="20:22" x14ac:dyDescent="0.15">
      <c r="T82" s="17"/>
      <c r="U82" s="95"/>
      <c r="V82" s="89"/>
    </row>
    <row r="83" spans="20:22" x14ac:dyDescent="0.15">
      <c r="T83" s="17"/>
      <c r="U83" s="95"/>
      <c r="V83" s="89"/>
    </row>
    <row r="84" spans="20:22" x14ac:dyDescent="0.15">
      <c r="T84" s="17"/>
      <c r="U84" s="95"/>
      <c r="V84" s="89"/>
    </row>
    <row r="85" spans="20:22" x14ac:dyDescent="0.15">
      <c r="T85" s="17"/>
      <c r="U85" s="95"/>
      <c r="V85" s="89"/>
    </row>
    <row r="86" spans="20:22" x14ac:dyDescent="0.15">
      <c r="T86" s="17"/>
      <c r="U86" s="95"/>
      <c r="V86" s="89"/>
    </row>
    <row r="87" spans="20:22" x14ac:dyDescent="0.15">
      <c r="T87" s="17"/>
      <c r="U87" s="95"/>
      <c r="V87" s="89"/>
    </row>
    <row r="88" spans="20:22" x14ac:dyDescent="0.15">
      <c r="T88" s="17"/>
      <c r="U88" s="95"/>
      <c r="V88" s="89"/>
    </row>
    <row r="89" spans="20:22" x14ac:dyDescent="0.15">
      <c r="T89" s="17"/>
      <c r="U89" s="95"/>
      <c r="V89" s="89"/>
    </row>
    <row r="90" spans="20:22" x14ac:dyDescent="0.15">
      <c r="T90" s="17"/>
      <c r="U90" s="95"/>
      <c r="V90" s="89"/>
    </row>
    <row r="91" spans="20:22" x14ac:dyDescent="0.15">
      <c r="T91" s="17"/>
      <c r="U91" s="95"/>
      <c r="V91" s="89"/>
    </row>
    <row r="92" spans="20:22" x14ac:dyDescent="0.15">
      <c r="T92" s="17"/>
      <c r="U92" s="95"/>
      <c r="V92" s="89"/>
    </row>
    <row r="93" spans="20:22" x14ac:dyDescent="0.15">
      <c r="T93" s="17"/>
      <c r="U93" s="95"/>
      <c r="V93" s="89"/>
    </row>
    <row r="94" spans="20:22" x14ac:dyDescent="0.15">
      <c r="T94" s="17"/>
      <c r="U94" s="95"/>
      <c r="V94" s="89"/>
    </row>
    <row r="95" spans="20:22" x14ac:dyDescent="0.15">
      <c r="T95" s="17"/>
      <c r="U95" s="95"/>
      <c r="V95" s="89"/>
    </row>
    <row r="96" spans="20:22" x14ac:dyDescent="0.15">
      <c r="T96" s="17"/>
      <c r="U96" s="95"/>
      <c r="V96" s="89"/>
    </row>
    <row r="97" spans="20:22" x14ac:dyDescent="0.15">
      <c r="T97" s="17"/>
      <c r="U97" s="95"/>
      <c r="V97" s="89"/>
    </row>
    <row r="98" spans="20:22" x14ac:dyDescent="0.15">
      <c r="T98" s="17"/>
      <c r="U98" s="95"/>
      <c r="V98" s="89"/>
    </row>
    <row r="99" spans="20:22" x14ac:dyDescent="0.15">
      <c r="T99" s="17"/>
      <c r="U99" s="95"/>
      <c r="V99" s="89"/>
    </row>
    <row r="100" spans="20:22" x14ac:dyDescent="0.15">
      <c r="T100" s="17"/>
      <c r="U100" s="95"/>
      <c r="V100" s="89"/>
    </row>
    <row r="101" spans="20:22" x14ac:dyDescent="0.15">
      <c r="T101" s="17"/>
      <c r="U101" s="95"/>
      <c r="V101" s="89"/>
    </row>
    <row r="102" spans="20:22" x14ac:dyDescent="0.15">
      <c r="T102" s="17"/>
      <c r="U102" s="95"/>
      <c r="V102" s="89"/>
    </row>
    <row r="103" spans="20:22" x14ac:dyDescent="0.15">
      <c r="T103" s="17"/>
      <c r="U103" s="95"/>
      <c r="V103" s="89"/>
    </row>
    <row r="104" spans="20:22" x14ac:dyDescent="0.15">
      <c r="T104" s="17"/>
      <c r="U104" s="95"/>
      <c r="V104" s="89"/>
    </row>
    <row r="105" spans="20:22" x14ac:dyDescent="0.15">
      <c r="T105" s="17"/>
      <c r="U105" s="95"/>
      <c r="V105" s="89"/>
    </row>
    <row r="106" spans="20:22" x14ac:dyDescent="0.15">
      <c r="T106" s="17"/>
      <c r="U106" s="95"/>
      <c r="V106" s="89"/>
    </row>
    <row r="107" spans="20:22" x14ac:dyDescent="0.15">
      <c r="T107" s="17"/>
      <c r="U107" s="95"/>
      <c r="V107" s="89"/>
    </row>
    <row r="108" spans="20:22" x14ac:dyDescent="0.15">
      <c r="T108" s="17"/>
      <c r="U108" s="95"/>
      <c r="V108" s="89"/>
    </row>
    <row r="109" spans="20:22" x14ac:dyDescent="0.15">
      <c r="T109" s="17"/>
      <c r="U109" s="95"/>
      <c r="V109" s="89"/>
    </row>
    <row r="110" spans="20:22" x14ac:dyDescent="0.15">
      <c r="T110" s="17"/>
      <c r="U110" s="95"/>
      <c r="V110" s="89"/>
    </row>
    <row r="111" spans="20:22" x14ac:dyDescent="0.15">
      <c r="T111" s="17"/>
      <c r="U111" s="95"/>
      <c r="V111" s="89"/>
    </row>
    <row r="112" spans="20:22" x14ac:dyDescent="0.15">
      <c r="T112" s="17"/>
      <c r="U112" s="95"/>
      <c r="V112" s="89"/>
    </row>
    <row r="113" spans="20:22" x14ac:dyDescent="0.15">
      <c r="T113" s="17"/>
      <c r="U113" s="95"/>
      <c r="V113" s="89"/>
    </row>
    <row r="114" spans="20:22" x14ac:dyDescent="0.15">
      <c r="T114" s="17"/>
      <c r="U114" s="95"/>
      <c r="V114" s="89"/>
    </row>
    <row r="115" spans="20:22" x14ac:dyDescent="0.15">
      <c r="T115" s="17"/>
      <c r="U115" s="95"/>
      <c r="V115" s="89"/>
    </row>
    <row r="116" spans="20:22" x14ac:dyDescent="0.15">
      <c r="T116" s="17"/>
      <c r="U116" s="95"/>
      <c r="V116" s="89"/>
    </row>
    <row r="117" spans="20:22" x14ac:dyDescent="0.15">
      <c r="T117" s="17"/>
      <c r="U117" s="95"/>
      <c r="V117" s="89"/>
    </row>
    <row r="118" spans="20:22" x14ac:dyDescent="0.15">
      <c r="T118" s="17"/>
      <c r="U118" s="95"/>
      <c r="V118" s="89"/>
    </row>
    <row r="119" spans="20:22" x14ac:dyDescent="0.15">
      <c r="T119" s="17"/>
      <c r="U119" s="95"/>
      <c r="V119" s="89"/>
    </row>
    <row r="120" spans="20:22" x14ac:dyDescent="0.15">
      <c r="T120" s="17"/>
      <c r="U120" s="95"/>
      <c r="V120" s="89"/>
    </row>
    <row r="121" spans="20:22" x14ac:dyDescent="0.15">
      <c r="T121" s="17"/>
      <c r="U121" s="95"/>
      <c r="V121" s="89"/>
    </row>
    <row r="122" spans="20:22" x14ac:dyDescent="0.15">
      <c r="T122" s="17"/>
      <c r="U122" s="95"/>
      <c r="V122" s="89"/>
    </row>
    <row r="123" spans="20:22" x14ac:dyDescent="0.15">
      <c r="T123" s="17"/>
      <c r="U123" s="95"/>
      <c r="V123" s="89"/>
    </row>
    <row r="124" spans="20:22" x14ac:dyDescent="0.15">
      <c r="T124" s="17"/>
      <c r="U124" s="95"/>
      <c r="V124" s="89"/>
    </row>
    <row r="125" spans="20:22" x14ac:dyDescent="0.15">
      <c r="T125" s="17"/>
      <c r="U125" s="95"/>
      <c r="V125" s="89"/>
    </row>
    <row r="126" spans="20:22" x14ac:dyDescent="0.15">
      <c r="T126" s="17"/>
      <c r="U126" s="95"/>
      <c r="V126" s="89"/>
    </row>
    <row r="127" spans="20:22" x14ac:dyDescent="0.15">
      <c r="T127" s="17"/>
      <c r="U127" s="95"/>
      <c r="V127" s="89"/>
    </row>
    <row r="128" spans="20:22" x14ac:dyDescent="0.15">
      <c r="T128" s="17"/>
      <c r="V128" s="89"/>
    </row>
    <row r="129" spans="20:22" x14ac:dyDescent="0.15">
      <c r="T129" s="17"/>
      <c r="V129" s="89"/>
    </row>
    <row r="130" spans="20:22" x14ac:dyDescent="0.15">
      <c r="T130" s="17"/>
      <c r="V130" s="89"/>
    </row>
    <row r="131" spans="20:22" x14ac:dyDescent="0.15">
      <c r="T131" s="17"/>
      <c r="V131" s="89"/>
    </row>
    <row r="132" spans="20:22" x14ac:dyDescent="0.15">
      <c r="T132" s="17"/>
      <c r="V132" s="89"/>
    </row>
    <row r="133" spans="20:22" x14ac:dyDescent="0.15">
      <c r="T133" s="17"/>
      <c r="V133" s="89"/>
    </row>
    <row r="134" spans="20:22" x14ac:dyDescent="0.15">
      <c r="T134" s="17"/>
      <c r="V134" s="89"/>
    </row>
    <row r="135" spans="20:22" x14ac:dyDescent="0.15">
      <c r="T135" s="17"/>
      <c r="V135" s="89"/>
    </row>
    <row r="136" spans="20:22" x14ac:dyDescent="0.15">
      <c r="T136" s="17"/>
      <c r="V136" s="89"/>
    </row>
    <row r="137" spans="20:22" x14ac:dyDescent="0.15">
      <c r="T137" s="17"/>
      <c r="V137" s="89"/>
    </row>
    <row r="138" spans="20:22" x14ac:dyDescent="0.15">
      <c r="T138" s="17"/>
      <c r="V138" s="89"/>
    </row>
    <row r="139" spans="20:22" x14ac:dyDescent="0.15">
      <c r="T139" s="17"/>
      <c r="V139" s="89"/>
    </row>
    <row r="140" spans="20:22" x14ac:dyDescent="0.15">
      <c r="T140" s="17"/>
      <c r="V140" s="89"/>
    </row>
    <row r="141" spans="20:22" x14ac:dyDescent="0.15">
      <c r="T141" s="17"/>
      <c r="V141" s="89"/>
    </row>
    <row r="142" spans="20:22" x14ac:dyDescent="0.15">
      <c r="T142" s="17"/>
      <c r="V142" s="89"/>
    </row>
    <row r="143" spans="20:22" x14ac:dyDescent="0.15">
      <c r="T143" s="17"/>
      <c r="V143" s="89"/>
    </row>
    <row r="144" spans="20:22" x14ac:dyDescent="0.15">
      <c r="T144" s="17"/>
      <c r="V144" s="89"/>
    </row>
    <row r="145" spans="20:22" x14ac:dyDescent="0.15">
      <c r="T145" s="17"/>
      <c r="V145" s="89"/>
    </row>
    <row r="146" spans="20:22" x14ac:dyDescent="0.15">
      <c r="T146" s="17"/>
      <c r="V146" s="89"/>
    </row>
    <row r="147" spans="20:22" x14ac:dyDescent="0.15">
      <c r="T147" s="17"/>
      <c r="V147" s="89"/>
    </row>
    <row r="148" spans="20:22" x14ac:dyDescent="0.15">
      <c r="T148" s="17"/>
      <c r="V148" s="89"/>
    </row>
    <row r="149" spans="20:22" x14ac:dyDescent="0.15">
      <c r="T149" s="17"/>
      <c r="V149" s="89"/>
    </row>
    <row r="150" spans="20:22" x14ac:dyDescent="0.15">
      <c r="T150" s="17"/>
      <c r="V150" s="89"/>
    </row>
    <row r="151" spans="20:22" x14ac:dyDescent="0.15">
      <c r="T151" s="17"/>
      <c r="V151" s="89"/>
    </row>
    <row r="152" spans="20:22" x14ac:dyDescent="0.15">
      <c r="T152" s="17"/>
      <c r="V152" s="89"/>
    </row>
    <row r="153" spans="20:22" x14ac:dyDescent="0.15">
      <c r="T153" s="17"/>
      <c r="V153" s="89"/>
    </row>
    <row r="154" spans="20:22" x14ac:dyDescent="0.15">
      <c r="T154" s="17"/>
      <c r="V154" s="89"/>
    </row>
    <row r="155" spans="20:22" x14ac:dyDescent="0.15">
      <c r="T155" s="17"/>
      <c r="V155" s="89"/>
    </row>
    <row r="156" spans="20:22" x14ac:dyDescent="0.15">
      <c r="T156" s="17"/>
      <c r="V156" s="89"/>
    </row>
    <row r="157" spans="20:22" x14ac:dyDescent="0.15">
      <c r="T157" s="17"/>
      <c r="V157" s="89"/>
    </row>
    <row r="158" spans="20:22" x14ac:dyDescent="0.15">
      <c r="T158" s="17"/>
      <c r="V158" s="89"/>
    </row>
    <row r="159" spans="20:22" x14ac:dyDescent="0.15">
      <c r="T159" s="17"/>
      <c r="V159" s="89"/>
    </row>
    <row r="160" spans="20:22" x14ac:dyDescent="0.15">
      <c r="T160" s="17"/>
      <c r="V160" s="89"/>
    </row>
    <row r="161" spans="20:22" x14ac:dyDescent="0.15">
      <c r="T161" s="17"/>
      <c r="V161" s="89"/>
    </row>
    <row r="162" spans="20:22" x14ac:dyDescent="0.15">
      <c r="T162" s="17"/>
      <c r="V162" s="89"/>
    </row>
    <row r="163" spans="20:22" x14ac:dyDescent="0.15">
      <c r="T163" s="17"/>
      <c r="V163" s="89"/>
    </row>
    <row r="164" spans="20:22" x14ac:dyDescent="0.15">
      <c r="T164" s="17"/>
      <c r="V164" s="89"/>
    </row>
    <row r="165" spans="20:22" x14ac:dyDescent="0.15">
      <c r="T165" s="17"/>
      <c r="V165" s="89"/>
    </row>
    <row r="166" spans="20:22" x14ac:dyDescent="0.15">
      <c r="T166" s="17"/>
      <c r="V166" s="89"/>
    </row>
    <row r="167" spans="20:22" x14ac:dyDescent="0.15">
      <c r="T167" s="17"/>
      <c r="V167" s="89"/>
    </row>
    <row r="168" spans="20:22" x14ac:dyDescent="0.15">
      <c r="T168" s="17"/>
      <c r="V168" s="89"/>
    </row>
    <row r="169" spans="20:22" x14ac:dyDescent="0.15">
      <c r="T169" s="17"/>
      <c r="V169" s="89"/>
    </row>
    <row r="170" spans="20:22" x14ac:dyDescent="0.15">
      <c r="T170" s="17"/>
      <c r="V170" s="89"/>
    </row>
    <row r="171" spans="20:22" x14ac:dyDescent="0.15">
      <c r="T171" s="17"/>
      <c r="V171" s="89"/>
    </row>
    <row r="172" spans="20:22" x14ac:dyDescent="0.15">
      <c r="T172" s="17"/>
      <c r="V172" s="89"/>
    </row>
    <row r="173" spans="20:22" x14ac:dyDescent="0.15">
      <c r="T173" s="17"/>
      <c r="V173" s="89"/>
    </row>
    <row r="174" spans="20:22" x14ac:dyDescent="0.15">
      <c r="T174" s="17"/>
      <c r="V174" s="89"/>
    </row>
    <row r="175" spans="20:22" x14ac:dyDescent="0.15">
      <c r="T175" s="17"/>
      <c r="V175" s="89"/>
    </row>
    <row r="176" spans="20:22" x14ac:dyDescent="0.15">
      <c r="T176" s="17"/>
      <c r="V176" s="89"/>
    </row>
    <row r="177" spans="20:22" x14ac:dyDescent="0.15">
      <c r="T177" s="17"/>
      <c r="V177" s="89"/>
    </row>
    <row r="178" spans="20:22" x14ac:dyDescent="0.15">
      <c r="T178" s="17"/>
      <c r="V178" s="89"/>
    </row>
    <row r="179" spans="20:22" x14ac:dyDescent="0.15">
      <c r="T179" s="17"/>
      <c r="V179" s="89"/>
    </row>
    <row r="180" spans="20:22" x14ac:dyDescent="0.15">
      <c r="T180" s="17"/>
      <c r="V180" s="89"/>
    </row>
    <row r="181" spans="20:22" x14ac:dyDescent="0.15">
      <c r="T181" s="17"/>
      <c r="V181" s="89"/>
    </row>
    <row r="182" spans="20:22" x14ac:dyDescent="0.15">
      <c r="T182" s="17"/>
      <c r="V182" s="89"/>
    </row>
    <row r="183" spans="20:22" x14ac:dyDescent="0.15">
      <c r="T183" s="17"/>
      <c r="V183" s="89"/>
    </row>
    <row r="184" spans="20:22" x14ac:dyDescent="0.15">
      <c r="T184" s="17"/>
      <c r="V184" s="89"/>
    </row>
    <row r="185" spans="20:22" x14ac:dyDescent="0.15">
      <c r="T185" s="17"/>
      <c r="V185" s="89"/>
    </row>
    <row r="186" spans="20:22" x14ac:dyDescent="0.15">
      <c r="T186" s="17"/>
      <c r="V186" s="89"/>
    </row>
    <row r="187" spans="20:22" x14ac:dyDescent="0.15">
      <c r="T187" s="17"/>
      <c r="V187" s="89"/>
    </row>
    <row r="188" spans="20:22" x14ac:dyDescent="0.15">
      <c r="T188" s="17"/>
      <c r="V188" s="89"/>
    </row>
    <row r="189" spans="20:22" x14ac:dyDescent="0.15">
      <c r="T189" s="17"/>
      <c r="V189" s="89"/>
    </row>
    <row r="190" spans="20:22" x14ac:dyDescent="0.15">
      <c r="T190" s="17"/>
      <c r="V190" s="89"/>
    </row>
    <row r="191" spans="20:22" x14ac:dyDescent="0.15">
      <c r="T191" s="17"/>
      <c r="V191" s="89"/>
    </row>
    <row r="192" spans="20:22" x14ac:dyDescent="0.15">
      <c r="T192" s="17"/>
      <c r="V192" s="89"/>
    </row>
    <row r="193" spans="20:22" x14ac:dyDescent="0.15">
      <c r="T193" s="17"/>
      <c r="V193" s="89"/>
    </row>
    <row r="194" spans="20:22" x14ac:dyDescent="0.15">
      <c r="T194" s="17"/>
      <c r="V194" s="89"/>
    </row>
  </sheetData>
  <sheetProtection password="BFB5" sheet="1" selectLockedCells="1"/>
  <protectedRanges>
    <protectedRange sqref="D7 G7 L28:L32 Q34:Q47" name="範囲1"/>
  </protectedRanges>
  <customSheetViews>
    <customSheetView guid="{0E91AE9C-1F03-439E-9035-8AFA7A48DB59}" scale="75" topLeftCell="A106">
      <selection activeCell="B108" sqref="B108:K109"/>
      <rowBreaks count="1" manualBreakCount="1">
        <brk id="66" max="17" man="1"/>
      </rowBreaks>
      <pageMargins left="0.39370078740157483" right="0.19685039370078741" top="0.35433070866141736" bottom="0.11811023622047245" header="7.874015748031496E-2" footer="0"/>
      <printOptions horizontalCentered="1"/>
      <pageSetup paperSize="9" scale="69" orientation="portrait" r:id="rId1"/>
      <headerFooter alignWithMargins="0"/>
    </customSheetView>
  </customSheetViews>
  <mergeCells count="129">
    <mergeCell ref="A1:R1"/>
    <mergeCell ref="U44:U45"/>
    <mergeCell ref="V44:V45"/>
    <mergeCell ref="M45:R45"/>
    <mergeCell ref="V52:V53"/>
    <mergeCell ref="T24:T26"/>
    <mergeCell ref="T34:T47"/>
    <mergeCell ref="T60:T78"/>
    <mergeCell ref="B51:R51"/>
    <mergeCell ref="A48:R48"/>
    <mergeCell ref="B60:K60"/>
    <mergeCell ref="B69:K71"/>
    <mergeCell ref="M77:R77"/>
    <mergeCell ref="B77:K78"/>
    <mergeCell ref="M64:R64"/>
    <mergeCell ref="B66:R66"/>
    <mergeCell ref="U49:U50"/>
    <mergeCell ref="B61:R61"/>
    <mergeCell ref="B62:K62"/>
    <mergeCell ref="U56:U57"/>
    <mergeCell ref="O39:R39"/>
    <mergeCell ref="B40:K40"/>
    <mergeCell ref="V56:V57"/>
    <mergeCell ref="U67:U74"/>
    <mergeCell ref="M21:R21"/>
    <mergeCell ref="M24:R24"/>
    <mergeCell ref="M25:R25"/>
    <mergeCell ref="M30:R30"/>
    <mergeCell ref="A55:R55"/>
    <mergeCell ref="A33:R33"/>
    <mergeCell ref="B36:K36"/>
    <mergeCell ref="O36:R36"/>
    <mergeCell ref="B37:K37"/>
    <mergeCell ref="O37:R37"/>
    <mergeCell ref="B38:K38"/>
    <mergeCell ref="O38:R38"/>
    <mergeCell ref="B39:K39"/>
    <mergeCell ref="M44:R44"/>
    <mergeCell ref="M50:R50"/>
    <mergeCell ref="B49:K50"/>
    <mergeCell ref="B52:K53"/>
    <mergeCell ref="B3:P3"/>
    <mergeCell ref="M29:R29"/>
    <mergeCell ref="B4:P4"/>
    <mergeCell ref="B46:K47"/>
    <mergeCell ref="B35:K35"/>
    <mergeCell ref="O34:R34"/>
    <mergeCell ref="O35:R35"/>
    <mergeCell ref="C7:E7"/>
    <mergeCell ref="B22:R22"/>
    <mergeCell ref="C6:E6"/>
    <mergeCell ref="L16:L17"/>
    <mergeCell ref="G7:L7"/>
    <mergeCell ref="B32:R32"/>
    <mergeCell ref="B34:K34"/>
    <mergeCell ref="M46:R46"/>
    <mergeCell ref="M47:R47"/>
    <mergeCell ref="A18:R18"/>
    <mergeCell ref="M31:R31"/>
    <mergeCell ref="B30:K31"/>
    <mergeCell ref="A19:R19"/>
    <mergeCell ref="A23:R23"/>
    <mergeCell ref="A27:R27"/>
    <mergeCell ref="B24:K25"/>
    <mergeCell ref="M20:R20"/>
    <mergeCell ref="V20:V21"/>
    <mergeCell ref="V30:V31"/>
    <mergeCell ref="U46:U47"/>
    <mergeCell ref="T20:T21"/>
    <mergeCell ref="M28:R28"/>
    <mergeCell ref="B28:K29"/>
    <mergeCell ref="V46:V47"/>
    <mergeCell ref="U20:U21"/>
    <mergeCell ref="U28:U29"/>
    <mergeCell ref="U30:U31"/>
    <mergeCell ref="U24:U25"/>
    <mergeCell ref="T28:T32"/>
    <mergeCell ref="O40:R40"/>
    <mergeCell ref="B41:K41"/>
    <mergeCell ref="O41:R41"/>
    <mergeCell ref="B42:K42"/>
    <mergeCell ref="O42:R42"/>
    <mergeCell ref="B43:K43"/>
    <mergeCell ref="O43:R43"/>
    <mergeCell ref="B44:K45"/>
    <mergeCell ref="V28:V29"/>
    <mergeCell ref="V24:V25"/>
    <mergeCell ref="B20:K21"/>
    <mergeCell ref="B26:R26"/>
    <mergeCell ref="T56:T57"/>
    <mergeCell ref="V49:V50"/>
    <mergeCell ref="M67:R67"/>
    <mergeCell ref="V67:V74"/>
    <mergeCell ref="M70:R70"/>
    <mergeCell ref="M71:R71"/>
    <mergeCell ref="M72:R72"/>
    <mergeCell ref="M49:R49"/>
    <mergeCell ref="B54:R54"/>
    <mergeCell ref="P56:R56"/>
    <mergeCell ref="U52:U53"/>
    <mergeCell ref="M52:R52"/>
    <mergeCell ref="M53:R53"/>
    <mergeCell ref="A59:R59"/>
    <mergeCell ref="M56:N56"/>
    <mergeCell ref="T49:T53"/>
    <mergeCell ref="A14:K14"/>
    <mergeCell ref="V75:V76"/>
    <mergeCell ref="M76:R76"/>
    <mergeCell ref="M57:R57"/>
    <mergeCell ref="M78:R78"/>
    <mergeCell ref="M68:R68"/>
    <mergeCell ref="B67:K68"/>
    <mergeCell ref="B75:K76"/>
    <mergeCell ref="M75:R75"/>
    <mergeCell ref="U75:U76"/>
    <mergeCell ref="O60:R60"/>
    <mergeCell ref="O62:R62"/>
    <mergeCell ref="B72:K74"/>
    <mergeCell ref="M73:R73"/>
    <mergeCell ref="M74:R74"/>
    <mergeCell ref="B63:K64"/>
    <mergeCell ref="M63:R63"/>
    <mergeCell ref="B65:R65"/>
    <mergeCell ref="U77:U78"/>
    <mergeCell ref="V77:V78"/>
    <mergeCell ref="B56:K57"/>
    <mergeCell ref="M69:R69"/>
    <mergeCell ref="U63:U64"/>
    <mergeCell ref="V63:V64"/>
  </mergeCells>
  <phoneticPr fontId="2"/>
  <conditionalFormatting sqref="U79:U65521 U59 U1:U14 U67 U16:U19">
    <cfRule type="containsText" dxfId="18" priority="182" stopIfTrue="1" operator="containsText" text="要確認">
      <formula>NOT(ISERROR(SEARCH("要確認",U1)))</formula>
    </cfRule>
    <cfRule type="colorScale" priority="183">
      <colorScale>
        <cfvo type="min"/>
        <cfvo type="max"/>
        <color theme="0"/>
        <color theme="0"/>
      </colorScale>
    </cfRule>
  </conditionalFormatting>
  <conditionalFormatting sqref="U30 U33 U20:U23 U48:U49 U52 U27">
    <cfRule type="containsText" dxfId="17" priority="117" stopIfTrue="1" operator="containsText" text="要確認">
      <formula>NOT(ISERROR(SEARCH("要確認",U20)))</formula>
    </cfRule>
  </conditionalFormatting>
  <conditionalFormatting sqref="U24">
    <cfRule type="containsText" dxfId="16" priority="34" stopIfTrue="1" operator="containsText" text="要確認">
      <formula>NOT(ISERROR(SEARCH("要確認",U24)))</formula>
    </cfRule>
  </conditionalFormatting>
  <conditionalFormatting sqref="U28">
    <cfRule type="containsText" dxfId="15" priority="33" stopIfTrue="1" operator="containsText" text="要確認">
      <formula>NOT(ISERROR(SEARCH("要確認",U28)))</formula>
    </cfRule>
  </conditionalFormatting>
  <conditionalFormatting sqref="U60">
    <cfRule type="containsText" dxfId="14" priority="29" stopIfTrue="1" operator="containsText" text="要確認">
      <formula>NOT(ISERROR(SEARCH("要確認",U60)))</formula>
    </cfRule>
    <cfRule type="colorScale" priority="30">
      <colorScale>
        <cfvo type="min"/>
        <cfvo type="max"/>
        <color theme="0"/>
        <color theme="0"/>
      </colorScale>
    </cfRule>
  </conditionalFormatting>
  <conditionalFormatting sqref="U62">
    <cfRule type="containsText" dxfId="13" priority="26" stopIfTrue="1" operator="containsText" text="要確認">
      <formula>NOT(ISERROR(SEARCH("要確認",U62)))</formula>
    </cfRule>
    <cfRule type="colorScale" priority="27">
      <colorScale>
        <cfvo type="min"/>
        <cfvo type="max"/>
        <color theme="0"/>
        <color theme="0"/>
      </colorScale>
    </cfRule>
  </conditionalFormatting>
  <conditionalFormatting sqref="U69">
    <cfRule type="containsText" dxfId="12" priority="24" stopIfTrue="1" operator="containsText" text="要確認">
      <formula>NOT(ISERROR(SEARCH("要確認",U69)))</formula>
    </cfRule>
    <cfRule type="colorScale" priority="25">
      <colorScale>
        <cfvo type="min"/>
        <cfvo type="max"/>
        <color theme="0"/>
        <color theme="0"/>
      </colorScale>
    </cfRule>
  </conditionalFormatting>
  <conditionalFormatting sqref="U72">
    <cfRule type="containsText" dxfId="11" priority="22" stopIfTrue="1" operator="containsText" text="要確認">
      <formula>NOT(ISERROR(SEARCH("要確認",U72)))</formula>
    </cfRule>
    <cfRule type="colorScale" priority="23">
      <colorScale>
        <cfvo type="min"/>
        <cfvo type="max"/>
        <color theme="0"/>
        <color theme="0"/>
      </colorScale>
    </cfRule>
  </conditionalFormatting>
  <conditionalFormatting sqref="U34">
    <cfRule type="containsText" dxfId="10" priority="21" stopIfTrue="1" operator="containsText" text="要確認">
      <formula>NOT(ISERROR(SEARCH("要確認",U34)))</formula>
    </cfRule>
  </conditionalFormatting>
  <conditionalFormatting sqref="U35:U36">
    <cfRule type="containsText" dxfId="9" priority="20" stopIfTrue="1" operator="containsText" text="要確認">
      <formula>NOT(ISERROR(SEARCH("要確認",U35)))</formula>
    </cfRule>
  </conditionalFormatting>
  <conditionalFormatting sqref="U46">
    <cfRule type="containsText" dxfId="8" priority="19" stopIfTrue="1" operator="containsText" text="要確認">
      <formula>NOT(ISERROR(SEARCH("要確認",U46)))</formula>
    </cfRule>
  </conditionalFormatting>
  <conditionalFormatting sqref="U68">
    <cfRule type="containsText" dxfId="7" priority="11" stopIfTrue="1" operator="containsText" text="要確認">
      <formula>NOT(ISERROR(SEARCH("要確認",U68)))</formula>
    </cfRule>
    <cfRule type="colorScale" priority="12">
      <colorScale>
        <cfvo type="min"/>
        <cfvo type="max"/>
        <color theme="0"/>
        <color theme="0"/>
      </colorScale>
    </cfRule>
  </conditionalFormatting>
  <conditionalFormatting sqref="U37">
    <cfRule type="containsText" dxfId="6" priority="7" stopIfTrue="1" operator="containsText" text="要確認">
      <formula>NOT(ISERROR(SEARCH("要確認",U37)))</formula>
    </cfRule>
  </conditionalFormatting>
  <conditionalFormatting sqref="U38:U39">
    <cfRule type="containsText" dxfId="5" priority="6" stopIfTrue="1" operator="containsText" text="要確認">
      <formula>NOT(ISERROR(SEARCH("要確認",U38)))</formula>
    </cfRule>
  </conditionalFormatting>
  <conditionalFormatting sqref="U40">
    <cfRule type="containsText" dxfId="4" priority="5" stopIfTrue="1" operator="containsText" text="要確認">
      <formula>NOT(ISERROR(SEARCH("要確認",U40)))</formula>
    </cfRule>
  </conditionalFormatting>
  <conditionalFormatting sqref="U41">
    <cfRule type="containsText" dxfId="3" priority="4" stopIfTrue="1" operator="containsText" text="要確認">
      <formula>NOT(ISERROR(SEARCH("要確認",U41)))</formula>
    </cfRule>
  </conditionalFormatting>
  <conditionalFormatting sqref="U42">
    <cfRule type="containsText" dxfId="2" priority="3" stopIfTrue="1" operator="containsText" text="要確認">
      <formula>NOT(ISERROR(SEARCH("要確認",U42)))</formula>
    </cfRule>
  </conditionalFormatting>
  <conditionalFormatting sqref="U43">
    <cfRule type="containsText" dxfId="1" priority="2" stopIfTrue="1" operator="containsText" text="要確認">
      <formula>NOT(ISERROR(SEARCH("要確認",U43)))</formula>
    </cfRule>
  </conditionalFormatting>
  <conditionalFormatting sqref="U44">
    <cfRule type="containsText" dxfId="0" priority="1" stopIfTrue="1" operator="containsText" text="要確認">
      <formula>NOT(ISERROR(SEARCH("要確認",U44)))</formula>
    </cfRule>
  </conditionalFormatting>
  <dataValidations count="3">
    <dataValidation type="list" imeMode="disabled" allowBlank="1" showInputMessage="1" showErrorMessage="1" sqref="L20:L21 L24:L25 L44:L47 L28:L31">
      <formula1>"○"</formula1>
    </dataValidation>
    <dataValidation type="list" allowBlank="1" showInputMessage="1" showErrorMessage="1" sqref="L49:L50 L52:L53 L63:L64 L67:L78">
      <formula1>"○"</formula1>
    </dataValidation>
    <dataValidation type="list" allowBlank="1" showInputMessage="1" showErrorMessage="1" sqref="C7:E7">
      <formula1>"幼稚園,幼稚園型認定こども園,幼保連携型認定こども園,小学校,中学校,義務教育学校前期課程,義務教育学校後期課程,高等学校,中等教育学校前期課程,中等教育学校後期課程"</formula1>
    </dataValidation>
  </dataValidations>
  <printOptions horizontalCentered="1"/>
  <pageMargins left="0.39370078740157483" right="0.19685039370078741" top="0.35433070866141736" bottom="0.11811023622047245" header="7.874015748031496E-2" footer="0"/>
  <pageSetup paperSize="9" scale="75" orientation="portrait" r:id="rId2"/>
  <headerFooter alignWithMargins="0"/>
  <rowBreaks count="1" manualBreakCount="1">
    <brk id="47" max="17" man="1"/>
  </rowBreaks>
  <colBreaks count="1" manualBreakCount="1">
    <brk id="18" max="91"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J154"/>
  <sheetViews>
    <sheetView zoomScale="80" zoomScaleNormal="80" zoomScaleSheetLayoutView="100" workbookViewId="0">
      <selection activeCell="K2" sqref="K2"/>
    </sheetView>
  </sheetViews>
  <sheetFormatPr defaultRowHeight="12" x14ac:dyDescent="0.15"/>
  <cols>
    <col min="1" max="1" width="20.625" style="2" customWidth="1"/>
    <col min="2" max="2" width="4.5" style="7" customWidth="1"/>
    <col min="3" max="9" width="4.625" style="7" customWidth="1"/>
    <col min="10" max="10" width="24" style="7" customWidth="1"/>
    <col min="11" max="11" width="5.5" style="28" customWidth="1"/>
    <col min="12" max="71" width="4.875" style="9" customWidth="1"/>
    <col min="72" max="91" width="4.875" style="2" customWidth="1"/>
    <col min="92" max="16384" width="9" style="2"/>
  </cols>
  <sheetData>
    <row r="1" spans="1:218" ht="16.5" customHeight="1" x14ac:dyDescent="0.15">
      <c r="A1" s="6" t="s">
        <v>8</v>
      </c>
    </row>
    <row r="2" spans="1:218" ht="125.25" customHeight="1" x14ac:dyDescent="0.15">
      <c r="A2" s="65" t="s">
        <v>68</v>
      </c>
      <c r="B2" s="352"/>
      <c r="C2" s="353"/>
      <c r="D2" s="353"/>
      <c r="E2" s="353"/>
      <c r="F2" s="353"/>
      <c r="G2" s="353"/>
      <c r="H2" s="353"/>
      <c r="I2" s="353"/>
      <c r="J2" s="354"/>
      <c r="K2" s="160">
        <f>'1.調査表'!C6</f>
        <v>0</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row>
    <row r="3" spans="1:218" ht="125.25" customHeight="1" x14ac:dyDescent="0.15">
      <c r="A3" s="65" t="s">
        <v>69</v>
      </c>
      <c r="B3" s="115"/>
      <c r="C3" s="116"/>
      <c r="D3" s="116"/>
      <c r="E3" s="116"/>
      <c r="F3" s="116"/>
      <c r="G3" s="116"/>
      <c r="H3" s="116"/>
      <c r="I3" s="116"/>
      <c r="J3" s="117"/>
      <c r="K3" s="160">
        <f>'1.調査表'!C7</f>
        <v>0</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row>
    <row r="4" spans="1:218" ht="125.25" customHeight="1" x14ac:dyDescent="0.15">
      <c r="A4" s="65" t="s">
        <v>3</v>
      </c>
      <c r="B4" s="352"/>
      <c r="C4" s="353"/>
      <c r="D4" s="353"/>
      <c r="E4" s="353"/>
      <c r="F4" s="353"/>
      <c r="G4" s="353"/>
      <c r="H4" s="353"/>
      <c r="I4" s="353"/>
      <c r="J4" s="354"/>
      <c r="K4" s="160">
        <f>'1.調査表'!G7</f>
        <v>0</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row>
    <row r="5" spans="1:218" ht="13.5" customHeight="1" x14ac:dyDescent="0.15">
      <c r="A5" s="66" t="s">
        <v>4</v>
      </c>
      <c r="B5" s="67"/>
      <c r="C5" s="380" t="s">
        <v>5</v>
      </c>
      <c r="D5" s="380"/>
      <c r="E5" s="380"/>
      <c r="F5" s="381"/>
      <c r="G5" s="381"/>
      <c r="H5" s="381"/>
      <c r="I5" s="381"/>
      <c r="J5" s="382"/>
      <c r="K5" s="161">
        <f>'1.調査表'!L20</f>
        <v>0</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row>
    <row r="6" spans="1:218" ht="13.5" customHeight="1" x14ac:dyDescent="0.15">
      <c r="A6" s="71" t="s">
        <v>6</v>
      </c>
      <c r="B6" s="72"/>
      <c r="C6" s="355" t="s">
        <v>11</v>
      </c>
      <c r="D6" s="355"/>
      <c r="E6" s="355"/>
      <c r="F6" s="356"/>
      <c r="G6" s="356"/>
      <c r="H6" s="356"/>
      <c r="I6" s="356"/>
      <c r="J6" s="357"/>
      <c r="K6" s="162">
        <f>'1.調査表'!L24</f>
        <v>0</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row>
    <row r="7" spans="1:218" ht="13.5" customHeight="1" x14ac:dyDescent="0.15">
      <c r="A7" s="71" t="s">
        <v>7</v>
      </c>
      <c r="B7" s="72" t="s">
        <v>18</v>
      </c>
      <c r="C7" s="355" t="s">
        <v>88</v>
      </c>
      <c r="D7" s="355"/>
      <c r="E7" s="355"/>
      <c r="F7" s="356"/>
      <c r="G7" s="356"/>
      <c r="H7" s="356"/>
      <c r="I7" s="356"/>
      <c r="J7" s="357"/>
      <c r="K7" s="161">
        <f>'1.調査表'!L28</f>
        <v>0</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row>
    <row r="8" spans="1:218" x14ac:dyDescent="0.15">
      <c r="A8" s="68"/>
      <c r="B8" s="69" t="s">
        <v>41</v>
      </c>
      <c r="C8" s="383" t="s">
        <v>10</v>
      </c>
      <c r="D8" s="383"/>
      <c r="E8" s="383"/>
      <c r="F8" s="384"/>
      <c r="G8" s="384"/>
      <c r="H8" s="384"/>
      <c r="I8" s="384"/>
      <c r="J8" s="385"/>
      <c r="K8" s="163">
        <f>'1.調査表'!L30</f>
        <v>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row>
    <row r="9" spans="1:218" ht="13.5" customHeight="1" x14ac:dyDescent="0.15">
      <c r="A9" s="375" t="s">
        <v>124</v>
      </c>
      <c r="B9" s="102" t="s">
        <v>136</v>
      </c>
      <c r="C9" s="356" t="s">
        <v>128</v>
      </c>
      <c r="D9" s="358"/>
      <c r="E9" s="358"/>
      <c r="F9" s="358"/>
      <c r="G9" s="358"/>
      <c r="H9" s="358"/>
      <c r="I9" s="358"/>
      <c r="J9" s="359"/>
      <c r="K9" s="162">
        <f>'1.調査表'!M34</f>
        <v>0</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row>
    <row r="10" spans="1:218" ht="13.5" customHeight="1" x14ac:dyDescent="0.15">
      <c r="A10" s="376"/>
      <c r="B10" s="73" t="s">
        <v>137</v>
      </c>
      <c r="C10" s="139" t="s">
        <v>129</v>
      </c>
      <c r="D10" s="139"/>
      <c r="E10" s="139"/>
      <c r="F10" s="140"/>
      <c r="G10" s="140"/>
      <c r="H10" s="140"/>
      <c r="I10" s="140"/>
      <c r="J10" s="141"/>
      <c r="K10" s="164">
        <f>'1.調査表'!M35</f>
        <v>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row>
    <row r="11" spans="1:218" ht="13.5" customHeight="1" x14ac:dyDescent="0.15">
      <c r="A11" s="376"/>
      <c r="B11" s="144" t="s">
        <v>138</v>
      </c>
      <c r="C11" s="139" t="s">
        <v>130</v>
      </c>
      <c r="D11" s="139"/>
      <c r="E11" s="139"/>
      <c r="F11" s="140"/>
      <c r="G11" s="140"/>
      <c r="H11" s="140"/>
      <c r="I11" s="140"/>
      <c r="J11" s="141"/>
      <c r="K11" s="165">
        <f>'1.調査表'!M36</f>
        <v>0</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row>
    <row r="12" spans="1:218" ht="13.5" customHeight="1" x14ac:dyDescent="0.15">
      <c r="A12" s="376"/>
      <c r="B12" s="102" t="s">
        <v>139</v>
      </c>
      <c r="C12" s="356" t="s">
        <v>131</v>
      </c>
      <c r="D12" s="358"/>
      <c r="E12" s="358"/>
      <c r="F12" s="358"/>
      <c r="G12" s="358"/>
      <c r="H12" s="358"/>
      <c r="I12" s="358"/>
      <c r="J12" s="359"/>
      <c r="K12" s="161">
        <f>'1.調査表'!M37</f>
        <v>0</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row>
    <row r="13" spans="1:218" ht="13.5" customHeight="1" x14ac:dyDescent="0.15">
      <c r="A13" s="376"/>
      <c r="B13" s="73" t="s">
        <v>140</v>
      </c>
      <c r="C13" s="139" t="s">
        <v>129</v>
      </c>
      <c r="D13" s="139"/>
      <c r="E13" s="139"/>
      <c r="F13" s="140"/>
      <c r="G13" s="140"/>
      <c r="H13" s="140"/>
      <c r="I13" s="140"/>
      <c r="J13" s="141"/>
      <c r="K13" s="164">
        <f>'1.調査表'!M38</f>
        <v>0</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row>
    <row r="14" spans="1:218" ht="13.5" customHeight="1" x14ac:dyDescent="0.15">
      <c r="A14" s="376"/>
      <c r="B14" s="144" t="s">
        <v>141</v>
      </c>
      <c r="C14" s="369" t="s">
        <v>130</v>
      </c>
      <c r="D14" s="370"/>
      <c r="E14" s="370"/>
      <c r="F14" s="370"/>
      <c r="G14" s="370"/>
      <c r="H14" s="370"/>
      <c r="I14" s="370"/>
      <c r="J14" s="371"/>
      <c r="K14" s="165">
        <f>'1.調査表'!M39</f>
        <v>0</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row>
    <row r="15" spans="1:218" ht="13.5" customHeight="1" x14ac:dyDescent="0.15">
      <c r="A15" s="376"/>
      <c r="B15" s="102" t="s">
        <v>142</v>
      </c>
      <c r="C15" s="356" t="s">
        <v>132</v>
      </c>
      <c r="D15" s="358"/>
      <c r="E15" s="358"/>
      <c r="F15" s="358"/>
      <c r="G15" s="358"/>
      <c r="H15" s="358"/>
      <c r="I15" s="358"/>
      <c r="J15" s="359"/>
      <c r="K15" s="162">
        <f>'1.調査表'!M40</f>
        <v>0</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row>
    <row r="16" spans="1:218" ht="13.5" customHeight="1" x14ac:dyDescent="0.15">
      <c r="A16" s="376"/>
      <c r="B16" s="73" t="s">
        <v>143</v>
      </c>
      <c r="C16" s="134" t="s">
        <v>133</v>
      </c>
      <c r="D16" s="134"/>
      <c r="E16" s="134"/>
      <c r="F16" s="135"/>
      <c r="G16" s="404"/>
      <c r="H16" s="405"/>
      <c r="I16" s="405"/>
      <c r="J16" s="406"/>
      <c r="K16" s="164">
        <f>'1.調査表'!M41</f>
        <v>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row>
    <row r="17" spans="1:218" ht="13.5" customHeight="1" x14ac:dyDescent="0.15">
      <c r="A17" s="376"/>
      <c r="B17" s="73" t="s">
        <v>144</v>
      </c>
      <c r="C17" s="134" t="s">
        <v>134</v>
      </c>
      <c r="D17" s="134"/>
      <c r="E17" s="134"/>
      <c r="F17" s="135"/>
      <c r="G17" s="135"/>
      <c r="H17" s="135"/>
      <c r="I17" s="135"/>
      <c r="J17" s="136"/>
      <c r="K17" s="163">
        <f>'1.調査表'!M42</f>
        <v>0</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row>
    <row r="18" spans="1:218" ht="13.5" customHeight="1" x14ac:dyDescent="0.15">
      <c r="A18" s="376"/>
      <c r="B18" s="145" t="s">
        <v>145</v>
      </c>
      <c r="C18" s="393" t="s">
        <v>133</v>
      </c>
      <c r="D18" s="394"/>
      <c r="E18" s="394"/>
      <c r="F18" s="394"/>
      <c r="G18" s="394"/>
      <c r="H18" s="394"/>
      <c r="I18" s="394"/>
      <c r="J18" s="395"/>
      <c r="K18" s="166">
        <f>'1.調査表'!M43</f>
        <v>0</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row>
    <row r="19" spans="1:218" ht="13.5" customHeight="1" x14ac:dyDescent="0.15">
      <c r="A19" s="376"/>
      <c r="B19" s="82" t="s">
        <v>70</v>
      </c>
      <c r="C19" s="137" t="s">
        <v>135</v>
      </c>
      <c r="D19" s="137"/>
      <c r="E19" s="137"/>
      <c r="F19" s="138"/>
      <c r="G19" s="138"/>
      <c r="H19" s="138"/>
      <c r="I19" s="407"/>
      <c r="J19" s="408"/>
      <c r="K19" s="167">
        <f>'1.調査表'!L44</f>
        <v>0</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row>
    <row r="20" spans="1:218" ht="13.5" customHeight="1" x14ac:dyDescent="0.15">
      <c r="A20" s="377"/>
      <c r="B20" s="70" t="s">
        <v>146</v>
      </c>
      <c r="C20" s="396" t="s">
        <v>147</v>
      </c>
      <c r="D20" s="397"/>
      <c r="E20" s="397"/>
      <c r="F20" s="397"/>
      <c r="G20" s="397"/>
      <c r="H20" s="397"/>
      <c r="I20" s="397"/>
      <c r="J20" s="398"/>
      <c r="K20" s="168">
        <f>'1.調査表'!L46</f>
        <v>0</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row>
    <row r="21" spans="1:218" s="42" customFormat="1" ht="13.5" customHeight="1" x14ac:dyDescent="0.15">
      <c r="A21" s="74" t="s">
        <v>125</v>
      </c>
      <c r="B21" s="75" t="s">
        <v>18</v>
      </c>
      <c r="C21" s="372" t="s">
        <v>59</v>
      </c>
      <c r="D21" s="373"/>
      <c r="E21" s="373"/>
      <c r="F21" s="373"/>
      <c r="G21" s="373"/>
      <c r="H21" s="373"/>
      <c r="I21" s="373"/>
      <c r="J21" s="374"/>
      <c r="K21" s="162">
        <f>'1.調査表'!L49</f>
        <v>0</v>
      </c>
    </row>
    <row r="22" spans="1:218" s="42" customFormat="1" ht="14.25" customHeight="1" x14ac:dyDescent="0.15">
      <c r="A22" s="76"/>
      <c r="B22" s="79" t="s">
        <v>31</v>
      </c>
      <c r="C22" s="386" t="s">
        <v>60</v>
      </c>
      <c r="D22" s="387"/>
      <c r="E22" s="387"/>
      <c r="F22" s="387"/>
      <c r="G22" s="387"/>
      <c r="H22" s="387"/>
      <c r="I22" s="387"/>
      <c r="J22" s="388"/>
      <c r="K22" s="163">
        <f>'1.調査表'!L52</f>
        <v>0</v>
      </c>
    </row>
    <row r="23" spans="1:218" ht="13.5" customHeight="1" x14ac:dyDescent="0.15">
      <c r="A23" s="65" t="s">
        <v>126</v>
      </c>
      <c r="B23" s="82"/>
      <c r="C23" s="80" t="s">
        <v>24</v>
      </c>
      <c r="D23" s="80"/>
      <c r="E23" s="80"/>
      <c r="F23" s="80"/>
      <c r="G23" s="80"/>
      <c r="H23" s="80"/>
      <c r="I23" s="80"/>
      <c r="J23" s="80"/>
      <c r="K23" s="167" t="str">
        <f>'1.調査表'!L56</f>
        <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row>
    <row r="24" spans="1:218" x14ac:dyDescent="0.15">
      <c r="A24" s="71" t="s">
        <v>127</v>
      </c>
      <c r="B24" s="130" t="s">
        <v>26</v>
      </c>
      <c r="C24" s="131" t="s">
        <v>27</v>
      </c>
      <c r="D24" s="131"/>
      <c r="E24" s="131"/>
      <c r="F24" s="131"/>
      <c r="G24" s="131"/>
      <c r="H24" s="131"/>
      <c r="I24" s="131"/>
      <c r="J24" s="132"/>
      <c r="K24" s="162">
        <f>'1.調査表'!M60</f>
        <v>0</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row>
    <row r="25" spans="1:218" x14ac:dyDescent="0.15">
      <c r="A25" s="68"/>
      <c r="B25" s="82" t="s">
        <v>23</v>
      </c>
      <c r="C25" s="80" t="s">
        <v>67</v>
      </c>
      <c r="D25" s="80"/>
      <c r="E25" s="80"/>
      <c r="F25" s="80"/>
      <c r="G25" s="80"/>
      <c r="H25" s="80"/>
      <c r="I25" s="80"/>
      <c r="J25" s="133"/>
      <c r="K25" s="167">
        <f>'1.調査表'!M62</f>
        <v>0</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row>
    <row r="26" spans="1:218" s="5" customFormat="1" ht="12" customHeight="1" x14ac:dyDescent="0.15">
      <c r="A26" s="68"/>
      <c r="B26" s="125" t="s">
        <v>29</v>
      </c>
      <c r="C26" s="150" t="s">
        <v>190</v>
      </c>
      <c r="D26" s="151"/>
      <c r="E26" s="151"/>
      <c r="F26" s="151"/>
      <c r="G26" s="151"/>
      <c r="H26" s="151"/>
      <c r="I26" s="151"/>
      <c r="J26" s="152"/>
      <c r="K26" s="169">
        <f>'1.調査表'!L63</f>
        <v>0</v>
      </c>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row>
    <row r="27" spans="1:218" x14ac:dyDescent="0.15">
      <c r="A27" s="68"/>
      <c r="B27" s="365" t="s">
        <v>30</v>
      </c>
      <c r="C27" s="399" t="s">
        <v>85</v>
      </c>
      <c r="D27" s="400"/>
      <c r="E27" s="400"/>
      <c r="F27" s="400"/>
      <c r="G27" s="400"/>
      <c r="H27" s="400"/>
      <c r="I27" s="401"/>
      <c r="J27" s="104" t="s">
        <v>150</v>
      </c>
      <c r="K27" s="161">
        <f>'1.調査表'!L67</f>
        <v>0</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row>
    <row r="28" spans="1:218" x14ac:dyDescent="0.15">
      <c r="A28" s="68"/>
      <c r="B28" s="366"/>
      <c r="C28" s="402"/>
      <c r="D28" s="245"/>
      <c r="E28" s="245"/>
      <c r="F28" s="245"/>
      <c r="G28" s="245"/>
      <c r="H28" s="245"/>
      <c r="I28" s="403"/>
      <c r="J28" s="129" t="s">
        <v>151</v>
      </c>
      <c r="K28" s="165">
        <f>'1.調査表'!L68</f>
        <v>0</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row>
    <row r="29" spans="1:218" ht="12" customHeight="1" x14ac:dyDescent="0.15">
      <c r="A29" s="68"/>
      <c r="B29" s="367"/>
      <c r="C29" s="360" t="s">
        <v>86</v>
      </c>
      <c r="D29" s="361"/>
      <c r="E29" s="361"/>
      <c r="F29" s="361"/>
      <c r="G29" s="361"/>
      <c r="H29" s="361"/>
      <c r="I29" s="361"/>
      <c r="J29" s="105" t="s">
        <v>152</v>
      </c>
      <c r="K29" s="165">
        <f>'1.調査表'!L69</f>
        <v>0</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row>
    <row r="30" spans="1:218" ht="12" customHeight="1" x14ac:dyDescent="0.15">
      <c r="A30" s="68"/>
      <c r="B30" s="367"/>
      <c r="C30" s="362"/>
      <c r="D30" s="363"/>
      <c r="E30" s="363"/>
      <c r="F30" s="363"/>
      <c r="G30" s="363"/>
      <c r="H30" s="363"/>
      <c r="I30" s="363"/>
      <c r="J30" s="105" t="s">
        <v>153</v>
      </c>
      <c r="K30" s="165">
        <f>'1.調査表'!L70</f>
        <v>0</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row>
    <row r="31" spans="1:218" ht="12" customHeight="1" x14ac:dyDescent="0.15">
      <c r="A31" s="68"/>
      <c r="B31" s="367"/>
      <c r="C31" s="362"/>
      <c r="D31" s="363"/>
      <c r="E31" s="363"/>
      <c r="F31" s="363"/>
      <c r="G31" s="363"/>
      <c r="H31" s="363"/>
      <c r="I31" s="363"/>
      <c r="J31" s="105" t="s">
        <v>186</v>
      </c>
      <c r="K31" s="165">
        <f>'1.調査表'!L71</f>
        <v>0</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row>
    <row r="32" spans="1:218" ht="12" customHeight="1" x14ac:dyDescent="0.15">
      <c r="A32" s="68"/>
      <c r="B32" s="367"/>
      <c r="C32" s="360" t="s">
        <v>87</v>
      </c>
      <c r="D32" s="361"/>
      <c r="E32" s="361"/>
      <c r="F32" s="361"/>
      <c r="G32" s="361"/>
      <c r="H32" s="361"/>
      <c r="I32" s="361"/>
      <c r="J32" s="105" t="s">
        <v>154</v>
      </c>
      <c r="K32" s="165">
        <f>'1.調査表'!L72</f>
        <v>0</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row>
    <row r="33" spans="1:218" ht="12" customHeight="1" x14ac:dyDescent="0.15">
      <c r="A33" s="68"/>
      <c r="B33" s="367"/>
      <c r="C33" s="362"/>
      <c r="D33" s="363"/>
      <c r="E33" s="363"/>
      <c r="F33" s="363"/>
      <c r="G33" s="363"/>
      <c r="H33" s="363"/>
      <c r="I33" s="363"/>
      <c r="J33" s="105" t="s">
        <v>155</v>
      </c>
      <c r="K33" s="165">
        <f>'1.調査表'!L73</f>
        <v>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row>
    <row r="34" spans="1:218" ht="12" customHeight="1" x14ac:dyDescent="0.15">
      <c r="A34" s="68"/>
      <c r="B34" s="368"/>
      <c r="C34" s="364"/>
      <c r="D34" s="309"/>
      <c r="E34" s="309"/>
      <c r="F34" s="309"/>
      <c r="G34" s="309"/>
      <c r="H34" s="309"/>
      <c r="I34" s="309"/>
      <c r="J34" s="128" t="s">
        <v>94</v>
      </c>
      <c r="K34" s="166">
        <f>'1.調査表'!L74</f>
        <v>0</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row>
    <row r="35" spans="1:218" ht="12" customHeight="1" x14ac:dyDescent="0.15">
      <c r="A35" s="68"/>
      <c r="B35" s="146" t="s">
        <v>148</v>
      </c>
      <c r="C35" s="149" t="s">
        <v>149</v>
      </c>
      <c r="D35" s="147"/>
      <c r="E35" s="147"/>
      <c r="F35" s="147"/>
      <c r="G35" s="147"/>
      <c r="H35" s="147"/>
      <c r="I35" s="147"/>
      <c r="J35" s="148"/>
      <c r="K35" s="167">
        <f>'1.調査表'!L75</f>
        <v>0</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row>
    <row r="36" spans="1:218" x14ac:dyDescent="0.15">
      <c r="A36" s="68"/>
      <c r="B36" s="378" t="s">
        <v>146</v>
      </c>
      <c r="C36" s="389" t="s">
        <v>89</v>
      </c>
      <c r="D36" s="390"/>
      <c r="E36" s="390"/>
      <c r="F36" s="390"/>
      <c r="G36" s="390"/>
      <c r="H36" s="390"/>
      <c r="I36" s="390"/>
      <c r="J36" s="129" t="s">
        <v>156</v>
      </c>
      <c r="K36" s="168">
        <f>'1.調査表'!L77</f>
        <v>0</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row>
    <row r="37" spans="1:218" x14ac:dyDescent="0.15">
      <c r="A37" s="81"/>
      <c r="B37" s="379"/>
      <c r="C37" s="391"/>
      <c r="D37" s="392"/>
      <c r="E37" s="392"/>
      <c r="F37" s="392"/>
      <c r="G37" s="392"/>
      <c r="H37" s="392"/>
      <c r="I37" s="392"/>
      <c r="J37" s="128" t="s">
        <v>157</v>
      </c>
      <c r="K37" s="166">
        <f>'1.調査表'!L78</f>
        <v>0</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row>
    <row r="38" spans="1:218" x14ac:dyDescent="0.15">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row>
    <row r="39" spans="1:218" x14ac:dyDescent="0.15">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row>
    <row r="40" spans="1:218" x14ac:dyDescent="0.15">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row>
    <row r="41" spans="1:218" x14ac:dyDescent="0.15">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row>
    <row r="42" spans="1:218" x14ac:dyDescent="0.15">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row>
    <row r="43" spans="1:218" x14ac:dyDescent="0.15">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row>
    <row r="44" spans="1:218" x14ac:dyDescent="0.15">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row>
    <row r="45" spans="1:218" x14ac:dyDescent="0.15">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row>
    <row r="46" spans="1:218" x14ac:dyDescent="0.15">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row>
    <row r="47" spans="1:218" x14ac:dyDescent="0.15">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row>
    <row r="48" spans="1:218" x14ac:dyDescent="0.15">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row>
    <row r="49" spans="12:218" x14ac:dyDescent="0.15">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row>
    <row r="50" spans="12:218" x14ac:dyDescent="0.15">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row>
    <row r="51" spans="12:218" x14ac:dyDescent="0.15">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row>
    <row r="52" spans="12:218" x14ac:dyDescent="0.15">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row>
    <row r="53" spans="12:218" x14ac:dyDescent="0.15">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row>
    <row r="54" spans="12:218" x14ac:dyDescent="0.15">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row>
    <row r="55" spans="12:218" x14ac:dyDescent="0.15">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row>
    <row r="56" spans="12:218" x14ac:dyDescent="0.15">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row>
    <row r="57" spans="12:218" x14ac:dyDescent="0.15">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row>
    <row r="58" spans="12:218" x14ac:dyDescent="0.15">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row>
    <row r="59" spans="12:218" x14ac:dyDescent="0.15">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row>
    <row r="60" spans="12:218" x14ac:dyDescent="0.15">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row>
    <row r="61" spans="12:218" x14ac:dyDescent="0.15">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row>
    <row r="62" spans="12:218" x14ac:dyDescent="0.15">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row>
    <row r="63" spans="12:218" x14ac:dyDescent="0.15">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row>
    <row r="64" spans="12:218" x14ac:dyDescent="0.15">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row>
    <row r="65" spans="12:218" x14ac:dyDescent="0.15">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row>
    <row r="66" spans="12:218" x14ac:dyDescent="0.15">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row>
    <row r="67" spans="12:218"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row>
    <row r="68" spans="12:218" x14ac:dyDescent="0.15">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row>
    <row r="69" spans="12:218" x14ac:dyDescent="0.15">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row>
    <row r="70" spans="12:218" x14ac:dyDescent="0.15">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row>
    <row r="71" spans="12:218" x14ac:dyDescent="0.15">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row>
    <row r="72" spans="12:218" x14ac:dyDescent="0.15">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row>
    <row r="73" spans="12:218" x14ac:dyDescent="0.15">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row>
    <row r="74" spans="12:218" x14ac:dyDescent="0.15">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row>
    <row r="75" spans="12:218" x14ac:dyDescent="0.15">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row>
    <row r="76" spans="12:218" x14ac:dyDescent="0.15">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row>
    <row r="77" spans="12:218" x14ac:dyDescent="0.15">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row>
    <row r="78" spans="12:218" x14ac:dyDescent="0.15">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row>
    <row r="79" spans="12:218" x14ac:dyDescent="0.15">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row>
    <row r="80" spans="12:218" x14ac:dyDescent="0.15">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row>
    <row r="81" spans="12:218" x14ac:dyDescent="0.15">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row>
    <row r="82" spans="12:218" x14ac:dyDescent="0.15">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row>
    <row r="83" spans="12:218" x14ac:dyDescent="0.15">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row>
    <row r="84" spans="12:218" x14ac:dyDescent="0.15">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row>
    <row r="85" spans="12:218" x14ac:dyDescent="0.15">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row>
    <row r="86" spans="12:218" x14ac:dyDescent="0.15">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row>
    <row r="87" spans="12:218" x14ac:dyDescent="0.15">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row>
    <row r="88" spans="12:218" x14ac:dyDescent="0.15">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row>
    <row r="89" spans="12:218" x14ac:dyDescent="0.15">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row>
    <row r="90" spans="12:218" x14ac:dyDescent="0.15">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row>
    <row r="91" spans="12:218" x14ac:dyDescent="0.15">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row>
    <row r="92" spans="12:218" x14ac:dyDescent="0.15">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row>
    <row r="93" spans="12:218" x14ac:dyDescent="0.15">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row>
    <row r="94" spans="12:218" x14ac:dyDescent="0.15">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row>
    <row r="95" spans="12:218" x14ac:dyDescent="0.15">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row>
    <row r="96" spans="12:218" x14ac:dyDescent="0.15">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row>
    <row r="97" spans="12:218" x14ac:dyDescent="0.15">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row>
    <row r="98" spans="12:218" x14ac:dyDescent="0.15">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row>
    <row r="99" spans="12:218" x14ac:dyDescent="0.15">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row>
    <row r="100" spans="12:218" x14ac:dyDescent="0.15">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row>
    <row r="101" spans="12:218" x14ac:dyDescent="0.15">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row>
    <row r="102" spans="12:218" x14ac:dyDescent="0.15">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row>
    <row r="103" spans="12:218" x14ac:dyDescent="0.15">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row>
    <row r="104" spans="12:218" x14ac:dyDescent="0.15">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row>
    <row r="105" spans="12:218" x14ac:dyDescent="0.15">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row>
    <row r="106" spans="12:218" x14ac:dyDescent="0.15">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row>
    <row r="107" spans="12:218" x14ac:dyDescent="0.15">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row>
    <row r="108" spans="12:218" x14ac:dyDescent="0.15">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row>
    <row r="109" spans="12:218" x14ac:dyDescent="0.15">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row>
    <row r="110" spans="12:218" x14ac:dyDescent="0.15">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row>
    <row r="111" spans="12:218" x14ac:dyDescent="0.15">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row>
    <row r="112" spans="12:218" x14ac:dyDescent="0.15">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row>
    <row r="113" spans="12:218" x14ac:dyDescent="0.15">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row>
    <row r="114" spans="12:218" x14ac:dyDescent="0.15">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row>
    <row r="115" spans="12:218" x14ac:dyDescent="0.15">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row>
    <row r="116" spans="12:218" x14ac:dyDescent="0.15">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row>
    <row r="117" spans="12:218" x14ac:dyDescent="0.15">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row>
    <row r="118" spans="12:218" x14ac:dyDescent="0.15">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row>
    <row r="119" spans="12:218" x14ac:dyDescent="0.15">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row>
    <row r="120" spans="12:218" x14ac:dyDescent="0.15">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row>
    <row r="121" spans="12:218" x14ac:dyDescent="0.15">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row>
    <row r="122" spans="12:218" x14ac:dyDescent="0.15">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row>
    <row r="123" spans="12:218" x14ac:dyDescent="0.15">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row>
    <row r="124" spans="12:218" x14ac:dyDescent="0.15">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row>
    <row r="125" spans="12:218" x14ac:dyDescent="0.15">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row>
    <row r="126" spans="12:218" x14ac:dyDescent="0.15">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row>
    <row r="127" spans="12:218" x14ac:dyDescent="0.15">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row>
    <row r="128" spans="12:218" x14ac:dyDescent="0.15">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row>
    <row r="129" spans="12:218" x14ac:dyDescent="0.15">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row>
    <row r="130" spans="12:218" x14ac:dyDescent="0.15">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row>
    <row r="131" spans="12:218" x14ac:dyDescent="0.15">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row>
    <row r="132" spans="12:218" x14ac:dyDescent="0.15">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row>
    <row r="133" spans="12:218" x14ac:dyDescent="0.15">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row>
    <row r="134" spans="12:218" x14ac:dyDescent="0.15">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row>
    <row r="135" spans="12:218" x14ac:dyDescent="0.15">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row>
    <row r="136" spans="12:218" x14ac:dyDescent="0.15">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row>
    <row r="137" spans="12:218" x14ac:dyDescent="0.15">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row>
    <row r="138" spans="12:218" x14ac:dyDescent="0.15">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row>
    <row r="139" spans="12:218" x14ac:dyDescent="0.15">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row>
    <row r="140" spans="12:218" x14ac:dyDescent="0.15">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row>
    <row r="141" spans="12:218" x14ac:dyDescent="0.15">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row>
    <row r="142" spans="12:218" x14ac:dyDescent="0.15">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row>
    <row r="143" spans="12:218" x14ac:dyDescent="0.15">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row>
    <row r="144" spans="12:218" x14ac:dyDescent="0.15">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row>
    <row r="145" spans="12:218" x14ac:dyDescent="0.15">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row>
    <row r="146" spans="12:218" x14ac:dyDescent="0.15">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row>
    <row r="147" spans="12:218" x14ac:dyDescent="0.15">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row>
    <row r="148" spans="12:218" x14ac:dyDescent="0.15">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row>
    <row r="149" spans="12:218" x14ac:dyDescent="0.15">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row>
    <row r="150" spans="12:218" x14ac:dyDescent="0.15">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row>
    <row r="151" spans="12:218" x14ac:dyDescent="0.15">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row>
    <row r="152" spans="12:218" x14ac:dyDescent="0.15">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row>
    <row r="153" spans="12:218" x14ac:dyDescent="0.15">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row>
    <row r="154" spans="12:218" x14ac:dyDescent="0.15">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row>
  </sheetData>
  <sheetProtection password="BFB5" sheet="1" selectLockedCells="1"/>
  <protectedRanges>
    <protectedRange sqref="A1:K22 K23:K37" name="範囲1"/>
  </protectedRanges>
  <customSheetViews>
    <customSheetView guid="{0E91AE9C-1F03-439E-9035-8AFA7A48DB59}" fitToPage="1" topLeftCell="A76">
      <selection activeCell="C14" sqref="C14:J14"/>
      <pageMargins left="0.59055118110236227" right="0.59055118110236227" top="0.78740157480314965" bottom="0.78740157480314965" header="0.51181102362204722" footer="0.51181102362204722"/>
      <printOptions horizontalCentered="1"/>
      <pageSetup paperSize="9" scale="71" orientation="portrait" r:id="rId1"/>
      <headerFooter alignWithMargins="0">
        <oddHeader>&amp;C27体制整備状況調査集計用シート(学校用)</oddHeader>
      </headerFooter>
    </customSheetView>
  </customSheetViews>
  <mergeCells count="23">
    <mergeCell ref="A9:A20"/>
    <mergeCell ref="B36:B37"/>
    <mergeCell ref="C5:J5"/>
    <mergeCell ref="C6:J6"/>
    <mergeCell ref="C8:J8"/>
    <mergeCell ref="C22:J22"/>
    <mergeCell ref="C12:J12"/>
    <mergeCell ref="C36:I37"/>
    <mergeCell ref="C15:J15"/>
    <mergeCell ref="C18:J18"/>
    <mergeCell ref="C20:J20"/>
    <mergeCell ref="C27:I28"/>
    <mergeCell ref="G16:J16"/>
    <mergeCell ref="I19:J19"/>
    <mergeCell ref="B2:J2"/>
    <mergeCell ref="C7:J7"/>
    <mergeCell ref="C9:J9"/>
    <mergeCell ref="C29:I31"/>
    <mergeCell ref="C32:I34"/>
    <mergeCell ref="B4:J4"/>
    <mergeCell ref="B27:B34"/>
    <mergeCell ref="C14:J14"/>
    <mergeCell ref="C21:J21"/>
  </mergeCells>
  <phoneticPr fontId="2"/>
  <printOptions horizontalCentered="1"/>
  <pageMargins left="0.59055118110236227" right="0.59055118110236227" top="0.78740157480314965" bottom="0.78740157480314965" header="0.51181102362204722" footer="0.51181102362204722"/>
  <pageSetup paperSize="9" scale="98" orientation="portrait" r:id="rId2"/>
  <headerFooter alignWithMargins="0">
    <oddHeader>&amp;C30体制整備状況調査集計用シート(学校用)</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1.調査表</vt:lpstr>
      <vt:lpstr>2.H30集計用シート(記入不要）</vt:lpstr>
      <vt:lpstr>'1.調査表'!Print_Area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特別支援教育課</dc:creator>
  <cp:lastModifiedBy>大阪府</cp:lastModifiedBy>
  <cp:lastPrinted>2018-12-13T02:27:21Z</cp:lastPrinted>
  <dcterms:created xsi:type="dcterms:W3CDTF">2009-09-18T06:04:43Z</dcterms:created>
  <dcterms:modified xsi:type="dcterms:W3CDTF">2018-12-13T02:49:31Z</dcterms:modified>
</cp:coreProperties>
</file>