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4385" windowHeight="8115" activeTab="0"/>
  </bookViews>
  <sheets>
    <sheet name="病院_標準員数" sheetId="1" r:id="rId1"/>
    <sheet name="診療所_標準員数" sheetId="2" r:id="rId2"/>
  </sheets>
  <definedNames/>
  <calcPr fullCalcOnLoad="1"/>
</workbook>
</file>

<file path=xl/sharedStrings.xml><?xml version="1.0" encoding="utf-8"?>
<sst xmlns="http://schemas.openxmlformats.org/spreadsheetml/2006/main" count="95" uniqueCount="71">
  <si>
    <t>人</t>
  </si>
  <si>
    <t>注１</t>
  </si>
  <si>
    <t>注２</t>
  </si>
  <si>
    <t>注３</t>
  </si>
  <si>
    <t>注４</t>
  </si>
  <si>
    <t>注５</t>
  </si>
  <si>
    <t>〔別紙〕</t>
  </si>
  <si>
    <t>種別</t>
  </si>
  <si>
    <t>感染症</t>
  </si>
  <si>
    <t>一　般</t>
  </si>
  <si>
    <t>療　養</t>
  </si>
  <si>
    <t>精　神</t>
  </si>
  <si>
    <t>結　核</t>
  </si>
  <si>
    <t>許可病床数</t>
  </si>
  <si>
    <t>計</t>
  </si>
  <si>
    <t>一日平均
入院患者数</t>
  </si>
  <si>
    <t>１日平均外来患者数</t>
  </si>
  <si>
    <t>１日平均入院患者数は、平成２３年度（平成２３年４月１日から平成２４年３月３１日）の入院患者延数をそれぞれ暦日で除した数を記入すること。（小数点第２位以下を切り捨て小数点第１位まで）</t>
  </si>
  <si>
    <t>産婦人科又は産科においては、看護師及び准看護師のうちの適当数を助産師とするものとし、また、歯科、矯正歯科、小児歯科又は歯科口腔外科においては、そのうちの適当数を歯科衛生士とすることができる。</t>
  </si>
  <si>
    <t>医療機関名：</t>
  </si>
  <si>
    <t>注６</t>
  </si>
  <si>
    <t>看護師</t>
  </si>
  <si>
    <t>准看護師</t>
  </si>
  <si>
    <t>看護補助者</t>
  </si>
  <si>
    <t>職種別</t>
  </si>
  <si>
    <t>常勤</t>
  </si>
  <si>
    <t>非常勤</t>
  </si>
  <si>
    <t>常勤換算後</t>
  </si>
  <si>
    <t>常勤　合計</t>
  </si>
  <si>
    <t>看護師（准看護師）及び看護補助者の算定にあたっては、それぞれ（Ｘ，Ｙ）小数点以下を切上げるものとする。</t>
  </si>
  <si>
    <t>--A</t>
  </si>
  <si>
    <t>--B</t>
  </si>
  <si>
    <t>--C</t>
  </si>
  <si>
    <t>--D</t>
  </si>
  <si>
    <t>--E</t>
  </si>
  <si>
    <t>--F</t>
  </si>
  <si>
    <t>E-(A+B+C+D)   D   A   B   C       F
----------- + - + - + - + - = X, -- = Y,  X+Y=
     3        3   4   4   4      30</t>
  </si>
  <si>
    <t xml:space="preserve"> A
 - =
 4</t>
  </si>
  <si>
    <r>
      <t>１　入院患者数等</t>
    </r>
    <r>
      <rPr>
        <sz val="11"/>
        <rFont val="ＭＳ 明朝"/>
        <family val="1"/>
      </rPr>
      <t>　入院患者・外来患者数は平成２３年度の数を用いること</t>
    </r>
    <r>
      <rPr>
        <sz val="11"/>
        <color indexed="10"/>
        <rFont val="ＭＳ 明朝"/>
        <family val="1"/>
      </rPr>
      <t>（注1,2）</t>
    </r>
  </si>
  <si>
    <r>
      <t>４　従事者数</t>
    </r>
    <r>
      <rPr>
        <sz val="10"/>
        <rFont val="ＭＳ 明朝"/>
        <family val="1"/>
      </rPr>
      <t>（平成２４年４月１日時点における現員数）</t>
    </r>
  </si>
  <si>
    <r>
      <t>２　看護師（准看護師）標準員数</t>
    </r>
    <r>
      <rPr>
        <sz val="11"/>
        <color indexed="10"/>
        <rFont val="ＭＳ 明朝"/>
        <family val="1"/>
      </rPr>
      <t>（注3）</t>
    </r>
  </si>
  <si>
    <t>E-(A+C)   A   C        F
------- + - + - = X,  -- = Y,  X+Y=
   3      4   4       30</t>
  </si>
  <si>
    <t>１日平均外来患者数は、平成２３年度（平成２３年４月１日から平成２４年３月３１日）の外来患者延数を実外来診療日数で除した数を記入する。（小数点第２位以下を切り捨て小数点第１位まで）
・外来患者延数とは、年度間における毎日の新来、再来、往診、巡回診療及び健康診断の数を合計した数をいう。
・同一患者が２以上の診療科で診療を受けた場合は、それぞれの診療科に計上する。
・入院中の患者が、他の診療科で診療を受け、その診療科で診療録（カルテ）が作成された場合は、その診療科の
　外来患者として計上する。</t>
  </si>
  <si>
    <t>医学を履修する課程を置く大学に附属する病院（特定機能病院及び精神病床のみを有する病院を除く。）又は内科、外科、産婦人科、眼科及び耳鼻いんこう科を有する１００床以上の病院(「内科等５科を有する１００床以上の病院等」という。)で、かつ、精神病床を有する病院をいう。</t>
  </si>
  <si>
    <r>
      <t>　看護師等の従業者の標準員数表</t>
    </r>
    <r>
      <rPr>
        <b/>
        <sz val="14"/>
        <color indexed="10"/>
        <rFont val="ＭＳ ゴシック"/>
        <family val="3"/>
      </rPr>
      <t>〔病院〕</t>
    </r>
  </si>
  <si>
    <t>〔別紙〕</t>
  </si>
  <si>
    <t>--A</t>
  </si>
  <si>
    <r>
      <t>　看護師等の従業者の標準員数表</t>
    </r>
    <r>
      <rPr>
        <b/>
        <sz val="14"/>
        <color indexed="10"/>
        <rFont val="ＭＳ ゴシック"/>
        <family val="3"/>
      </rPr>
      <t>〔診療所〕</t>
    </r>
  </si>
  <si>
    <t>看護師及び准看護師数</t>
  </si>
  <si>
    <t xml:space="preserve"> A
 - =
 4</t>
  </si>
  <si>
    <t>人</t>
  </si>
  <si>
    <t>※　ただし、そのうちの１名については、看護師または准看護師</t>
  </si>
  <si>
    <t>補助看護師数</t>
  </si>
  <si>
    <t>則附則
５４条</t>
  </si>
  <si>
    <t>２　看護師、准看護師及び看護補助者の標準員数</t>
  </si>
  <si>
    <r>
      <t xml:space="preserve"> </t>
    </r>
    <r>
      <rPr>
        <u val="single"/>
        <sz val="11"/>
        <color indexed="12"/>
        <rFont val="ＭＳ ゴシック"/>
        <family val="3"/>
      </rPr>
      <t>則附則５４条または則附則５５条どちらか該当するほうに数字の「１」を入力</t>
    </r>
  </si>
  <si>
    <r>
      <t>１　入院患者数等</t>
    </r>
    <r>
      <rPr>
        <sz val="11"/>
        <rFont val="ＭＳ 明朝"/>
        <family val="1"/>
      </rPr>
      <t>　入院患者・外来患者数は平成２３年度の数を用いること</t>
    </r>
    <r>
      <rPr>
        <sz val="11"/>
        <color indexed="10"/>
        <rFont val="ＭＳ 明朝"/>
        <family val="1"/>
      </rPr>
      <t>（注１）</t>
    </r>
  </si>
  <si>
    <r>
      <t>〔記入にあたって〕
　</t>
    </r>
    <r>
      <rPr>
        <sz val="10"/>
        <rFont val="ＭＳ Ｐゴシック"/>
        <family val="3"/>
      </rPr>
      <t>　　　　入院患者数、従事者数の記入については、立入検査時に提出していただいている方法と同様です。</t>
    </r>
  </si>
  <si>
    <t>〔記入にあたって〕
　　　　　入院患者数、従事者数の記入については、立入検査時に提出していただいている方法と同様です。</t>
  </si>
  <si>
    <t>看護師、准看護師及び
看護補助者数</t>
  </si>
  <si>
    <r>
      <t>３　看護補助者標準員数</t>
    </r>
    <r>
      <rPr>
        <sz val="11"/>
        <color indexed="10"/>
        <rFont val="ＭＳ 明朝"/>
        <family val="1"/>
      </rPr>
      <t>（注3）</t>
    </r>
  </si>
  <si>
    <t>表中、「Ｂ／４」とあるのは、当分の間、「Ｂ／５」とする。
ただし、看護補助者と合わせた数が「Ｂ／４」となっていなければならない。
　（例）６０床の精神病床の場合、看護師及び准看護師の１２人（５：１）に、看護補助者を３人加えて計１５人（４：１）を配置しなければならない。（則附則第20条）</t>
  </si>
  <si>
    <t xml:space="preserve"> A
 - =
 2</t>
  </si>
  <si>
    <r>
      <t>(1) 法第21条第１項第１号の規定による病院
(則第19条)　</t>
    </r>
    <r>
      <rPr>
        <sz val="10"/>
        <color indexed="10"/>
        <rFont val="ＭＳ Ｐ明朝"/>
        <family val="1"/>
      </rPr>
      <t>(注 4,5）</t>
    </r>
  </si>
  <si>
    <r>
      <t>(2)内科、外科、産婦人科、眼科及び耳鼻いんこう科を有する100床以上の病院でかつ、精神病床を有する病院(則第43条の2)　</t>
    </r>
    <r>
      <rPr>
        <sz val="10"/>
        <color indexed="10"/>
        <rFont val="ＭＳ Ｐ明朝"/>
        <family val="1"/>
      </rPr>
      <t>(注4,6)</t>
    </r>
  </si>
  <si>
    <t>法第21条第1項第1号の規定による病院(則第19条)</t>
  </si>
  <si>
    <t>則附則
５５条</t>
  </si>
  <si>
    <t>担当者名：</t>
  </si>
  <si>
    <t>所　　属：</t>
  </si>
  <si>
    <t>所　属：</t>
  </si>
  <si>
    <r>
      <t xml:space="preserve">   </t>
    </r>
    <r>
      <rPr>
        <sz val="11"/>
        <color indexed="10"/>
        <rFont val="ＭＳ 明朝"/>
        <family val="1"/>
      </rPr>
      <t>〔使用する算式の行頭のセルに「1」を入力すること〕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</si>
</sst>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&quot;(&quot;\ \ \ \ \ &quot;)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sz val="10"/>
      <color indexed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sz val="11"/>
      <color indexed="10"/>
      <name val="ＭＳ 明朝"/>
      <family val="1"/>
    </font>
    <font>
      <b/>
      <sz val="12"/>
      <name val="ＭＳ 明朝"/>
      <family val="1"/>
    </font>
    <font>
      <b/>
      <sz val="11"/>
      <color indexed="53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b/>
      <sz val="14"/>
      <color indexed="10"/>
      <name val="ＭＳ ゴシック"/>
      <family val="3"/>
    </font>
    <font>
      <sz val="11"/>
      <name val="ＭＳ Ｐ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45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9" fillId="0" borderId="0" xfId="0" applyFont="1" applyBorder="1" applyAlignment="1">
      <alignment vertical="top" wrapText="1"/>
    </xf>
    <xf numFmtId="0" fontId="12" fillId="0" borderId="10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quotePrefix="1">
      <alignment horizontal="right" vertical="center"/>
    </xf>
    <xf numFmtId="0" fontId="12" fillId="0" borderId="0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righ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12" xfId="0" applyNumberFormat="1" applyFont="1" applyFill="1" applyBorder="1" applyAlignment="1">
      <alignment horizontal="right" vertical="center" indent="1"/>
    </xf>
    <xf numFmtId="0" fontId="12" fillId="0" borderId="13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 quotePrefix="1">
      <alignment horizontal="right" vertic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left" vertical="center" wrapText="1" indent="1"/>
    </xf>
    <xf numFmtId="0" fontId="21" fillId="0" borderId="13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6" xfId="0" applyNumberFormat="1" applyFont="1" applyBorder="1" applyAlignment="1">
      <alignment/>
    </xf>
    <xf numFmtId="0" fontId="23" fillId="0" borderId="0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vertical="center" wrapText="1"/>
    </xf>
    <xf numFmtId="0" fontId="6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2" fillId="24" borderId="12" xfId="0" applyFont="1" applyFill="1" applyBorder="1" applyAlignment="1" applyProtection="1">
      <alignment horizontal="right" vertical="center" wrapText="1"/>
      <protection locked="0"/>
    </xf>
    <xf numFmtId="0" fontId="23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10" fillId="24" borderId="12" xfId="0" applyNumberFormat="1" applyFont="1" applyFill="1" applyBorder="1" applyAlignment="1" applyProtection="1">
      <alignment horizontal="right" vertical="center" indent="1"/>
      <protection locked="0"/>
    </xf>
    <xf numFmtId="0" fontId="13" fillId="24" borderId="11" xfId="0" applyFont="1" applyFill="1" applyBorder="1" applyAlignment="1" applyProtection="1">
      <alignment horizontal="right" vertical="center" indent="1"/>
      <protection locked="0"/>
    </xf>
    <xf numFmtId="0" fontId="10" fillId="24" borderId="12" xfId="0" applyFont="1" applyFill="1" applyBorder="1" applyAlignment="1" applyProtection="1">
      <alignment horizontal="right" vertical="center" indent="1"/>
      <protection locked="0"/>
    </xf>
    <xf numFmtId="0" fontId="13" fillId="24" borderId="10" xfId="0" applyFont="1" applyFill="1" applyBorder="1" applyAlignment="1" applyProtection="1">
      <alignment horizontal="right" vertical="center" indent="1"/>
      <protection locked="0"/>
    </xf>
    <xf numFmtId="0" fontId="19" fillId="24" borderId="22" xfId="0" applyFont="1" applyFill="1" applyBorder="1" applyAlignment="1" applyProtection="1">
      <alignment horizontal="center" vertical="center" wrapText="1"/>
      <protection locked="0"/>
    </xf>
    <xf numFmtId="0" fontId="19" fillId="24" borderId="11" xfId="0" applyFont="1" applyFill="1" applyBorder="1" applyAlignment="1" applyProtection="1">
      <alignment horizontal="center" vertical="center" wrapText="1"/>
      <protection locked="0"/>
    </xf>
    <xf numFmtId="0" fontId="22" fillId="24" borderId="12" xfId="0" applyFont="1" applyFill="1" applyBorder="1" applyAlignment="1" applyProtection="1">
      <alignment horizontal="right" vertical="center" wrapText="1"/>
      <protection locked="0"/>
    </xf>
    <xf numFmtId="0" fontId="26" fillId="24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left" vertical="top" wrapText="1"/>
    </xf>
    <xf numFmtId="0" fontId="15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8" fillId="0" borderId="23" xfId="0" applyFont="1" applyBorder="1" applyAlignment="1">
      <alignment horizontal="left" wrapText="1"/>
    </xf>
    <xf numFmtId="0" fontId="4" fillId="0" borderId="23" xfId="0" applyFont="1" applyBorder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9" fontId="3" fillId="0" borderId="12" xfId="42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top"/>
    </xf>
    <xf numFmtId="0" fontId="4" fillId="24" borderId="23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23" fillId="24" borderId="23" xfId="0" applyFont="1" applyFill="1" applyBorder="1" applyAlignment="1" applyProtection="1">
      <alignment horizontal="left"/>
      <protection locked="0"/>
    </xf>
    <xf numFmtId="0" fontId="23" fillId="24" borderId="2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2" fillId="24" borderId="11" xfId="0" applyFont="1" applyFill="1" applyBorder="1" applyAlignment="1" applyProtection="1">
      <alignment horizontal="right" vertical="center" wrapText="1"/>
      <protection locked="0"/>
    </xf>
    <xf numFmtId="0" fontId="22" fillId="24" borderId="14" xfId="0" applyFont="1" applyFill="1" applyBorder="1" applyAlignment="1" applyProtection="1">
      <alignment horizontal="right" vertical="center" wrapText="1"/>
      <protection locked="0"/>
    </xf>
    <xf numFmtId="0" fontId="4" fillId="0" borderId="25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indent="1"/>
    </xf>
    <xf numFmtId="9" fontId="4" fillId="0" borderId="11" xfId="42" applyFont="1" applyBorder="1" applyAlignment="1">
      <alignment horizontal="center" vertical="center" wrapText="1"/>
    </xf>
    <xf numFmtId="9" fontId="4" fillId="0" borderId="14" xfId="42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4" fillId="24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38100</xdr:rowOff>
    </xdr:from>
    <xdr:to>
      <xdr:col>0</xdr:col>
      <xdr:colOff>342900</xdr:colOff>
      <xdr:row>20</xdr:row>
      <xdr:rowOff>114300</xdr:rowOff>
    </xdr:to>
    <xdr:sp>
      <xdr:nvSpPr>
        <xdr:cNvPr id="1" name="AutoShape 2"/>
        <xdr:cNvSpPr>
          <a:spLocks/>
        </xdr:cNvSpPr>
      </xdr:nvSpPr>
      <xdr:spPr>
        <a:xfrm rot="10800000">
          <a:off x="28575" y="5343525"/>
          <a:ext cx="314325" cy="247650"/>
        </a:xfrm>
        <a:prstGeom prst="bent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13</xdr:row>
      <xdr:rowOff>200025</xdr:rowOff>
    </xdr:from>
    <xdr:to>
      <xdr:col>1</xdr:col>
      <xdr:colOff>0</xdr:colOff>
      <xdr:row>18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171450" y="4591050"/>
          <a:ext cx="219075" cy="1866900"/>
          <a:chOff x="18" y="342"/>
          <a:chExt cx="23" cy="188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19" y="342"/>
            <a:ext cx="21" cy="188"/>
          </a:xfrm>
          <a:custGeom>
            <a:pathLst>
              <a:path h="182" w="21">
                <a:moveTo>
                  <a:pt x="0" y="0"/>
                </a:moveTo>
                <a:lnTo>
                  <a:pt x="0" y="182"/>
                </a:lnTo>
                <a:lnTo>
                  <a:pt x="21" y="182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8" y="397"/>
            <a:ext cx="2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Zeros="0" tabSelected="1" zoomScaleSheetLayoutView="100" zoomScalePageLayoutView="0" workbookViewId="0" topLeftCell="A1">
      <selection activeCell="C3" sqref="C3:E3"/>
    </sheetView>
  </sheetViews>
  <sheetFormatPr defaultColWidth="9.00390625" defaultRowHeight="13.5"/>
  <cols>
    <col min="1" max="1" width="5.125" style="4" customWidth="1"/>
    <col min="2" max="2" width="8.875" style="4" customWidth="1"/>
    <col min="3" max="3" width="12.25390625" style="1" customWidth="1"/>
    <col min="4" max="4" width="14.125" style="1" customWidth="1"/>
    <col min="5" max="5" width="13.50390625" style="5" customWidth="1"/>
    <col min="6" max="6" width="4.50390625" style="4" bestFit="1" customWidth="1"/>
    <col min="7" max="7" width="11.00390625" style="4" customWidth="1"/>
    <col min="8" max="8" width="7.50390625" style="3" customWidth="1"/>
    <col min="9" max="9" width="5.50390625" style="2" customWidth="1"/>
    <col min="10" max="10" width="3.25390625" style="1" customWidth="1"/>
    <col min="11" max="16384" width="9.00390625" style="1" customWidth="1"/>
  </cols>
  <sheetData>
    <row r="1" spans="1:9" ht="13.5">
      <c r="A1" s="90" t="s">
        <v>6</v>
      </c>
      <c r="B1" s="90"/>
      <c r="C1" s="90"/>
      <c r="D1" s="90"/>
      <c r="E1" s="90"/>
      <c r="F1" s="90"/>
      <c r="G1" s="90"/>
      <c r="H1" s="90"/>
      <c r="I1" s="90"/>
    </row>
    <row r="2" spans="1:9" ht="40.5" customHeight="1">
      <c r="A2" s="91" t="s">
        <v>44</v>
      </c>
      <c r="B2" s="91"/>
      <c r="C2" s="91"/>
      <c r="D2" s="91"/>
      <c r="E2" s="91"/>
      <c r="F2" s="91"/>
      <c r="G2" s="91"/>
      <c r="H2" s="91"/>
      <c r="I2" s="91"/>
    </row>
    <row r="3" spans="1:9" ht="22.5" customHeight="1">
      <c r="A3" s="93" t="s">
        <v>19</v>
      </c>
      <c r="B3" s="93"/>
      <c r="C3" s="92"/>
      <c r="D3" s="92"/>
      <c r="E3" s="92"/>
      <c r="F3" s="18"/>
      <c r="G3" s="18"/>
      <c r="H3" s="18"/>
      <c r="I3" s="18"/>
    </row>
    <row r="4" spans="1:9" ht="22.5" customHeight="1">
      <c r="A4" s="60"/>
      <c r="B4" s="60"/>
      <c r="C4" s="62"/>
      <c r="D4" s="62"/>
      <c r="E4" s="97" t="s">
        <v>67</v>
      </c>
      <c r="F4" s="97"/>
      <c r="G4" s="100"/>
      <c r="H4" s="100"/>
      <c r="I4" s="100"/>
    </row>
    <row r="5" spans="1:9" ht="22.5" customHeight="1">
      <c r="A5" s="60"/>
      <c r="B5" s="60"/>
      <c r="C5" s="62"/>
      <c r="D5" s="62"/>
      <c r="E5" s="97" t="s">
        <v>68</v>
      </c>
      <c r="F5" s="97"/>
      <c r="G5" s="101"/>
      <c r="H5" s="101"/>
      <c r="I5" s="101"/>
    </row>
    <row r="6" spans="1:9" ht="14.25" customHeight="1">
      <c r="A6" s="93"/>
      <c r="B6" s="93"/>
      <c r="C6" s="93"/>
      <c r="D6" s="93"/>
      <c r="E6" s="93"/>
      <c r="F6" s="93"/>
      <c r="G6" s="93"/>
      <c r="H6" s="93"/>
      <c r="I6" s="93"/>
    </row>
    <row r="7" spans="1:9" ht="27" customHeight="1">
      <c r="A7" s="80" t="s">
        <v>38</v>
      </c>
      <c r="B7" s="81"/>
      <c r="C7" s="82"/>
      <c r="D7" s="82"/>
      <c r="E7" s="82"/>
      <c r="F7" s="82"/>
      <c r="G7" s="82"/>
      <c r="H7" s="82"/>
      <c r="I7" s="82"/>
    </row>
    <row r="8" spans="1:9" s="4" customFormat="1" ht="11.25" customHeight="1">
      <c r="A8" s="19"/>
      <c r="B8" s="19"/>
      <c r="C8" s="20"/>
      <c r="D8" s="20"/>
      <c r="E8" s="20"/>
      <c r="F8" s="18"/>
      <c r="G8" s="21"/>
      <c r="H8" s="3"/>
      <c r="I8" s="22"/>
    </row>
    <row r="9" spans="1:9" s="4" customFormat="1" ht="33" customHeight="1">
      <c r="A9" s="19"/>
      <c r="B9" s="19"/>
      <c r="C9" s="23" t="s">
        <v>7</v>
      </c>
      <c r="D9" s="23" t="s">
        <v>13</v>
      </c>
      <c r="E9" s="98" t="s">
        <v>15</v>
      </c>
      <c r="F9" s="98"/>
      <c r="H9" s="3"/>
      <c r="I9" s="22"/>
    </row>
    <row r="10" spans="1:9" s="4" customFormat="1" ht="20.25" customHeight="1">
      <c r="A10" s="19"/>
      <c r="B10" s="19"/>
      <c r="C10" s="23" t="s">
        <v>9</v>
      </c>
      <c r="D10" s="68"/>
      <c r="E10" s="69"/>
      <c r="F10" s="24"/>
      <c r="H10" s="3"/>
      <c r="I10" s="22"/>
    </row>
    <row r="11" spans="1:9" s="4" customFormat="1" ht="20.25" customHeight="1">
      <c r="A11" s="19"/>
      <c r="B11" s="19"/>
      <c r="C11" s="23" t="s">
        <v>10</v>
      </c>
      <c r="D11" s="70"/>
      <c r="E11" s="69"/>
      <c r="F11" s="25" t="s">
        <v>30</v>
      </c>
      <c r="H11" s="3"/>
      <c r="I11" s="22"/>
    </row>
    <row r="12" spans="1:9" s="4" customFormat="1" ht="20.25" customHeight="1">
      <c r="A12" s="19"/>
      <c r="B12" s="19"/>
      <c r="C12" s="23" t="s">
        <v>11</v>
      </c>
      <c r="D12" s="70"/>
      <c r="E12" s="69"/>
      <c r="F12" s="25" t="s">
        <v>31</v>
      </c>
      <c r="H12" s="3"/>
      <c r="I12" s="22"/>
    </row>
    <row r="13" spans="1:9" s="4" customFormat="1" ht="20.25" customHeight="1">
      <c r="A13" s="19"/>
      <c r="B13" s="19"/>
      <c r="C13" s="23" t="s">
        <v>12</v>
      </c>
      <c r="D13" s="70"/>
      <c r="E13" s="69"/>
      <c r="F13" s="25" t="s">
        <v>32</v>
      </c>
      <c r="H13" s="3"/>
      <c r="I13" s="22"/>
    </row>
    <row r="14" spans="1:9" s="4" customFormat="1" ht="20.25" customHeight="1">
      <c r="A14" s="19"/>
      <c r="B14" s="19"/>
      <c r="C14" s="23" t="s">
        <v>8</v>
      </c>
      <c r="D14" s="70"/>
      <c r="E14" s="69"/>
      <c r="F14" s="25" t="s">
        <v>33</v>
      </c>
      <c r="H14" s="3"/>
      <c r="I14" s="22"/>
    </row>
    <row r="15" spans="1:9" s="4" customFormat="1" ht="20.25" customHeight="1">
      <c r="A15" s="19"/>
      <c r="B15" s="19"/>
      <c r="C15" s="23" t="s">
        <v>14</v>
      </c>
      <c r="D15" s="16">
        <f>SUM(D10:D14)</f>
        <v>0</v>
      </c>
      <c r="E15" s="14">
        <f>SUM(E10:E14)</f>
        <v>0</v>
      </c>
      <c r="F15" s="25" t="s">
        <v>34</v>
      </c>
      <c r="H15" s="3"/>
      <c r="I15" s="22"/>
    </row>
    <row r="16" spans="1:9" s="4" customFormat="1" ht="12.75" customHeight="1">
      <c r="A16" s="19"/>
      <c r="B16" s="19"/>
      <c r="C16" s="20"/>
      <c r="D16" s="20"/>
      <c r="E16" s="15"/>
      <c r="F16" s="18"/>
      <c r="G16" s="21"/>
      <c r="H16" s="3"/>
      <c r="I16" s="22"/>
    </row>
    <row r="17" spans="1:9" s="4" customFormat="1" ht="21.75" customHeight="1">
      <c r="A17" s="19"/>
      <c r="B17" s="19"/>
      <c r="C17" s="94" t="s">
        <v>16</v>
      </c>
      <c r="D17" s="95"/>
      <c r="E17" s="71"/>
      <c r="F17" s="25" t="s">
        <v>35</v>
      </c>
      <c r="G17" s="21"/>
      <c r="H17" s="3"/>
      <c r="I17" s="22"/>
    </row>
    <row r="18" spans="1:9" s="4" customFormat="1" ht="29.25" customHeight="1">
      <c r="A18" s="8"/>
      <c r="B18" s="8"/>
      <c r="C18" s="10"/>
      <c r="D18" s="10"/>
      <c r="E18" s="13"/>
      <c r="F18" s="12"/>
      <c r="G18" s="11"/>
      <c r="H18" s="9"/>
      <c r="I18" s="10"/>
    </row>
    <row r="19" spans="1:9" ht="25.5" customHeight="1">
      <c r="A19" s="99" t="s">
        <v>40</v>
      </c>
      <c r="B19" s="99"/>
      <c r="C19" s="93"/>
      <c r="D19" s="93"/>
      <c r="E19" s="93"/>
      <c r="F19" s="93"/>
      <c r="G19" s="93"/>
      <c r="H19" s="93"/>
      <c r="I19" s="93"/>
    </row>
    <row r="20" spans="1:9" ht="13.5">
      <c r="A20" s="83" t="s">
        <v>70</v>
      </c>
      <c r="B20" s="83"/>
      <c r="C20" s="84"/>
      <c r="D20" s="84"/>
      <c r="E20" s="84"/>
      <c r="F20" s="84"/>
      <c r="G20" s="84"/>
      <c r="H20" s="84"/>
      <c r="I20" s="84"/>
    </row>
    <row r="21" spans="1:9" s="4" customFormat="1" ht="54" customHeight="1">
      <c r="A21" s="72"/>
      <c r="B21" s="67" t="s">
        <v>63</v>
      </c>
      <c r="C21" s="96"/>
      <c r="D21" s="103" t="s">
        <v>36</v>
      </c>
      <c r="E21" s="103"/>
      <c r="F21" s="103"/>
      <c r="G21" s="88"/>
      <c r="H21" s="17">
        <f>A21*(ROUNDUP((E15-E11-E14-E12-E13)/3+E14/3+E12/4+E13/4+E11/4,0)+ROUNDUP(E17/30,0))</f>
        <v>0</v>
      </c>
      <c r="I21" s="26" t="s">
        <v>0</v>
      </c>
    </row>
    <row r="22" spans="1:9" ht="78" customHeight="1">
      <c r="A22" s="73"/>
      <c r="B22" s="67" t="s">
        <v>64</v>
      </c>
      <c r="C22" s="96"/>
      <c r="D22" s="103" t="s">
        <v>41</v>
      </c>
      <c r="E22" s="103"/>
      <c r="F22" s="103"/>
      <c r="G22" s="88"/>
      <c r="H22" s="7">
        <f>A22*(ROUNDUP((E15-E11-E13)/3+E13/4+E11/4,0)+ROUNDUP(E17/30,0))</f>
        <v>0</v>
      </c>
      <c r="I22" s="27" t="s">
        <v>0</v>
      </c>
    </row>
    <row r="23" spans="1:9" ht="20.25" customHeight="1">
      <c r="A23" s="28"/>
      <c r="B23" s="28"/>
      <c r="C23" s="29"/>
      <c r="D23" s="29"/>
      <c r="E23" s="30"/>
      <c r="F23" s="31"/>
      <c r="G23" s="31"/>
      <c r="H23" s="32"/>
      <c r="I23" s="33"/>
    </row>
    <row r="24" spans="1:9" ht="20.25" customHeight="1">
      <c r="A24" s="78" t="s">
        <v>60</v>
      </c>
      <c r="B24" s="78"/>
      <c r="C24" s="79"/>
      <c r="D24" s="79"/>
      <c r="E24" s="79"/>
      <c r="F24" s="79"/>
      <c r="G24" s="79"/>
      <c r="H24" s="79"/>
      <c r="I24" s="79"/>
    </row>
    <row r="25" spans="1:9" s="4" customFormat="1" ht="41.25" customHeight="1">
      <c r="A25" s="65" t="s">
        <v>65</v>
      </c>
      <c r="B25" s="66"/>
      <c r="C25" s="67"/>
      <c r="D25" s="88" t="s">
        <v>37</v>
      </c>
      <c r="E25" s="89"/>
      <c r="F25" s="89"/>
      <c r="G25" s="89"/>
      <c r="H25" s="7">
        <f>ROUNDUP(E11/4,0)</f>
        <v>0</v>
      </c>
      <c r="I25" s="27" t="s">
        <v>0</v>
      </c>
    </row>
    <row r="26" spans="1:9" s="4" customFormat="1" ht="22.5" customHeight="1">
      <c r="A26" s="34"/>
      <c r="B26" s="34"/>
      <c r="C26" s="34"/>
      <c r="D26" s="34"/>
      <c r="E26" s="34"/>
      <c r="F26" s="34"/>
      <c r="G26" s="34"/>
      <c r="H26" s="35"/>
      <c r="I26" s="36"/>
    </row>
    <row r="27" spans="1:9" s="4" customFormat="1" ht="31.5" customHeight="1">
      <c r="A27" s="85" t="s">
        <v>39</v>
      </c>
      <c r="B27" s="85"/>
      <c r="C27" s="85"/>
      <c r="D27" s="85"/>
      <c r="E27" s="85"/>
      <c r="F27" s="85"/>
      <c r="G27" s="85"/>
      <c r="H27" s="85"/>
      <c r="I27" s="85"/>
    </row>
    <row r="28" spans="1:9" s="4" customFormat="1" ht="26.25" customHeight="1">
      <c r="A28" s="86" t="s">
        <v>24</v>
      </c>
      <c r="B28" s="86"/>
      <c r="C28" s="38" t="s">
        <v>25</v>
      </c>
      <c r="D28" s="38" t="s">
        <v>26</v>
      </c>
      <c r="E28" s="38" t="s">
        <v>27</v>
      </c>
      <c r="F28" s="87" t="s">
        <v>28</v>
      </c>
      <c r="G28" s="87"/>
      <c r="H28" s="37"/>
      <c r="I28" s="37"/>
    </row>
    <row r="29" spans="1:9" s="4" customFormat="1" ht="26.25" customHeight="1">
      <c r="A29" s="86" t="s">
        <v>21</v>
      </c>
      <c r="B29" s="86"/>
      <c r="C29" s="74"/>
      <c r="D29" s="74"/>
      <c r="E29" s="74"/>
      <c r="F29" s="64"/>
      <c r="G29" s="64"/>
      <c r="H29" s="35"/>
      <c r="I29" s="36"/>
    </row>
    <row r="30" spans="1:9" s="4" customFormat="1" ht="26.25" customHeight="1">
      <c r="A30" s="86" t="s">
        <v>22</v>
      </c>
      <c r="B30" s="86"/>
      <c r="C30" s="74"/>
      <c r="D30" s="74"/>
      <c r="E30" s="74"/>
      <c r="F30" s="64"/>
      <c r="G30" s="64"/>
      <c r="H30" s="35"/>
      <c r="I30" s="36"/>
    </row>
    <row r="31" spans="1:9" s="4" customFormat="1" ht="26.25" customHeight="1">
      <c r="A31" s="86" t="s">
        <v>23</v>
      </c>
      <c r="B31" s="86"/>
      <c r="C31" s="74"/>
      <c r="D31" s="74"/>
      <c r="E31" s="74"/>
      <c r="F31" s="64"/>
      <c r="G31" s="64"/>
      <c r="H31" s="35"/>
      <c r="I31" s="36"/>
    </row>
    <row r="32" spans="1:9" s="4" customFormat="1" ht="41.25" customHeight="1">
      <c r="A32" s="106" t="s">
        <v>58</v>
      </c>
      <c r="B32" s="106"/>
      <c r="C32" s="106"/>
      <c r="D32" s="106"/>
      <c r="E32" s="106"/>
      <c r="F32" s="106"/>
      <c r="G32" s="106"/>
      <c r="H32" s="106"/>
      <c r="I32" s="106"/>
    </row>
    <row r="33" spans="1:9" s="4" customFormat="1" ht="51" customHeight="1">
      <c r="A33" s="104"/>
      <c r="B33" s="105"/>
      <c r="C33" s="105"/>
      <c r="D33" s="105"/>
      <c r="E33" s="105"/>
      <c r="F33" s="105"/>
      <c r="G33" s="105"/>
      <c r="H33" s="105"/>
      <c r="I33" s="105"/>
    </row>
    <row r="34" spans="1:9" ht="37.5" customHeight="1">
      <c r="A34" s="6" t="s">
        <v>1</v>
      </c>
      <c r="B34" s="102" t="s">
        <v>17</v>
      </c>
      <c r="C34" s="102"/>
      <c r="D34" s="102"/>
      <c r="E34" s="102"/>
      <c r="F34" s="102"/>
      <c r="G34" s="102"/>
      <c r="H34" s="102"/>
      <c r="I34" s="102"/>
    </row>
    <row r="35" spans="1:9" ht="94.5" customHeight="1">
      <c r="A35" s="6" t="s">
        <v>2</v>
      </c>
      <c r="B35" s="102" t="s">
        <v>42</v>
      </c>
      <c r="C35" s="102"/>
      <c r="D35" s="102"/>
      <c r="E35" s="102"/>
      <c r="F35" s="102"/>
      <c r="G35" s="102"/>
      <c r="H35" s="102"/>
      <c r="I35" s="102"/>
    </row>
    <row r="36" spans="1:9" ht="31.5" customHeight="1">
      <c r="A36" s="6" t="s">
        <v>3</v>
      </c>
      <c r="B36" s="77" t="s">
        <v>29</v>
      </c>
      <c r="C36" s="77"/>
      <c r="D36" s="77"/>
      <c r="E36" s="77"/>
      <c r="F36" s="77"/>
      <c r="G36" s="77"/>
      <c r="H36" s="77"/>
      <c r="I36" s="77"/>
    </row>
    <row r="37" spans="1:9" ht="43.5" customHeight="1">
      <c r="A37" s="6" t="s">
        <v>4</v>
      </c>
      <c r="B37" s="77" t="s">
        <v>18</v>
      </c>
      <c r="C37" s="77"/>
      <c r="D37" s="77"/>
      <c r="E37" s="77"/>
      <c r="F37" s="77"/>
      <c r="G37" s="77"/>
      <c r="H37" s="77"/>
      <c r="I37" s="77"/>
    </row>
    <row r="38" spans="1:9" ht="56.25" customHeight="1">
      <c r="A38" s="6" t="s">
        <v>5</v>
      </c>
      <c r="B38" s="77" t="s">
        <v>61</v>
      </c>
      <c r="C38" s="77"/>
      <c r="D38" s="77"/>
      <c r="E38" s="77"/>
      <c r="F38" s="77"/>
      <c r="G38" s="77"/>
      <c r="H38" s="77"/>
      <c r="I38" s="77"/>
    </row>
    <row r="39" spans="1:9" ht="53.25" customHeight="1">
      <c r="A39" s="6" t="s">
        <v>20</v>
      </c>
      <c r="B39" s="77" t="s">
        <v>43</v>
      </c>
      <c r="C39" s="77"/>
      <c r="D39" s="77"/>
      <c r="E39" s="77"/>
      <c r="F39" s="77"/>
      <c r="G39" s="77"/>
      <c r="H39" s="77"/>
      <c r="I39" s="77"/>
    </row>
    <row r="40" spans="1:9" ht="54" customHeight="1">
      <c r="A40" s="1"/>
      <c r="B40" s="1"/>
      <c r="E40" s="1"/>
      <c r="F40" s="1"/>
      <c r="G40" s="1"/>
      <c r="H40" s="1"/>
      <c r="I40" s="1"/>
    </row>
  </sheetData>
  <sheetProtection sheet="1" objects="1" scenarios="1" selectLockedCells="1"/>
  <mergeCells count="38">
    <mergeCell ref="B36:I36"/>
    <mergeCell ref="B34:I34"/>
    <mergeCell ref="B35:I35"/>
    <mergeCell ref="D21:G21"/>
    <mergeCell ref="D22:G22"/>
    <mergeCell ref="A33:I33"/>
    <mergeCell ref="A32:I32"/>
    <mergeCell ref="B22:C22"/>
    <mergeCell ref="F30:G30"/>
    <mergeCell ref="F31:G31"/>
    <mergeCell ref="E9:F9"/>
    <mergeCell ref="A19:I19"/>
    <mergeCell ref="G4:I4"/>
    <mergeCell ref="G5:I5"/>
    <mergeCell ref="D25:G25"/>
    <mergeCell ref="A1:I1"/>
    <mergeCell ref="A2:I2"/>
    <mergeCell ref="C3:E3"/>
    <mergeCell ref="A3:B3"/>
    <mergeCell ref="C17:D17"/>
    <mergeCell ref="A6:I6"/>
    <mergeCell ref="B21:C21"/>
    <mergeCell ref="E4:F4"/>
    <mergeCell ref="E5:F5"/>
    <mergeCell ref="A31:B31"/>
    <mergeCell ref="F29:G29"/>
    <mergeCell ref="A29:B29"/>
    <mergeCell ref="A30:B30"/>
    <mergeCell ref="B39:I39"/>
    <mergeCell ref="B38:I38"/>
    <mergeCell ref="A24:I24"/>
    <mergeCell ref="A7:I7"/>
    <mergeCell ref="A20:I20"/>
    <mergeCell ref="B37:I37"/>
    <mergeCell ref="A27:I27"/>
    <mergeCell ref="A28:B28"/>
    <mergeCell ref="F28:G28"/>
    <mergeCell ref="A25:C25"/>
  </mergeCells>
  <dataValidations count="1">
    <dataValidation type="whole" operator="equal" allowBlank="1" showInputMessage="1" showErrorMessage="1" sqref="A21:A23 B23">
      <formula1>1</formula1>
    </dataValidation>
  </dataValidations>
  <printOptions/>
  <pageMargins left="0.93" right="0.3937007874015748" top="0.52" bottom="0.35" header="0.16" footer="0.26"/>
  <pageSetup horizontalDpi="600" verticalDpi="600" orientation="portrait" paperSize="9" r:id="rId2"/>
  <rowBreaks count="1" manualBreakCount="1">
    <brk id="3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Zeros="0" zoomScaleSheetLayoutView="100" zoomScalePageLayoutView="0" workbookViewId="0" topLeftCell="A1">
      <selection activeCell="C3" sqref="C3:E3"/>
    </sheetView>
  </sheetViews>
  <sheetFormatPr defaultColWidth="9.00390625" defaultRowHeight="13.5"/>
  <cols>
    <col min="1" max="1" width="5.125" style="4" customWidth="1"/>
    <col min="2" max="2" width="8.875" style="4" customWidth="1"/>
    <col min="3" max="3" width="12.25390625" style="1" customWidth="1"/>
    <col min="4" max="4" width="14.125" style="1" customWidth="1"/>
    <col min="5" max="5" width="13.50390625" style="5" customWidth="1"/>
    <col min="6" max="6" width="9.75390625" style="4" customWidth="1"/>
    <col min="7" max="7" width="11.00390625" style="4" customWidth="1"/>
    <col min="8" max="8" width="7.50390625" style="3" customWidth="1"/>
    <col min="9" max="9" width="5.50390625" style="2" customWidth="1"/>
    <col min="10" max="10" width="3.25390625" style="1" customWidth="1"/>
    <col min="11" max="16384" width="9.00390625" style="1" customWidth="1"/>
  </cols>
  <sheetData>
    <row r="1" spans="1:9" ht="13.5">
      <c r="A1" s="90" t="s">
        <v>45</v>
      </c>
      <c r="B1" s="90"/>
      <c r="C1" s="90"/>
      <c r="D1" s="90"/>
      <c r="E1" s="90"/>
      <c r="F1" s="90"/>
      <c r="G1" s="90"/>
      <c r="H1" s="90"/>
      <c r="I1" s="90"/>
    </row>
    <row r="2" spans="1:9" ht="60" customHeight="1">
      <c r="A2" s="91" t="s">
        <v>47</v>
      </c>
      <c r="B2" s="91"/>
      <c r="C2" s="91"/>
      <c r="D2" s="91"/>
      <c r="E2" s="91"/>
      <c r="F2" s="91"/>
      <c r="G2" s="91"/>
      <c r="H2" s="91"/>
      <c r="I2" s="91"/>
    </row>
    <row r="3" spans="1:9" ht="32.25" customHeight="1">
      <c r="A3" s="93" t="s">
        <v>19</v>
      </c>
      <c r="B3" s="93"/>
      <c r="C3" s="92"/>
      <c r="D3" s="92"/>
      <c r="E3" s="92"/>
      <c r="F3" s="61" t="s">
        <v>67</v>
      </c>
      <c r="G3" s="100"/>
      <c r="H3" s="100"/>
      <c r="I3" s="100"/>
    </row>
    <row r="4" spans="1:9" ht="24.75" customHeight="1">
      <c r="A4" s="60"/>
      <c r="B4" s="60"/>
      <c r="C4" s="62"/>
      <c r="D4" s="62"/>
      <c r="E4" s="62"/>
      <c r="F4" s="63" t="s">
        <v>69</v>
      </c>
      <c r="G4" s="101"/>
      <c r="H4" s="101"/>
      <c r="I4" s="101"/>
    </row>
    <row r="5" spans="1:9" ht="23.25" customHeight="1">
      <c r="A5" s="3"/>
      <c r="B5" s="3"/>
      <c r="C5" s="3"/>
      <c r="D5" s="3"/>
      <c r="E5" s="3"/>
      <c r="F5" s="1"/>
      <c r="G5" s="107"/>
      <c r="H5" s="107"/>
      <c r="I5" s="107"/>
    </row>
    <row r="6" spans="1:9" ht="17.25" customHeight="1">
      <c r="A6" s="80" t="s">
        <v>56</v>
      </c>
      <c r="B6" s="81"/>
      <c r="C6" s="82"/>
      <c r="D6" s="82"/>
      <c r="E6" s="82"/>
      <c r="F6" s="82"/>
      <c r="G6" s="82"/>
      <c r="H6" s="82"/>
      <c r="I6" s="82"/>
    </row>
    <row r="7" spans="1:9" s="4" customFormat="1" ht="11.25" customHeight="1">
      <c r="A7" s="19"/>
      <c r="B7" s="19"/>
      <c r="C7" s="20"/>
      <c r="D7" s="20"/>
      <c r="E7" s="20"/>
      <c r="F7" s="18"/>
      <c r="G7" s="76"/>
      <c r="H7" s="3"/>
      <c r="I7" s="22"/>
    </row>
    <row r="8" spans="1:9" s="4" customFormat="1" ht="33" customHeight="1">
      <c r="A8" s="19"/>
      <c r="B8" s="19"/>
      <c r="C8" s="23" t="s">
        <v>7</v>
      </c>
      <c r="D8" s="23" t="s">
        <v>13</v>
      </c>
      <c r="E8" s="98" t="s">
        <v>15</v>
      </c>
      <c r="F8" s="98"/>
      <c r="H8" s="3"/>
      <c r="I8" s="22"/>
    </row>
    <row r="9" spans="1:9" s="4" customFormat="1" ht="20.25" customHeight="1">
      <c r="A9" s="19"/>
      <c r="B9" s="19"/>
      <c r="C9" s="23" t="s">
        <v>9</v>
      </c>
      <c r="D9" s="68"/>
      <c r="E9" s="69"/>
      <c r="F9" s="24"/>
      <c r="H9" s="3"/>
      <c r="I9" s="22"/>
    </row>
    <row r="10" spans="1:9" s="4" customFormat="1" ht="20.25" customHeight="1">
      <c r="A10" s="19"/>
      <c r="B10" s="19"/>
      <c r="C10" s="23" t="s">
        <v>10</v>
      </c>
      <c r="D10" s="70"/>
      <c r="E10" s="69"/>
      <c r="F10" s="25" t="s">
        <v>46</v>
      </c>
      <c r="H10" s="3"/>
      <c r="I10" s="22"/>
    </row>
    <row r="11" spans="1:9" s="4" customFormat="1" ht="20.25" customHeight="1">
      <c r="A11" s="19"/>
      <c r="B11" s="19"/>
      <c r="C11" s="23" t="s">
        <v>14</v>
      </c>
      <c r="D11" s="16">
        <f>SUM(D9:D10)</f>
        <v>0</v>
      </c>
      <c r="E11" s="14">
        <f>SUM(E9:E10)</f>
        <v>0</v>
      </c>
      <c r="F11" s="25"/>
      <c r="H11" s="3"/>
      <c r="I11" s="22"/>
    </row>
    <row r="12" spans="1:9" s="4" customFormat="1" ht="31.5" customHeight="1">
      <c r="A12" s="19"/>
      <c r="B12" s="19"/>
      <c r="C12" s="20"/>
      <c r="D12" s="20"/>
      <c r="E12" s="15"/>
      <c r="F12" s="18"/>
      <c r="G12" s="76"/>
      <c r="H12" s="3"/>
      <c r="I12" s="22"/>
    </row>
    <row r="13" spans="1:9" s="4" customFormat="1" ht="38.25" customHeight="1">
      <c r="A13" s="120" t="s">
        <v>54</v>
      </c>
      <c r="B13" s="120"/>
      <c r="C13" s="120"/>
      <c r="D13" s="120"/>
      <c r="E13" s="120"/>
      <c r="F13" s="120"/>
      <c r="G13" s="120"/>
      <c r="H13" s="120"/>
      <c r="I13" s="120"/>
    </row>
    <row r="14" spans="1:9" s="4" customFormat="1" ht="20.25" customHeight="1">
      <c r="A14" s="121" t="s">
        <v>55</v>
      </c>
      <c r="B14" s="121"/>
      <c r="C14" s="121"/>
      <c r="D14" s="121"/>
      <c r="E14" s="121"/>
      <c r="F14" s="121"/>
      <c r="G14" s="121"/>
      <c r="H14" s="121"/>
      <c r="I14" s="121"/>
    </row>
    <row r="15" spans="2:9" s="4" customFormat="1" ht="38.25" customHeight="1">
      <c r="B15" s="119"/>
      <c r="C15" s="117" t="s">
        <v>53</v>
      </c>
      <c r="D15" s="122" t="s">
        <v>48</v>
      </c>
      <c r="E15" s="122"/>
      <c r="F15" s="58" t="s">
        <v>49</v>
      </c>
      <c r="G15" s="54">
        <f>B15*ROUNDUP(E10/4,0)</f>
        <v>0</v>
      </c>
      <c r="H15" s="49" t="s">
        <v>50</v>
      </c>
      <c r="I15" s="47"/>
    </row>
    <row r="16" spans="1:9" s="4" customFormat="1" ht="39.75" customHeight="1">
      <c r="A16" s="48"/>
      <c r="B16" s="119"/>
      <c r="C16" s="118"/>
      <c r="D16" s="112" t="s">
        <v>52</v>
      </c>
      <c r="E16" s="113"/>
      <c r="F16" s="59" t="s">
        <v>49</v>
      </c>
      <c r="G16" s="53">
        <f>B15*ROUNDUP(E10/4,0)</f>
        <v>0</v>
      </c>
      <c r="H16" s="56" t="s">
        <v>50</v>
      </c>
      <c r="I16" s="10"/>
    </row>
    <row r="17" spans="1:9" ht="32.25" customHeight="1">
      <c r="A17" s="40"/>
      <c r="B17" s="40"/>
      <c r="C17" s="41"/>
      <c r="D17" s="41"/>
      <c r="E17" s="42"/>
      <c r="F17" s="43"/>
      <c r="G17" s="43"/>
      <c r="H17" s="44"/>
      <c r="I17" s="45"/>
    </row>
    <row r="18" spans="1:9" ht="12" customHeight="1">
      <c r="A18" s="99"/>
      <c r="B18" s="99"/>
      <c r="C18" s="93"/>
      <c r="D18" s="93"/>
      <c r="E18" s="93"/>
      <c r="F18" s="93"/>
      <c r="G18" s="93"/>
      <c r="H18" s="93"/>
      <c r="I18" s="93"/>
    </row>
    <row r="19" spans="1:9" s="4" customFormat="1" ht="38.25" customHeight="1">
      <c r="A19" s="50"/>
      <c r="B19" s="75"/>
      <c r="C19" s="52" t="s">
        <v>66</v>
      </c>
      <c r="D19" s="98" t="s">
        <v>59</v>
      </c>
      <c r="E19" s="98"/>
      <c r="F19" s="39" t="s">
        <v>62</v>
      </c>
      <c r="G19" s="55">
        <f>B19*ROUNDUP(E10/2,0)</f>
        <v>0</v>
      </c>
      <c r="H19" s="51" t="s">
        <v>50</v>
      </c>
      <c r="I19" s="46"/>
    </row>
    <row r="20" spans="1:9" s="4" customFormat="1" ht="23.25" customHeight="1">
      <c r="A20" s="116" t="s">
        <v>51</v>
      </c>
      <c r="B20" s="116"/>
      <c r="C20" s="116"/>
      <c r="D20" s="116"/>
      <c r="E20" s="116"/>
      <c r="F20" s="116"/>
      <c r="G20" s="116"/>
      <c r="I20" s="46"/>
    </row>
    <row r="21" spans="1:9" s="4" customFormat="1" ht="47.25" customHeight="1">
      <c r="A21" s="34"/>
      <c r="B21" s="34"/>
      <c r="C21" s="34"/>
      <c r="D21" s="34"/>
      <c r="E21" s="34"/>
      <c r="F21" s="34"/>
      <c r="G21" s="34"/>
      <c r="H21" s="35"/>
      <c r="I21" s="36"/>
    </row>
    <row r="22" spans="1:9" s="4" customFormat="1" ht="31.5" customHeight="1">
      <c r="A22" s="85" t="s">
        <v>39</v>
      </c>
      <c r="B22" s="85"/>
      <c r="C22" s="85"/>
      <c r="D22" s="85"/>
      <c r="E22" s="85"/>
      <c r="F22" s="85"/>
      <c r="G22" s="85"/>
      <c r="H22" s="85"/>
      <c r="I22" s="85"/>
    </row>
    <row r="23" spans="1:9" s="4" customFormat="1" ht="26.25" customHeight="1">
      <c r="A23" s="108" t="s">
        <v>24</v>
      </c>
      <c r="B23" s="109"/>
      <c r="C23" s="57" t="s">
        <v>25</v>
      </c>
      <c r="D23" s="57" t="s">
        <v>26</v>
      </c>
      <c r="E23" s="57" t="s">
        <v>27</v>
      </c>
      <c r="F23" s="114" t="s">
        <v>28</v>
      </c>
      <c r="G23" s="115"/>
      <c r="H23" s="37"/>
      <c r="I23" s="37"/>
    </row>
    <row r="24" spans="1:9" s="4" customFormat="1" ht="26.25" customHeight="1">
      <c r="A24" s="108" t="s">
        <v>21</v>
      </c>
      <c r="B24" s="109"/>
      <c r="C24" s="74"/>
      <c r="D24" s="74"/>
      <c r="E24" s="74"/>
      <c r="F24" s="110"/>
      <c r="G24" s="111"/>
      <c r="H24" s="35"/>
      <c r="I24" s="36"/>
    </row>
    <row r="25" spans="1:9" s="4" customFormat="1" ht="26.25" customHeight="1">
      <c r="A25" s="108" t="s">
        <v>22</v>
      </c>
      <c r="B25" s="109"/>
      <c r="C25" s="74"/>
      <c r="D25" s="74"/>
      <c r="E25" s="74"/>
      <c r="F25" s="110"/>
      <c r="G25" s="111"/>
      <c r="H25" s="35"/>
      <c r="I25" s="36"/>
    </row>
    <row r="26" spans="1:9" s="4" customFormat="1" ht="26.25" customHeight="1">
      <c r="A26" s="108" t="s">
        <v>23</v>
      </c>
      <c r="B26" s="109"/>
      <c r="C26" s="74"/>
      <c r="D26" s="74"/>
      <c r="E26" s="74"/>
      <c r="F26" s="110"/>
      <c r="G26" s="111"/>
      <c r="H26" s="35"/>
      <c r="I26" s="36"/>
    </row>
    <row r="27" spans="1:9" s="4" customFormat="1" ht="57.75" customHeight="1">
      <c r="A27" s="106" t="s">
        <v>57</v>
      </c>
      <c r="B27" s="106"/>
      <c r="C27" s="106"/>
      <c r="D27" s="106"/>
      <c r="E27" s="106"/>
      <c r="F27" s="106"/>
      <c r="G27" s="106"/>
      <c r="H27" s="106"/>
      <c r="I27" s="106"/>
    </row>
    <row r="28" spans="1:9" s="4" customFormat="1" ht="17.25" customHeight="1">
      <c r="A28" s="104"/>
      <c r="B28" s="105"/>
      <c r="C28" s="105"/>
      <c r="D28" s="105"/>
      <c r="E28" s="105"/>
      <c r="F28" s="105"/>
      <c r="G28" s="105"/>
      <c r="H28" s="105"/>
      <c r="I28" s="105"/>
    </row>
    <row r="29" spans="1:9" ht="37.5" customHeight="1">
      <c r="A29" s="6" t="s">
        <v>1</v>
      </c>
      <c r="B29" s="102" t="s">
        <v>17</v>
      </c>
      <c r="C29" s="102"/>
      <c r="D29" s="102"/>
      <c r="E29" s="102"/>
      <c r="F29" s="102"/>
      <c r="G29" s="102"/>
      <c r="H29" s="102"/>
      <c r="I29" s="102"/>
    </row>
    <row r="30" spans="1:9" ht="54" customHeight="1">
      <c r="A30" s="1"/>
      <c r="B30" s="1"/>
      <c r="E30" s="1"/>
      <c r="F30" s="1"/>
      <c r="G30" s="1"/>
      <c r="H30" s="1"/>
      <c r="I30" s="1"/>
    </row>
  </sheetData>
  <sheetProtection sheet="1" objects="1" scenarios="1" selectLockedCells="1"/>
  <mergeCells count="30">
    <mergeCell ref="C15:C16"/>
    <mergeCell ref="B15:B16"/>
    <mergeCell ref="A13:I13"/>
    <mergeCell ref="A14:I14"/>
    <mergeCell ref="D15:E15"/>
    <mergeCell ref="A1:I1"/>
    <mergeCell ref="A2:I2"/>
    <mergeCell ref="C3:E3"/>
    <mergeCell ref="A3:B3"/>
    <mergeCell ref="G3:I3"/>
    <mergeCell ref="F26:G26"/>
    <mergeCell ref="A6:I6"/>
    <mergeCell ref="A22:I22"/>
    <mergeCell ref="D16:E16"/>
    <mergeCell ref="A18:I18"/>
    <mergeCell ref="A23:B23"/>
    <mergeCell ref="F23:G23"/>
    <mergeCell ref="D19:E19"/>
    <mergeCell ref="E8:F8"/>
    <mergeCell ref="A20:G20"/>
    <mergeCell ref="G5:I5"/>
    <mergeCell ref="G4:I4"/>
    <mergeCell ref="B29:I29"/>
    <mergeCell ref="A28:I28"/>
    <mergeCell ref="A27:I27"/>
    <mergeCell ref="A24:B24"/>
    <mergeCell ref="A25:B25"/>
    <mergeCell ref="A26:B26"/>
    <mergeCell ref="F24:G24"/>
    <mergeCell ref="F25:G25"/>
  </mergeCells>
  <dataValidations count="1">
    <dataValidation type="whole" operator="equal" allowBlank="1" showInputMessage="1" showErrorMessage="1" sqref="A17:B17 B19 B15:B16">
      <formula1>1</formula1>
    </dataValidation>
  </dataValidations>
  <printOptions/>
  <pageMargins left="1.28" right="0.3937007874015748" top="0.42" bottom="0.62" header="0.16" footer="0.38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職員端末機20年度12月調達</cp:lastModifiedBy>
  <cp:lastPrinted>2012-04-27T03:28:27Z</cp:lastPrinted>
  <dcterms:created xsi:type="dcterms:W3CDTF">2007-08-21T07:23:56Z</dcterms:created>
  <dcterms:modified xsi:type="dcterms:W3CDTF">2012-04-27T03:29:13Z</dcterms:modified>
  <cp:category/>
  <cp:version/>
  <cp:contentType/>
  <cp:contentStatus/>
</cp:coreProperties>
</file>