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0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" sheetId="5" state="hidden" r:id="rId5"/>
  </sheets>
  <definedNames>
    <definedName name="_xlnm.Print_Area" localSheetId="2">'全国状況'!$A$1:$G$55</definedName>
    <definedName name="_xlnm.Print_Area" localSheetId="0">'府内状況'!$A$1:$H$52</definedName>
  </definedNames>
  <calcPr fullCalcOnLoad="1"/>
</workbook>
</file>

<file path=xl/sharedStrings.xml><?xml version="1.0" encoding="utf-8"?>
<sst xmlns="http://schemas.openxmlformats.org/spreadsheetml/2006/main" count="226" uniqueCount="164">
  <si>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</si>
  <si>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</si>
  <si>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</si>
  <si>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</si>
  <si>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</si>
  <si>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</si>
  <si>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</si>
  <si>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</si>
  <si>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</si>
  <si>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</si>
  <si>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</si>
  <si>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</si>
  <si>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</si>
  <si>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</si>
  <si>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</si>
  <si>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</si>
  <si>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</si>
  <si>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</si>
  <si>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</si>
  <si>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</si>
  <si>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</si>
  <si>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</si>
  <si>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</si>
  <si>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</si>
  <si>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</si>
  <si>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</si>
  <si>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</si>
  <si>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</si>
  <si>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</si>
  <si>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</si>
  <si>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</si>
  <si>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</si>
  <si>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</si>
  <si>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</si>
  <si>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</si>
  <si>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</si>
  <si>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</si>
  <si>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</si>
  <si>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</si>
  <si>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</si>
  <si>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</si>
  <si>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</si>
  <si>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</si>
  <si>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</si>
  <si>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</si>
  <si>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</si>
  <si>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</si>
  <si>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</si>
  <si>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</si>
  <si>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</si>
  <si>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</si>
  <si>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</si>
  <si>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</si>
  <si>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</si>
  <si>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</si>
  <si>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</si>
  <si>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</si>
  <si>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</si>
  <si>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</si>
  <si>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</si>
  <si>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</si>
  <si>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</si>
  <si>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</si>
  <si>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</si>
  <si>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</si>
  <si>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</si>
  <si>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</si>
  <si>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</si>
  <si>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</si>
  <si>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</si>
  <si>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</si>
  <si>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</si>
  <si>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</si>
  <si>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</si>
  <si>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</si>
  <si>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</si>
  <si>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</si>
  <si>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</si>
  <si>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</si>
  <si>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</si>
  <si>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</si>
  <si>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</si>
  <si>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</si>
  <si>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</si>
  <si>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</si>
  <si>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</si>
  <si>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</si>
  <si>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</si>
  <si>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</si>
  <si>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</si>
  <si>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</si>
  <si>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</si>
  <si>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</si>
  <si>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</si>
  <si>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</si>
  <si>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</si>
  <si>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</si>
  <si>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</si>
  <si>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</si>
  <si>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</si>
  <si>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都道府県</t>
  </si>
  <si>
    <t>収納率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</si>
  <si>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</si>
  <si>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</si>
  <si>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</si>
  <si>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</si>
  <si>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</si>
  <si>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</si>
  <si>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</si>
  <si>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</si>
  <si>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</si>
  <si>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</si>
  <si>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</si>
  <si>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</si>
  <si>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</si>
  <si>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</si>
  <si>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</si>
  <si>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</si>
  <si>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</si>
  <si>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</si>
  <si>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</si>
  <si>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</si>
  <si>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</si>
  <si>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</si>
  <si>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</si>
  <si>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</si>
  <si>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</si>
  <si>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</si>
  <si>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</si>
  <si>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</si>
  <si>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</si>
  <si>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</si>
  <si>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</si>
  <si>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</si>
  <si>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</si>
  <si>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</si>
  <si>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</si>
  <si>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</si>
  <si>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</si>
  <si>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</si>
  <si>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</si>
  <si>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</si>
  <si>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</si>
  <si>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</si>
  <si>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</si>
  <si>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</si>
  <si>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</si>
  <si>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</si>
  <si>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</si>
  <si>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</si>
  <si>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</si>
  <si>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一般被保険者
現年分</t>
  </si>
  <si>
    <t>単位：％　</t>
  </si>
  <si>
    <t>全　国</t>
  </si>
  <si>
    <t>　収納率：居所不明者分の調定額を控除した調定額を用いて算出。</t>
  </si>
  <si>
    <t>　出典：大阪府国民健康保険事業状況。</t>
  </si>
  <si>
    <t>　出典：国民健康保険事業状況（年報）都道府県の状況。</t>
  </si>
  <si>
    <t>―</t>
  </si>
  <si>
    <t>○ 大阪府内市町村別国民健康保険料（税）収納率（令和２年度）</t>
  </si>
  <si>
    <t>令和元年度 収納率</t>
  </si>
  <si>
    <t>令和２年度 収納率</t>
  </si>
  <si>
    <t>○ 都道府県別市町村国民健康保険料（税）収納率（令和２年度）</t>
  </si>
  <si>
    <t>令和元年度</t>
  </si>
  <si>
    <t>令和２年度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</si>
</sst>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9"/>
      <name val="ＭＳ Ｐゴシック"/>
      <family val="3"/>
    </font>
    <font>
      <b/>
      <sz val="12"/>
      <name val="Meiryo UI"/>
      <family val="3"/>
    </font>
    <font>
      <sz val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indexed="12"/>
      <name val="ＭＳ Ｐゴシック"/>
      <family val="3"/>
    </font>
    <font>
      <sz val="10"/>
      <color indexed="12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color rgb="FF0000CC"/>
      <name val="Calibri"/>
      <family val="3"/>
    </font>
    <font>
      <sz val="10"/>
      <color rgb="FF0000CC"/>
      <name val="Meiryo UI"/>
      <family val="3"/>
    </font>
    <font>
      <sz val="11"/>
      <color rgb="FF00B05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60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77" fontId="61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6" applyFont="1" applyFill="1">
      <alignment/>
      <protection/>
    </xf>
    <xf numFmtId="0" fontId="62" fillId="0" borderId="0" xfId="0" applyFont="1" applyFill="1" applyAlignment="1">
      <alignment vertical="center"/>
    </xf>
    <xf numFmtId="0" fontId="12" fillId="0" borderId="0" xfId="76" applyFont="1" applyFill="1" applyAlignment="1">
      <alignment horizontal="center" vertical="center"/>
      <protection/>
    </xf>
    <xf numFmtId="0" fontId="12" fillId="0" borderId="0" xfId="76" applyFont="1" applyFill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62" fillId="0" borderId="0" xfId="0" applyNumberFormat="1" applyFont="1" applyFill="1" applyAlignment="1">
      <alignment vertical="center"/>
    </xf>
    <xf numFmtId="0" fontId="12" fillId="12" borderId="13" xfId="76" applyFont="1" applyFill="1" applyBorder="1" applyAlignment="1">
      <alignment horizontal="center" vertical="center"/>
      <protection/>
    </xf>
    <xf numFmtId="0" fontId="12" fillId="12" borderId="14" xfId="76" applyFont="1" applyFill="1" applyBorder="1" applyAlignment="1">
      <alignment horizontal="center" vertical="center" shrinkToFit="1"/>
      <protection/>
    </xf>
    <xf numFmtId="0" fontId="13" fillId="12" borderId="15" xfId="0" applyFont="1" applyFill="1" applyBorder="1" applyAlignment="1">
      <alignment vertical="center"/>
    </xf>
    <xf numFmtId="0" fontId="13" fillId="12" borderId="16" xfId="0" applyFont="1" applyFill="1" applyBorder="1" applyAlignment="1">
      <alignment horizontal="distributed" vertical="center" indent="1"/>
    </xf>
    <xf numFmtId="0" fontId="13" fillId="12" borderId="13" xfId="0" applyFont="1" applyFill="1" applyBorder="1" applyAlignment="1">
      <alignment vertical="center"/>
    </xf>
    <xf numFmtId="0" fontId="13" fillId="12" borderId="17" xfId="0" applyFont="1" applyFill="1" applyBorder="1" applyAlignment="1">
      <alignment horizontal="distributed" vertical="center" indent="1"/>
    </xf>
    <xf numFmtId="0" fontId="13" fillId="12" borderId="18" xfId="0" applyFont="1" applyFill="1" applyBorder="1" applyAlignment="1">
      <alignment vertical="center"/>
    </xf>
    <xf numFmtId="0" fontId="13" fillId="12" borderId="19" xfId="0" applyFont="1" applyFill="1" applyBorder="1" applyAlignment="1">
      <alignment horizontal="distributed" vertical="center" indent="1"/>
    </xf>
    <xf numFmtId="0" fontId="13" fillId="12" borderId="20" xfId="0" applyFont="1" applyFill="1" applyBorder="1" applyAlignment="1">
      <alignment vertical="center"/>
    </xf>
    <xf numFmtId="0" fontId="13" fillId="12" borderId="21" xfId="0" applyFont="1" applyFill="1" applyBorder="1" applyAlignment="1">
      <alignment horizontal="distributed" vertical="center" indent="1"/>
    </xf>
    <xf numFmtId="0" fontId="13" fillId="12" borderId="14" xfId="0" applyFont="1" applyFill="1" applyBorder="1" applyAlignment="1">
      <alignment vertical="center"/>
    </xf>
    <xf numFmtId="0" fontId="13" fillId="12" borderId="22" xfId="0" applyFont="1" applyFill="1" applyBorder="1" applyAlignment="1">
      <alignment horizontal="distributed" vertical="center" indent="1"/>
    </xf>
    <xf numFmtId="0" fontId="65" fillId="0" borderId="0" xfId="0" applyFont="1" applyAlignment="1">
      <alignment horizontal="center" vertical="center"/>
    </xf>
    <xf numFmtId="38" fontId="65" fillId="0" borderId="0" xfId="0" applyNumberFormat="1" applyFont="1" applyAlignment="1">
      <alignment vertical="center"/>
    </xf>
    <xf numFmtId="40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18" fillId="0" borderId="0" xfId="76" applyFont="1" applyFill="1" applyAlignment="1">
      <alignment vertical="center"/>
      <protection/>
    </xf>
    <xf numFmtId="0" fontId="12" fillId="0" borderId="0" xfId="76" applyFont="1" applyFill="1" applyAlignment="1">
      <alignment horizontal="right" vertical="center"/>
      <protection/>
    </xf>
    <xf numFmtId="0" fontId="19" fillId="12" borderId="2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9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 shrinkToFit="1"/>
      <protection/>
    </xf>
    <xf numFmtId="0" fontId="19" fillId="12" borderId="15" xfId="76" applyFont="1" applyFill="1" applyBorder="1" applyAlignment="1">
      <alignment vertical="center"/>
      <protection/>
    </xf>
    <xf numFmtId="0" fontId="19" fillId="12" borderId="16" xfId="76" applyFont="1" applyFill="1" applyBorder="1" applyAlignment="1">
      <alignment horizontal="distributed" vertical="center" indent="1"/>
      <protection/>
    </xf>
    <xf numFmtId="38" fontId="66" fillId="0" borderId="16" xfId="54" applyFont="1" applyFill="1" applyBorder="1" applyAlignment="1">
      <alignment horizontal="center" vertical="center"/>
    </xf>
    <xf numFmtId="38" fontId="19" fillId="12" borderId="13" xfId="56" applyFont="1" applyFill="1" applyBorder="1" applyAlignment="1">
      <alignment vertical="center"/>
    </xf>
    <xf numFmtId="38" fontId="19" fillId="12" borderId="17" xfId="56" applyFont="1" applyFill="1" applyBorder="1" applyAlignment="1">
      <alignment horizontal="distributed" vertical="center" indent="1"/>
    </xf>
    <xf numFmtId="38" fontId="66" fillId="0" borderId="17" xfId="54" applyFont="1" applyFill="1" applyBorder="1" applyAlignment="1">
      <alignment horizontal="center" vertical="center"/>
    </xf>
    <xf numFmtId="38" fontId="19" fillId="12" borderId="30" xfId="56" applyFont="1" applyFill="1" applyBorder="1" applyAlignment="1">
      <alignment vertical="center"/>
    </xf>
    <xf numFmtId="38" fontId="19" fillId="12" borderId="31" xfId="56" applyFont="1" applyFill="1" applyBorder="1" applyAlignment="1">
      <alignment horizontal="distributed" vertical="center" indent="1"/>
    </xf>
    <xf numFmtId="38" fontId="66" fillId="0" borderId="31" xfId="54" applyFont="1" applyFill="1" applyBorder="1" applyAlignment="1">
      <alignment horizontal="center" vertical="center"/>
    </xf>
    <xf numFmtId="38" fontId="19" fillId="12" borderId="18" xfId="56" applyFont="1" applyFill="1" applyBorder="1" applyAlignment="1">
      <alignment vertical="center"/>
    </xf>
    <xf numFmtId="38" fontId="19" fillId="12" borderId="19" xfId="56" applyFont="1" applyFill="1" applyBorder="1" applyAlignment="1">
      <alignment horizontal="distributed" vertical="center" indent="1"/>
    </xf>
    <xf numFmtId="38" fontId="66" fillId="0" borderId="19" xfId="54" applyFont="1" applyFill="1" applyBorder="1" applyAlignment="1">
      <alignment horizontal="center" vertical="center"/>
    </xf>
    <xf numFmtId="38" fontId="19" fillId="12" borderId="14" xfId="56" applyFont="1" applyFill="1" applyBorder="1" applyAlignment="1">
      <alignment vertical="center"/>
    </xf>
    <xf numFmtId="38" fontId="19" fillId="12" borderId="22" xfId="56" applyFont="1" applyFill="1" applyBorder="1" applyAlignment="1">
      <alignment horizontal="distributed" vertical="center" indent="1"/>
    </xf>
    <xf numFmtId="38" fontId="66" fillId="0" borderId="22" xfId="54" applyFont="1" applyFill="1" applyBorder="1" applyAlignment="1">
      <alignment horizontal="center" vertical="center"/>
    </xf>
    <xf numFmtId="179" fontId="19" fillId="0" borderId="16" xfId="56" applyNumberFormat="1" applyFont="1" applyFill="1" applyBorder="1" applyAlignment="1">
      <alignment vertical="center"/>
    </xf>
    <xf numFmtId="182" fontId="66" fillId="0" borderId="32" xfId="0" applyNumberFormat="1" applyFont="1" applyFill="1" applyBorder="1" applyAlignment="1">
      <alignment vertical="center"/>
    </xf>
    <xf numFmtId="179" fontId="13" fillId="0" borderId="33" xfId="0" applyNumberFormat="1" applyFont="1" applyFill="1" applyBorder="1" applyAlignment="1">
      <alignment vertical="center"/>
    </xf>
    <xf numFmtId="182" fontId="66" fillId="0" borderId="34" xfId="0" applyNumberFormat="1" applyFont="1" applyFill="1" applyBorder="1" applyAlignment="1">
      <alignment vertical="center"/>
    </xf>
    <xf numFmtId="179" fontId="13" fillId="0" borderId="35" xfId="0" applyNumberFormat="1" applyFont="1" applyFill="1" applyBorder="1" applyAlignment="1">
      <alignment horizontal="center" vertical="center"/>
    </xf>
    <xf numFmtId="178" fontId="13" fillId="0" borderId="36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38" fontId="67" fillId="0" borderId="0" xfId="0" applyNumberFormat="1" applyFont="1" applyAlignment="1">
      <alignment vertical="center"/>
    </xf>
    <xf numFmtId="4" fontId="67" fillId="0" borderId="0" xfId="0" applyNumberFormat="1" applyFont="1" applyAlignment="1">
      <alignment vertical="center"/>
    </xf>
    <xf numFmtId="0" fontId="67" fillId="0" borderId="0" xfId="0" applyFont="1" applyAlignment="1">
      <alignment horizontal="center" vertical="center"/>
    </xf>
    <xf numFmtId="40" fontId="67" fillId="0" borderId="0" xfId="61" applyNumberFormat="1" applyFont="1" applyAlignment="1">
      <alignment horizontal="right" vertical="center"/>
    </xf>
    <xf numFmtId="40" fontId="67" fillId="0" borderId="0" xfId="0" applyNumberFormat="1" applyFont="1" applyAlignment="1">
      <alignment vertical="center"/>
    </xf>
    <xf numFmtId="0" fontId="66" fillId="0" borderId="37" xfId="0" applyFont="1" applyFill="1" applyBorder="1" applyAlignment="1">
      <alignment horizontal="center" vertical="center"/>
    </xf>
    <xf numFmtId="0" fontId="19" fillId="12" borderId="15" xfId="76" applyFont="1" applyFill="1" applyBorder="1" applyAlignment="1">
      <alignment horizontal="center" vertical="center"/>
      <protection/>
    </xf>
    <xf numFmtId="0" fontId="19" fillId="12" borderId="24" xfId="76" applyFont="1" applyFill="1" applyBorder="1" applyAlignment="1">
      <alignment horizontal="center" vertical="center"/>
      <protection/>
    </xf>
    <xf numFmtId="0" fontId="19" fillId="12" borderId="13" xfId="76" applyFont="1" applyFill="1" applyBorder="1" applyAlignment="1">
      <alignment horizontal="center" vertical="center"/>
      <protection/>
    </xf>
    <xf numFmtId="0" fontId="19" fillId="12" borderId="25" xfId="76" applyFont="1" applyFill="1" applyBorder="1" applyAlignment="1">
      <alignment horizontal="center" vertical="center"/>
      <protection/>
    </xf>
    <xf numFmtId="0" fontId="19" fillId="12" borderId="14" xfId="76" applyFont="1" applyFill="1" applyBorder="1" applyAlignment="1">
      <alignment horizontal="center" vertical="center"/>
      <protection/>
    </xf>
    <xf numFmtId="0" fontId="19" fillId="12" borderId="38" xfId="76" applyFont="1" applyFill="1" applyBorder="1" applyAlignment="1">
      <alignment horizontal="center" vertical="center"/>
      <protection/>
    </xf>
    <xf numFmtId="0" fontId="13" fillId="12" borderId="35" xfId="0" applyFont="1" applyFill="1" applyBorder="1" applyAlignment="1">
      <alignment horizontal="center" vertical="center"/>
    </xf>
    <xf numFmtId="0" fontId="13" fillId="12" borderId="33" xfId="0" applyFont="1" applyFill="1" applyBorder="1" applyAlignment="1">
      <alignment horizontal="center" vertical="center"/>
    </xf>
    <xf numFmtId="38" fontId="19" fillId="12" borderId="15" xfId="56" applyFont="1" applyFill="1" applyBorder="1" applyAlignment="1">
      <alignment horizontal="center" vertical="center"/>
    </xf>
    <xf numFmtId="38" fontId="19" fillId="12" borderId="24" xfId="56" applyFont="1" applyFill="1" applyBorder="1" applyAlignment="1">
      <alignment horizontal="center" vertical="center"/>
    </xf>
    <xf numFmtId="0" fontId="19" fillId="12" borderId="39" xfId="76" applyFont="1" applyFill="1" applyBorder="1" applyAlignment="1">
      <alignment horizontal="center" vertical="center" wrapText="1"/>
      <protection/>
    </xf>
    <xf numFmtId="0" fontId="19" fillId="12" borderId="39" xfId="76" applyFont="1" applyFill="1" applyBorder="1" applyAlignment="1">
      <alignment horizontal="center" vertical="center"/>
      <protection/>
    </xf>
    <xf numFmtId="0" fontId="19" fillId="12" borderId="40" xfId="76" applyFont="1" applyFill="1" applyBorder="1" applyAlignment="1">
      <alignment horizontal="center" vertical="center"/>
      <protection/>
    </xf>
    <xf numFmtId="0" fontId="19" fillId="12" borderId="41" xfId="76" applyFont="1" applyFill="1" applyBorder="1" applyAlignment="1">
      <alignment horizontal="center" vertical="center"/>
      <protection/>
    </xf>
    <xf numFmtId="0" fontId="19" fillId="12" borderId="42" xfId="76" applyFont="1" applyFill="1" applyBorder="1" applyAlignment="1">
      <alignment horizontal="center" vertical="center" wrapText="1"/>
      <protection/>
    </xf>
    <xf numFmtId="0" fontId="19" fillId="12" borderId="42" xfId="76" applyFont="1" applyFill="1" applyBorder="1" applyAlignment="1">
      <alignment horizontal="center" vertical="center"/>
      <protection/>
    </xf>
    <xf numFmtId="0" fontId="19" fillId="12" borderId="43" xfId="76" applyFont="1" applyFill="1" applyBorder="1" applyAlignment="1">
      <alignment horizontal="center" vertical="center"/>
      <protection/>
    </xf>
    <xf numFmtId="0" fontId="19" fillId="12" borderId="11" xfId="76" applyFont="1" applyFill="1" applyBorder="1" applyAlignment="1">
      <alignment horizontal="center" vertical="center"/>
      <protection/>
    </xf>
    <xf numFmtId="0" fontId="13" fillId="12" borderId="40" xfId="0" applyFont="1" applyFill="1" applyBorder="1" applyAlignment="1">
      <alignment horizontal="center" vertical="center"/>
    </xf>
    <xf numFmtId="0" fontId="13" fillId="12" borderId="41" xfId="0" applyFont="1" applyFill="1" applyBorder="1" applyAlignment="1">
      <alignment horizontal="center" vertical="center"/>
    </xf>
    <xf numFmtId="0" fontId="19" fillId="12" borderId="16" xfId="0" applyFont="1" applyFill="1" applyBorder="1" applyAlignment="1">
      <alignment horizontal="center" vertical="center"/>
    </xf>
    <xf numFmtId="0" fontId="19" fillId="12" borderId="17" xfId="0" applyFont="1" applyFill="1" applyBorder="1" applyAlignment="1">
      <alignment horizontal="center" vertical="center"/>
    </xf>
    <xf numFmtId="0" fontId="19" fillId="12" borderId="22" xfId="0" applyFont="1" applyFill="1" applyBorder="1" applyAlignment="1">
      <alignment horizontal="center" vertical="center"/>
    </xf>
    <xf numFmtId="0" fontId="13" fillId="12" borderId="16" xfId="0" applyFont="1" applyFill="1" applyBorder="1" applyAlignment="1">
      <alignment horizontal="center" vertical="center"/>
    </xf>
    <xf numFmtId="0" fontId="13" fillId="12" borderId="17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4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3" fillId="12" borderId="14" xfId="0" applyFont="1" applyFill="1" applyBorder="1" applyAlignment="1">
      <alignment horizontal="center" vertical="center"/>
    </xf>
    <xf numFmtId="0" fontId="13" fillId="12" borderId="3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4" fontId="19" fillId="33" borderId="15" xfId="56" applyNumberFormat="1" applyFont="1" applyFill="1" applyBorder="1" applyAlignment="1">
      <alignment vertical="center"/>
    </xf>
    <xf numFmtId="4" fontId="19" fillId="33" borderId="13" xfId="56" applyNumberFormat="1" applyFont="1" applyFill="1" applyBorder="1" applyAlignment="1">
      <alignment vertical="center"/>
    </xf>
    <xf numFmtId="4" fontId="19" fillId="33" borderId="30" xfId="56" applyNumberFormat="1" applyFont="1" applyFill="1" applyBorder="1" applyAlignment="1">
      <alignment vertical="center"/>
    </xf>
    <xf numFmtId="4" fontId="19" fillId="33" borderId="18" xfId="56" applyNumberFormat="1" applyFont="1" applyFill="1" applyBorder="1" applyAlignment="1">
      <alignment vertical="center"/>
    </xf>
    <xf numFmtId="4" fontId="19" fillId="33" borderId="14" xfId="56" applyNumberFormat="1" applyFont="1" applyFill="1" applyBorder="1" applyAlignment="1">
      <alignment vertical="center"/>
    </xf>
    <xf numFmtId="4" fontId="19" fillId="33" borderId="44" xfId="56" applyNumberFormat="1" applyFont="1" applyFill="1" applyBorder="1" applyAlignment="1">
      <alignment vertical="center"/>
    </xf>
    <xf numFmtId="4" fontId="19" fillId="33" borderId="45" xfId="56" applyNumberFormat="1" applyFont="1" applyFill="1" applyBorder="1" applyAlignment="1">
      <alignment vertical="center"/>
    </xf>
    <xf numFmtId="4" fontId="19" fillId="33" borderId="46" xfId="56" applyNumberFormat="1" applyFont="1" applyFill="1" applyBorder="1" applyAlignment="1">
      <alignment vertical="center"/>
    </xf>
    <xf numFmtId="4" fontId="19" fillId="33" borderId="47" xfId="56" applyNumberFormat="1" applyFont="1" applyFill="1" applyBorder="1" applyAlignment="1">
      <alignment vertical="center"/>
    </xf>
    <xf numFmtId="4" fontId="19" fillId="33" borderId="48" xfId="56" applyNumberFormat="1" applyFont="1" applyFill="1" applyBorder="1" applyAlignment="1">
      <alignment vertical="center"/>
    </xf>
    <xf numFmtId="4" fontId="19" fillId="33" borderId="49" xfId="56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201" fontId="19" fillId="33" borderId="50" xfId="0" applyNumberFormat="1" applyFont="1" applyFill="1" applyBorder="1" applyAlignment="1">
      <alignment vertical="center"/>
    </xf>
    <xf numFmtId="201" fontId="19" fillId="33" borderId="51" xfId="0" applyNumberFormat="1" applyFont="1" applyFill="1" applyBorder="1" applyAlignment="1">
      <alignment vertical="center"/>
    </xf>
    <xf numFmtId="201" fontId="19" fillId="33" borderId="52" xfId="0" applyNumberFormat="1" applyFont="1" applyFill="1" applyBorder="1" applyAlignment="1">
      <alignment vertical="center"/>
    </xf>
    <xf numFmtId="201" fontId="19" fillId="33" borderId="53" xfId="0" applyNumberFormat="1" applyFont="1" applyFill="1" applyBorder="1" applyAlignment="1">
      <alignment vertical="center"/>
    </xf>
    <xf numFmtId="201" fontId="19" fillId="33" borderId="54" xfId="0" applyNumberFormat="1" applyFont="1" applyFill="1" applyBorder="1" applyAlignment="1">
      <alignment vertical="center"/>
    </xf>
    <xf numFmtId="201" fontId="19" fillId="33" borderId="55" xfId="0" applyNumberFormat="1" applyFont="1" applyFill="1" applyBorder="1" applyAlignment="1">
      <alignment horizontal="right" vertical="center"/>
    </xf>
    <xf numFmtId="201" fontId="19" fillId="33" borderId="56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桁区切り 2 2" xfId="57"/>
    <cellStyle name="桁区切り 2 3" xfId="58"/>
    <cellStyle name="桁区切り 2 4" xfId="59"/>
    <cellStyle name="桁区切り 3" xfId="60"/>
    <cellStyle name="桁区切り 4" xfId="61"/>
    <cellStyle name="桁区切り 4 2" xfId="62"/>
    <cellStyle name="桁区切り 5" xfId="63"/>
    <cellStyle name="桁区切り 6" xfId="64"/>
    <cellStyle name="桁区切り 7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標準 2" xfId="76"/>
    <cellStyle name="標準 2 2" xfId="77"/>
    <cellStyle name="標準 21" xfId="78"/>
    <cellStyle name="標準 3" xfId="79"/>
    <cellStyle name="標準 4" xfId="80"/>
    <cellStyle name="標準 5" xfId="81"/>
    <cellStyle name="標準 6" xfId="82"/>
    <cellStyle name="Followed Hyperlink" xfId="83"/>
    <cellStyle name="磨葬e義" xfId="84"/>
    <cellStyle name="未定義" xfId="85"/>
    <cellStyle name="良い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市町村国民健康保険料（税）収納率（大阪府内市町村別）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2"/>
          <c:w val="0.931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太子町</c:v>
                </c:pt>
                <c:pt idx="4">
                  <c:v>交野市</c:v>
                </c:pt>
                <c:pt idx="5">
                  <c:v>河内長野市</c:v>
                </c:pt>
                <c:pt idx="6">
                  <c:v>熊取町</c:v>
                </c:pt>
                <c:pt idx="7">
                  <c:v>田尻町</c:v>
                </c:pt>
                <c:pt idx="8">
                  <c:v>泉佐野市</c:v>
                </c:pt>
                <c:pt idx="9">
                  <c:v>高槻市</c:v>
                </c:pt>
                <c:pt idx="10">
                  <c:v>高石市</c:v>
                </c:pt>
                <c:pt idx="11">
                  <c:v>富田林市</c:v>
                </c:pt>
                <c:pt idx="12">
                  <c:v>羽曳野市</c:v>
                </c:pt>
                <c:pt idx="13">
                  <c:v>能勢町</c:v>
                </c:pt>
                <c:pt idx="14">
                  <c:v>大阪狭山市</c:v>
                </c:pt>
                <c:pt idx="15">
                  <c:v>堺市</c:v>
                </c:pt>
                <c:pt idx="16">
                  <c:v>藤井寺市</c:v>
                </c:pt>
                <c:pt idx="17">
                  <c:v>河南町</c:v>
                </c:pt>
                <c:pt idx="18">
                  <c:v>東大阪市</c:v>
                </c:pt>
                <c:pt idx="19">
                  <c:v>岸和田市</c:v>
                </c:pt>
                <c:pt idx="20">
                  <c:v>四條畷市</c:v>
                </c:pt>
                <c:pt idx="21">
                  <c:v>柏原市</c:v>
                </c:pt>
                <c:pt idx="22">
                  <c:v>忠岡町</c:v>
                </c:pt>
                <c:pt idx="23">
                  <c:v>貝塚市</c:v>
                </c:pt>
                <c:pt idx="24">
                  <c:v>茨木市</c:v>
                </c:pt>
                <c:pt idx="25">
                  <c:v>和泉市</c:v>
                </c:pt>
                <c:pt idx="26">
                  <c:v>岬町</c:v>
                </c:pt>
                <c:pt idx="27">
                  <c:v>箕面市</c:v>
                </c:pt>
                <c:pt idx="28">
                  <c:v>泉南市</c:v>
                </c:pt>
                <c:pt idx="29">
                  <c:v>池田市</c:v>
                </c:pt>
                <c:pt idx="30">
                  <c:v>泉大津市</c:v>
                </c:pt>
                <c:pt idx="31">
                  <c:v>阪南市</c:v>
                </c:pt>
                <c:pt idx="32">
                  <c:v>枚方市</c:v>
                </c:pt>
                <c:pt idx="33">
                  <c:v>松原市</c:v>
                </c:pt>
                <c:pt idx="34">
                  <c:v>豊中市</c:v>
                </c:pt>
                <c:pt idx="35">
                  <c:v>大東市</c:v>
                </c:pt>
                <c:pt idx="36">
                  <c:v>摂津市</c:v>
                </c:pt>
                <c:pt idx="37">
                  <c:v>吹田市</c:v>
                </c:pt>
                <c:pt idx="38">
                  <c:v>八尾市</c:v>
                </c:pt>
                <c:pt idx="39">
                  <c:v>門真市</c:v>
                </c:pt>
                <c:pt idx="40">
                  <c:v>守口市</c:v>
                </c:pt>
                <c:pt idx="41">
                  <c:v>大阪市</c:v>
                </c:pt>
                <c:pt idx="42">
                  <c:v>寝屋川市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99.24</c:v>
                </c:pt>
                <c:pt idx="1">
                  <c:v>97.64</c:v>
                </c:pt>
                <c:pt idx="2">
                  <c:v>97.62</c:v>
                </c:pt>
                <c:pt idx="3">
                  <c:v>96.84</c:v>
                </c:pt>
                <c:pt idx="4">
                  <c:v>96.7</c:v>
                </c:pt>
                <c:pt idx="5">
                  <c:v>96.68</c:v>
                </c:pt>
                <c:pt idx="6">
                  <c:v>96.5</c:v>
                </c:pt>
                <c:pt idx="7">
                  <c:v>95.65</c:v>
                </c:pt>
                <c:pt idx="8">
                  <c:v>95.52</c:v>
                </c:pt>
                <c:pt idx="9">
                  <c:v>95.46</c:v>
                </c:pt>
                <c:pt idx="10">
                  <c:v>95.32</c:v>
                </c:pt>
                <c:pt idx="11">
                  <c:v>95.27</c:v>
                </c:pt>
                <c:pt idx="12">
                  <c:v>94.95</c:v>
                </c:pt>
                <c:pt idx="13">
                  <c:v>94.91</c:v>
                </c:pt>
                <c:pt idx="14">
                  <c:v>94.63</c:v>
                </c:pt>
                <c:pt idx="15">
                  <c:v>94.58</c:v>
                </c:pt>
                <c:pt idx="16">
                  <c:v>94.49</c:v>
                </c:pt>
                <c:pt idx="17">
                  <c:v>94.47</c:v>
                </c:pt>
                <c:pt idx="18">
                  <c:v>94.28</c:v>
                </c:pt>
                <c:pt idx="19">
                  <c:v>94.17</c:v>
                </c:pt>
                <c:pt idx="20">
                  <c:v>94.16</c:v>
                </c:pt>
                <c:pt idx="21">
                  <c:v>94.12</c:v>
                </c:pt>
                <c:pt idx="22">
                  <c:v>94.01</c:v>
                </c:pt>
                <c:pt idx="23">
                  <c:v>93.99</c:v>
                </c:pt>
                <c:pt idx="24">
                  <c:v>93.89</c:v>
                </c:pt>
                <c:pt idx="25">
                  <c:v>93.78</c:v>
                </c:pt>
                <c:pt idx="26">
                  <c:v>93.73</c:v>
                </c:pt>
                <c:pt idx="27">
                  <c:v>93.61</c:v>
                </c:pt>
                <c:pt idx="28">
                  <c:v>93.51</c:v>
                </c:pt>
                <c:pt idx="29">
                  <c:v>93.3</c:v>
                </c:pt>
                <c:pt idx="30">
                  <c:v>93.22</c:v>
                </c:pt>
                <c:pt idx="31">
                  <c:v>93.2</c:v>
                </c:pt>
                <c:pt idx="32">
                  <c:v>93.14</c:v>
                </c:pt>
                <c:pt idx="33">
                  <c:v>93.07</c:v>
                </c:pt>
                <c:pt idx="34">
                  <c:v>92.9</c:v>
                </c:pt>
                <c:pt idx="35">
                  <c:v>92.56</c:v>
                </c:pt>
                <c:pt idx="36">
                  <c:v>92.12</c:v>
                </c:pt>
                <c:pt idx="37">
                  <c:v>92.1</c:v>
                </c:pt>
                <c:pt idx="38">
                  <c:v>91.9</c:v>
                </c:pt>
                <c:pt idx="39">
                  <c:v>91.47</c:v>
                </c:pt>
                <c:pt idx="40">
                  <c:v>91.03</c:v>
                </c:pt>
                <c:pt idx="41">
                  <c:v>90.98</c:v>
                </c:pt>
                <c:pt idx="42">
                  <c:v>90.93</c:v>
                </c:pt>
              </c:numCache>
            </c:numRef>
          </c:val>
        </c:ser>
        <c:axId val="32839186"/>
        <c:axId val="27117219"/>
      </c:bar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17219"/>
        <c:crosses val="autoZero"/>
        <c:auto val="1"/>
        <c:lblOffset val="100"/>
        <c:tickLblSkip val="1"/>
        <c:noMultiLvlLbl val="0"/>
      </c:catAx>
      <c:valAx>
        <c:axId val="27117219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39186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令和２年度　市町村国民健康保険料（税）収納率（都道府県別）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99FF"/>
              </a:solidFill>
              <a:ln w="3175">
                <a:noFill/>
              </a:ln>
            </c:spPr>
          </c:dPt>
          <c:cat>
            <c:strRef>
              <c:f>'作業用'!$P$3:$P$49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愛媛県</c:v>
                </c:pt>
                <c:pt idx="3">
                  <c:v>京都府</c:v>
                </c:pt>
                <c:pt idx="4">
                  <c:v>北海道</c:v>
                </c:pt>
                <c:pt idx="5">
                  <c:v>長野県</c:v>
                </c:pt>
                <c:pt idx="6">
                  <c:v>新潟県</c:v>
                </c:pt>
                <c:pt idx="7">
                  <c:v>高知県</c:v>
                </c:pt>
                <c:pt idx="8">
                  <c:v>滋賀県</c:v>
                </c:pt>
                <c:pt idx="9">
                  <c:v>福井県</c:v>
                </c:pt>
                <c:pt idx="10">
                  <c:v>大分県</c:v>
                </c:pt>
                <c:pt idx="11">
                  <c:v>山形県</c:v>
                </c:pt>
                <c:pt idx="12">
                  <c:v>鳥取県</c:v>
                </c:pt>
                <c:pt idx="13">
                  <c:v>山梨県</c:v>
                </c:pt>
                <c:pt idx="14">
                  <c:v>岩手県</c:v>
                </c:pt>
                <c:pt idx="15">
                  <c:v>宮城県</c:v>
                </c:pt>
                <c:pt idx="16">
                  <c:v>富山県</c:v>
                </c:pt>
                <c:pt idx="17">
                  <c:v>愛知県</c:v>
                </c:pt>
                <c:pt idx="18">
                  <c:v>和歌山県</c:v>
                </c:pt>
                <c:pt idx="19">
                  <c:v>山口県</c:v>
                </c:pt>
                <c:pt idx="20">
                  <c:v>長崎県</c:v>
                </c:pt>
                <c:pt idx="21">
                  <c:v>兵庫県</c:v>
                </c:pt>
                <c:pt idx="22">
                  <c:v>奈良県</c:v>
                </c:pt>
                <c:pt idx="23">
                  <c:v>徳島県</c:v>
                </c:pt>
                <c:pt idx="24">
                  <c:v>石川県</c:v>
                </c:pt>
                <c:pt idx="25">
                  <c:v>秋田県</c:v>
                </c:pt>
                <c:pt idx="26">
                  <c:v>沖縄県</c:v>
                </c:pt>
                <c:pt idx="27">
                  <c:v>宮崎県</c:v>
                </c:pt>
                <c:pt idx="28">
                  <c:v>鹿児島県</c:v>
                </c:pt>
                <c:pt idx="29">
                  <c:v>岡山県</c:v>
                </c:pt>
                <c:pt idx="30">
                  <c:v>岐阜県</c:v>
                </c:pt>
                <c:pt idx="31">
                  <c:v>静岡県</c:v>
                </c:pt>
                <c:pt idx="32">
                  <c:v>神奈川県</c:v>
                </c:pt>
                <c:pt idx="33">
                  <c:v>熊本県</c:v>
                </c:pt>
                <c:pt idx="34">
                  <c:v>福岡県</c:v>
                </c:pt>
                <c:pt idx="35">
                  <c:v>広島県</c:v>
                </c:pt>
                <c:pt idx="36">
                  <c:v>三重県</c:v>
                </c:pt>
                <c:pt idx="37">
                  <c:v>群馬県</c:v>
                </c:pt>
                <c:pt idx="38">
                  <c:v>福島県</c:v>
                </c:pt>
                <c:pt idx="39">
                  <c:v>青森県</c:v>
                </c:pt>
                <c:pt idx="40">
                  <c:v>香川県</c:v>
                </c:pt>
                <c:pt idx="41">
                  <c:v>茨城県</c:v>
                </c:pt>
                <c:pt idx="42">
                  <c:v>大阪府</c:v>
                </c:pt>
                <c:pt idx="43">
                  <c:v>埼玉県</c:v>
                </c:pt>
                <c:pt idx="44">
                  <c:v>栃木県</c:v>
                </c:pt>
                <c:pt idx="45">
                  <c:v>千葉県</c:v>
                </c:pt>
                <c:pt idx="46">
                  <c:v>東京都</c:v>
                </c:pt>
              </c:strCache>
            </c:strRef>
          </c:cat>
          <c:val>
            <c:numRef>
              <c:f>'作業用'!$Q$3:$Q$49</c:f>
              <c:numCache>
                <c:ptCount val="47"/>
                <c:pt idx="0">
                  <c:v>96.64022286312284</c:v>
                </c:pt>
                <c:pt idx="1">
                  <c:v>96.38483407242644</c:v>
                </c:pt>
                <c:pt idx="2">
                  <c:v>96.10552563663718</c:v>
                </c:pt>
                <c:pt idx="3">
                  <c:v>95.85928418570064</c:v>
                </c:pt>
                <c:pt idx="4">
                  <c:v>95.72014144921475</c:v>
                </c:pt>
                <c:pt idx="5">
                  <c:v>95.67251109127628</c:v>
                </c:pt>
                <c:pt idx="6">
                  <c:v>95.612906303726</c:v>
                </c:pt>
                <c:pt idx="7">
                  <c:v>95.60848575596825</c:v>
                </c:pt>
                <c:pt idx="8">
                  <c:v>95.5965426187887</c:v>
                </c:pt>
                <c:pt idx="9">
                  <c:v>95.57570923583916</c:v>
                </c:pt>
                <c:pt idx="10">
                  <c:v>95.57536418198093</c:v>
                </c:pt>
                <c:pt idx="11">
                  <c:v>95.51908116837198</c:v>
                </c:pt>
                <c:pt idx="12">
                  <c:v>95.46997109773187</c:v>
                </c:pt>
                <c:pt idx="13">
                  <c:v>95.46666634900023</c:v>
                </c:pt>
                <c:pt idx="14">
                  <c:v>95.34403375869235</c:v>
                </c:pt>
                <c:pt idx="15">
                  <c:v>95.33385795447575</c:v>
                </c:pt>
                <c:pt idx="16">
                  <c:v>95.33385123465885</c:v>
                </c:pt>
                <c:pt idx="17">
                  <c:v>95.10354123476516</c:v>
                </c:pt>
                <c:pt idx="18">
                  <c:v>95.0196460448663</c:v>
                </c:pt>
                <c:pt idx="19">
                  <c:v>94.96719621354336</c:v>
                </c:pt>
                <c:pt idx="20">
                  <c:v>94.83282572403286</c:v>
                </c:pt>
                <c:pt idx="21">
                  <c:v>94.82698166862772</c:v>
                </c:pt>
                <c:pt idx="22">
                  <c:v>94.80312817636273</c:v>
                </c:pt>
                <c:pt idx="23">
                  <c:v>94.74205093355928</c:v>
                </c:pt>
                <c:pt idx="24">
                  <c:v>94.73463355959501</c:v>
                </c:pt>
                <c:pt idx="25">
                  <c:v>94.68775639302403</c:v>
                </c:pt>
                <c:pt idx="26">
                  <c:v>94.63863791295164</c:v>
                </c:pt>
                <c:pt idx="27">
                  <c:v>94.59190343279319</c:v>
                </c:pt>
                <c:pt idx="28">
                  <c:v>94.51017924800156</c:v>
                </c:pt>
                <c:pt idx="29">
                  <c:v>94.44859533429776</c:v>
                </c:pt>
                <c:pt idx="30">
                  <c:v>94.24243222675564</c:v>
                </c:pt>
                <c:pt idx="31">
                  <c:v>94.23135368478987</c:v>
                </c:pt>
                <c:pt idx="32">
                  <c:v>94.21897440614082</c:v>
                </c:pt>
                <c:pt idx="33">
                  <c:v>93.88973884975363</c:v>
                </c:pt>
                <c:pt idx="34">
                  <c:v>93.82989337472483</c:v>
                </c:pt>
                <c:pt idx="35">
                  <c:v>93.81452301237559</c:v>
                </c:pt>
                <c:pt idx="36">
                  <c:v>93.71423236409782</c:v>
                </c:pt>
                <c:pt idx="37">
                  <c:v>93.69274104061431</c:v>
                </c:pt>
                <c:pt idx="38">
                  <c:v>93.35737265582915</c:v>
                </c:pt>
                <c:pt idx="39">
                  <c:v>93.20885953177613</c:v>
                </c:pt>
                <c:pt idx="40">
                  <c:v>93.19632408614041</c:v>
                </c:pt>
                <c:pt idx="41">
                  <c:v>93.1192349443751</c:v>
                </c:pt>
                <c:pt idx="42">
                  <c:v>92.93482315642777</c:v>
                </c:pt>
                <c:pt idx="43">
                  <c:v>92.78987333705341</c:v>
                </c:pt>
                <c:pt idx="44">
                  <c:v>91.8723603507183</c:v>
                </c:pt>
                <c:pt idx="45">
                  <c:v>91.68544601390661</c:v>
                </c:pt>
                <c:pt idx="46">
                  <c:v>90.25630690295283</c:v>
                </c:pt>
              </c:numCache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ax val="97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7283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0.8035</cdr:x>
      <cdr:y>0.04125</cdr:y>
    </cdr:from>
    <cdr:to>
      <cdr:x>0.9805</cdr:x>
      <cdr:y>0.0815</cdr:y>
    </cdr:to>
    <cdr:sp>
      <cdr:nvSpPr>
        <cdr:cNvPr id="2" name="正方形/長方形 2"/>
        <cdr:cNvSpPr>
          <a:spLocks/>
        </cdr:cNvSpPr>
      </cdr:nvSpPr>
      <cdr:spPr>
        <a:xfrm>
          <a:off x="7543800" y="247650"/>
          <a:ext cx="166687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0.0065</cdr:x>
      <cdr:y>0.019</cdr:y>
    </cdr:from>
    <cdr:to>
      <cdr:x>0.081</cdr:x>
      <cdr:y>0.0615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695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0.07825</cdr:x>
      <cdr:y>0.31325</cdr:y>
    </cdr:from>
    <cdr:to>
      <cdr:x>0.954</cdr:x>
      <cdr:y>0.31575</cdr:y>
    </cdr:to>
    <cdr:sp>
      <cdr:nvSpPr>
        <cdr:cNvPr id="4" name="直線コネクタ 5"/>
        <cdr:cNvSpPr>
          <a:spLocks/>
        </cdr:cNvSpPr>
      </cdr:nvSpPr>
      <cdr:spPr>
        <a:xfrm flipV="1">
          <a:off x="733425" y="1924050"/>
          <a:ext cx="82200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0.07825</cdr:x>
      <cdr:y>0.28725</cdr:y>
    </cdr:from>
    <cdr:to>
      <cdr:x>0.9535</cdr:x>
      <cdr:y>0.29125</cdr:y>
    </cdr:to>
    <cdr:sp>
      <cdr:nvSpPr>
        <cdr:cNvPr id="5" name="直線コネクタ 6"/>
        <cdr:cNvSpPr>
          <a:spLocks/>
        </cdr:cNvSpPr>
      </cdr:nvSpPr>
      <cdr:spPr>
        <a:xfrm flipV="1">
          <a:off x="733425" y="1762125"/>
          <a:ext cx="8220075" cy="2857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</cdr:x>
      <cdr:y>0.52225</cdr:y>
    </cdr:from>
    <cdr:to>
      <cdr:x>0.8855</cdr:x>
      <cdr:y>0.55825</cdr:y>
    </cdr:to>
    <cdr:sp>
      <cdr:nvSpPr>
        <cdr:cNvPr id="6" name="線吹き出し 1 (枠付き) 8"/>
        <cdr:cNvSpPr>
          <a:spLocks/>
        </cdr:cNvSpPr>
      </cdr:nvSpPr>
      <cdr:spPr>
        <a:xfrm flipH="1">
          <a:off x="6858000" y="3209925"/>
          <a:ext cx="1447800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寝屋川市　</a:t>
          </a:r>
          <a:r>
            <a:rPr lang="en-US" cap="none" sz="1000" b="0" i="0" u="none" baseline="0">
              <a:solidFill>
                <a:srgbClr val="000000"/>
              </a:solidFill>
            </a:rPr>
            <a:t>90.93</a:t>
          </a: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0.60175</cdr:x>
      <cdr:y>0.1435</cdr:y>
    </cdr:from>
    <cdr:to>
      <cdr:x>0.84275</cdr:x>
      <cdr:y>0.1795</cdr:y>
    </cdr:to>
    <cdr:sp>
      <cdr:nvSpPr>
        <cdr:cNvPr id="7" name="線吹き出し 1 (枠付き) 9"/>
        <cdr:cNvSpPr>
          <a:spLocks/>
        </cdr:cNvSpPr>
      </cdr:nvSpPr>
      <cdr:spPr>
        <a:xfrm flipH="1">
          <a:off x="5648325" y="876300"/>
          <a:ext cx="2266950" cy="219075"/>
        </a:xfrm>
        <a:prstGeom prst="borderCallout1">
          <a:avLst>
            <a:gd name="adj1" fmla="val -67740"/>
            <a:gd name="adj2" fmla="val 34366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全国平均（</a:t>
          </a:r>
          <a:r>
            <a:rPr lang="en-US" cap="none" sz="1000" b="0" i="0" u="none" baseline="0">
              <a:solidFill>
                <a:srgbClr val="000000"/>
              </a:solidFill>
            </a:rPr>
            <a:t>令和２年度）　</a:t>
          </a:r>
          <a:r>
            <a:rPr lang="en-US" cap="none" sz="1000" b="0" i="0" u="none" baseline="0">
              <a:solidFill>
                <a:srgbClr val="000000"/>
              </a:solidFill>
            </a:rPr>
            <a:t>93.69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0.12275</cdr:x>
      <cdr:y>0.103</cdr:y>
    </cdr:from>
    <cdr:to>
      <cdr:x>0.2765</cdr:x>
      <cdr:y>0.139</cdr:y>
    </cdr:to>
    <cdr:sp>
      <cdr:nvSpPr>
        <cdr:cNvPr id="8" name="線吹き出し 1 (枠付き) 10"/>
        <cdr:cNvSpPr>
          <a:spLocks/>
        </cdr:cNvSpPr>
      </cdr:nvSpPr>
      <cdr:spPr>
        <a:xfrm>
          <a:off x="1152525" y="628650"/>
          <a:ext cx="1447800" cy="219075"/>
        </a:xfrm>
        <a:prstGeom prst="borderCallout1">
          <a:avLst>
            <a:gd name="adj1" fmla="val -73962"/>
            <a:gd name="adj2" fmla="val 106722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99.24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0.3785</cdr:x>
      <cdr:y>0.214</cdr:y>
    </cdr:from>
    <cdr:to>
      <cdr:x>0.59225</cdr:x>
      <cdr:y>0.24975</cdr:y>
    </cdr:to>
    <cdr:sp>
      <cdr:nvSpPr>
        <cdr:cNvPr id="9" name="線吹き出し 1 (枠付き) 11"/>
        <cdr:cNvSpPr>
          <a:spLocks/>
        </cdr:cNvSpPr>
      </cdr:nvSpPr>
      <cdr:spPr>
        <a:xfrm flipH="1">
          <a:off x="3552825" y="1314450"/>
          <a:ext cx="2009775" cy="219075"/>
        </a:xfrm>
        <a:prstGeom prst="borderCallout1">
          <a:avLst>
            <a:gd name="adj1" fmla="val -60976"/>
            <a:gd name="adj2" fmla="val 213532"/>
            <a:gd name="adj3" fmla="val -50342"/>
            <a:gd name="adj4" fmla="val -671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大阪府内市町村平均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92.93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0.798</cdr:x>
      <cdr:y>0.03825</cdr:y>
    </cdr:from>
    <cdr:to>
      <cdr:x>0.97425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48665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</cdr:x>
      <cdr:y>0.01875</cdr:y>
    </cdr:from>
    <cdr:to>
      <cdr:x>0.07575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657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0.139</cdr:x>
      <cdr:y>0.10975</cdr:y>
    </cdr:from>
    <cdr:to>
      <cdr:x>0.29375</cdr:x>
      <cdr:y>0.1455</cdr:y>
    </cdr:to>
    <cdr:sp>
      <cdr:nvSpPr>
        <cdr:cNvPr id="4" name="線吹き出し 1 (枠付き) 7"/>
        <cdr:cNvSpPr>
          <a:spLocks/>
        </cdr:cNvSpPr>
      </cdr:nvSpPr>
      <cdr:spPr>
        <a:xfrm>
          <a:off x="1304925" y="676275"/>
          <a:ext cx="1457325" cy="219075"/>
        </a:xfrm>
        <a:prstGeom prst="borderCallout1">
          <a:avLst>
            <a:gd name="adj1" fmla="val -89574"/>
            <a:gd name="adj2" fmla="val 6218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96.64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0.67575</cdr:x>
      <cdr:y>0.733</cdr:y>
    </cdr:from>
    <cdr:to>
      <cdr:x>0.8305</cdr:x>
      <cdr:y>0.76875</cdr:y>
    </cdr:to>
    <cdr:sp>
      <cdr:nvSpPr>
        <cdr:cNvPr id="5" name="線吹き出し 1 (枠付き) 8"/>
        <cdr:cNvSpPr>
          <a:spLocks/>
        </cdr:cNvSpPr>
      </cdr:nvSpPr>
      <cdr:spPr>
        <a:xfrm flipH="1">
          <a:off x="6343650" y="4514850"/>
          <a:ext cx="1457325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90.26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0.43375</cdr:x>
      <cdr:y>0.14625</cdr:y>
    </cdr:from>
    <cdr:to>
      <cdr:x>0.5885</cdr:x>
      <cdr:y>0.183</cdr:y>
    </cdr:to>
    <cdr:sp>
      <cdr:nvSpPr>
        <cdr:cNvPr id="6" name="線吹き出し 1 (枠付き) 9"/>
        <cdr:cNvSpPr>
          <a:spLocks/>
        </cdr:cNvSpPr>
      </cdr:nvSpPr>
      <cdr:spPr>
        <a:xfrm flipH="1">
          <a:off x="4067175" y="895350"/>
          <a:ext cx="1457325" cy="228600"/>
        </a:xfrm>
        <a:prstGeom prst="borderCallout1">
          <a:avLst>
            <a:gd name="adj1" fmla="val -69851"/>
            <a:gd name="adj2" fmla="val 304537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</a:t>
          </a:r>
          <a:r>
            <a:rPr lang="en-US" cap="none" sz="1000" b="0" i="0" u="none" baseline="0">
              <a:solidFill>
                <a:srgbClr val="000000"/>
              </a:solidFill>
            </a:rPr>
            <a:t>平均　</a:t>
          </a:r>
          <a:r>
            <a:rPr lang="en-US" cap="none" sz="1000" b="0" i="0" u="none" baseline="0">
              <a:solidFill>
                <a:srgbClr val="000000"/>
              </a:solidFill>
            </a:rPr>
            <a:t>93.69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0.0705</cdr:x>
      <cdr:y>0.27625</cdr:y>
    </cdr:from>
    <cdr:to>
      <cdr:x>0.95075</cdr:x>
      <cdr:y>0.27625</cdr:y>
    </cdr:to>
    <cdr:sp>
      <cdr:nvSpPr>
        <cdr:cNvPr id="7" name="直線コネクタ 10"/>
        <cdr:cNvSpPr>
          <a:spLocks/>
        </cdr:cNvSpPr>
      </cdr:nvSpPr>
      <cdr:spPr>
        <a:xfrm>
          <a:off x="657225" y="1695450"/>
          <a:ext cx="8267700" cy="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0.60525</cdr:x>
      <cdr:y>0.4915</cdr:y>
    </cdr:from>
    <cdr:to>
      <cdr:x>0.76</cdr:x>
      <cdr:y>0.5275</cdr:y>
    </cdr:to>
    <cdr:sp>
      <cdr:nvSpPr>
        <cdr:cNvPr id="8" name="線吹き出し 1 (枠付き) 11"/>
        <cdr:cNvSpPr>
          <a:spLocks/>
        </cdr:cNvSpPr>
      </cdr:nvSpPr>
      <cdr:spPr>
        <a:xfrm flipH="1">
          <a:off x="5676900" y="3028950"/>
          <a:ext cx="1457325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92.93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5"/>
  <cols>
    <col min="1" max="1" width="4.57421875" style="16" customWidth="1"/>
    <col min="2" max="3" width="15.57421875" style="16" customWidth="1"/>
    <col min="4" max="4" width="6.57421875" style="16" customWidth="1"/>
    <col min="5" max="5" width="15.57421875" style="16" customWidth="1"/>
    <col min="6" max="6" width="6.57421875" style="16" customWidth="1"/>
    <col min="7" max="8" width="15.57421875" style="16" customWidth="1"/>
    <col min="9" max="16384" width="9.00390625" style="16" customWidth="1"/>
  </cols>
  <sheetData>
    <row r="1" spans="1:8" s="114" customFormat="1" ht="16.5">
      <c r="A1" s="41" t="s">
        <v>158</v>
      </c>
      <c r="B1" s="15"/>
      <c r="C1" s="15"/>
      <c r="D1" s="15"/>
      <c r="E1" s="15"/>
      <c r="F1" s="15"/>
      <c r="G1" s="15"/>
      <c r="H1" s="15"/>
    </row>
    <row r="2" spans="1:8" ht="15" customHeight="1">
      <c r="A2" s="17"/>
      <c r="B2" s="18"/>
      <c r="C2" s="18"/>
      <c r="D2" s="18"/>
      <c r="E2" s="18"/>
      <c r="F2" s="18"/>
      <c r="G2" s="18"/>
      <c r="H2" s="42" t="s">
        <v>152</v>
      </c>
    </row>
    <row r="3" spans="1:8" ht="41.25" customHeight="1">
      <c r="A3" s="82" t="s">
        <v>98</v>
      </c>
      <c r="B3" s="83"/>
      <c r="C3" s="94" t="s">
        <v>159</v>
      </c>
      <c r="D3" s="95"/>
      <c r="E3" s="98" t="s">
        <v>160</v>
      </c>
      <c r="F3" s="95"/>
      <c r="G3" s="95"/>
      <c r="H3" s="99"/>
    </row>
    <row r="4" spans="1:8" ht="15" customHeight="1">
      <c r="A4" s="84"/>
      <c r="B4" s="85"/>
      <c r="C4" s="51" t="s">
        <v>94</v>
      </c>
      <c r="D4" s="92" t="s">
        <v>97</v>
      </c>
      <c r="E4" s="51" t="s">
        <v>94</v>
      </c>
      <c r="F4" s="92" t="s">
        <v>97</v>
      </c>
      <c r="G4" s="52" t="s">
        <v>94</v>
      </c>
      <c r="H4" s="96" t="s">
        <v>151</v>
      </c>
    </row>
    <row r="5" spans="1:8" ht="15" customHeight="1">
      <c r="A5" s="86"/>
      <c r="B5" s="87"/>
      <c r="C5" s="53" t="s">
        <v>95</v>
      </c>
      <c r="D5" s="93"/>
      <c r="E5" s="53" t="s">
        <v>95</v>
      </c>
      <c r="F5" s="93"/>
      <c r="G5" s="53" t="s">
        <v>96</v>
      </c>
      <c r="H5" s="97"/>
    </row>
    <row r="6" spans="1:8" ht="15" customHeight="1">
      <c r="A6" s="54">
        <v>1</v>
      </c>
      <c r="B6" s="55" t="s">
        <v>0</v>
      </c>
      <c r="C6" s="115">
        <v>89.81</v>
      </c>
      <c r="D6" s="56">
        <f>RANK(C6,$C$6:$C$48)</f>
        <v>42</v>
      </c>
      <c r="E6" s="115">
        <v>90.98</v>
      </c>
      <c r="F6" s="56">
        <f>RANK(E6,$E$6:$E$48)</f>
        <v>42</v>
      </c>
      <c r="G6" s="115">
        <v>23.27</v>
      </c>
      <c r="H6" s="121">
        <v>90.98</v>
      </c>
    </row>
    <row r="7" spans="1:8" ht="15" customHeight="1">
      <c r="A7" s="57">
        <v>2</v>
      </c>
      <c r="B7" s="58" t="s">
        <v>1</v>
      </c>
      <c r="C7" s="116">
        <v>94.35</v>
      </c>
      <c r="D7" s="59">
        <f aca="true" t="shared" si="0" ref="D7:D47">RANK(C7,$C$6:$C$48)</f>
        <v>14</v>
      </c>
      <c r="E7" s="116">
        <v>94.58</v>
      </c>
      <c r="F7" s="59">
        <f aca="true" t="shared" si="1" ref="F7:F48">RANK(E7,$E$6:$E$48)</f>
        <v>16</v>
      </c>
      <c r="G7" s="116">
        <v>17.47</v>
      </c>
      <c r="H7" s="122">
        <v>94.58</v>
      </c>
    </row>
    <row r="8" spans="1:8" ht="15" customHeight="1">
      <c r="A8" s="57">
        <v>3</v>
      </c>
      <c r="B8" s="58" t="s">
        <v>2</v>
      </c>
      <c r="C8" s="116">
        <v>93.76</v>
      </c>
      <c r="D8" s="59">
        <f t="shared" si="0"/>
        <v>17</v>
      </c>
      <c r="E8" s="116">
        <v>94.17</v>
      </c>
      <c r="F8" s="59">
        <f t="shared" si="1"/>
        <v>20</v>
      </c>
      <c r="G8" s="116">
        <v>24.71</v>
      </c>
      <c r="H8" s="122">
        <v>94.17</v>
      </c>
    </row>
    <row r="9" spans="1:8" ht="15" customHeight="1">
      <c r="A9" s="57">
        <v>4</v>
      </c>
      <c r="B9" s="58" t="s">
        <v>3</v>
      </c>
      <c r="C9" s="116">
        <v>92.38</v>
      </c>
      <c r="D9" s="59">
        <f t="shared" si="0"/>
        <v>33</v>
      </c>
      <c r="E9" s="116">
        <v>92.9</v>
      </c>
      <c r="F9" s="59">
        <f t="shared" si="1"/>
        <v>35</v>
      </c>
      <c r="G9" s="116">
        <v>20.7</v>
      </c>
      <c r="H9" s="122">
        <v>92.9</v>
      </c>
    </row>
    <row r="10" spans="1:8" ht="15" customHeight="1">
      <c r="A10" s="60">
        <v>5</v>
      </c>
      <c r="B10" s="61" t="s">
        <v>4</v>
      </c>
      <c r="C10" s="117">
        <v>91.79</v>
      </c>
      <c r="D10" s="62">
        <f t="shared" si="0"/>
        <v>36</v>
      </c>
      <c r="E10" s="117">
        <v>93.3</v>
      </c>
      <c r="F10" s="62">
        <f t="shared" si="1"/>
        <v>30</v>
      </c>
      <c r="G10" s="117">
        <v>26.14</v>
      </c>
      <c r="H10" s="123">
        <v>93.3</v>
      </c>
    </row>
    <row r="11" spans="1:8" ht="15" customHeight="1">
      <c r="A11" s="63">
        <v>6</v>
      </c>
      <c r="B11" s="64" t="s">
        <v>5</v>
      </c>
      <c r="C11" s="118">
        <v>91.76</v>
      </c>
      <c r="D11" s="65">
        <f t="shared" si="0"/>
        <v>37</v>
      </c>
      <c r="E11" s="118">
        <v>92.1</v>
      </c>
      <c r="F11" s="65">
        <f t="shared" si="1"/>
        <v>38</v>
      </c>
      <c r="G11" s="118">
        <v>16.63</v>
      </c>
      <c r="H11" s="124">
        <v>92.1</v>
      </c>
    </row>
    <row r="12" spans="1:8" ht="15" customHeight="1">
      <c r="A12" s="57">
        <v>7</v>
      </c>
      <c r="B12" s="58" t="s">
        <v>6</v>
      </c>
      <c r="C12" s="116">
        <v>92.48</v>
      </c>
      <c r="D12" s="59">
        <f t="shared" si="0"/>
        <v>30</v>
      </c>
      <c r="E12" s="116">
        <v>93.22</v>
      </c>
      <c r="F12" s="59">
        <f t="shared" si="1"/>
        <v>31</v>
      </c>
      <c r="G12" s="116">
        <v>27.07</v>
      </c>
      <c r="H12" s="122">
        <v>93.22</v>
      </c>
    </row>
    <row r="13" spans="1:8" ht="15" customHeight="1">
      <c r="A13" s="57">
        <v>8</v>
      </c>
      <c r="B13" s="58" t="s">
        <v>7</v>
      </c>
      <c r="C13" s="116">
        <v>94.41</v>
      </c>
      <c r="D13" s="59">
        <f t="shared" si="0"/>
        <v>12</v>
      </c>
      <c r="E13" s="116">
        <v>95.46</v>
      </c>
      <c r="F13" s="59">
        <f t="shared" si="1"/>
        <v>10</v>
      </c>
      <c r="G13" s="116">
        <v>39.73</v>
      </c>
      <c r="H13" s="122">
        <v>95.46</v>
      </c>
    </row>
    <row r="14" spans="1:8" ht="15" customHeight="1">
      <c r="A14" s="57">
        <v>9</v>
      </c>
      <c r="B14" s="58" t="s">
        <v>8</v>
      </c>
      <c r="C14" s="116">
        <v>92.44</v>
      </c>
      <c r="D14" s="59">
        <f t="shared" si="0"/>
        <v>31</v>
      </c>
      <c r="E14" s="116">
        <v>93.99</v>
      </c>
      <c r="F14" s="59">
        <f t="shared" si="1"/>
        <v>24</v>
      </c>
      <c r="G14" s="116">
        <v>15.28</v>
      </c>
      <c r="H14" s="122">
        <v>93.99</v>
      </c>
    </row>
    <row r="15" spans="1:8" ht="15" customHeight="1">
      <c r="A15" s="60">
        <v>10</v>
      </c>
      <c r="B15" s="61" t="s">
        <v>9</v>
      </c>
      <c r="C15" s="117">
        <v>91.39</v>
      </c>
      <c r="D15" s="62">
        <f t="shared" si="0"/>
        <v>39</v>
      </c>
      <c r="E15" s="117">
        <v>91.03</v>
      </c>
      <c r="F15" s="62">
        <f t="shared" si="1"/>
        <v>41</v>
      </c>
      <c r="G15" s="117">
        <v>16.61</v>
      </c>
      <c r="H15" s="123">
        <v>91.03</v>
      </c>
    </row>
    <row r="16" spans="1:8" ht="15" customHeight="1">
      <c r="A16" s="63">
        <v>11</v>
      </c>
      <c r="B16" s="64" t="s">
        <v>10</v>
      </c>
      <c r="C16" s="118">
        <v>92.65</v>
      </c>
      <c r="D16" s="65">
        <f t="shared" si="0"/>
        <v>29</v>
      </c>
      <c r="E16" s="118">
        <v>93.14</v>
      </c>
      <c r="F16" s="65">
        <f t="shared" si="1"/>
        <v>33</v>
      </c>
      <c r="G16" s="118">
        <v>27.34</v>
      </c>
      <c r="H16" s="124">
        <v>93.14</v>
      </c>
    </row>
    <row r="17" spans="1:8" ht="15" customHeight="1">
      <c r="A17" s="57">
        <v>12</v>
      </c>
      <c r="B17" s="58" t="s">
        <v>11</v>
      </c>
      <c r="C17" s="116">
        <v>92.72</v>
      </c>
      <c r="D17" s="59">
        <f t="shared" si="0"/>
        <v>27</v>
      </c>
      <c r="E17" s="116">
        <v>93.89</v>
      </c>
      <c r="F17" s="59">
        <f t="shared" si="1"/>
        <v>25</v>
      </c>
      <c r="G17" s="116">
        <v>26.01</v>
      </c>
      <c r="H17" s="122">
        <v>93.89</v>
      </c>
    </row>
    <row r="18" spans="1:8" ht="15" customHeight="1">
      <c r="A18" s="57">
        <v>13</v>
      </c>
      <c r="B18" s="58" t="s">
        <v>12</v>
      </c>
      <c r="C18" s="116">
        <v>91.47</v>
      </c>
      <c r="D18" s="59">
        <f t="shared" si="0"/>
        <v>38</v>
      </c>
      <c r="E18" s="116">
        <v>91.9</v>
      </c>
      <c r="F18" s="59">
        <f t="shared" si="1"/>
        <v>39</v>
      </c>
      <c r="G18" s="116">
        <v>12.09</v>
      </c>
      <c r="H18" s="122">
        <v>91.9</v>
      </c>
    </row>
    <row r="19" spans="1:8" ht="15" customHeight="1">
      <c r="A19" s="57">
        <v>14</v>
      </c>
      <c r="B19" s="58" t="s">
        <v>13</v>
      </c>
      <c r="C19" s="116">
        <v>95.06</v>
      </c>
      <c r="D19" s="59">
        <f t="shared" si="0"/>
        <v>9</v>
      </c>
      <c r="E19" s="116">
        <v>95.52</v>
      </c>
      <c r="F19" s="59">
        <f t="shared" si="1"/>
        <v>9</v>
      </c>
      <c r="G19" s="116">
        <v>19.87</v>
      </c>
      <c r="H19" s="122">
        <v>95.52</v>
      </c>
    </row>
    <row r="20" spans="1:8" ht="15" customHeight="1">
      <c r="A20" s="60">
        <v>15</v>
      </c>
      <c r="B20" s="61" t="s">
        <v>14</v>
      </c>
      <c r="C20" s="117">
        <v>94.37</v>
      </c>
      <c r="D20" s="62">
        <f t="shared" si="0"/>
        <v>13</v>
      </c>
      <c r="E20" s="117">
        <v>95.27</v>
      </c>
      <c r="F20" s="62">
        <f t="shared" si="1"/>
        <v>12</v>
      </c>
      <c r="G20" s="117">
        <v>28.18</v>
      </c>
      <c r="H20" s="123">
        <v>95.27</v>
      </c>
    </row>
    <row r="21" spans="1:8" ht="15" customHeight="1">
      <c r="A21" s="63">
        <v>16</v>
      </c>
      <c r="B21" s="64" t="s">
        <v>15</v>
      </c>
      <c r="C21" s="118">
        <v>89.44</v>
      </c>
      <c r="D21" s="65">
        <f t="shared" si="0"/>
        <v>43</v>
      </c>
      <c r="E21" s="118">
        <v>90.93</v>
      </c>
      <c r="F21" s="65">
        <f t="shared" si="1"/>
        <v>43</v>
      </c>
      <c r="G21" s="118">
        <v>12.75</v>
      </c>
      <c r="H21" s="124">
        <v>90.93</v>
      </c>
    </row>
    <row r="22" spans="1:8" ht="15" customHeight="1">
      <c r="A22" s="57">
        <v>17</v>
      </c>
      <c r="B22" s="58" t="s">
        <v>16</v>
      </c>
      <c r="C22" s="116">
        <v>96.26</v>
      </c>
      <c r="D22" s="59">
        <f t="shared" si="0"/>
        <v>6</v>
      </c>
      <c r="E22" s="116">
        <v>96.68</v>
      </c>
      <c r="F22" s="59">
        <f t="shared" si="1"/>
        <v>6</v>
      </c>
      <c r="G22" s="116">
        <v>32.72</v>
      </c>
      <c r="H22" s="122">
        <v>96.68</v>
      </c>
    </row>
    <row r="23" spans="1:8" ht="15" customHeight="1">
      <c r="A23" s="57">
        <v>18</v>
      </c>
      <c r="B23" s="58" t="s">
        <v>17</v>
      </c>
      <c r="C23" s="116">
        <v>92.44</v>
      </c>
      <c r="D23" s="59">
        <f t="shared" si="0"/>
        <v>31</v>
      </c>
      <c r="E23" s="116">
        <v>93.07</v>
      </c>
      <c r="F23" s="59">
        <f t="shared" si="1"/>
        <v>34</v>
      </c>
      <c r="G23" s="116">
        <v>9.62</v>
      </c>
      <c r="H23" s="122">
        <v>93.07</v>
      </c>
    </row>
    <row r="24" spans="1:8" ht="15" customHeight="1">
      <c r="A24" s="57">
        <v>19</v>
      </c>
      <c r="B24" s="58" t="s">
        <v>18</v>
      </c>
      <c r="C24" s="116">
        <v>90.27</v>
      </c>
      <c r="D24" s="59">
        <f t="shared" si="0"/>
        <v>41</v>
      </c>
      <c r="E24" s="116">
        <v>92.56</v>
      </c>
      <c r="F24" s="59">
        <f t="shared" si="1"/>
        <v>36</v>
      </c>
      <c r="G24" s="116">
        <v>17.65</v>
      </c>
      <c r="H24" s="122">
        <v>92.56</v>
      </c>
    </row>
    <row r="25" spans="1:8" ht="15" customHeight="1">
      <c r="A25" s="60">
        <v>20</v>
      </c>
      <c r="B25" s="61" t="s">
        <v>19</v>
      </c>
      <c r="C25" s="117">
        <v>93.39</v>
      </c>
      <c r="D25" s="62">
        <f t="shared" si="0"/>
        <v>21</v>
      </c>
      <c r="E25" s="117">
        <v>93.78</v>
      </c>
      <c r="F25" s="62">
        <f t="shared" si="1"/>
        <v>26</v>
      </c>
      <c r="G25" s="117">
        <v>26.33</v>
      </c>
      <c r="H25" s="123">
        <v>93.78</v>
      </c>
    </row>
    <row r="26" spans="1:8" ht="15" customHeight="1">
      <c r="A26" s="63">
        <v>21</v>
      </c>
      <c r="B26" s="64" t="s">
        <v>20</v>
      </c>
      <c r="C26" s="118">
        <v>92.66</v>
      </c>
      <c r="D26" s="65">
        <f t="shared" si="0"/>
        <v>28</v>
      </c>
      <c r="E26" s="118">
        <v>93.61</v>
      </c>
      <c r="F26" s="65">
        <f t="shared" si="1"/>
        <v>28</v>
      </c>
      <c r="G26" s="118">
        <v>39.3</v>
      </c>
      <c r="H26" s="124">
        <v>93.61</v>
      </c>
    </row>
    <row r="27" spans="1:8" ht="15" customHeight="1">
      <c r="A27" s="57">
        <v>22</v>
      </c>
      <c r="B27" s="58" t="s">
        <v>21</v>
      </c>
      <c r="C27" s="116">
        <v>93.22</v>
      </c>
      <c r="D27" s="59">
        <f t="shared" si="0"/>
        <v>24</v>
      </c>
      <c r="E27" s="116">
        <v>94.12</v>
      </c>
      <c r="F27" s="59">
        <f t="shared" si="1"/>
        <v>22</v>
      </c>
      <c r="G27" s="116">
        <v>45.76</v>
      </c>
      <c r="H27" s="122">
        <v>94.12</v>
      </c>
    </row>
    <row r="28" spans="1:8" ht="15" customHeight="1">
      <c r="A28" s="57">
        <v>23</v>
      </c>
      <c r="B28" s="58" t="s">
        <v>22</v>
      </c>
      <c r="C28" s="116">
        <v>93.64</v>
      </c>
      <c r="D28" s="59">
        <f t="shared" si="0"/>
        <v>19</v>
      </c>
      <c r="E28" s="116">
        <v>94.95</v>
      </c>
      <c r="F28" s="59">
        <f t="shared" si="1"/>
        <v>13</v>
      </c>
      <c r="G28" s="116">
        <v>19.82</v>
      </c>
      <c r="H28" s="122">
        <v>94.95</v>
      </c>
    </row>
    <row r="29" spans="1:8" ht="15" customHeight="1">
      <c r="A29" s="57">
        <v>24</v>
      </c>
      <c r="B29" s="58" t="s">
        <v>23</v>
      </c>
      <c r="C29" s="116">
        <v>91.92</v>
      </c>
      <c r="D29" s="59">
        <f t="shared" si="0"/>
        <v>34</v>
      </c>
      <c r="E29" s="116">
        <v>91.47</v>
      </c>
      <c r="F29" s="59">
        <f t="shared" si="1"/>
        <v>40</v>
      </c>
      <c r="G29" s="116">
        <v>18.46</v>
      </c>
      <c r="H29" s="122">
        <v>91.47</v>
      </c>
    </row>
    <row r="30" spans="1:8" ht="15" customHeight="1">
      <c r="A30" s="60">
        <v>25</v>
      </c>
      <c r="B30" s="61" t="s">
        <v>24</v>
      </c>
      <c r="C30" s="117">
        <v>91.92</v>
      </c>
      <c r="D30" s="62">
        <f t="shared" si="0"/>
        <v>34</v>
      </c>
      <c r="E30" s="117">
        <v>92.12</v>
      </c>
      <c r="F30" s="62">
        <f t="shared" si="1"/>
        <v>37</v>
      </c>
      <c r="G30" s="117">
        <v>16.33</v>
      </c>
      <c r="H30" s="123">
        <v>92.12</v>
      </c>
    </row>
    <row r="31" spans="1:8" ht="15" customHeight="1">
      <c r="A31" s="63">
        <v>26</v>
      </c>
      <c r="B31" s="64" t="s">
        <v>25</v>
      </c>
      <c r="C31" s="118">
        <v>93.81</v>
      </c>
      <c r="D31" s="65">
        <f t="shared" si="0"/>
        <v>16</v>
      </c>
      <c r="E31" s="118">
        <v>95.32</v>
      </c>
      <c r="F31" s="65">
        <f t="shared" si="1"/>
        <v>11</v>
      </c>
      <c r="G31" s="118">
        <v>8.81</v>
      </c>
      <c r="H31" s="124">
        <v>95.32</v>
      </c>
    </row>
    <row r="32" spans="1:8" ht="15" customHeight="1">
      <c r="A32" s="57">
        <v>27</v>
      </c>
      <c r="B32" s="58" t="s">
        <v>26</v>
      </c>
      <c r="C32" s="116">
        <v>93.32</v>
      </c>
      <c r="D32" s="59">
        <f t="shared" si="0"/>
        <v>23</v>
      </c>
      <c r="E32" s="116">
        <v>94.49</v>
      </c>
      <c r="F32" s="59">
        <f t="shared" si="1"/>
        <v>17</v>
      </c>
      <c r="G32" s="116">
        <v>23.9</v>
      </c>
      <c r="H32" s="122">
        <v>94.49</v>
      </c>
    </row>
    <row r="33" spans="1:8" ht="15" customHeight="1">
      <c r="A33" s="57">
        <v>28</v>
      </c>
      <c r="B33" s="58" t="s">
        <v>27</v>
      </c>
      <c r="C33" s="116">
        <v>93.53</v>
      </c>
      <c r="D33" s="59">
        <f t="shared" si="0"/>
        <v>20</v>
      </c>
      <c r="E33" s="116">
        <v>94.28</v>
      </c>
      <c r="F33" s="59">
        <f t="shared" si="1"/>
        <v>19</v>
      </c>
      <c r="G33" s="116">
        <v>26.34</v>
      </c>
      <c r="H33" s="122">
        <v>94.28</v>
      </c>
    </row>
    <row r="34" spans="1:8" ht="15" customHeight="1">
      <c r="A34" s="57">
        <v>29</v>
      </c>
      <c r="B34" s="58" t="s">
        <v>28</v>
      </c>
      <c r="C34" s="116">
        <v>92.96</v>
      </c>
      <c r="D34" s="59">
        <f t="shared" si="0"/>
        <v>25</v>
      </c>
      <c r="E34" s="116">
        <v>93.51</v>
      </c>
      <c r="F34" s="59">
        <f t="shared" si="1"/>
        <v>29</v>
      </c>
      <c r="G34" s="116">
        <v>25.58</v>
      </c>
      <c r="H34" s="122">
        <v>93.51</v>
      </c>
    </row>
    <row r="35" spans="1:8" ht="15" customHeight="1">
      <c r="A35" s="60">
        <v>30</v>
      </c>
      <c r="B35" s="61" t="s">
        <v>91</v>
      </c>
      <c r="C35" s="117">
        <v>92.83</v>
      </c>
      <c r="D35" s="62">
        <f t="shared" si="0"/>
        <v>26</v>
      </c>
      <c r="E35" s="117">
        <v>94.16</v>
      </c>
      <c r="F35" s="62">
        <f t="shared" si="1"/>
        <v>21</v>
      </c>
      <c r="G35" s="117">
        <v>30.87</v>
      </c>
      <c r="H35" s="123">
        <v>94.16</v>
      </c>
    </row>
    <row r="36" spans="1:8" ht="15" customHeight="1">
      <c r="A36" s="63">
        <v>31</v>
      </c>
      <c r="B36" s="64" t="s">
        <v>29</v>
      </c>
      <c r="C36" s="118">
        <v>95.81</v>
      </c>
      <c r="D36" s="65">
        <f t="shared" si="0"/>
        <v>7</v>
      </c>
      <c r="E36" s="118">
        <v>96.7</v>
      </c>
      <c r="F36" s="65">
        <f t="shared" si="1"/>
        <v>5</v>
      </c>
      <c r="G36" s="118">
        <v>36.22</v>
      </c>
      <c r="H36" s="124">
        <v>96.7</v>
      </c>
    </row>
    <row r="37" spans="1:8" ht="15" customHeight="1">
      <c r="A37" s="57">
        <v>32</v>
      </c>
      <c r="B37" s="58" t="s">
        <v>30</v>
      </c>
      <c r="C37" s="116">
        <v>97.38</v>
      </c>
      <c r="D37" s="59">
        <f t="shared" si="0"/>
        <v>3</v>
      </c>
      <c r="E37" s="116">
        <v>97.62</v>
      </c>
      <c r="F37" s="59">
        <f t="shared" si="1"/>
        <v>3</v>
      </c>
      <c r="G37" s="116">
        <v>26.52</v>
      </c>
      <c r="H37" s="122">
        <v>97.62</v>
      </c>
    </row>
    <row r="38" spans="1:8" ht="15" customHeight="1">
      <c r="A38" s="57">
        <v>33</v>
      </c>
      <c r="B38" s="58" t="s">
        <v>31</v>
      </c>
      <c r="C38" s="116">
        <v>98.13</v>
      </c>
      <c r="D38" s="59">
        <f t="shared" si="0"/>
        <v>2</v>
      </c>
      <c r="E38" s="116">
        <v>97.64</v>
      </c>
      <c r="F38" s="59">
        <f t="shared" si="1"/>
        <v>2</v>
      </c>
      <c r="G38" s="116">
        <v>32.52</v>
      </c>
      <c r="H38" s="122">
        <v>97.64</v>
      </c>
    </row>
    <row r="39" spans="1:8" ht="15" customHeight="1">
      <c r="A39" s="57">
        <v>34</v>
      </c>
      <c r="B39" s="58" t="s">
        <v>32</v>
      </c>
      <c r="C39" s="116">
        <v>94.62</v>
      </c>
      <c r="D39" s="59">
        <f t="shared" si="0"/>
        <v>11</v>
      </c>
      <c r="E39" s="116">
        <v>94.91</v>
      </c>
      <c r="F39" s="59">
        <f t="shared" si="1"/>
        <v>14</v>
      </c>
      <c r="G39" s="116">
        <v>17.21</v>
      </c>
      <c r="H39" s="122">
        <v>94.91</v>
      </c>
    </row>
    <row r="40" spans="1:8" ht="15" customHeight="1">
      <c r="A40" s="60">
        <v>35</v>
      </c>
      <c r="B40" s="61" t="s">
        <v>33</v>
      </c>
      <c r="C40" s="117">
        <v>94.27</v>
      </c>
      <c r="D40" s="62">
        <f t="shared" si="0"/>
        <v>15</v>
      </c>
      <c r="E40" s="117">
        <v>94.01</v>
      </c>
      <c r="F40" s="62">
        <f t="shared" si="1"/>
        <v>23</v>
      </c>
      <c r="G40" s="117">
        <v>37.87</v>
      </c>
      <c r="H40" s="123">
        <v>94.01</v>
      </c>
    </row>
    <row r="41" spans="1:8" ht="15" customHeight="1">
      <c r="A41" s="57">
        <v>36</v>
      </c>
      <c r="B41" s="58" t="s">
        <v>34</v>
      </c>
      <c r="C41" s="116">
        <v>96.4</v>
      </c>
      <c r="D41" s="59">
        <f t="shared" si="0"/>
        <v>5</v>
      </c>
      <c r="E41" s="116">
        <v>96.5</v>
      </c>
      <c r="F41" s="59">
        <f t="shared" si="1"/>
        <v>7</v>
      </c>
      <c r="G41" s="116">
        <v>21.83</v>
      </c>
      <c r="H41" s="122">
        <v>96.5</v>
      </c>
    </row>
    <row r="42" spans="1:8" ht="15" customHeight="1">
      <c r="A42" s="57">
        <v>37</v>
      </c>
      <c r="B42" s="58" t="s">
        <v>35</v>
      </c>
      <c r="C42" s="116">
        <v>95.12</v>
      </c>
      <c r="D42" s="59">
        <f t="shared" si="0"/>
        <v>8</v>
      </c>
      <c r="E42" s="116">
        <v>95.65</v>
      </c>
      <c r="F42" s="59">
        <f t="shared" si="1"/>
        <v>8</v>
      </c>
      <c r="G42" s="116">
        <v>17.74</v>
      </c>
      <c r="H42" s="122">
        <v>95.65</v>
      </c>
    </row>
    <row r="43" spans="1:8" ht="15" customHeight="1">
      <c r="A43" s="57">
        <v>38</v>
      </c>
      <c r="B43" s="58" t="s">
        <v>36</v>
      </c>
      <c r="C43" s="116">
        <v>91.22</v>
      </c>
      <c r="D43" s="59">
        <f t="shared" si="0"/>
        <v>40</v>
      </c>
      <c r="E43" s="116">
        <v>93.2</v>
      </c>
      <c r="F43" s="59">
        <f t="shared" si="1"/>
        <v>32</v>
      </c>
      <c r="G43" s="116">
        <v>23.98</v>
      </c>
      <c r="H43" s="122">
        <v>93.2</v>
      </c>
    </row>
    <row r="44" spans="1:8" ht="15" customHeight="1">
      <c r="A44" s="57">
        <v>39</v>
      </c>
      <c r="B44" s="58" t="s">
        <v>37</v>
      </c>
      <c r="C44" s="116">
        <v>93.39</v>
      </c>
      <c r="D44" s="59">
        <f t="shared" si="0"/>
        <v>21</v>
      </c>
      <c r="E44" s="116">
        <v>93.73</v>
      </c>
      <c r="F44" s="59">
        <f t="shared" si="1"/>
        <v>27</v>
      </c>
      <c r="G44" s="116">
        <v>7.32</v>
      </c>
      <c r="H44" s="122">
        <v>93.73</v>
      </c>
    </row>
    <row r="45" spans="1:8" ht="15" customHeight="1">
      <c r="A45" s="60">
        <v>40</v>
      </c>
      <c r="B45" s="61" t="s">
        <v>38</v>
      </c>
      <c r="C45" s="117">
        <v>96.41</v>
      </c>
      <c r="D45" s="62">
        <f t="shared" si="0"/>
        <v>4</v>
      </c>
      <c r="E45" s="117">
        <v>96.84</v>
      </c>
      <c r="F45" s="62">
        <f t="shared" si="1"/>
        <v>4</v>
      </c>
      <c r="G45" s="117">
        <v>45.46</v>
      </c>
      <c r="H45" s="123">
        <v>96.84</v>
      </c>
    </row>
    <row r="46" spans="1:8" ht="15" customHeight="1">
      <c r="A46" s="57">
        <v>41</v>
      </c>
      <c r="B46" s="58" t="s">
        <v>39</v>
      </c>
      <c r="C46" s="116">
        <v>94.65</v>
      </c>
      <c r="D46" s="59">
        <f t="shared" si="0"/>
        <v>10</v>
      </c>
      <c r="E46" s="116">
        <v>94.47</v>
      </c>
      <c r="F46" s="59">
        <f t="shared" si="1"/>
        <v>18</v>
      </c>
      <c r="G46" s="116">
        <v>21.93</v>
      </c>
      <c r="H46" s="122">
        <v>94.47</v>
      </c>
    </row>
    <row r="47" spans="1:8" ht="15" customHeight="1">
      <c r="A47" s="57">
        <v>42</v>
      </c>
      <c r="B47" s="58" t="s">
        <v>40</v>
      </c>
      <c r="C47" s="116">
        <v>99.17</v>
      </c>
      <c r="D47" s="59">
        <f t="shared" si="0"/>
        <v>1</v>
      </c>
      <c r="E47" s="116">
        <v>99.24</v>
      </c>
      <c r="F47" s="59">
        <f t="shared" si="1"/>
        <v>1</v>
      </c>
      <c r="G47" s="116">
        <v>41.67</v>
      </c>
      <c r="H47" s="122">
        <v>99.24</v>
      </c>
    </row>
    <row r="48" spans="1:8" ht="15" customHeight="1">
      <c r="A48" s="66">
        <v>43</v>
      </c>
      <c r="B48" s="67" t="s">
        <v>41</v>
      </c>
      <c r="C48" s="119">
        <v>93.66</v>
      </c>
      <c r="D48" s="68">
        <f>RANK(C48,$C$6:$C$48)</f>
        <v>18</v>
      </c>
      <c r="E48" s="119">
        <v>94.63</v>
      </c>
      <c r="F48" s="68">
        <f t="shared" si="1"/>
        <v>15</v>
      </c>
      <c r="G48" s="119">
        <v>18.22</v>
      </c>
      <c r="H48" s="125">
        <v>94.63</v>
      </c>
    </row>
    <row r="49" spans="1:8" ht="21.75" customHeight="1" thickBot="1">
      <c r="A49" s="90" t="s">
        <v>99</v>
      </c>
      <c r="B49" s="91"/>
      <c r="C49" s="120">
        <v>92.08</v>
      </c>
      <c r="D49" s="69"/>
      <c r="E49" s="115">
        <v>92.93</v>
      </c>
      <c r="F49" s="69"/>
      <c r="G49" s="115">
        <v>20.82</v>
      </c>
      <c r="H49" s="121">
        <v>92.93</v>
      </c>
    </row>
    <row r="50" spans="1:8" ht="21.75" customHeight="1" thickTop="1">
      <c r="A50" s="88" t="s">
        <v>150</v>
      </c>
      <c r="B50" s="89"/>
      <c r="C50" s="70">
        <f>+'全国状況'!D53</f>
        <v>92.91788594293793</v>
      </c>
      <c r="D50" s="71"/>
      <c r="E50" s="72">
        <f>+'全国状況'!F53</f>
        <v>93.69187175601404</v>
      </c>
      <c r="F50" s="71"/>
      <c r="G50" s="73" t="s">
        <v>157</v>
      </c>
      <c r="H50" s="74" t="s">
        <v>157</v>
      </c>
    </row>
    <row r="51" spans="1:7" ht="15.75">
      <c r="A51" s="19" t="s">
        <v>155</v>
      </c>
      <c r="C51" s="20"/>
      <c r="D51" s="20"/>
      <c r="E51" s="20"/>
      <c r="F51" s="20"/>
      <c r="G51" s="20"/>
    </row>
    <row r="52" spans="1:7" ht="15.75">
      <c r="A52" s="5" t="s">
        <v>154</v>
      </c>
      <c r="C52" s="20"/>
      <c r="D52" s="20"/>
      <c r="E52" s="20"/>
      <c r="F52" s="20"/>
      <c r="G52" s="20"/>
    </row>
    <row r="53" spans="1:7" ht="15.75">
      <c r="A53" s="20"/>
      <c r="B53" s="21"/>
      <c r="G53" s="20"/>
    </row>
    <row r="54" spans="1:7" ht="15.75">
      <c r="A54" s="22"/>
      <c r="G54" s="20"/>
    </row>
    <row r="55" ht="15.75">
      <c r="A55" s="23"/>
    </row>
    <row r="56" ht="15.75">
      <c r="A56" s="23"/>
    </row>
    <row r="57" spans="3:8" ht="15.75">
      <c r="C57" s="24"/>
      <c r="D57" s="24"/>
      <c r="E57" s="24"/>
      <c r="F57" s="24"/>
      <c r="G57" s="24"/>
      <c r="H57" s="24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I57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421875" style="3" customWidth="1"/>
    <col min="2" max="2" width="4.57421875" style="3" customWidth="1"/>
    <col min="3" max="3" width="15.57421875" style="3" customWidth="1"/>
    <col min="4" max="4" width="18.57421875" style="3" customWidth="1"/>
    <col min="5" max="5" width="12.57421875" style="3" customWidth="1"/>
    <col min="6" max="6" width="18.57421875" style="3" customWidth="1"/>
    <col min="7" max="7" width="12.57421875" style="3" customWidth="1"/>
    <col min="8" max="16384" width="9.00390625" style="3" customWidth="1"/>
  </cols>
  <sheetData>
    <row r="1" ht="16.5">
      <c r="A1" s="41" t="s">
        <v>161</v>
      </c>
    </row>
    <row r="2" spans="6:7" ht="14.25">
      <c r="F2" s="4"/>
      <c r="G2" s="44" t="s">
        <v>152</v>
      </c>
    </row>
    <row r="3" spans="2:7" s="126" customFormat="1" ht="15.75" customHeight="1">
      <c r="B3" s="108" t="s">
        <v>89</v>
      </c>
      <c r="C3" s="109"/>
      <c r="D3" s="43" t="s">
        <v>162</v>
      </c>
      <c r="E3" s="102" t="s">
        <v>90</v>
      </c>
      <c r="F3" s="43" t="s">
        <v>163</v>
      </c>
      <c r="G3" s="105" t="s">
        <v>90</v>
      </c>
    </row>
    <row r="4" spans="2:8" ht="15.75" customHeight="1">
      <c r="B4" s="110"/>
      <c r="C4" s="111"/>
      <c r="D4" s="25" t="s">
        <v>94</v>
      </c>
      <c r="E4" s="103"/>
      <c r="F4" s="25" t="s">
        <v>94</v>
      </c>
      <c r="G4" s="106"/>
      <c r="H4" s="5"/>
    </row>
    <row r="5" spans="2:8" ht="12.75" customHeight="1">
      <c r="B5" s="112"/>
      <c r="C5" s="113"/>
      <c r="D5" s="26" t="s">
        <v>95</v>
      </c>
      <c r="E5" s="104"/>
      <c r="F5" s="26" t="s">
        <v>95</v>
      </c>
      <c r="G5" s="107"/>
      <c r="H5" s="5"/>
    </row>
    <row r="6" spans="2:9" ht="15" customHeight="1">
      <c r="B6" s="27">
        <v>1</v>
      </c>
      <c r="C6" s="28" t="s">
        <v>42</v>
      </c>
      <c r="D6" s="127">
        <v>95.16726617319576</v>
      </c>
      <c r="E6" s="45">
        <f aca="true" t="shared" si="0" ref="E6:E52">RANK(D6,D$6:D$52)</f>
        <v>5</v>
      </c>
      <c r="F6" s="127">
        <v>95.72014144921475</v>
      </c>
      <c r="G6" s="45">
        <f aca="true" t="shared" si="1" ref="G6:G52">RANK(F6,F$6:F$52)</f>
        <v>5</v>
      </c>
      <c r="H6" s="5"/>
      <c r="I6" s="6"/>
    </row>
    <row r="7" spans="2:9" ht="15" customHeight="1">
      <c r="B7" s="29">
        <v>2</v>
      </c>
      <c r="C7" s="30" t="s">
        <v>43</v>
      </c>
      <c r="D7" s="128">
        <v>92.48283815246789</v>
      </c>
      <c r="E7" s="46">
        <f t="shared" si="0"/>
        <v>40</v>
      </c>
      <c r="F7" s="128">
        <v>93.20885953177613</v>
      </c>
      <c r="G7" s="46">
        <f t="shared" si="1"/>
        <v>40</v>
      </c>
      <c r="H7" s="5"/>
      <c r="I7" s="6"/>
    </row>
    <row r="8" spans="2:9" ht="15" customHeight="1">
      <c r="B8" s="29">
        <v>3</v>
      </c>
      <c r="C8" s="30" t="s">
        <v>44</v>
      </c>
      <c r="D8" s="128">
        <v>94.76212784732272</v>
      </c>
      <c r="E8" s="46">
        <f t="shared" si="0"/>
        <v>16</v>
      </c>
      <c r="F8" s="128">
        <v>95.34403375869235</v>
      </c>
      <c r="G8" s="46">
        <f t="shared" si="1"/>
        <v>15</v>
      </c>
      <c r="H8" s="5"/>
      <c r="I8" s="6"/>
    </row>
    <row r="9" spans="2:9" ht="15" customHeight="1">
      <c r="B9" s="29">
        <v>4</v>
      </c>
      <c r="C9" s="30" t="s">
        <v>45</v>
      </c>
      <c r="D9" s="128">
        <v>94.25333963189638</v>
      </c>
      <c r="E9" s="46">
        <f t="shared" si="0"/>
        <v>21</v>
      </c>
      <c r="F9" s="128">
        <v>95.33385795447575</v>
      </c>
      <c r="G9" s="46">
        <f t="shared" si="1"/>
        <v>16</v>
      </c>
      <c r="H9" s="5"/>
      <c r="I9" s="6"/>
    </row>
    <row r="10" spans="2:9" ht="15" customHeight="1">
      <c r="B10" s="29">
        <v>5</v>
      </c>
      <c r="C10" s="30" t="s">
        <v>46</v>
      </c>
      <c r="D10" s="128">
        <v>93.75545734237282</v>
      </c>
      <c r="E10" s="46">
        <f t="shared" si="0"/>
        <v>27</v>
      </c>
      <c r="F10" s="128">
        <v>94.68775639302403</v>
      </c>
      <c r="G10" s="46">
        <f t="shared" si="1"/>
        <v>26</v>
      </c>
      <c r="H10" s="5"/>
      <c r="I10" s="6"/>
    </row>
    <row r="11" spans="2:9" ht="15" customHeight="1">
      <c r="B11" s="31">
        <v>6</v>
      </c>
      <c r="C11" s="32" t="s">
        <v>47</v>
      </c>
      <c r="D11" s="129">
        <v>94.8231073935607</v>
      </c>
      <c r="E11" s="47">
        <f t="shared" si="0"/>
        <v>13</v>
      </c>
      <c r="F11" s="129">
        <v>95.51908116837198</v>
      </c>
      <c r="G11" s="47">
        <f t="shared" si="1"/>
        <v>12</v>
      </c>
      <c r="H11" s="5"/>
      <c r="I11" s="6"/>
    </row>
    <row r="12" spans="2:9" ht="15" customHeight="1">
      <c r="B12" s="29">
        <v>7</v>
      </c>
      <c r="C12" s="30" t="s">
        <v>48</v>
      </c>
      <c r="D12" s="128">
        <v>92.44206166866452</v>
      </c>
      <c r="E12" s="46">
        <f t="shared" si="0"/>
        <v>41</v>
      </c>
      <c r="F12" s="128">
        <v>93.35737265582915</v>
      </c>
      <c r="G12" s="46">
        <f t="shared" si="1"/>
        <v>39</v>
      </c>
      <c r="H12" s="5"/>
      <c r="I12" s="6"/>
    </row>
    <row r="13" spans="2:9" ht="15" customHeight="1">
      <c r="B13" s="29">
        <v>8</v>
      </c>
      <c r="C13" s="30" t="s">
        <v>49</v>
      </c>
      <c r="D13" s="128">
        <v>92.43211570255475</v>
      </c>
      <c r="E13" s="46">
        <f t="shared" si="0"/>
        <v>42</v>
      </c>
      <c r="F13" s="128">
        <v>93.1192349443751</v>
      </c>
      <c r="G13" s="46">
        <f t="shared" si="1"/>
        <v>42</v>
      </c>
      <c r="H13" s="5"/>
      <c r="I13" s="6"/>
    </row>
    <row r="14" spans="2:9" ht="15" customHeight="1">
      <c r="B14" s="29">
        <v>9</v>
      </c>
      <c r="C14" s="30" t="s">
        <v>50</v>
      </c>
      <c r="D14" s="128">
        <v>90.99709729326999</v>
      </c>
      <c r="E14" s="46">
        <f t="shared" si="0"/>
        <v>46</v>
      </c>
      <c r="F14" s="128">
        <v>91.8723603507183</v>
      </c>
      <c r="G14" s="46">
        <f t="shared" si="1"/>
        <v>45</v>
      </c>
      <c r="H14" s="5"/>
      <c r="I14" s="6"/>
    </row>
    <row r="15" spans="2:9" ht="15" customHeight="1">
      <c r="B15" s="29">
        <v>10</v>
      </c>
      <c r="C15" s="30" t="s">
        <v>51</v>
      </c>
      <c r="D15" s="130">
        <v>93.064461960574</v>
      </c>
      <c r="E15" s="48">
        <f t="shared" si="0"/>
        <v>37</v>
      </c>
      <c r="F15" s="130">
        <v>93.69274104061431</v>
      </c>
      <c r="G15" s="48">
        <f t="shared" si="1"/>
        <v>38</v>
      </c>
      <c r="H15" s="5"/>
      <c r="I15" s="6"/>
    </row>
    <row r="16" spans="2:9" ht="15" customHeight="1">
      <c r="B16" s="31">
        <v>11</v>
      </c>
      <c r="C16" s="32" t="s">
        <v>52</v>
      </c>
      <c r="D16" s="128">
        <v>92.02583065076115</v>
      </c>
      <c r="E16" s="46">
        <f t="shared" si="0"/>
        <v>44</v>
      </c>
      <c r="F16" s="128">
        <v>92.78987333705341</v>
      </c>
      <c r="G16" s="46">
        <f t="shared" si="1"/>
        <v>44</v>
      </c>
      <c r="H16" s="5"/>
      <c r="I16" s="6"/>
    </row>
    <row r="17" spans="2:9" ht="15" customHeight="1">
      <c r="B17" s="29">
        <v>12</v>
      </c>
      <c r="C17" s="30" t="s">
        <v>53</v>
      </c>
      <c r="D17" s="128">
        <v>91.03664080454543</v>
      </c>
      <c r="E17" s="46">
        <f t="shared" si="0"/>
        <v>45</v>
      </c>
      <c r="F17" s="128">
        <v>91.68544601390661</v>
      </c>
      <c r="G17" s="46">
        <f t="shared" si="1"/>
        <v>46</v>
      </c>
      <c r="H17" s="5"/>
      <c r="I17" s="6"/>
    </row>
    <row r="18" spans="2:9" ht="15" customHeight="1">
      <c r="B18" s="29">
        <v>13</v>
      </c>
      <c r="C18" s="30" t="s">
        <v>54</v>
      </c>
      <c r="D18" s="128">
        <v>88.9172542330834</v>
      </c>
      <c r="E18" s="46">
        <f t="shared" si="0"/>
        <v>47</v>
      </c>
      <c r="F18" s="128">
        <v>90.25630690295283</v>
      </c>
      <c r="G18" s="46">
        <f t="shared" si="1"/>
        <v>47</v>
      </c>
      <c r="H18" s="5"/>
      <c r="I18" s="6"/>
    </row>
    <row r="19" spans="2:9" ht="15" customHeight="1">
      <c r="B19" s="29">
        <v>14</v>
      </c>
      <c r="C19" s="30" t="s">
        <v>55</v>
      </c>
      <c r="D19" s="128">
        <v>93.36334997658159</v>
      </c>
      <c r="E19" s="46">
        <f t="shared" si="0"/>
        <v>34</v>
      </c>
      <c r="F19" s="128">
        <v>94.21897440614082</v>
      </c>
      <c r="G19" s="46">
        <f t="shared" si="1"/>
        <v>33</v>
      </c>
      <c r="H19" s="5"/>
      <c r="I19" s="6"/>
    </row>
    <row r="20" spans="2:9" ht="15" customHeight="1">
      <c r="B20" s="29">
        <v>15</v>
      </c>
      <c r="C20" s="30" t="s">
        <v>56</v>
      </c>
      <c r="D20" s="128">
        <v>95.11975065844179</v>
      </c>
      <c r="E20" s="46">
        <f t="shared" si="0"/>
        <v>7</v>
      </c>
      <c r="F20" s="128">
        <v>95.612906303726</v>
      </c>
      <c r="G20" s="46">
        <f t="shared" si="1"/>
        <v>7</v>
      </c>
      <c r="H20" s="5"/>
      <c r="I20" s="6"/>
    </row>
    <row r="21" spans="2:9" ht="15" customHeight="1">
      <c r="B21" s="31">
        <v>16</v>
      </c>
      <c r="C21" s="32" t="s">
        <v>57</v>
      </c>
      <c r="D21" s="129">
        <v>95.23019224941147</v>
      </c>
      <c r="E21" s="47">
        <f t="shared" si="0"/>
        <v>3</v>
      </c>
      <c r="F21" s="129">
        <v>95.33385123465885</v>
      </c>
      <c r="G21" s="47">
        <f t="shared" si="1"/>
        <v>17</v>
      </c>
      <c r="H21" s="5"/>
      <c r="I21" s="6"/>
    </row>
    <row r="22" spans="2:9" ht="15" customHeight="1">
      <c r="B22" s="29">
        <v>17</v>
      </c>
      <c r="C22" s="30" t="s">
        <v>58</v>
      </c>
      <c r="D22" s="128">
        <v>94.35837300999606</v>
      </c>
      <c r="E22" s="46">
        <f t="shared" si="0"/>
        <v>19</v>
      </c>
      <c r="F22" s="128">
        <v>94.73463355959501</v>
      </c>
      <c r="G22" s="46">
        <f t="shared" si="1"/>
        <v>25</v>
      </c>
      <c r="H22" s="5"/>
      <c r="I22" s="6"/>
    </row>
    <row r="23" spans="2:9" ht="15" customHeight="1">
      <c r="B23" s="29">
        <v>18</v>
      </c>
      <c r="C23" s="30" t="s">
        <v>59</v>
      </c>
      <c r="D23" s="128">
        <v>94.89450625871339</v>
      </c>
      <c r="E23" s="46">
        <f t="shared" si="0"/>
        <v>11</v>
      </c>
      <c r="F23" s="128">
        <v>95.57570923583916</v>
      </c>
      <c r="G23" s="46">
        <f t="shared" si="1"/>
        <v>10</v>
      </c>
      <c r="H23" s="5"/>
      <c r="I23" s="6"/>
    </row>
    <row r="24" spans="2:9" ht="15" customHeight="1">
      <c r="B24" s="29">
        <v>19</v>
      </c>
      <c r="C24" s="30" t="s">
        <v>60</v>
      </c>
      <c r="D24" s="128">
        <v>94.93788903780712</v>
      </c>
      <c r="E24" s="46">
        <f t="shared" si="0"/>
        <v>9</v>
      </c>
      <c r="F24" s="128">
        <v>95.46666634900023</v>
      </c>
      <c r="G24" s="46">
        <f t="shared" si="1"/>
        <v>14</v>
      </c>
      <c r="H24" s="5"/>
      <c r="I24" s="6"/>
    </row>
    <row r="25" spans="2:9" ht="15" customHeight="1">
      <c r="B25" s="29">
        <v>20</v>
      </c>
      <c r="C25" s="30" t="s">
        <v>61</v>
      </c>
      <c r="D25" s="130">
        <v>95.1479254284744</v>
      </c>
      <c r="E25" s="48">
        <f t="shared" si="0"/>
        <v>6</v>
      </c>
      <c r="F25" s="130">
        <v>95.67251109127628</v>
      </c>
      <c r="G25" s="48">
        <f t="shared" si="1"/>
        <v>6</v>
      </c>
      <c r="H25" s="5"/>
      <c r="I25" s="6"/>
    </row>
    <row r="26" spans="2:9" ht="15" customHeight="1">
      <c r="B26" s="31">
        <v>21</v>
      </c>
      <c r="C26" s="32" t="s">
        <v>62</v>
      </c>
      <c r="D26" s="128">
        <v>93.70646377352719</v>
      </c>
      <c r="E26" s="46">
        <f t="shared" si="0"/>
        <v>28</v>
      </c>
      <c r="F26" s="128">
        <v>94.24243222675564</v>
      </c>
      <c r="G26" s="46">
        <f t="shared" si="1"/>
        <v>31</v>
      </c>
      <c r="H26" s="5"/>
      <c r="I26" s="6"/>
    </row>
    <row r="27" spans="2:9" ht="15" customHeight="1">
      <c r="B27" s="29">
        <v>22</v>
      </c>
      <c r="C27" s="30" t="s">
        <v>63</v>
      </c>
      <c r="D27" s="128">
        <v>93.67948533946284</v>
      </c>
      <c r="E27" s="46">
        <f t="shared" si="0"/>
        <v>30</v>
      </c>
      <c r="F27" s="128">
        <v>94.23135368478987</v>
      </c>
      <c r="G27" s="46">
        <f t="shared" si="1"/>
        <v>32</v>
      </c>
      <c r="H27" s="5"/>
      <c r="I27" s="6"/>
    </row>
    <row r="28" spans="2:9" ht="15" customHeight="1">
      <c r="B28" s="29">
        <v>23</v>
      </c>
      <c r="C28" s="30" t="s">
        <v>64</v>
      </c>
      <c r="D28" s="128">
        <v>94.66043127604655</v>
      </c>
      <c r="E28" s="46">
        <f t="shared" si="0"/>
        <v>17</v>
      </c>
      <c r="F28" s="128">
        <v>95.10354123476516</v>
      </c>
      <c r="G28" s="46">
        <f t="shared" si="1"/>
        <v>18</v>
      </c>
      <c r="H28" s="5"/>
      <c r="I28" s="6"/>
    </row>
    <row r="29" spans="2:9" ht="15" customHeight="1">
      <c r="B29" s="29">
        <v>24</v>
      </c>
      <c r="C29" s="30" t="s">
        <v>65</v>
      </c>
      <c r="D29" s="128">
        <v>93.04876383398556</v>
      </c>
      <c r="E29" s="46">
        <f t="shared" si="0"/>
        <v>38</v>
      </c>
      <c r="F29" s="128">
        <v>93.71423236409782</v>
      </c>
      <c r="G29" s="46">
        <f t="shared" si="1"/>
        <v>37</v>
      </c>
      <c r="H29" s="5"/>
      <c r="I29" s="6"/>
    </row>
    <row r="30" spans="2:9" ht="15" customHeight="1">
      <c r="B30" s="29">
        <v>25</v>
      </c>
      <c r="C30" s="30" t="s">
        <v>66</v>
      </c>
      <c r="D30" s="128">
        <v>94.9118590608851</v>
      </c>
      <c r="E30" s="46">
        <f t="shared" si="0"/>
        <v>10</v>
      </c>
      <c r="F30" s="128">
        <v>95.5965426187887</v>
      </c>
      <c r="G30" s="46">
        <f t="shared" si="1"/>
        <v>9</v>
      </c>
      <c r="H30" s="5"/>
      <c r="I30" s="6"/>
    </row>
    <row r="31" spans="2:9" ht="15" customHeight="1" thickBot="1">
      <c r="B31" s="31">
        <v>26</v>
      </c>
      <c r="C31" s="32" t="s">
        <v>67</v>
      </c>
      <c r="D31" s="131">
        <v>94.86057757873478</v>
      </c>
      <c r="E31" s="49">
        <f t="shared" si="0"/>
        <v>12</v>
      </c>
      <c r="F31" s="131">
        <v>95.85928418570064</v>
      </c>
      <c r="G31" s="49">
        <f t="shared" si="1"/>
        <v>4</v>
      </c>
      <c r="H31" s="5"/>
      <c r="I31" s="6"/>
    </row>
    <row r="32" spans="2:9" ht="15" customHeight="1" thickBot="1">
      <c r="B32" s="33">
        <v>27</v>
      </c>
      <c r="C32" s="34" t="s">
        <v>68</v>
      </c>
      <c r="D32" s="132">
        <v>92.08279002080192</v>
      </c>
      <c r="E32" s="81">
        <f t="shared" si="0"/>
        <v>43</v>
      </c>
      <c r="F32" s="132">
        <v>92.93482315642777</v>
      </c>
      <c r="G32" s="50">
        <f t="shared" si="1"/>
        <v>43</v>
      </c>
      <c r="H32" s="7"/>
      <c r="I32" s="6"/>
    </row>
    <row r="33" spans="2:9" ht="15" customHeight="1">
      <c r="B33" s="29">
        <v>28</v>
      </c>
      <c r="C33" s="30" t="s">
        <v>69</v>
      </c>
      <c r="D33" s="128">
        <v>94.13885085909173</v>
      </c>
      <c r="E33" s="46">
        <f t="shared" si="0"/>
        <v>23</v>
      </c>
      <c r="F33" s="128">
        <v>94.82698166862772</v>
      </c>
      <c r="G33" s="46">
        <f t="shared" si="1"/>
        <v>22</v>
      </c>
      <c r="H33" s="8"/>
      <c r="I33" s="6"/>
    </row>
    <row r="34" spans="2:9" ht="15" customHeight="1">
      <c r="B34" s="29">
        <v>29</v>
      </c>
      <c r="C34" s="30" t="s">
        <v>70</v>
      </c>
      <c r="D34" s="128">
        <v>94.30170908604124</v>
      </c>
      <c r="E34" s="46">
        <f t="shared" si="0"/>
        <v>20</v>
      </c>
      <c r="F34" s="128">
        <v>94.80312817636273</v>
      </c>
      <c r="G34" s="46">
        <f t="shared" si="1"/>
        <v>23</v>
      </c>
      <c r="H34" s="5"/>
      <c r="I34" s="6"/>
    </row>
    <row r="35" spans="2:9" ht="15" customHeight="1">
      <c r="B35" s="29">
        <v>30</v>
      </c>
      <c r="C35" s="30" t="s">
        <v>71</v>
      </c>
      <c r="D35" s="128">
        <v>94.43754606941114</v>
      </c>
      <c r="E35" s="46">
        <f t="shared" si="0"/>
        <v>18</v>
      </c>
      <c r="F35" s="128">
        <v>95.0196460448663</v>
      </c>
      <c r="G35" s="46">
        <f t="shared" si="1"/>
        <v>19</v>
      </c>
      <c r="H35" s="5"/>
      <c r="I35" s="6"/>
    </row>
    <row r="36" spans="2:9" ht="15" customHeight="1">
      <c r="B36" s="31">
        <v>31</v>
      </c>
      <c r="C36" s="32" t="s">
        <v>72</v>
      </c>
      <c r="D36" s="129">
        <v>94.81663932191677</v>
      </c>
      <c r="E36" s="47">
        <f t="shared" si="0"/>
        <v>15</v>
      </c>
      <c r="F36" s="129">
        <v>95.46997109773187</v>
      </c>
      <c r="G36" s="47">
        <f t="shared" si="1"/>
        <v>13</v>
      </c>
      <c r="H36" s="5"/>
      <c r="I36" s="6"/>
    </row>
    <row r="37" spans="2:9" ht="15" customHeight="1">
      <c r="B37" s="29">
        <v>32</v>
      </c>
      <c r="C37" s="30" t="s">
        <v>73</v>
      </c>
      <c r="D37" s="128">
        <v>96.15102469136555</v>
      </c>
      <c r="E37" s="46">
        <f t="shared" si="0"/>
        <v>1</v>
      </c>
      <c r="F37" s="128">
        <v>96.64022286312284</v>
      </c>
      <c r="G37" s="46">
        <f t="shared" si="1"/>
        <v>1</v>
      </c>
      <c r="H37" s="5"/>
      <c r="I37" s="6"/>
    </row>
    <row r="38" spans="2:9" ht="15" customHeight="1">
      <c r="B38" s="29">
        <v>33</v>
      </c>
      <c r="C38" s="30" t="s">
        <v>74</v>
      </c>
      <c r="D38" s="128">
        <v>93.49236625074242</v>
      </c>
      <c r="E38" s="46">
        <f t="shared" si="0"/>
        <v>32</v>
      </c>
      <c r="F38" s="128">
        <v>94.44859533429776</v>
      </c>
      <c r="G38" s="46">
        <f t="shared" si="1"/>
        <v>30</v>
      </c>
      <c r="H38" s="5"/>
      <c r="I38" s="6"/>
    </row>
    <row r="39" spans="2:9" ht="15" customHeight="1">
      <c r="B39" s="29">
        <v>34</v>
      </c>
      <c r="C39" s="30" t="s">
        <v>75</v>
      </c>
      <c r="D39" s="128">
        <v>93.40684994838098</v>
      </c>
      <c r="E39" s="46">
        <f t="shared" si="0"/>
        <v>33</v>
      </c>
      <c r="F39" s="128">
        <v>93.81452301237559</v>
      </c>
      <c r="G39" s="46">
        <f t="shared" si="1"/>
        <v>36</v>
      </c>
      <c r="H39" s="5"/>
      <c r="I39" s="6"/>
    </row>
    <row r="40" spans="2:9" ht="15" customHeight="1">
      <c r="B40" s="29">
        <v>35</v>
      </c>
      <c r="C40" s="30" t="s">
        <v>76</v>
      </c>
      <c r="D40" s="128">
        <v>94.05928101708626</v>
      </c>
      <c r="E40" s="46">
        <f t="shared" si="0"/>
        <v>26</v>
      </c>
      <c r="F40" s="128">
        <v>94.96719621354336</v>
      </c>
      <c r="G40" s="46">
        <f t="shared" si="1"/>
        <v>20</v>
      </c>
      <c r="H40" s="5"/>
      <c r="I40" s="6"/>
    </row>
    <row r="41" spans="2:9" ht="15" customHeight="1">
      <c r="B41" s="31">
        <v>36</v>
      </c>
      <c r="C41" s="32" t="s">
        <v>77</v>
      </c>
      <c r="D41" s="129">
        <v>94.08145003273015</v>
      </c>
      <c r="E41" s="47">
        <f t="shared" si="0"/>
        <v>25</v>
      </c>
      <c r="F41" s="129">
        <v>94.74205093355928</v>
      </c>
      <c r="G41" s="47">
        <f t="shared" si="1"/>
        <v>24</v>
      </c>
      <c r="H41" s="5"/>
      <c r="I41" s="6"/>
    </row>
    <row r="42" spans="2:9" ht="15" customHeight="1">
      <c r="B42" s="29">
        <v>37</v>
      </c>
      <c r="C42" s="30" t="s">
        <v>78</v>
      </c>
      <c r="D42" s="128">
        <v>92.79782164623512</v>
      </c>
      <c r="E42" s="46">
        <f t="shared" si="0"/>
        <v>39</v>
      </c>
      <c r="F42" s="128">
        <v>93.19632408614041</v>
      </c>
      <c r="G42" s="46">
        <f t="shared" si="1"/>
        <v>41</v>
      </c>
      <c r="H42" s="5"/>
      <c r="I42" s="6"/>
    </row>
    <row r="43" spans="2:9" ht="15" customHeight="1">
      <c r="B43" s="29">
        <v>38</v>
      </c>
      <c r="C43" s="30" t="s">
        <v>79</v>
      </c>
      <c r="D43" s="128">
        <v>95.22569174425183</v>
      </c>
      <c r="E43" s="46">
        <f t="shared" si="0"/>
        <v>4</v>
      </c>
      <c r="F43" s="128">
        <v>96.10552563663718</v>
      </c>
      <c r="G43" s="46">
        <f t="shared" si="1"/>
        <v>3</v>
      </c>
      <c r="H43" s="5"/>
      <c r="I43" s="6"/>
    </row>
    <row r="44" spans="2:9" ht="15" customHeight="1">
      <c r="B44" s="29">
        <v>39</v>
      </c>
      <c r="C44" s="30" t="s">
        <v>80</v>
      </c>
      <c r="D44" s="128">
        <v>94.98641823927818</v>
      </c>
      <c r="E44" s="46">
        <f t="shared" si="0"/>
        <v>8</v>
      </c>
      <c r="F44" s="128">
        <v>95.60848575596825</v>
      </c>
      <c r="G44" s="46">
        <f t="shared" si="1"/>
        <v>8</v>
      </c>
      <c r="H44" s="5"/>
      <c r="I44" s="6"/>
    </row>
    <row r="45" spans="2:9" ht="15" customHeight="1">
      <c r="B45" s="29">
        <v>40</v>
      </c>
      <c r="C45" s="30" t="s">
        <v>81</v>
      </c>
      <c r="D45" s="128">
        <v>93.23871856362356</v>
      </c>
      <c r="E45" s="46">
        <f t="shared" si="0"/>
        <v>35</v>
      </c>
      <c r="F45" s="128">
        <v>93.82989337472483</v>
      </c>
      <c r="G45" s="46">
        <f t="shared" si="1"/>
        <v>35</v>
      </c>
      <c r="H45" s="5"/>
      <c r="I45" s="6"/>
    </row>
    <row r="46" spans="2:9" ht="15" customHeight="1">
      <c r="B46" s="31">
        <v>41</v>
      </c>
      <c r="C46" s="32" t="s">
        <v>82</v>
      </c>
      <c r="D46" s="129">
        <v>95.90634925097325</v>
      </c>
      <c r="E46" s="47">
        <f t="shared" si="0"/>
        <v>2</v>
      </c>
      <c r="F46" s="129">
        <v>96.38483407242644</v>
      </c>
      <c r="G46" s="47">
        <f t="shared" si="1"/>
        <v>2</v>
      </c>
      <c r="H46" s="5"/>
      <c r="I46" s="6"/>
    </row>
    <row r="47" spans="2:9" ht="15" customHeight="1">
      <c r="B47" s="29">
        <v>42</v>
      </c>
      <c r="C47" s="30" t="s">
        <v>83</v>
      </c>
      <c r="D47" s="128">
        <v>94.1230341378976</v>
      </c>
      <c r="E47" s="46">
        <f t="shared" si="0"/>
        <v>24</v>
      </c>
      <c r="F47" s="128">
        <v>94.83282572403286</v>
      </c>
      <c r="G47" s="46">
        <f t="shared" si="1"/>
        <v>21</v>
      </c>
      <c r="H47" s="5"/>
      <c r="I47" s="6"/>
    </row>
    <row r="48" spans="2:9" ht="15" customHeight="1">
      <c r="B48" s="29">
        <v>43</v>
      </c>
      <c r="C48" s="30" t="s">
        <v>84</v>
      </c>
      <c r="D48" s="128">
        <v>93.13783393886625</v>
      </c>
      <c r="E48" s="46">
        <f t="shared" si="0"/>
        <v>36</v>
      </c>
      <c r="F48" s="128">
        <v>93.88973884975363</v>
      </c>
      <c r="G48" s="46">
        <f t="shared" si="1"/>
        <v>34</v>
      </c>
      <c r="H48" s="5"/>
      <c r="I48" s="6"/>
    </row>
    <row r="49" spans="2:9" ht="15" customHeight="1">
      <c r="B49" s="29">
        <v>44</v>
      </c>
      <c r="C49" s="30" t="s">
        <v>85</v>
      </c>
      <c r="D49" s="128">
        <v>94.81822738717335</v>
      </c>
      <c r="E49" s="46">
        <f t="shared" si="0"/>
        <v>14</v>
      </c>
      <c r="F49" s="128">
        <v>95.57536418198093</v>
      </c>
      <c r="G49" s="46">
        <f t="shared" si="1"/>
        <v>11</v>
      </c>
      <c r="H49" s="5"/>
      <c r="I49" s="6"/>
    </row>
    <row r="50" spans="2:9" ht="15" customHeight="1">
      <c r="B50" s="29">
        <v>45</v>
      </c>
      <c r="C50" s="30" t="s">
        <v>86</v>
      </c>
      <c r="D50" s="128">
        <v>94.22021370545158</v>
      </c>
      <c r="E50" s="46">
        <f t="shared" si="0"/>
        <v>22</v>
      </c>
      <c r="F50" s="128">
        <v>94.59190343279319</v>
      </c>
      <c r="G50" s="46">
        <f t="shared" si="1"/>
        <v>28</v>
      </c>
      <c r="H50" s="5"/>
      <c r="I50" s="6"/>
    </row>
    <row r="51" spans="2:9" ht="15" customHeight="1">
      <c r="B51" s="31">
        <v>46</v>
      </c>
      <c r="C51" s="32" t="s">
        <v>87</v>
      </c>
      <c r="D51" s="129">
        <v>93.59039004286419</v>
      </c>
      <c r="E51" s="47">
        <f t="shared" si="0"/>
        <v>31</v>
      </c>
      <c r="F51" s="129">
        <v>94.51017924800156</v>
      </c>
      <c r="G51" s="47">
        <f t="shared" si="1"/>
        <v>29</v>
      </c>
      <c r="H51" s="5"/>
      <c r="I51" s="6"/>
    </row>
    <row r="52" spans="2:9" ht="15" customHeight="1">
      <c r="B52" s="35">
        <v>47</v>
      </c>
      <c r="C52" s="36" t="s">
        <v>88</v>
      </c>
      <c r="D52" s="128">
        <v>93.6874524538066</v>
      </c>
      <c r="E52" s="46">
        <f t="shared" si="0"/>
        <v>29</v>
      </c>
      <c r="F52" s="128">
        <v>94.63863791295164</v>
      </c>
      <c r="G52" s="46">
        <f t="shared" si="1"/>
        <v>27</v>
      </c>
      <c r="H52" s="5"/>
      <c r="I52" s="6"/>
    </row>
    <row r="53" spans="2:9" ht="22.5" customHeight="1">
      <c r="B53" s="100" t="s">
        <v>153</v>
      </c>
      <c r="C53" s="101"/>
      <c r="D53" s="133">
        <v>92.91788594293793</v>
      </c>
      <c r="E53" s="9"/>
      <c r="F53" s="133">
        <v>93.69187175601404</v>
      </c>
      <c r="G53" s="9"/>
      <c r="H53" s="5"/>
      <c r="I53" s="6"/>
    </row>
    <row r="54" ht="14.25">
      <c r="B54" s="10" t="s">
        <v>156</v>
      </c>
    </row>
    <row r="55" spans="2:8" ht="13.5" customHeight="1">
      <c r="B55" s="5" t="s">
        <v>154</v>
      </c>
      <c r="C55" s="11"/>
      <c r="D55" s="11"/>
      <c r="E55" s="11"/>
      <c r="F55" s="11"/>
      <c r="G55" s="11"/>
      <c r="H55" s="11"/>
    </row>
    <row r="56" spans="2:8" ht="14.25">
      <c r="B56" s="12"/>
      <c r="C56" s="11"/>
      <c r="D56" s="11"/>
      <c r="E56" s="11"/>
      <c r="F56" s="11"/>
      <c r="G56" s="11"/>
      <c r="H56" s="11"/>
    </row>
    <row r="57" spans="2:8" ht="14.25">
      <c r="B57" s="13"/>
      <c r="C57" s="13"/>
      <c r="D57" s="13"/>
      <c r="E57" s="13"/>
      <c r="F57" s="13"/>
      <c r="G57" s="14"/>
      <c r="H57" s="13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B2:Q49"/>
  <sheetViews>
    <sheetView zoomScalePageLayoutView="0" workbookViewId="0" topLeftCell="B1">
      <selection activeCell="J19" sqref="J19"/>
    </sheetView>
  </sheetViews>
  <sheetFormatPr defaultColWidth="9.140625" defaultRowHeight="15"/>
  <cols>
    <col min="3" max="3" width="11.00390625" style="0" bestFit="1" customWidth="1"/>
    <col min="7" max="7" width="11.00390625" style="0" bestFit="1" customWidth="1"/>
    <col min="11" max="11" width="9.28125" style="0" bestFit="1" customWidth="1"/>
  </cols>
  <sheetData>
    <row r="2" spans="2:17" ht="13.5">
      <c r="B2" s="1" t="s">
        <v>92</v>
      </c>
      <c r="C2" s="1" t="s">
        <v>93</v>
      </c>
      <c r="D2" s="1" t="s">
        <v>101</v>
      </c>
      <c r="F2" s="2" t="s">
        <v>92</v>
      </c>
      <c r="G2" s="2" t="s">
        <v>93</v>
      </c>
      <c r="H2" s="2" t="s">
        <v>101</v>
      </c>
      <c r="K2" s="1" t="s">
        <v>92</v>
      </c>
      <c r="L2" s="1" t="s">
        <v>100</v>
      </c>
      <c r="M2" s="1" t="s">
        <v>101</v>
      </c>
      <c r="O2" s="2" t="s">
        <v>92</v>
      </c>
      <c r="P2" s="2" t="s">
        <v>100</v>
      </c>
      <c r="Q2" s="2" t="s">
        <v>101</v>
      </c>
    </row>
    <row r="3" spans="2:17" ht="13.5">
      <c r="B3" s="38">
        <f>+'府内状況'!F6</f>
        <v>42</v>
      </c>
      <c r="C3" s="37" t="str">
        <f>'府内状況'!B6</f>
        <v>大阪市</v>
      </c>
      <c r="D3" s="39">
        <f>+'府内状況'!E6</f>
        <v>90.98</v>
      </c>
      <c r="F3" s="76">
        <v>1</v>
      </c>
      <c r="G3" s="75" t="s">
        <v>40</v>
      </c>
      <c r="H3" s="80">
        <v>99.24</v>
      </c>
      <c r="K3" s="40">
        <f>+'全国状況'!G6</f>
        <v>5</v>
      </c>
      <c r="L3" s="37" t="str">
        <f>'全国状況'!C6</f>
        <v>北海道</v>
      </c>
      <c r="M3" s="39">
        <f>+'全国状況'!F6</f>
        <v>95.72014144921475</v>
      </c>
      <c r="O3" s="78">
        <v>1</v>
      </c>
      <c r="P3" s="78" t="s">
        <v>134</v>
      </c>
      <c r="Q3" s="79">
        <v>96.64022286312284</v>
      </c>
    </row>
    <row r="4" spans="2:17" ht="13.5">
      <c r="B4" s="38">
        <f>+'府内状況'!F7</f>
        <v>16</v>
      </c>
      <c r="C4" s="37" t="str">
        <f>'府内状況'!B7</f>
        <v>堺市</v>
      </c>
      <c r="D4" s="39">
        <f>+'府内状況'!E7</f>
        <v>94.58</v>
      </c>
      <c r="F4" s="76">
        <v>2</v>
      </c>
      <c r="G4" s="75" t="s">
        <v>31</v>
      </c>
      <c r="H4" s="80">
        <v>97.64</v>
      </c>
      <c r="K4" s="40">
        <f>+'全国状況'!G7</f>
        <v>40</v>
      </c>
      <c r="L4" s="37" t="str">
        <f>'全国状況'!C7</f>
        <v>青森県</v>
      </c>
      <c r="M4" s="39">
        <f>+'全国状況'!F7</f>
        <v>93.20885953177613</v>
      </c>
      <c r="O4" s="78">
        <v>2</v>
      </c>
      <c r="P4" s="78" t="s">
        <v>143</v>
      </c>
      <c r="Q4" s="79">
        <v>96.38483407242644</v>
      </c>
    </row>
    <row r="5" spans="2:17" ht="13.5">
      <c r="B5" s="38">
        <f>+'府内状況'!F8</f>
        <v>20</v>
      </c>
      <c r="C5" s="37" t="str">
        <f>'府内状況'!B8</f>
        <v>岸和田市</v>
      </c>
      <c r="D5" s="39">
        <f>+'府内状況'!E8</f>
        <v>94.17</v>
      </c>
      <c r="F5" s="76">
        <v>3</v>
      </c>
      <c r="G5" s="75" t="s">
        <v>30</v>
      </c>
      <c r="H5" s="80">
        <v>97.62</v>
      </c>
      <c r="K5" s="40">
        <f>+'全国状況'!G8</f>
        <v>15</v>
      </c>
      <c r="L5" s="37" t="str">
        <f>'全国状況'!C8</f>
        <v>岩手県</v>
      </c>
      <c r="M5" s="39">
        <f>+'全国状況'!F8</f>
        <v>95.34403375869235</v>
      </c>
      <c r="O5" s="78">
        <v>3</v>
      </c>
      <c r="P5" s="78" t="s">
        <v>140</v>
      </c>
      <c r="Q5" s="79">
        <v>96.10552563663718</v>
      </c>
    </row>
    <row r="6" spans="2:17" ht="13.5">
      <c r="B6" s="38">
        <f>+'府内状況'!F9</f>
        <v>35</v>
      </c>
      <c r="C6" s="37" t="str">
        <f>'府内状況'!B9</f>
        <v>豊中市</v>
      </c>
      <c r="D6" s="39">
        <f>+'府内状況'!E9</f>
        <v>92.9</v>
      </c>
      <c r="F6" s="76">
        <v>4</v>
      </c>
      <c r="G6" s="75" t="s">
        <v>38</v>
      </c>
      <c r="H6" s="80">
        <v>96.84</v>
      </c>
      <c r="K6" s="40">
        <f>+'全国状況'!G9</f>
        <v>16</v>
      </c>
      <c r="L6" s="37" t="str">
        <f>'全国状況'!C9</f>
        <v>宮城県</v>
      </c>
      <c r="M6" s="39">
        <f>+'全国状況'!F9</f>
        <v>95.33385795447575</v>
      </c>
      <c r="O6" s="78">
        <v>4</v>
      </c>
      <c r="P6" s="78" t="s">
        <v>128</v>
      </c>
      <c r="Q6" s="79">
        <v>95.85928418570064</v>
      </c>
    </row>
    <row r="7" spans="2:17" ht="13.5">
      <c r="B7" s="38">
        <f>+'府内状況'!F10</f>
        <v>30</v>
      </c>
      <c r="C7" s="37" t="str">
        <f>'府内状況'!B10</f>
        <v>池田市</v>
      </c>
      <c r="D7" s="39">
        <f>+'府内状況'!E10</f>
        <v>93.3</v>
      </c>
      <c r="F7" s="76">
        <v>5</v>
      </c>
      <c r="G7" s="75" t="s">
        <v>29</v>
      </c>
      <c r="H7" s="80">
        <v>96.7</v>
      </c>
      <c r="K7" s="40">
        <f>+'全国状況'!G10</f>
        <v>26</v>
      </c>
      <c r="L7" s="37" t="str">
        <f>'全国状況'!C10</f>
        <v>秋田県</v>
      </c>
      <c r="M7" s="39">
        <f>+'全国状況'!F10</f>
        <v>94.68775639302403</v>
      </c>
      <c r="O7" s="78">
        <v>5</v>
      </c>
      <c r="P7" s="78" t="s">
        <v>103</v>
      </c>
      <c r="Q7" s="79">
        <v>95.72014144921475</v>
      </c>
    </row>
    <row r="8" spans="2:17" ht="13.5">
      <c r="B8" s="38">
        <f>+'府内状況'!F11</f>
        <v>38</v>
      </c>
      <c r="C8" s="37" t="str">
        <f>'府内状況'!B11</f>
        <v>吹田市</v>
      </c>
      <c r="D8" s="39">
        <f>+'府内状況'!E11</f>
        <v>92.1</v>
      </c>
      <c r="F8" s="76">
        <v>6</v>
      </c>
      <c r="G8" s="75" t="s">
        <v>16</v>
      </c>
      <c r="H8" s="80">
        <v>96.68</v>
      </c>
      <c r="K8" s="40">
        <f>+'全国状況'!G11</f>
        <v>12</v>
      </c>
      <c r="L8" s="37" t="str">
        <f>'全国状況'!C11</f>
        <v>山形県</v>
      </c>
      <c r="M8" s="39">
        <f>+'全国状況'!F11</f>
        <v>95.51908116837198</v>
      </c>
      <c r="O8" s="78">
        <v>6</v>
      </c>
      <c r="P8" s="78" t="s">
        <v>122</v>
      </c>
      <c r="Q8" s="79">
        <v>95.67251109127628</v>
      </c>
    </row>
    <row r="9" spans="2:17" ht="13.5">
      <c r="B9" s="38">
        <f>+'府内状況'!F12</f>
        <v>31</v>
      </c>
      <c r="C9" s="37" t="str">
        <f>'府内状況'!B12</f>
        <v>泉大津市</v>
      </c>
      <c r="D9" s="39">
        <f>+'府内状況'!E12</f>
        <v>93.22</v>
      </c>
      <c r="F9" s="76">
        <v>7</v>
      </c>
      <c r="G9" s="75" t="s">
        <v>34</v>
      </c>
      <c r="H9" s="80">
        <v>96.5</v>
      </c>
      <c r="K9" s="40">
        <f>+'全国状況'!G12</f>
        <v>39</v>
      </c>
      <c r="L9" s="37" t="str">
        <f>'全国状況'!C12</f>
        <v>福島県</v>
      </c>
      <c r="M9" s="39">
        <f>+'全国状況'!F12</f>
        <v>93.35737265582915</v>
      </c>
      <c r="O9" s="78">
        <v>7</v>
      </c>
      <c r="P9" s="78" t="s">
        <v>117</v>
      </c>
      <c r="Q9" s="79">
        <v>95.612906303726</v>
      </c>
    </row>
    <row r="10" spans="2:17" ht="13.5">
      <c r="B10" s="38">
        <f>+'府内状況'!F13</f>
        <v>10</v>
      </c>
      <c r="C10" s="37" t="str">
        <f>'府内状況'!B13</f>
        <v>高槻市</v>
      </c>
      <c r="D10" s="39">
        <f>+'府内状況'!E13</f>
        <v>95.46</v>
      </c>
      <c r="F10" s="76">
        <v>8</v>
      </c>
      <c r="G10" s="75" t="s">
        <v>35</v>
      </c>
      <c r="H10" s="80">
        <v>95.65</v>
      </c>
      <c r="K10" s="40">
        <f>+'全国状況'!G13</f>
        <v>42</v>
      </c>
      <c r="L10" s="37" t="str">
        <f>'全国状況'!C13</f>
        <v>茨城県</v>
      </c>
      <c r="M10" s="39">
        <f>+'全国状況'!F13</f>
        <v>93.1192349443751</v>
      </c>
      <c r="O10" s="78">
        <v>8</v>
      </c>
      <c r="P10" s="78" t="s">
        <v>141</v>
      </c>
      <c r="Q10" s="79">
        <v>95.60848575596825</v>
      </c>
    </row>
    <row r="11" spans="2:17" ht="13.5">
      <c r="B11" s="38">
        <f>+'府内状況'!F14</f>
        <v>24</v>
      </c>
      <c r="C11" s="37" t="str">
        <f>'府内状況'!B14</f>
        <v>貝塚市</v>
      </c>
      <c r="D11" s="39">
        <f>+'府内状況'!E14</f>
        <v>93.99</v>
      </c>
      <c r="F11" s="76">
        <v>9</v>
      </c>
      <c r="G11" s="75" t="s">
        <v>13</v>
      </c>
      <c r="H11" s="80">
        <v>95.52</v>
      </c>
      <c r="K11" s="40">
        <f>+'全国状況'!G14</f>
        <v>45</v>
      </c>
      <c r="L11" s="37" t="str">
        <f>'全国状況'!C14</f>
        <v>栃木県</v>
      </c>
      <c r="M11" s="39">
        <f>+'全国状況'!F14</f>
        <v>91.8723603507183</v>
      </c>
      <c r="O11" s="78">
        <v>9</v>
      </c>
      <c r="P11" s="78" t="s">
        <v>127</v>
      </c>
      <c r="Q11" s="79">
        <v>95.5965426187887</v>
      </c>
    </row>
    <row r="12" spans="2:17" ht="13.5">
      <c r="B12" s="38">
        <f>+'府内状況'!F15</f>
        <v>41</v>
      </c>
      <c r="C12" s="37" t="str">
        <f>'府内状況'!B15</f>
        <v>守口市</v>
      </c>
      <c r="D12" s="39">
        <f>+'府内状況'!E15</f>
        <v>91.03</v>
      </c>
      <c r="F12" s="76">
        <v>10</v>
      </c>
      <c r="G12" s="75" t="s">
        <v>7</v>
      </c>
      <c r="H12" s="80">
        <v>95.46</v>
      </c>
      <c r="K12" s="40">
        <f>+'全国状況'!G15</f>
        <v>38</v>
      </c>
      <c r="L12" s="37" t="str">
        <f>'全国状況'!C15</f>
        <v>群馬県</v>
      </c>
      <c r="M12" s="39">
        <f>+'全国状況'!F15</f>
        <v>93.69274104061431</v>
      </c>
      <c r="O12" s="78">
        <v>10</v>
      </c>
      <c r="P12" s="78" t="s">
        <v>120</v>
      </c>
      <c r="Q12" s="79">
        <v>95.57570923583916</v>
      </c>
    </row>
    <row r="13" spans="2:17" ht="13.5">
      <c r="B13" s="38">
        <f>+'府内状況'!F16</f>
        <v>33</v>
      </c>
      <c r="C13" s="37" t="str">
        <f>'府内状況'!B16</f>
        <v>枚方市</v>
      </c>
      <c r="D13" s="39">
        <f>+'府内状況'!E16</f>
        <v>93.14</v>
      </c>
      <c r="F13" s="76">
        <v>11</v>
      </c>
      <c r="G13" s="75" t="s">
        <v>25</v>
      </c>
      <c r="H13" s="80">
        <v>95.32</v>
      </c>
      <c r="K13" s="40">
        <f>+'全国状況'!G16</f>
        <v>44</v>
      </c>
      <c r="L13" s="37" t="str">
        <f>'全国状況'!C16</f>
        <v>埼玉県</v>
      </c>
      <c r="M13" s="39">
        <f>+'全国状況'!F16</f>
        <v>92.78987333705341</v>
      </c>
      <c r="O13" s="78">
        <v>11</v>
      </c>
      <c r="P13" s="78" t="s">
        <v>146</v>
      </c>
      <c r="Q13" s="79">
        <v>95.57536418198093</v>
      </c>
    </row>
    <row r="14" spans="2:17" ht="13.5">
      <c r="B14" s="38">
        <f>+'府内状況'!F17</f>
        <v>25</v>
      </c>
      <c r="C14" s="37" t="str">
        <f>'府内状況'!B17</f>
        <v>茨木市</v>
      </c>
      <c r="D14" s="39">
        <f>+'府内状況'!E17</f>
        <v>93.89</v>
      </c>
      <c r="F14" s="76">
        <v>12</v>
      </c>
      <c r="G14" s="75" t="s">
        <v>14</v>
      </c>
      <c r="H14" s="80">
        <v>95.27</v>
      </c>
      <c r="K14" s="40">
        <f>+'全国状況'!G17</f>
        <v>46</v>
      </c>
      <c r="L14" s="37" t="str">
        <f>'全国状況'!C17</f>
        <v>千葉県</v>
      </c>
      <c r="M14" s="39">
        <f>+'全国状況'!F17</f>
        <v>91.68544601390661</v>
      </c>
      <c r="O14" s="78">
        <v>12</v>
      </c>
      <c r="P14" s="78" t="s">
        <v>108</v>
      </c>
      <c r="Q14" s="79">
        <v>95.51908116837198</v>
      </c>
    </row>
    <row r="15" spans="2:17" ht="13.5">
      <c r="B15" s="38">
        <f>+'府内状況'!F18</f>
        <v>39</v>
      </c>
      <c r="C15" s="37" t="str">
        <f>'府内状況'!B18</f>
        <v>八尾市</v>
      </c>
      <c r="D15" s="39">
        <f>+'府内状況'!E18</f>
        <v>91.9</v>
      </c>
      <c r="F15" s="76">
        <v>13</v>
      </c>
      <c r="G15" s="75" t="s">
        <v>22</v>
      </c>
      <c r="H15" s="80">
        <v>94.95</v>
      </c>
      <c r="K15" s="40">
        <f>+'全国状況'!G18</f>
        <v>47</v>
      </c>
      <c r="L15" s="37" t="str">
        <f>'全国状況'!C18</f>
        <v>東京都</v>
      </c>
      <c r="M15" s="39">
        <f>+'全国状況'!F18</f>
        <v>90.25630690295283</v>
      </c>
      <c r="O15" s="78">
        <v>13</v>
      </c>
      <c r="P15" s="78" t="s">
        <v>133</v>
      </c>
      <c r="Q15" s="79">
        <v>95.46997109773187</v>
      </c>
    </row>
    <row r="16" spans="2:17" ht="13.5">
      <c r="B16" s="38">
        <f>+'府内状況'!F19</f>
        <v>9</v>
      </c>
      <c r="C16" s="37" t="str">
        <f>'府内状況'!B19</f>
        <v>泉佐野市</v>
      </c>
      <c r="D16" s="39">
        <f>+'府内状況'!E19</f>
        <v>95.52</v>
      </c>
      <c r="F16" s="76">
        <v>14</v>
      </c>
      <c r="G16" s="75" t="s">
        <v>32</v>
      </c>
      <c r="H16" s="80">
        <v>94.91</v>
      </c>
      <c r="K16" s="40">
        <f>+'全国状況'!G19</f>
        <v>33</v>
      </c>
      <c r="L16" s="37" t="str">
        <f>'全国状況'!C19</f>
        <v>神奈川県</v>
      </c>
      <c r="M16" s="39">
        <f>+'全国状況'!F19</f>
        <v>94.21897440614082</v>
      </c>
      <c r="O16" s="78">
        <v>14</v>
      </c>
      <c r="P16" s="78" t="s">
        <v>121</v>
      </c>
      <c r="Q16" s="79">
        <v>95.46666634900023</v>
      </c>
    </row>
    <row r="17" spans="2:17" ht="13.5">
      <c r="B17" s="38">
        <f>+'府内状況'!F20</f>
        <v>12</v>
      </c>
      <c r="C17" s="37" t="str">
        <f>'府内状況'!B20</f>
        <v>富田林市</v>
      </c>
      <c r="D17" s="39">
        <f>+'府内状況'!E20</f>
        <v>95.27</v>
      </c>
      <c r="F17" s="76">
        <v>15</v>
      </c>
      <c r="G17" s="75" t="s">
        <v>41</v>
      </c>
      <c r="H17" s="80">
        <v>94.63</v>
      </c>
      <c r="K17" s="40">
        <f>+'全国状況'!G20</f>
        <v>7</v>
      </c>
      <c r="L17" s="37" t="str">
        <f>'全国状況'!C20</f>
        <v>新潟県</v>
      </c>
      <c r="M17" s="39">
        <f>+'全国状況'!F20</f>
        <v>95.612906303726</v>
      </c>
      <c r="O17" s="78">
        <v>15</v>
      </c>
      <c r="P17" s="78" t="s">
        <v>105</v>
      </c>
      <c r="Q17" s="79">
        <v>95.34403375869235</v>
      </c>
    </row>
    <row r="18" spans="2:17" ht="13.5">
      <c r="B18" s="38">
        <f>+'府内状況'!F21</f>
        <v>43</v>
      </c>
      <c r="C18" s="37" t="str">
        <f>'府内状況'!B21</f>
        <v>寝屋川市</v>
      </c>
      <c r="D18" s="39">
        <f>+'府内状況'!E21</f>
        <v>90.93</v>
      </c>
      <c r="F18" s="76">
        <v>16</v>
      </c>
      <c r="G18" s="75" t="s">
        <v>1</v>
      </c>
      <c r="H18" s="80">
        <v>94.58</v>
      </c>
      <c r="K18" s="40">
        <f>+'全国状況'!G21</f>
        <v>17</v>
      </c>
      <c r="L18" s="37" t="str">
        <f>'全国状況'!C21</f>
        <v>富山県</v>
      </c>
      <c r="M18" s="39">
        <f>+'全国状況'!F21</f>
        <v>95.33385123465885</v>
      </c>
      <c r="O18" s="78">
        <v>16</v>
      </c>
      <c r="P18" s="78" t="s">
        <v>106</v>
      </c>
      <c r="Q18" s="79">
        <v>95.33385795447575</v>
      </c>
    </row>
    <row r="19" spans="2:17" ht="13.5">
      <c r="B19" s="38">
        <f>+'府内状況'!F22</f>
        <v>6</v>
      </c>
      <c r="C19" s="37" t="str">
        <f>'府内状況'!B22</f>
        <v>河内長野市</v>
      </c>
      <c r="D19" s="39">
        <f>+'府内状況'!E22</f>
        <v>96.68</v>
      </c>
      <c r="F19" s="76">
        <v>17</v>
      </c>
      <c r="G19" s="75" t="s">
        <v>26</v>
      </c>
      <c r="H19" s="80">
        <v>94.49</v>
      </c>
      <c r="K19" s="40">
        <f>+'全国状況'!G22</f>
        <v>25</v>
      </c>
      <c r="L19" s="37" t="str">
        <f>'全国状況'!C22</f>
        <v>石川県</v>
      </c>
      <c r="M19" s="39">
        <f>+'全国状況'!F22</f>
        <v>94.73463355959501</v>
      </c>
      <c r="O19" s="78">
        <v>17</v>
      </c>
      <c r="P19" s="78" t="s">
        <v>118</v>
      </c>
      <c r="Q19" s="79">
        <v>95.33385123465885</v>
      </c>
    </row>
    <row r="20" spans="2:17" ht="13.5">
      <c r="B20" s="38">
        <f>+'府内状況'!F23</f>
        <v>34</v>
      </c>
      <c r="C20" s="37" t="str">
        <f>'府内状況'!B23</f>
        <v>松原市</v>
      </c>
      <c r="D20" s="39">
        <f>+'府内状況'!E23</f>
        <v>93.07</v>
      </c>
      <c r="F20" s="76">
        <v>18</v>
      </c>
      <c r="G20" s="75" t="s">
        <v>39</v>
      </c>
      <c r="H20" s="80">
        <v>94.47</v>
      </c>
      <c r="K20" s="40">
        <f>+'全国状況'!G23</f>
        <v>10</v>
      </c>
      <c r="L20" s="37" t="str">
        <f>'全国状況'!C23</f>
        <v>福井県</v>
      </c>
      <c r="M20" s="39">
        <f>+'全国状況'!F23</f>
        <v>95.57570923583916</v>
      </c>
      <c r="O20" s="78">
        <v>18</v>
      </c>
      <c r="P20" s="78" t="s">
        <v>125</v>
      </c>
      <c r="Q20" s="79">
        <v>95.10354123476516</v>
      </c>
    </row>
    <row r="21" spans="2:17" ht="13.5">
      <c r="B21" s="38">
        <f>+'府内状況'!F24</f>
        <v>36</v>
      </c>
      <c r="C21" s="37" t="str">
        <f>'府内状況'!B24</f>
        <v>大東市</v>
      </c>
      <c r="D21" s="39">
        <f>+'府内状況'!E24</f>
        <v>92.56</v>
      </c>
      <c r="F21" s="76">
        <v>19</v>
      </c>
      <c r="G21" s="75" t="s">
        <v>27</v>
      </c>
      <c r="H21" s="80">
        <v>94.28</v>
      </c>
      <c r="K21" s="40">
        <f>+'全国状況'!G24</f>
        <v>14</v>
      </c>
      <c r="L21" s="37" t="str">
        <f>'全国状況'!C24</f>
        <v>山梨県</v>
      </c>
      <c r="M21" s="39">
        <f>+'全国状況'!F24</f>
        <v>95.46666634900023</v>
      </c>
      <c r="O21" s="78">
        <v>19</v>
      </c>
      <c r="P21" s="78" t="s">
        <v>132</v>
      </c>
      <c r="Q21" s="79">
        <v>95.0196460448663</v>
      </c>
    </row>
    <row r="22" spans="2:17" ht="13.5">
      <c r="B22" s="38">
        <f>+'府内状況'!F25</f>
        <v>26</v>
      </c>
      <c r="C22" s="37" t="str">
        <f>'府内状況'!B25</f>
        <v>和泉市</v>
      </c>
      <c r="D22" s="39">
        <f>+'府内状況'!E25</f>
        <v>93.78</v>
      </c>
      <c r="F22" s="76">
        <v>20</v>
      </c>
      <c r="G22" s="75" t="s">
        <v>2</v>
      </c>
      <c r="H22" s="80">
        <v>94.17</v>
      </c>
      <c r="K22" s="40">
        <f>+'全国状況'!G25</f>
        <v>6</v>
      </c>
      <c r="L22" s="37" t="str">
        <f>'全国状況'!C25</f>
        <v>長野県</v>
      </c>
      <c r="M22" s="39">
        <f>+'全国状況'!F25</f>
        <v>95.67251109127628</v>
      </c>
      <c r="O22" s="78">
        <v>20</v>
      </c>
      <c r="P22" s="78" t="s">
        <v>137</v>
      </c>
      <c r="Q22" s="79">
        <v>94.96719621354336</v>
      </c>
    </row>
    <row r="23" spans="2:17" ht="13.5">
      <c r="B23" s="38">
        <f>+'府内状況'!F26</f>
        <v>28</v>
      </c>
      <c r="C23" s="37" t="str">
        <f>'府内状況'!B26</f>
        <v>箕面市</v>
      </c>
      <c r="D23" s="39">
        <f>+'府内状況'!E26</f>
        <v>93.61</v>
      </c>
      <c r="F23" s="76">
        <v>21</v>
      </c>
      <c r="G23" s="75" t="s">
        <v>102</v>
      </c>
      <c r="H23" s="80">
        <v>94.16</v>
      </c>
      <c r="K23" s="40">
        <f>+'全国状況'!G26</f>
        <v>31</v>
      </c>
      <c r="L23" s="37" t="str">
        <f>'全国状況'!C26</f>
        <v>岐阜県</v>
      </c>
      <c r="M23" s="39">
        <f>+'全国状況'!F26</f>
        <v>94.24243222675564</v>
      </c>
      <c r="O23" s="78">
        <v>21</v>
      </c>
      <c r="P23" s="78" t="s">
        <v>144</v>
      </c>
      <c r="Q23" s="79">
        <v>94.83282572403286</v>
      </c>
    </row>
    <row r="24" spans="2:17" ht="13.5">
      <c r="B24" s="38">
        <f>+'府内状況'!F27</f>
        <v>22</v>
      </c>
      <c r="C24" s="37" t="str">
        <f>'府内状況'!B27</f>
        <v>柏原市</v>
      </c>
      <c r="D24" s="39">
        <f>+'府内状況'!E27</f>
        <v>94.12</v>
      </c>
      <c r="F24" s="76">
        <v>22</v>
      </c>
      <c r="G24" s="75" t="s">
        <v>21</v>
      </c>
      <c r="H24" s="80">
        <v>94.12</v>
      </c>
      <c r="K24" s="40">
        <f>+'全国状況'!G27</f>
        <v>32</v>
      </c>
      <c r="L24" s="37" t="str">
        <f>'全国状況'!C27</f>
        <v>静岡県</v>
      </c>
      <c r="M24" s="39">
        <f>+'全国状況'!F27</f>
        <v>94.23135368478987</v>
      </c>
      <c r="O24" s="78">
        <v>22</v>
      </c>
      <c r="P24" s="78" t="s">
        <v>130</v>
      </c>
      <c r="Q24" s="79">
        <v>94.82698166862772</v>
      </c>
    </row>
    <row r="25" spans="2:17" ht="13.5">
      <c r="B25" s="38">
        <f>+'府内状況'!F28</f>
        <v>13</v>
      </c>
      <c r="C25" s="37" t="str">
        <f>'府内状況'!B28</f>
        <v>羽曳野市</v>
      </c>
      <c r="D25" s="39">
        <f>+'府内状況'!E28</f>
        <v>94.95</v>
      </c>
      <c r="F25" s="76">
        <v>23</v>
      </c>
      <c r="G25" s="75" t="s">
        <v>33</v>
      </c>
      <c r="H25" s="80">
        <v>94.01</v>
      </c>
      <c r="K25" s="40">
        <f>+'全国状況'!G28</f>
        <v>18</v>
      </c>
      <c r="L25" s="37" t="str">
        <f>'全国状況'!C28</f>
        <v>愛知県</v>
      </c>
      <c r="M25" s="39">
        <f>+'全国状況'!F28</f>
        <v>95.10354123476516</v>
      </c>
      <c r="O25" s="78">
        <v>23</v>
      </c>
      <c r="P25" s="78" t="s">
        <v>131</v>
      </c>
      <c r="Q25" s="79">
        <v>94.80312817636273</v>
      </c>
    </row>
    <row r="26" spans="2:17" ht="13.5">
      <c r="B26" s="38">
        <f>+'府内状況'!F29</f>
        <v>40</v>
      </c>
      <c r="C26" s="37" t="str">
        <f>'府内状況'!B29</f>
        <v>門真市</v>
      </c>
      <c r="D26" s="39">
        <f>+'府内状況'!E29</f>
        <v>91.47</v>
      </c>
      <c r="F26" s="76">
        <v>24</v>
      </c>
      <c r="G26" s="75" t="s">
        <v>8</v>
      </c>
      <c r="H26" s="80">
        <v>93.99</v>
      </c>
      <c r="K26" s="40">
        <f>+'全国状況'!G29</f>
        <v>37</v>
      </c>
      <c r="L26" s="37" t="str">
        <f>'全国状況'!C29</f>
        <v>三重県</v>
      </c>
      <c r="M26" s="39">
        <f>+'全国状況'!F29</f>
        <v>93.71423236409782</v>
      </c>
      <c r="O26" s="78">
        <v>24</v>
      </c>
      <c r="P26" s="78" t="s">
        <v>138</v>
      </c>
      <c r="Q26" s="79">
        <v>94.74205093355928</v>
      </c>
    </row>
    <row r="27" spans="2:17" ht="13.5">
      <c r="B27" s="38">
        <f>+'府内状況'!F30</f>
        <v>37</v>
      </c>
      <c r="C27" s="37" t="str">
        <f>'府内状況'!B30</f>
        <v>摂津市</v>
      </c>
      <c r="D27" s="39">
        <f>+'府内状況'!E30</f>
        <v>92.12</v>
      </c>
      <c r="F27" s="76">
        <v>25</v>
      </c>
      <c r="G27" s="75" t="s">
        <v>11</v>
      </c>
      <c r="H27" s="80">
        <v>93.89</v>
      </c>
      <c r="K27" s="40">
        <f>+'全国状況'!G30</f>
        <v>9</v>
      </c>
      <c r="L27" s="37" t="str">
        <f>'全国状況'!C30</f>
        <v>滋賀県</v>
      </c>
      <c r="M27" s="39">
        <f>+'全国状況'!F30</f>
        <v>95.5965426187887</v>
      </c>
      <c r="O27" s="78">
        <v>25</v>
      </c>
      <c r="P27" s="78" t="s">
        <v>119</v>
      </c>
      <c r="Q27" s="79">
        <v>94.73463355959501</v>
      </c>
    </row>
    <row r="28" spans="2:17" ht="13.5">
      <c r="B28" s="38">
        <f>+'府内状況'!F31</f>
        <v>11</v>
      </c>
      <c r="C28" s="37" t="str">
        <f>'府内状況'!B31</f>
        <v>高石市</v>
      </c>
      <c r="D28" s="39">
        <f>+'府内状況'!E31</f>
        <v>95.32</v>
      </c>
      <c r="F28" s="76">
        <v>26</v>
      </c>
      <c r="G28" s="75" t="s">
        <v>19</v>
      </c>
      <c r="H28" s="80">
        <v>93.78</v>
      </c>
      <c r="K28" s="40">
        <f>+'全国状況'!G31</f>
        <v>4</v>
      </c>
      <c r="L28" s="37" t="str">
        <f>'全国状況'!C31</f>
        <v>京都府</v>
      </c>
      <c r="M28" s="39">
        <f>+'全国状況'!F31</f>
        <v>95.85928418570064</v>
      </c>
      <c r="O28" s="78">
        <v>26</v>
      </c>
      <c r="P28" s="78" t="s">
        <v>107</v>
      </c>
      <c r="Q28" s="79">
        <v>94.68775639302403</v>
      </c>
    </row>
    <row r="29" spans="2:17" ht="13.5">
      <c r="B29" s="38">
        <f>+'府内状況'!F32</f>
        <v>17</v>
      </c>
      <c r="C29" s="37" t="str">
        <f>'府内状況'!B32</f>
        <v>藤井寺市</v>
      </c>
      <c r="D29" s="39">
        <f>+'府内状況'!E32</f>
        <v>94.49</v>
      </c>
      <c r="F29" s="76">
        <v>27</v>
      </c>
      <c r="G29" s="75" t="s">
        <v>37</v>
      </c>
      <c r="H29" s="80">
        <v>93.73</v>
      </c>
      <c r="K29" s="40">
        <f>+'全国状況'!G32</f>
        <v>43</v>
      </c>
      <c r="L29" s="37" t="str">
        <f>'全国状況'!C32</f>
        <v>大阪府</v>
      </c>
      <c r="M29" s="39">
        <f>+'全国状況'!F32</f>
        <v>92.93482315642777</v>
      </c>
      <c r="O29" s="78">
        <v>27</v>
      </c>
      <c r="P29" s="78" t="s">
        <v>149</v>
      </c>
      <c r="Q29" s="79">
        <v>94.63863791295164</v>
      </c>
    </row>
    <row r="30" spans="2:17" ht="13.5">
      <c r="B30" s="38">
        <f>+'府内状況'!F33</f>
        <v>19</v>
      </c>
      <c r="C30" s="37" t="str">
        <f>'府内状況'!B33</f>
        <v>東大阪市</v>
      </c>
      <c r="D30" s="39">
        <f>+'府内状況'!E33</f>
        <v>94.28</v>
      </c>
      <c r="F30" s="76">
        <v>28</v>
      </c>
      <c r="G30" s="75" t="s">
        <v>20</v>
      </c>
      <c r="H30" s="80">
        <v>93.61</v>
      </c>
      <c r="K30" s="40">
        <f>+'全国状況'!G33</f>
        <v>22</v>
      </c>
      <c r="L30" s="37" t="str">
        <f>'全国状況'!C33</f>
        <v>兵庫県</v>
      </c>
      <c r="M30" s="39">
        <f>+'全国状況'!F33</f>
        <v>94.82698166862772</v>
      </c>
      <c r="O30" s="78">
        <v>28</v>
      </c>
      <c r="P30" s="78" t="s">
        <v>147</v>
      </c>
      <c r="Q30" s="79">
        <v>94.59190343279319</v>
      </c>
    </row>
    <row r="31" spans="2:17" ht="13.5">
      <c r="B31" s="38">
        <f>+'府内状況'!F34</f>
        <v>29</v>
      </c>
      <c r="C31" s="37" t="str">
        <f>'府内状況'!B34</f>
        <v>泉南市</v>
      </c>
      <c r="D31" s="39">
        <f>+'府内状況'!E34</f>
        <v>93.51</v>
      </c>
      <c r="F31" s="76">
        <v>29</v>
      </c>
      <c r="G31" s="75" t="s">
        <v>28</v>
      </c>
      <c r="H31" s="80">
        <v>93.51</v>
      </c>
      <c r="K31" s="40">
        <f>+'全国状況'!G34</f>
        <v>23</v>
      </c>
      <c r="L31" s="37" t="str">
        <f>'全国状況'!C34</f>
        <v>奈良県</v>
      </c>
      <c r="M31" s="39">
        <f>+'全国状況'!F34</f>
        <v>94.80312817636273</v>
      </c>
      <c r="O31" s="78">
        <v>29</v>
      </c>
      <c r="P31" s="78" t="s">
        <v>148</v>
      </c>
      <c r="Q31" s="79">
        <v>94.51017924800156</v>
      </c>
    </row>
    <row r="32" spans="2:17" ht="13.5">
      <c r="B32" s="38">
        <f>+'府内状況'!F35</f>
        <v>21</v>
      </c>
      <c r="C32" s="37" t="str">
        <f>'府内状況'!B35</f>
        <v>四條畷市</v>
      </c>
      <c r="D32" s="39">
        <f>+'府内状況'!E35</f>
        <v>94.16</v>
      </c>
      <c r="F32" s="76">
        <v>30</v>
      </c>
      <c r="G32" s="75" t="s">
        <v>4</v>
      </c>
      <c r="H32" s="80">
        <v>93.3</v>
      </c>
      <c r="K32" s="40">
        <f>+'全国状況'!G35</f>
        <v>19</v>
      </c>
      <c r="L32" s="37" t="str">
        <f>'全国状況'!C35</f>
        <v>和歌山県</v>
      </c>
      <c r="M32" s="39">
        <f>+'全国状況'!F35</f>
        <v>95.0196460448663</v>
      </c>
      <c r="O32" s="78">
        <v>30</v>
      </c>
      <c r="P32" s="78" t="s">
        <v>135</v>
      </c>
      <c r="Q32" s="79">
        <v>94.44859533429776</v>
      </c>
    </row>
    <row r="33" spans="2:17" ht="13.5">
      <c r="B33" s="38">
        <f>+'府内状況'!F36</f>
        <v>5</v>
      </c>
      <c r="C33" s="37" t="str">
        <f>'府内状況'!B36</f>
        <v>交野市</v>
      </c>
      <c r="D33" s="39">
        <f>+'府内状況'!E36</f>
        <v>96.7</v>
      </c>
      <c r="F33" s="76">
        <v>31</v>
      </c>
      <c r="G33" s="75" t="s">
        <v>6</v>
      </c>
      <c r="H33" s="80">
        <v>93.22</v>
      </c>
      <c r="K33" s="40">
        <f>+'全国状況'!G36</f>
        <v>13</v>
      </c>
      <c r="L33" s="37" t="str">
        <f>'全国状況'!C36</f>
        <v>鳥取県</v>
      </c>
      <c r="M33" s="39">
        <f>+'全国状況'!F36</f>
        <v>95.46997109773187</v>
      </c>
      <c r="O33" s="78">
        <v>31</v>
      </c>
      <c r="P33" s="78" t="s">
        <v>123</v>
      </c>
      <c r="Q33" s="79">
        <v>94.24243222675564</v>
      </c>
    </row>
    <row r="34" spans="2:17" ht="13.5">
      <c r="B34" s="38">
        <f>+'府内状況'!F37</f>
        <v>3</v>
      </c>
      <c r="C34" s="37" t="str">
        <f>'府内状況'!B37</f>
        <v>島本町</v>
      </c>
      <c r="D34" s="39">
        <f>+'府内状況'!E37</f>
        <v>97.62</v>
      </c>
      <c r="F34" s="76">
        <v>32</v>
      </c>
      <c r="G34" s="75" t="s">
        <v>36</v>
      </c>
      <c r="H34" s="80">
        <v>93.2</v>
      </c>
      <c r="K34" s="40">
        <f>+'全国状況'!G37</f>
        <v>1</v>
      </c>
      <c r="L34" s="37" t="str">
        <f>'全国状況'!C37</f>
        <v>島根県</v>
      </c>
      <c r="M34" s="39">
        <f>+'全国状況'!F37</f>
        <v>96.64022286312284</v>
      </c>
      <c r="O34" s="78">
        <v>32</v>
      </c>
      <c r="P34" s="78" t="s">
        <v>124</v>
      </c>
      <c r="Q34" s="79">
        <v>94.23135368478987</v>
      </c>
    </row>
    <row r="35" spans="2:17" ht="13.5">
      <c r="B35" s="38">
        <f>+'府内状況'!F38</f>
        <v>2</v>
      </c>
      <c r="C35" s="37" t="str">
        <f>'府内状況'!B38</f>
        <v>豊能町</v>
      </c>
      <c r="D35" s="39">
        <f>+'府内状況'!E38</f>
        <v>97.64</v>
      </c>
      <c r="F35" s="76">
        <v>33</v>
      </c>
      <c r="G35" s="75" t="s">
        <v>10</v>
      </c>
      <c r="H35" s="80">
        <v>93.14</v>
      </c>
      <c r="K35" s="40">
        <f>+'全国状況'!G38</f>
        <v>30</v>
      </c>
      <c r="L35" s="37" t="str">
        <f>'全国状況'!C38</f>
        <v>岡山県</v>
      </c>
      <c r="M35" s="39">
        <f>+'全国状況'!F38</f>
        <v>94.44859533429776</v>
      </c>
      <c r="O35" s="78">
        <v>33</v>
      </c>
      <c r="P35" s="78" t="s">
        <v>116</v>
      </c>
      <c r="Q35" s="79">
        <v>94.21897440614082</v>
      </c>
    </row>
    <row r="36" spans="2:17" ht="13.5">
      <c r="B36" s="38">
        <f>+'府内状況'!F39</f>
        <v>14</v>
      </c>
      <c r="C36" s="37" t="str">
        <f>'府内状況'!B39</f>
        <v>能勢町</v>
      </c>
      <c r="D36" s="39">
        <f>+'府内状況'!E39</f>
        <v>94.91</v>
      </c>
      <c r="F36" s="76">
        <v>34</v>
      </c>
      <c r="G36" s="75" t="s">
        <v>17</v>
      </c>
      <c r="H36" s="80">
        <v>93.07</v>
      </c>
      <c r="K36" s="40">
        <f>+'全国状況'!G39</f>
        <v>36</v>
      </c>
      <c r="L36" s="37" t="str">
        <f>'全国状況'!C39</f>
        <v>広島県</v>
      </c>
      <c r="M36" s="39">
        <f>+'全国状況'!F39</f>
        <v>93.81452301237559</v>
      </c>
      <c r="O36" s="78">
        <v>34</v>
      </c>
      <c r="P36" s="78" t="s">
        <v>145</v>
      </c>
      <c r="Q36" s="79">
        <v>93.88973884975363</v>
      </c>
    </row>
    <row r="37" spans="2:17" ht="13.5">
      <c r="B37" s="38">
        <f>+'府内状況'!F40</f>
        <v>23</v>
      </c>
      <c r="C37" s="37" t="str">
        <f>'府内状況'!B40</f>
        <v>忠岡町</v>
      </c>
      <c r="D37" s="39">
        <f>+'府内状況'!E40</f>
        <v>94.01</v>
      </c>
      <c r="F37" s="76">
        <v>35</v>
      </c>
      <c r="G37" s="75" t="s">
        <v>3</v>
      </c>
      <c r="H37" s="80">
        <v>92.9</v>
      </c>
      <c r="K37" s="40">
        <f>+'全国状況'!G40</f>
        <v>20</v>
      </c>
      <c r="L37" s="37" t="str">
        <f>'全国状況'!C40</f>
        <v>山口県</v>
      </c>
      <c r="M37" s="39">
        <f>+'全国状況'!F40</f>
        <v>94.96719621354336</v>
      </c>
      <c r="O37" s="78">
        <v>35</v>
      </c>
      <c r="P37" s="78" t="s">
        <v>142</v>
      </c>
      <c r="Q37" s="79">
        <v>93.82989337472483</v>
      </c>
    </row>
    <row r="38" spans="2:17" ht="13.5">
      <c r="B38" s="38">
        <f>+'府内状況'!F41</f>
        <v>7</v>
      </c>
      <c r="C38" s="37" t="str">
        <f>'府内状況'!B41</f>
        <v>熊取町</v>
      </c>
      <c r="D38" s="39">
        <f>+'府内状況'!E41</f>
        <v>96.5</v>
      </c>
      <c r="F38" s="76">
        <v>36</v>
      </c>
      <c r="G38" s="75" t="s">
        <v>18</v>
      </c>
      <c r="H38" s="80">
        <v>92.56</v>
      </c>
      <c r="K38" s="40">
        <f>+'全国状況'!G41</f>
        <v>24</v>
      </c>
      <c r="L38" s="37" t="str">
        <f>'全国状況'!C41</f>
        <v>徳島県</v>
      </c>
      <c r="M38" s="39">
        <f>+'全国状況'!F41</f>
        <v>94.74205093355928</v>
      </c>
      <c r="O38" s="78">
        <v>36</v>
      </c>
      <c r="P38" s="78" t="s">
        <v>136</v>
      </c>
      <c r="Q38" s="79">
        <v>93.81452301237559</v>
      </c>
    </row>
    <row r="39" spans="2:17" ht="13.5">
      <c r="B39" s="38">
        <f>+'府内状況'!F42</f>
        <v>8</v>
      </c>
      <c r="C39" s="37" t="str">
        <f>'府内状況'!B42</f>
        <v>田尻町</v>
      </c>
      <c r="D39" s="39">
        <f>+'府内状況'!E42</f>
        <v>95.65</v>
      </c>
      <c r="F39" s="76">
        <v>37</v>
      </c>
      <c r="G39" s="75" t="s">
        <v>24</v>
      </c>
      <c r="H39" s="80">
        <v>92.12</v>
      </c>
      <c r="K39" s="40">
        <f>+'全国状況'!G42</f>
        <v>41</v>
      </c>
      <c r="L39" s="37" t="str">
        <f>'全国状況'!C42</f>
        <v>香川県</v>
      </c>
      <c r="M39" s="39">
        <f>+'全国状況'!F42</f>
        <v>93.19632408614041</v>
      </c>
      <c r="O39" s="78">
        <v>37</v>
      </c>
      <c r="P39" s="78" t="s">
        <v>126</v>
      </c>
      <c r="Q39" s="79">
        <v>93.71423236409782</v>
      </c>
    </row>
    <row r="40" spans="2:17" ht="13.5">
      <c r="B40" s="38">
        <f>+'府内状況'!F43</f>
        <v>32</v>
      </c>
      <c r="C40" s="37" t="str">
        <f>'府内状況'!B43</f>
        <v>阪南市</v>
      </c>
      <c r="D40" s="39">
        <f>+'府内状況'!E43</f>
        <v>93.2</v>
      </c>
      <c r="F40" s="76">
        <v>38</v>
      </c>
      <c r="G40" s="75" t="s">
        <v>5</v>
      </c>
      <c r="H40" s="80">
        <v>92.1</v>
      </c>
      <c r="K40" s="40">
        <f>+'全国状況'!G43</f>
        <v>3</v>
      </c>
      <c r="L40" s="37" t="str">
        <f>'全国状況'!C43</f>
        <v>愛媛県</v>
      </c>
      <c r="M40" s="39">
        <f>+'全国状況'!F43</f>
        <v>96.10552563663718</v>
      </c>
      <c r="O40" s="78">
        <v>38</v>
      </c>
      <c r="P40" s="78" t="s">
        <v>112</v>
      </c>
      <c r="Q40" s="79">
        <v>93.69274104061431</v>
      </c>
    </row>
    <row r="41" spans="2:17" ht="13.5">
      <c r="B41" s="38">
        <f>+'府内状況'!F44</f>
        <v>27</v>
      </c>
      <c r="C41" s="37" t="str">
        <f>'府内状況'!B44</f>
        <v>岬町</v>
      </c>
      <c r="D41" s="39">
        <f>+'府内状況'!E44</f>
        <v>93.73</v>
      </c>
      <c r="F41" s="76">
        <v>39</v>
      </c>
      <c r="G41" s="75" t="s">
        <v>12</v>
      </c>
      <c r="H41" s="80">
        <v>91.9</v>
      </c>
      <c r="K41" s="40">
        <f>+'全国状況'!G44</f>
        <v>8</v>
      </c>
      <c r="L41" s="37" t="str">
        <f>'全国状況'!C44</f>
        <v>高知県</v>
      </c>
      <c r="M41" s="39">
        <f>+'全国状況'!F44</f>
        <v>95.60848575596825</v>
      </c>
      <c r="O41" s="78">
        <v>39</v>
      </c>
      <c r="P41" s="78" t="s">
        <v>109</v>
      </c>
      <c r="Q41" s="79">
        <v>93.35737265582915</v>
      </c>
    </row>
    <row r="42" spans="2:17" ht="13.5">
      <c r="B42" s="38">
        <f>+'府内状況'!F45</f>
        <v>4</v>
      </c>
      <c r="C42" s="37" t="str">
        <f>'府内状況'!B45</f>
        <v>太子町</v>
      </c>
      <c r="D42" s="39">
        <f>+'府内状況'!E45</f>
        <v>96.84</v>
      </c>
      <c r="F42" s="76">
        <v>40</v>
      </c>
      <c r="G42" s="75" t="s">
        <v>23</v>
      </c>
      <c r="H42" s="80">
        <v>91.47</v>
      </c>
      <c r="K42" s="40">
        <f>+'全国状況'!G45</f>
        <v>35</v>
      </c>
      <c r="L42" s="37" t="str">
        <f>'全国状況'!C45</f>
        <v>福岡県</v>
      </c>
      <c r="M42" s="39">
        <f>+'全国状況'!F45</f>
        <v>93.82989337472483</v>
      </c>
      <c r="O42" s="78">
        <v>40</v>
      </c>
      <c r="P42" s="78" t="s">
        <v>104</v>
      </c>
      <c r="Q42" s="79">
        <v>93.20885953177613</v>
      </c>
    </row>
    <row r="43" spans="2:17" ht="13.5">
      <c r="B43" s="38">
        <f>+'府内状況'!F46</f>
        <v>18</v>
      </c>
      <c r="C43" s="37" t="str">
        <f>'府内状況'!B46</f>
        <v>河南町</v>
      </c>
      <c r="D43" s="39">
        <f>+'府内状況'!E46</f>
        <v>94.47</v>
      </c>
      <c r="F43" s="76">
        <v>41</v>
      </c>
      <c r="G43" s="75" t="s">
        <v>9</v>
      </c>
      <c r="H43" s="80">
        <v>91.03</v>
      </c>
      <c r="K43" s="40">
        <f>+'全国状況'!G46</f>
        <v>2</v>
      </c>
      <c r="L43" s="37" t="str">
        <f>'全国状況'!C46</f>
        <v>佐賀県</v>
      </c>
      <c r="M43" s="39">
        <f>+'全国状況'!F46</f>
        <v>96.38483407242644</v>
      </c>
      <c r="O43" s="78">
        <v>41</v>
      </c>
      <c r="P43" s="78" t="s">
        <v>139</v>
      </c>
      <c r="Q43" s="79">
        <v>93.19632408614041</v>
      </c>
    </row>
    <row r="44" spans="2:17" ht="13.5">
      <c r="B44" s="38">
        <f>+'府内状況'!F47</f>
        <v>1</v>
      </c>
      <c r="C44" s="37" t="str">
        <f>'府内状況'!B47</f>
        <v>千早赤阪村</v>
      </c>
      <c r="D44" s="39">
        <f>+'府内状況'!E47</f>
        <v>99.24</v>
      </c>
      <c r="F44" s="76">
        <v>42</v>
      </c>
      <c r="G44" s="75" t="s">
        <v>0</v>
      </c>
      <c r="H44" s="80">
        <v>90.98</v>
      </c>
      <c r="K44" s="40">
        <f>+'全国状況'!G47</f>
        <v>21</v>
      </c>
      <c r="L44" s="37" t="str">
        <f>'全国状況'!C47</f>
        <v>長崎県</v>
      </c>
      <c r="M44" s="39">
        <f>+'全国状況'!F47</f>
        <v>94.83282572403286</v>
      </c>
      <c r="O44" s="78">
        <v>42</v>
      </c>
      <c r="P44" s="78" t="s">
        <v>110</v>
      </c>
      <c r="Q44" s="79">
        <v>93.1192349443751</v>
      </c>
    </row>
    <row r="45" spans="2:17" ht="13.5">
      <c r="B45" s="38">
        <f>+'府内状況'!F48</f>
        <v>15</v>
      </c>
      <c r="C45" s="37" t="str">
        <f>'府内状況'!B48</f>
        <v>大阪狭山市</v>
      </c>
      <c r="D45" s="39">
        <f>+'府内状況'!E48</f>
        <v>94.63</v>
      </c>
      <c r="F45" s="76">
        <v>43</v>
      </c>
      <c r="G45" s="75" t="s">
        <v>15</v>
      </c>
      <c r="H45" s="80">
        <v>90.93</v>
      </c>
      <c r="K45" s="40">
        <f>+'全国状況'!G48</f>
        <v>34</v>
      </c>
      <c r="L45" s="37" t="str">
        <f>'全国状況'!C48</f>
        <v>熊本県</v>
      </c>
      <c r="M45" s="39">
        <f>+'全国状況'!F48</f>
        <v>93.88973884975363</v>
      </c>
      <c r="O45" s="78">
        <v>43</v>
      </c>
      <c r="P45" s="78" t="s">
        <v>129</v>
      </c>
      <c r="Q45" s="79">
        <v>92.93482315642777</v>
      </c>
    </row>
    <row r="46" spans="8:17" ht="13.5">
      <c r="H46" s="77"/>
      <c r="K46" s="40">
        <f>+'全国状況'!G49</f>
        <v>11</v>
      </c>
      <c r="L46" s="37" t="str">
        <f>'全国状況'!C49</f>
        <v>大分県</v>
      </c>
      <c r="M46" s="39">
        <f>+'全国状況'!F49</f>
        <v>95.57536418198093</v>
      </c>
      <c r="O46" s="78">
        <v>44</v>
      </c>
      <c r="P46" s="78" t="s">
        <v>113</v>
      </c>
      <c r="Q46" s="79">
        <v>92.78987333705341</v>
      </c>
    </row>
    <row r="47" spans="11:17" ht="13.5">
      <c r="K47" s="40">
        <f>+'全国状況'!G50</f>
        <v>28</v>
      </c>
      <c r="L47" s="37" t="str">
        <f>'全国状況'!C50</f>
        <v>宮崎県</v>
      </c>
      <c r="M47" s="39">
        <f>+'全国状況'!F50</f>
        <v>94.59190343279319</v>
      </c>
      <c r="O47" s="78">
        <v>45</v>
      </c>
      <c r="P47" s="78" t="s">
        <v>111</v>
      </c>
      <c r="Q47" s="79">
        <v>91.8723603507183</v>
      </c>
    </row>
    <row r="48" spans="11:17" ht="13.5">
      <c r="K48" s="40">
        <f>+'全国状況'!G51</f>
        <v>29</v>
      </c>
      <c r="L48" s="37" t="str">
        <f>'全国状況'!C51</f>
        <v>鹿児島県</v>
      </c>
      <c r="M48" s="39">
        <f>+'全国状況'!F51</f>
        <v>94.51017924800156</v>
      </c>
      <c r="O48" s="78">
        <v>46</v>
      </c>
      <c r="P48" s="78" t="s">
        <v>114</v>
      </c>
      <c r="Q48" s="79">
        <v>91.68544601390661</v>
      </c>
    </row>
    <row r="49" spans="11:17" ht="13.5">
      <c r="K49" s="40">
        <f>+'全国状況'!G52</f>
        <v>27</v>
      </c>
      <c r="L49" s="37" t="str">
        <f>'全国状況'!C52</f>
        <v>沖縄県</v>
      </c>
      <c r="M49" s="39">
        <f>+'全国状況'!F52</f>
        <v>94.63863791295164</v>
      </c>
      <c r="O49" s="78">
        <v>47</v>
      </c>
      <c r="P49" s="78" t="s">
        <v>115</v>
      </c>
      <c r="Q49" s="79">
        <v>90.25630690295283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2022-07-14T07:24:25Z</cp:lastPrinted>
  <dcterms:created xsi:type="dcterms:W3CDTF">2011-03-22T09:17:12Z</dcterms:created>
  <dcterms:modified xsi:type="dcterms:W3CDTF">2022-07-14T08:33:38Z</dcterms:modified>
  <cp:category/>
  <cp:version/>
  <cp:contentType/>
  <cp:contentStatus/>
</cp:coreProperties>
</file>