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'全国状況'!$A$1:$H$57</definedName>
    <definedName name="_xlnm.Print_Area" localSheetId="0">'府内状況'!$A$1:$F$53</definedName>
  </definedNames>
  <calcPr fullCalcOnLoad="1"/>
</workbook>
</file>

<file path=xl/sharedStrings.xml><?xml version="1.0" encoding="utf-8"?>
<sst xmlns="http://schemas.openxmlformats.org/spreadsheetml/2006/main" count="224" uniqueCount="165">
  <si>
    <t>年間平均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</si>
  <si>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</si>
  <si>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</si>
  <si>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</si>
  <si>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</si>
  <si>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</si>
  <si>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</si>
  <si>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</si>
  <si>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</si>
  <si>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</si>
  <si>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</si>
  <si>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</si>
  <si>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</si>
  <si>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</si>
  <si>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</si>
  <si>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</si>
  <si>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</si>
  <si>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</si>
  <si>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</si>
  <si>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</si>
  <si>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</si>
  <si>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</si>
  <si>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</si>
  <si>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</si>
  <si>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</si>
  <si>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</si>
  <si>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</si>
  <si>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</si>
  <si>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</si>
  <si>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</si>
  <si>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</si>
  <si>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</si>
  <si>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</si>
  <si>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</si>
  <si>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</si>
  <si>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</si>
  <si>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</si>
  <si>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</si>
  <si>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</si>
  <si>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</si>
  <si>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</si>
  <si>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</si>
  <si>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</si>
  <si>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</si>
  <si>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</si>
  <si>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</si>
  <si>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</si>
  <si>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</si>
  <si>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</si>
  <si>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</si>
  <si>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</si>
  <si>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</si>
  <si>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</si>
  <si>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</si>
  <si>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</si>
  <si>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</si>
  <si>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</si>
  <si>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</si>
  <si>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</si>
  <si>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</si>
  <si>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</si>
  <si>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</si>
  <si>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</si>
  <si>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</si>
  <si>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</si>
  <si>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</si>
  <si>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</si>
  <si>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</si>
  <si>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</si>
  <si>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</si>
  <si>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</si>
  <si>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</si>
  <si>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</si>
  <si>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</si>
  <si>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</si>
  <si>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</si>
  <si>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</si>
  <si>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</si>
  <si>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</si>
  <si>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</si>
  <si>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</si>
  <si>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</si>
  <si>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</si>
  <si>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</si>
  <si>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</si>
  <si>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</si>
  <si>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</si>
  <si>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</si>
  <si>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</si>
  <si>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</si>
  <si>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</si>
  <si>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</si>
  <si>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</si>
  <si>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【１人あたり年間医療費】  円</t>
  </si>
  <si>
    <t>http://www.pref.osaka.jp/kokuho/iryouseido/kokuho.html</t>
  </si>
  <si>
    <t>大阪市</t>
  </si>
  <si>
    <t>四條畷市</t>
  </si>
  <si>
    <t>都道府県</t>
  </si>
  <si>
    <t>市町村名</t>
  </si>
  <si>
    <t>【１人あたり年間医療費】 円</t>
  </si>
  <si>
    <t>府内市町村計</t>
  </si>
  <si>
    <t>全　国　計</t>
  </si>
  <si>
    <t>　全被保険者…一般被保険者と退職被保険者（退職者医療制度の適用者）を合わせた国保の被保険者のこと。</t>
  </si>
  <si>
    <t>　退職者医療制度…</t>
  </si>
  <si>
    <t>　順位…１人当たり年間医療費の低いものから順位付け</t>
  </si>
  <si>
    <t>市町村</t>
  </si>
  <si>
    <t>順位</t>
  </si>
  <si>
    <t>額</t>
  </si>
  <si>
    <t>府内
順位</t>
  </si>
  <si>
    <t>全国
順位</t>
  </si>
  <si>
    <t>年度平均</t>
  </si>
  <si>
    <t>　集計時期・出典が異なるため、国が公表した大阪府の数値と、1ページの大阪府内市町村計の数値とは、若干異なる部分がある</t>
  </si>
  <si>
    <t>　全被保険者…一般被保険者と退職被保険者（退職者医療制度の適用者）を合わせた国保の被保険者のこと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</si>
  <si>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</si>
  <si>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</si>
  <si>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</si>
  <si>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</si>
  <si>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</si>
  <si>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</si>
  <si>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</si>
  <si>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</si>
  <si>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</si>
  <si>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</si>
  <si>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</si>
  <si>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</si>
  <si>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</si>
  <si>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</si>
  <si>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</si>
  <si>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</si>
  <si>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</si>
  <si>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</si>
  <si>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</si>
  <si>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</si>
  <si>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</si>
  <si>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</si>
  <si>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</si>
  <si>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</si>
  <si>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</si>
  <si>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</si>
  <si>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</si>
  <si>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</si>
  <si>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</si>
  <si>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</si>
  <si>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</si>
  <si>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</si>
  <si>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</si>
  <si>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</si>
  <si>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</si>
  <si>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</si>
  <si>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</si>
  <si>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</si>
  <si>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</si>
  <si>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</si>
  <si>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</si>
  <si>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</si>
  <si>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</si>
  <si>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</si>
  <si>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</si>
  <si>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</si>
  <si>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</si>
  <si>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○府内市町村別国民健康保険基礎データ（平成28年度）</t>
  </si>
  <si>
    <t>　出典：平成28度国民健康保険事業状況（年報）、都道府県の状況</t>
  </si>
  <si>
    <t>○都道府県別市町村国民健康保険基礎データ（平成28年度）</t>
  </si>
  <si>
    <t>全国計</t>
  </si>
  <si>
    <t>　出典：平成28年度大阪府国民健康保険事業状況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</si>
</sst>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0" xfId="49" applyFont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38" fontId="8" fillId="0" borderId="14" xfId="51" applyFont="1" applyFill="1" applyBorder="1" applyAlignment="1">
      <alignment vertical="center"/>
    </xf>
    <xf numFmtId="38" fontId="53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8" fillId="0" borderId="16" xfId="51" applyFont="1" applyFill="1" applyBorder="1" applyAlignment="1">
      <alignment vertical="center"/>
    </xf>
    <xf numFmtId="38" fontId="8" fillId="0" borderId="17" xfId="5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38" fontId="8" fillId="0" borderId="18" xfId="51" applyFont="1" applyFill="1" applyBorder="1" applyAlignment="1">
      <alignment vertical="center"/>
    </xf>
    <xf numFmtId="38" fontId="8" fillId="0" borderId="19" xfId="51" applyFont="1" applyFill="1" applyBorder="1" applyAlignment="1">
      <alignment vertical="center"/>
    </xf>
    <xf numFmtId="38" fontId="8" fillId="0" borderId="20" xfId="5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38" fontId="8" fillId="0" borderId="23" xfId="51" applyFont="1" applyFill="1" applyBorder="1" applyAlignment="1">
      <alignment vertical="center"/>
    </xf>
    <xf numFmtId="38" fontId="8" fillId="0" borderId="23" xfId="51" applyFont="1" applyFill="1" applyBorder="1" applyAlignment="1">
      <alignment horizontal="right" vertical="center"/>
    </xf>
    <xf numFmtId="0" fontId="53" fillId="0" borderId="24" xfId="0" applyFont="1" applyFill="1" applyBorder="1" applyAlignment="1">
      <alignment horizontal="center" vertical="center"/>
    </xf>
    <xf numFmtId="38" fontId="9" fillId="0" borderId="25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38" fontId="8" fillId="0" borderId="27" xfId="51" applyFont="1" applyFill="1" applyBorder="1" applyAlignment="1">
      <alignment vertical="center"/>
    </xf>
    <xf numFmtId="0" fontId="53" fillId="0" borderId="27" xfId="0" applyFont="1" applyFill="1" applyBorder="1" applyAlignment="1">
      <alignment vertical="center"/>
    </xf>
    <xf numFmtId="38" fontId="9" fillId="0" borderId="27" xfId="49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6" fillId="0" borderId="0" xfId="62" applyFont="1" applyFill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30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distributed" vertical="center"/>
      <protection/>
    </xf>
    <xf numFmtId="38" fontId="8" fillId="0" borderId="28" xfId="51" applyFont="1" applyFill="1" applyBorder="1" applyAlignment="1">
      <alignment vertical="center"/>
    </xf>
    <xf numFmtId="38" fontId="8" fillId="0" borderId="16" xfId="51" applyFont="1" applyFill="1" applyBorder="1" applyAlignment="1">
      <alignment horizontal="center" vertical="center"/>
    </xf>
    <xf numFmtId="38" fontId="8" fillId="0" borderId="10" xfId="51" applyFont="1" applyFill="1" applyBorder="1" applyAlignment="1">
      <alignment horizontal="distributed" vertical="center"/>
    </xf>
    <xf numFmtId="38" fontId="8" fillId="0" borderId="31" xfId="51" applyFont="1" applyFill="1" applyBorder="1" applyAlignment="1">
      <alignment vertical="center"/>
    </xf>
    <xf numFmtId="38" fontId="8" fillId="0" borderId="17" xfId="51" applyFont="1" applyFill="1" applyBorder="1" applyAlignment="1">
      <alignment horizontal="center" vertical="center"/>
    </xf>
    <xf numFmtId="38" fontId="8" fillId="0" borderId="12" xfId="51" applyFont="1" applyFill="1" applyBorder="1" applyAlignment="1">
      <alignment horizontal="distributed" vertical="center"/>
    </xf>
    <xf numFmtId="38" fontId="8" fillId="0" borderId="32" xfId="51" applyFont="1" applyFill="1" applyBorder="1" applyAlignment="1">
      <alignment vertical="center"/>
    </xf>
    <xf numFmtId="38" fontId="8" fillId="0" borderId="18" xfId="51" applyFont="1" applyFill="1" applyBorder="1" applyAlignment="1">
      <alignment horizontal="center" vertical="center"/>
    </xf>
    <xf numFmtId="38" fontId="8" fillId="0" borderId="11" xfId="51" applyFont="1" applyFill="1" applyBorder="1" applyAlignment="1">
      <alignment horizontal="distributed" vertical="center"/>
    </xf>
    <xf numFmtId="38" fontId="8" fillId="0" borderId="33" xfId="51" applyFont="1" applyFill="1" applyBorder="1" applyAlignment="1">
      <alignment vertical="center"/>
    </xf>
    <xf numFmtId="38" fontId="8" fillId="0" borderId="29" xfId="51" applyFont="1" applyFill="1" applyBorder="1" applyAlignment="1">
      <alignment horizontal="center" vertical="center"/>
    </xf>
    <xf numFmtId="38" fontId="8" fillId="0" borderId="13" xfId="51" applyFont="1" applyFill="1" applyBorder="1" applyAlignment="1">
      <alignment horizontal="distributed" vertical="center"/>
    </xf>
    <xf numFmtId="38" fontId="8" fillId="0" borderId="30" xfId="51" applyFont="1" applyFill="1" applyBorder="1" applyAlignment="1">
      <alignment vertical="center"/>
    </xf>
    <xf numFmtId="38" fontId="8" fillId="0" borderId="29" xfId="51" applyFont="1" applyFill="1" applyBorder="1" applyAlignment="1">
      <alignment vertical="center"/>
    </xf>
    <xf numFmtId="38" fontId="8" fillId="0" borderId="15" xfId="51" applyFont="1" applyFill="1" applyBorder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8" fillId="0" borderId="34" xfId="51" applyFont="1" applyFill="1" applyBorder="1" applyAlignment="1">
      <alignment vertical="center"/>
    </xf>
    <xf numFmtId="38" fontId="8" fillId="0" borderId="35" xfId="51" applyFont="1" applyFill="1" applyBorder="1" applyAlignment="1">
      <alignment vertical="center"/>
    </xf>
    <xf numFmtId="38" fontId="8" fillId="0" borderId="36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2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vertical="center"/>
    </xf>
    <xf numFmtId="0" fontId="55" fillId="0" borderId="0" xfId="43" applyFont="1" applyFill="1" applyAlignment="1">
      <alignment vertical="center"/>
    </xf>
    <xf numFmtId="0" fontId="56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8" fillId="0" borderId="37" xfId="51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39" xfId="62" applyFont="1" applyFill="1" applyBorder="1" applyAlignment="1">
      <alignment horizontal="center" vertical="center"/>
      <protection/>
    </xf>
    <xf numFmtId="0" fontId="8" fillId="0" borderId="4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9" fillId="0" borderId="4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28" xfId="62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市町村国保１人あたりの年間医療費（府内市町村別）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2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箕面市</c:v>
                </c:pt>
                <c:pt idx="2">
                  <c:v>河南町</c:v>
                </c:pt>
                <c:pt idx="3">
                  <c:v>大東市</c:v>
                </c:pt>
                <c:pt idx="4">
                  <c:v>太子町</c:v>
                </c:pt>
                <c:pt idx="5">
                  <c:v>大阪市</c:v>
                </c:pt>
                <c:pt idx="6">
                  <c:v>門真市</c:v>
                </c:pt>
                <c:pt idx="7">
                  <c:v>羽曳野市</c:v>
                </c:pt>
                <c:pt idx="8">
                  <c:v>田尻町</c:v>
                </c:pt>
                <c:pt idx="9">
                  <c:v>岸和田市</c:v>
                </c:pt>
                <c:pt idx="10">
                  <c:v>藤井寺市</c:v>
                </c:pt>
                <c:pt idx="11">
                  <c:v>和泉市</c:v>
                </c:pt>
                <c:pt idx="12">
                  <c:v>忠岡町</c:v>
                </c:pt>
                <c:pt idx="13">
                  <c:v>寝屋川市</c:v>
                </c:pt>
                <c:pt idx="14">
                  <c:v>八尾市</c:v>
                </c:pt>
                <c:pt idx="15">
                  <c:v>摂津市</c:v>
                </c:pt>
                <c:pt idx="16">
                  <c:v>吹田市</c:v>
                </c:pt>
                <c:pt idx="17">
                  <c:v>池田市</c:v>
                </c:pt>
                <c:pt idx="18">
                  <c:v>富田林市</c:v>
                </c:pt>
                <c:pt idx="19">
                  <c:v>阪南市</c:v>
                </c:pt>
                <c:pt idx="20">
                  <c:v>四條畷市</c:v>
                </c:pt>
                <c:pt idx="21">
                  <c:v>枚方市</c:v>
                </c:pt>
                <c:pt idx="22">
                  <c:v>東大阪市</c:v>
                </c:pt>
                <c:pt idx="23">
                  <c:v>守口市</c:v>
                </c:pt>
                <c:pt idx="24">
                  <c:v>豊中市</c:v>
                </c:pt>
                <c:pt idx="25">
                  <c:v>茨木市</c:v>
                </c:pt>
                <c:pt idx="26">
                  <c:v>松原市</c:v>
                </c:pt>
                <c:pt idx="27">
                  <c:v>豊能町</c:v>
                </c:pt>
                <c:pt idx="28">
                  <c:v>大阪狭山市</c:v>
                </c:pt>
                <c:pt idx="29">
                  <c:v>貝塚市</c:v>
                </c:pt>
                <c:pt idx="30">
                  <c:v>堺市</c:v>
                </c:pt>
                <c:pt idx="31">
                  <c:v>熊取町</c:v>
                </c:pt>
                <c:pt idx="32">
                  <c:v>泉大津市</c:v>
                </c:pt>
                <c:pt idx="33">
                  <c:v>柏原市</c:v>
                </c:pt>
                <c:pt idx="34">
                  <c:v>交野市</c:v>
                </c:pt>
                <c:pt idx="35">
                  <c:v>河内長野市</c:v>
                </c:pt>
                <c:pt idx="36">
                  <c:v>能勢町</c:v>
                </c:pt>
                <c:pt idx="37">
                  <c:v>高槻市</c:v>
                </c:pt>
                <c:pt idx="38">
                  <c:v>泉佐野市</c:v>
                </c:pt>
                <c:pt idx="39">
                  <c:v>高石市</c:v>
                </c:pt>
                <c:pt idx="40">
                  <c:v>島本町</c:v>
                </c:pt>
                <c:pt idx="41">
                  <c:v>千早赤阪村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299450</c:v>
                </c:pt>
                <c:pt idx="1">
                  <c:v>339118</c:v>
                </c:pt>
                <c:pt idx="2">
                  <c:v>340964</c:v>
                </c:pt>
                <c:pt idx="3">
                  <c:v>346556</c:v>
                </c:pt>
                <c:pt idx="4">
                  <c:v>347639</c:v>
                </c:pt>
                <c:pt idx="5">
                  <c:v>349537</c:v>
                </c:pt>
                <c:pt idx="6">
                  <c:v>351639</c:v>
                </c:pt>
                <c:pt idx="7">
                  <c:v>354885</c:v>
                </c:pt>
                <c:pt idx="8">
                  <c:v>354989</c:v>
                </c:pt>
                <c:pt idx="9">
                  <c:v>362466</c:v>
                </c:pt>
                <c:pt idx="10">
                  <c:v>362903</c:v>
                </c:pt>
                <c:pt idx="11">
                  <c:v>364993</c:v>
                </c:pt>
                <c:pt idx="12">
                  <c:v>367171</c:v>
                </c:pt>
                <c:pt idx="13">
                  <c:v>368262</c:v>
                </c:pt>
                <c:pt idx="14">
                  <c:v>368728</c:v>
                </c:pt>
                <c:pt idx="15">
                  <c:v>368848</c:v>
                </c:pt>
                <c:pt idx="16">
                  <c:v>369600</c:v>
                </c:pt>
                <c:pt idx="17">
                  <c:v>371274</c:v>
                </c:pt>
                <c:pt idx="18">
                  <c:v>371441</c:v>
                </c:pt>
                <c:pt idx="19">
                  <c:v>373392</c:v>
                </c:pt>
                <c:pt idx="20">
                  <c:v>374202</c:v>
                </c:pt>
                <c:pt idx="21">
                  <c:v>375962</c:v>
                </c:pt>
                <c:pt idx="22">
                  <c:v>376336</c:v>
                </c:pt>
                <c:pt idx="23">
                  <c:v>377949</c:v>
                </c:pt>
                <c:pt idx="24">
                  <c:v>378993</c:v>
                </c:pt>
                <c:pt idx="25">
                  <c:v>379471</c:v>
                </c:pt>
                <c:pt idx="26">
                  <c:v>380938</c:v>
                </c:pt>
                <c:pt idx="27">
                  <c:v>382016</c:v>
                </c:pt>
                <c:pt idx="28">
                  <c:v>382660</c:v>
                </c:pt>
                <c:pt idx="29">
                  <c:v>384461</c:v>
                </c:pt>
                <c:pt idx="30">
                  <c:v>384513</c:v>
                </c:pt>
                <c:pt idx="31">
                  <c:v>384758</c:v>
                </c:pt>
                <c:pt idx="32">
                  <c:v>389361</c:v>
                </c:pt>
                <c:pt idx="33">
                  <c:v>390348</c:v>
                </c:pt>
                <c:pt idx="34">
                  <c:v>390413</c:v>
                </c:pt>
                <c:pt idx="35">
                  <c:v>393087</c:v>
                </c:pt>
                <c:pt idx="36">
                  <c:v>394761</c:v>
                </c:pt>
                <c:pt idx="37">
                  <c:v>400335</c:v>
                </c:pt>
                <c:pt idx="38">
                  <c:v>403082</c:v>
                </c:pt>
                <c:pt idx="39">
                  <c:v>406370</c:v>
                </c:pt>
                <c:pt idx="40">
                  <c:v>421334</c:v>
                </c:pt>
                <c:pt idx="41">
                  <c:v>434165</c:v>
                </c:pt>
                <c:pt idx="42">
                  <c:v>463707</c:v>
                </c:pt>
              </c:numCache>
            </c:numRef>
          </c:val>
        </c:ser>
        <c:overlap val="-100"/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  <c:max val="48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89625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市町村国保１人あたりの年間医療費（都道府県別）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475"/>
          <c:w val="0.93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沖縄県</c:v>
                </c:pt>
                <c:pt idx="1">
                  <c:v>茨城県</c:v>
                </c:pt>
                <c:pt idx="2">
                  <c:v>東京都</c:v>
                </c:pt>
                <c:pt idx="3">
                  <c:v>愛知県</c:v>
                </c:pt>
                <c:pt idx="4">
                  <c:v>栃木県</c:v>
                </c:pt>
                <c:pt idx="5">
                  <c:v>埼玉県</c:v>
                </c:pt>
                <c:pt idx="6">
                  <c:v>千葉県</c:v>
                </c:pt>
                <c:pt idx="7">
                  <c:v>群馬県</c:v>
                </c:pt>
                <c:pt idx="8">
                  <c:v>神奈川県</c:v>
                </c:pt>
                <c:pt idx="9">
                  <c:v>青森県</c:v>
                </c:pt>
                <c:pt idx="10">
                  <c:v>山梨県</c:v>
                </c:pt>
                <c:pt idx="11">
                  <c:v>静岡県</c:v>
                </c:pt>
                <c:pt idx="12">
                  <c:v>福島県</c:v>
                </c:pt>
                <c:pt idx="13">
                  <c:v>長野県</c:v>
                </c:pt>
                <c:pt idx="14">
                  <c:v>奈良県</c:v>
                </c:pt>
                <c:pt idx="15">
                  <c:v>宮城県</c:v>
                </c:pt>
                <c:pt idx="16">
                  <c:v>岐阜県</c:v>
                </c:pt>
                <c:pt idx="17">
                  <c:v>滋賀県</c:v>
                </c:pt>
                <c:pt idx="18">
                  <c:v>和歌山県</c:v>
                </c:pt>
                <c:pt idx="19">
                  <c:v>新潟県</c:v>
                </c:pt>
                <c:pt idx="20">
                  <c:v>岩手県</c:v>
                </c:pt>
                <c:pt idx="21">
                  <c:v>三重県</c:v>
                </c:pt>
                <c:pt idx="22">
                  <c:v>京都府</c:v>
                </c:pt>
                <c:pt idx="23">
                  <c:v>大阪府</c:v>
                </c:pt>
                <c:pt idx="24">
                  <c:v>山形県</c:v>
                </c:pt>
                <c:pt idx="25">
                  <c:v>福岡県</c:v>
                </c:pt>
                <c:pt idx="26">
                  <c:v>兵庫県</c:v>
                </c:pt>
                <c:pt idx="27">
                  <c:v>宮崎県</c:v>
                </c:pt>
                <c:pt idx="28">
                  <c:v>富山県</c:v>
                </c:pt>
                <c:pt idx="29">
                  <c:v>鳥取県</c:v>
                </c:pt>
                <c:pt idx="30">
                  <c:v>愛媛県</c:v>
                </c:pt>
                <c:pt idx="31">
                  <c:v>秋田県</c:v>
                </c:pt>
                <c:pt idx="32">
                  <c:v>北海道</c:v>
                </c:pt>
                <c:pt idx="33">
                  <c:v>福井県</c:v>
                </c:pt>
                <c:pt idx="34">
                  <c:v>熊本県</c:v>
                </c:pt>
                <c:pt idx="35">
                  <c:v>石川県</c:v>
                </c:pt>
                <c:pt idx="36">
                  <c:v>徳島県</c:v>
                </c:pt>
                <c:pt idx="37">
                  <c:v>広島県</c:v>
                </c:pt>
                <c:pt idx="38">
                  <c:v>岡山県</c:v>
                </c:pt>
                <c:pt idx="39">
                  <c:v>高知県</c:v>
                </c:pt>
                <c:pt idx="40">
                  <c:v>長崎県</c:v>
                </c:pt>
                <c:pt idx="41">
                  <c:v>大分県</c:v>
                </c:pt>
                <c:pt idx="42">
                  <c:v>鹿児島県</c:v>
                </c:pt>
                <c:pt idx="43">
                  <c:v>香川県</c:v>
                </c:pt>
                <c:pt idx="44">
                  <c:v>佐賀県</c:v>
                </c:pt>
                <c:pt idx="45">
                  <c:v>島根県</c:v>
                </c:pt>
                <c:pt idx="46">
                  <c:v>山口県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304261.88262927585</c:v>
                </c:pt>
                <c:pt idx="1">
                  <c:v>310313.6704290585</c:v>
                </c:pt>
                <c:pt idx="2">
                  <c:v>312395.8695984524</c:v>
                </c:pt>
                <c:pt idx="3">
                  <c:v>321748.3464659561</c:v>
                </c:pt>
                <c:pt idx="4">
                  <c:v>322418.18497666524</c:v>
                </c:pt>
                <c:pt idx="5">
                  <c:v>324619.46238454554</c:v>
                </c:pt>
                <c:pt idx="6">
                  <c:v>324666.1045855009</c:v>
                </c:pt>
                <c:pt idx="7">
                  <c:v>329907.53783639224</c:v>
                </c:pt>
                <c:pt idx="8">
                  <c:v>336495.8992572886</c:v>
                </c:pt>
                <c:pt idx="9">
                  <c:v>338384.661330712</c:v>
                </c:pt>
                <c:pt idx="10">
                  <c:v>340017.37381743</c:v>
                </c:pt>
                <c:pt idx="11">
                  <c:v>341601.7611997142</c:v>
                </c:pt>
                <c:pt idx="12">
                  <c:v>343537.45992123865</c:v>
                </c:pt>
                <c:pt idx="13">
                  <c:v>344636.4288644823</c:v>
                </c:pt>
                <c:pt idx="14">
                  <c:v>350564.31008053257</c:v>
                </c:pt>
                <c:pt idx="15">
                  <c:v>357211.079100815</c:v>
                </c:pt>
                <c:pt idx="16">
                  <c:v>357658.96200436074</c:v>
                </c:pt>
                <c:pt idx="17">
                  <c:v>358290.62881874887</c:v>
                </c:pt>
                <c:pt idx="18">
                  <c:v>358899.3045756818</c:v>
                </c:pt>
                <c:pt idx="19">
                  <c:v>359391.1918352845</c:v>
                </c:pt>
                <c:pt idx="20">
                  <c:v>363302.15797133016</c:v>
                </c:pt>
                <c:pt idx="21">
                  <c:v>364118.0224781851</c:v>
                </c:pt>
                <c:pt idx="22">
                  <c:v>365150.42941439804</c:v>
                </c:pt>
                <c:pt idx="23">
                  <c:v>367279.5770504121</c:v>
                </c:pt>
                <c:pt idx="24">
                  <c:v>367283.21192471427</c:v>
                </c:pt>
                <c:pt idx="25">
                  <c:v>371187.839600537</c:v>
                </c:pt>
                <c:pt idx="26">
                  <c:v>372601.68384754827</c:v>
                </c:pt>
                <c:pt idx="27">
                  <c:v>372978.2226893976</c:v>
                </c:pt>
                <c:pt idx="28">
                  <c:v>377178.7631555088</c:v>
                </c:pt>
                <c:pt idx="29">
                  <c:v>380398.121759456</c:v>
                </c:pt>
                <c:pt idx="30">
                  <c:v>385335.0485940509</c:v>
                </c:pt>
                <c:pt idx="31">
                  <c:v>385681.76829934266</c:v>
                </c:pt>
                <c:pt idx="32">
                  <c:v>385757.9817848055</c:v>
                </c:pt>
                <c:pt idx="33">
                  <c:v>389156.52916549036</c:v>
                </c:pt>
                <c:pt idx="34">
                  <c:v>390532.1169757216</c:v>
                </c:pt>
                <c:pt idx="35">
                  <c:v>401080.50620412617</c:v>
                </c:pt>
                <c:pt idx="36">
                  <c:v>401984.8613939191</c:v>
                </c:pt>
                <c:pt idx="37">
                  <c:v>402769.800195655</c:v>
                </c:pt>
                <c:pt idx="38">
                  <c:v>406430.4853214624</c:v>
                </c:pt>
                <c:pt idx="39">
                  <c:v>411083.4932104448</c:v>
                </c:pt>
                <c:pt idx="40">
                  <c:v>413257.1916094991</c:v>
                </c:pt>
                <c:pt idx="41">
                  <c:v>419376.23333894764</c:v>
                </c:pt>
                <c:pt idx="42">
                  <c:v>419491.70866864856</c:v>
                </c:pt>
                <c:pt idx="43">
                  <c:v>420037.28306969587</c:v>
                </c:pt>
                <c:pt idx="44">
                  <c:v>425709.8831895369</c:v>
                </c:pt>
                <c:pt idx="45">
                  <c:v>434728.108894482</c:v>
                </c:pt>
                <c:pt idx="46">
                  <c:v>435853.93886138464</c:v>
                </c:pt>
              </c:numCache>
            </c:numRef>
          </c:val>
        </c:ser>
        <c:axId val="18917811"/>
        <c:axId val="36042572"/>
      </c:bar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42572"/>
        <c:crossesAt val="200000"/>
        <c:auto val="1"/>
        <c:lblOffset val="100"/>
        <c:tickLblSkip val="1"/>
        <c:noMultiLvlLbl val="0"/>
      </c:catAx>
      <c:valAx>
        <c:axId val="36042572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0.0745</cdr:x>
      <cdr:y>0.484</cdr:y>
    </cdr:from>
    <cdr:to>
      <cdr:x>0.96125</cdr:x>
      <cdr:y>0.484</cdr:y>
    </cdr:to>
    <cdr:sp>
      <cdr:nvSpPr>
        <cdr:cNvPr id="2" name="直線コネクタ 4"/>
        <cdr:cNvSpPr>
          <a:spLocks/>
        </cdr:cNvSpPr>
      </cdr:nvSpPr>
      <cdr:spPr>
        <a:xfrm>
          <a:off x="695325" y="2981325"/>
          <a:ext cx="83534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0.266</cdr:y>
    </cdr:from>
    <cdr:to>
      <cdr:x>0.567</cdr:x>
      <cdr:y>0.35125</cdr:y>
    </cdr:to>
    <cdr:sp>
      <cdr:nvSpPr>
        <cdr:cNvPr id="3" name="線吹き出し 1 (枠付き) 21"/>
        <cdr:cNvSpPr>
          <a:spLocks/>
        </cdr:cNvSpPr>
      </cdr:nvSpPr>
      <cdr:spPr>
        <a:xfrm>
          <a:off x="4133850" y="1638300"/>
          <a:ext cx="1200150" cy="523875"/>
        </a:xfrm>
        <a:prstGeom prst="borderCallout1">
          <a:avLst>
            <a:gd name="adj1" fmla="val -61222"/>
            <a:gd name="adj2" fmla="val 16166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367,280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0.125</cdr:x>
      <cdr:y>0.61575</cdr:y>
    </cdr:from>
    <cdr:to>
      <cdr:x>0.2795</cdr:x>
      <cdr:y>0.65125</cdr:y>
    </cdr:to>
    <cdr:sp>
      <cdr:nvSpPr>
        <cdr:cNvPr id="4" name="線吹き出し 1 (枠付き) 23"/>
        <cdr:cNvSpPr>
          <a:spLocks/>
        </cdr:cNvSpPr>
      </cdr:nvSpPr>
      <cdr:spPr>
        <a:xfrm>
          <a:off x="1171575" y="3800475"/>
          <a:ext cx="1457325" cy="219075"/>
        </a:xfrm>
        <a:prstGeom prst="borderCallout1">
          <a:avLst>
            <a:gd name="adj1" fmla="val -75875"/>
            <a:gd name="adj2" fmla="val 9898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299,450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0.73675</cdr:x>
      <cdr:y>0.13925</cdr:y>
    </cdr:from>
    <cdr:to>
      <cdr:x>0.891</cdr:x>
      <cdr:y>0.1755</cdr:y>
    </cdr:to>
    <cdr:sp>
      <cdr:nvSpPr>
        <cdr:cNvPr id="5" name="線吹き出し 1 (枠付き) 24"/>
        <cdr:cNvSpPr>
          <a:spLocks/>
        </cdr:cNvSpPr>
      </cdr:nvSpPr>
      <cdr:spPr>
        <a:xfrm>
          <a:off x="6934200" y="857250"/>
          <a:ext cx="1457325" cy="219075"/>
        </a:xfrm>
        <a:prstGeom prst="borderCallout1">
          <a:avLst>
            <a:gd name="adj1" fmla="val 89240"/>
            <a:gd name="adj2" fmla="val -71097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463,707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0.0735</cdr:x>
      <cdr:y>0.45</cdr:y>
    </cdr:from>
    <cdr:to>
      <cdr:x>0.96125</cdr:x>
      <cdr:y>0.45</cdr:y>
    </cdr:to>
    <cdr:sp>
      <cdr:nvSpPr>
        <cdr:cNvPr id="6" name="直線コネクタ 6"/>
        <cdr:cNvSpPr>
          <a:spLocks/>
        </cdr:cNvSpPr>
      </cdr:nvSpPr>
      <cdr:spPr>
        <a:xfrm>
          <a:off x="685800" y="2771775"/>
          <a:ext cx="836295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0.269</cdr:y>
    </cdr:from>
    <cdr:to>
      <cdr:x>0.2785</cdr:x>
      <cdr:y>0.34075</cdr:y>
    </cdr:to>
    <cdr:sp>
      <cdr:nvSpPr>
        <cdr:cNvPr id="7" name="線吹き出し 1 (枠付き) 7"/>
        <cdr:cNvSpPr>
          <a:spLocks/>
        </cdr:cNvSpPr>
      </cdr:nvSpPr>
      <cdr:spPr>
        <a:xfrm>
          <a:off x="1419225" y="1657350"/>
          <a:ext cx="1200150" cy="438150"/>
        </a:xfrm>
        <a:prstGeom prst="borderCallout1">
          <a:avLst>
            <a:gd name="adj1" fmla="val -70250"/>
            <a:gd name="adj2" fmla="val 24457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(H28)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352,839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72200"/>
    <xdr:graphicFrame>
      <xdr:nvGraphicFramePr>
        <xdr:cNvPr id="1" name="Shape 1025"/>
        <xdr:cNvGraphicFramePr/>
      </xdr:nvGraphicFramePr>
      <xdr:xfrm>
        <a:off x="0" y="0"/>
        <a:ext cx="9420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0.01175</cdr:y>
    </cdr:from>
    <cdr:to>
      <cdr:x>0.09575</cdr:x>
      <cdr:y>0.056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0.0845</cdr:x>
      <cdr:y>0.4575</cdr:y>
    </cdr:from>
    <cdr:to>
      <cdr:x>0.9475</cdr:x>
      <cdr:y>0.459</cdr:y>
    </cdr:to>
    <cdr:sp>
      <cdr:nvSpPr>
        <cdr:cNvPr id="2" name="直線コネクタ 3"/>
        <cdr:cNvSpPr>
          <a:spLocks/>
        </cdr:cNvSpPr>
      </cdr:nvSpPr>
      <cdr:spPr>
        <a:xfrm>
          <a:off x="790575" y="2819400"/>
          <a:ext cx="81057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0.18675</cdr:x>
      <cdr:y>0.371</cdr:y>
    </cdr:from>
    <cdr:to>
      <cdr:x>0.338</cdr:x>
      <cdr:y>0.40675</cdr:y>
    </cdr:to>
    <cdr:sp>
      <cdr:nvSpPr>
        <cdr:cNvPr id="3" name="線吹き出し 1 (枠付き) 4"/>
        <cdr:cNvSpPr>
          <a:spLocks/>
        </cdr:cNvSpPr>
      </cdr:nvSpPr>
      <cdr:spPr>
        <a:xfrm>
          <a:off x="1752600" y="2286000"/>
          <a:ext cx="1419225" cy="219075"/>
        </a:xfrm>
        <a:prstGeom prst="borderCallout1">
          <a:avLst>
            <a:gd name="adj1" fmla="val -76476"/>
            <a:gd name="adj2" fmla="val 1832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352,839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0.17375</cdr:x>
      <cdr:y>0.658</cdr:y>
    </cdr:from>
    <cdr:to>
      <cdr:x>0.32575</cdr:x>
      <cdr:y>0.69375</cdr:y>
    </cdr:to>
    <cdr:sp>
      <cdr:nvSpPr>
        <cdr:cNvPr id="4" name="線吹き出し 1 (枠付き) 5"/>
        <cdr:cNvSpPr>
          <a:spLocks/>
        </cdr:cNvSpPr>
      </cdr:nvSpPr>
      <cdr:spPr>
        <a:xfrm>
          <a:off x="1628775" y="4048125"/>
          <a:ext cx="1428750" cy="219075"/>
        </a:xfrm>
        <a:prstGeom prst="borderCallout1">
          <a:avLst>
            <a:gd name="adj1" fmla="val -103263"/>
            <a:gd name="adj2" fmla="val -14133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沖縄県　</a:t>
          </a:r>
          <a:r>
            <a:rPr lang="en-US" cap="none" sz="1000" b="0" i="0" u="none" baseline="0">
              <a:solidFill>
                <a:srgbClr val="000000"/>
              </a:solidFill>
            </a:rPr>
            <a:t>304,262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0.726</cdr:x>
      <cdr:y>0.101</cdr:y>
    </cdr:from>
    <cdr:to>
      <cdr:x>0.879</cdr:x>
      <cdr:y>0.137</cdr:y>
    </cdr:to>
    <cdr:sp>
      <cdr:nvSpPr>
        <cdr:cNvPr id="5" name="線吹き出し 1 (枠付き) 6"/>
        <cdr:cNvSpPr>
          <a:spLocks/>
        </cdr:cNvSpPr>
      </cdr:nvSpPr>
      <cdr:spPr>
        <a:xfrm>
          <a:off x="6810375" y="619125"/>
          <a:ext cx="1438275" cy="219075"/>
        </a:xfrm>
        <a:prstGeom prst="borderCallout1">
          <a:avLst>
            <a:gd name="adj1" fmla="val 89884"/>
            <a:gd name="adj2" fmla="val 116564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山口県　</a:t>
          </a:r>
          <a:r>
            <a:rPr lang="en-US" cap="none" sz="1000" b="0" i="0" u="none" baseline="0">
              <a:solidFill>
                <a:srgbClr val="000000"/>
              </a:solidFill>
            </a:rPr>
            <a:t>435,854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0.36375</cdr:x>
      <cdr:y>0.31075</cdr:y>
    </cdr:from>
    <cdr:to>
      <cdr:x>0.516</cdr:x>
      <cdr:y>0.346</cdr:y>
    </cdr:to>
    <cdr:sp>
      <cdr:nvSpPr>
        <cdr:cNvPr id="6" name="線吹き出し 1 (枠付き) 7"/>
        <cdr:cNvSpPr>
          <a:spLocks/>
        </cdr:cNvSpPr>
      </cdr:nvSpPr>
      <cdr:spPr>
        <a:xfrm>
          <a:off x="3409950" y="1914525"/>
          <a:ext cx="1428750" cy="219075"/>
        </a:xfrm>
        <a:prstGeom prst="borderCallout1">
          <a:avLst>
            <a:gd name="adj1" fmla="val 50884"/>
            <a:gd name="adj2" fmla="val 208666"/>
            <a:gd name="adj3" fmla="val 29481"/>
            <a:gd name="adj4" fmla="val 546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367,280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kokuho/iryouseido/kokuho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jp/kokuho/iryouseido/kokuho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28125" style="40" customWidth="1"/>
    <col min="2" max="2" width="10.421875" style="40" customWidth="1"/>
    <col min="3" max="3" width="20.00390625" style="40" customWidth="1"/>
    <col min="4" max="5" width="20.421875" style="40" customWidth="1"/>
    <col min="6" max="6" width="5.421875" style="40" bestFit="1" customWidth="1"/>
    <col min="7" max="7" width="9.00390625" style="40" customWidth="1"/>
    <col min="8" max="8" width="9.421875" style="40" bestFit="1" customWidth="1"/>
    <col min="9" max="16384" width="9.00390625" style="40" customWidth="1"/>
  </cols>
  <sheetData>
    <row r="1" spans="1:5" ht="15.75" customHeight="1">
      <c r="A1" s="39" t="s">
        <v>160</v>
      </c>
      <c r="B1" s="39"/>
      <c r="C1" s="39"/>
      <c r="D1" s="39"/>
      <c r="E1" s="6"/>
    </row>
    <row r="2" spans="1:5" ht="6" customHeight="1">
      <c r="A2" s="41"/>
      <c r="B2" s="39"/>
      <c r="C2" s="39"/>
      <c r="D2" s="39"/>
      <c r="E2" s="39"/>
    </row>
    <row r="3" spans="1:6" ht="15.75" customHeight="1">
      <c r="A3" s="82" t="s">
        <v>98</v>
      </c>
      <c r="B3" s="83"/>
      <c r="C3" s="43" t="s">
        <v>42</v>
      </c>
      <c r="D3" s="44" t="s">
        <v>43</v>
      </c>
      <c r="E3" s="43" t="s">
        <v>92</v>
      </c>
      <c r="F3" s="80" t="s">
        <v>108</v>
      </c>
    </row>
    <row r="4" spans="1:6" ht="15.75" customHeight="1">
      <c r="A4" s="84"/>
      <c r="B4" s="85"/>
      <c r="C4" s="45" t="s">
        <v>110</v>
      </c>
      <c r="D4" s="46" t="s">
        <v>110</v>
      </c>
      <c r="E4" s="47" t="s">
        <v>93</v>
      </c>
      <c r="F4" s="81"/>
    </row>
    <row r="5" spans="1:6" ht="15.75" customHeight="1">
      <c r="A5" s="42">
        <v>1</v>
      </c>
      <c r="B5" s="48" t="s">
        <v>95</v>
      </c>
      <c r="C5" s="49">
        <v>458831</v>
      </c>
      <c r="D5" s="49">
        <v>714820</v>
      </c>
      <c r="E5" s="14">
        <v>349537</v>
      </c>
      <c r="F5" s="7">
        <f>RANK(E5,$E$5:$E$47,1)</f>
        <v>6</v>
      </c>
    </row>
    <row r="6" spans="1:6" ht="15.75" customHeight="1">
      <c r="A6" s="50">
        <v>2</v>
      </c>
      <c r="B6" s="51" t="s">
        <v>1</v>
      </c>
      <c r="C6" s="52">
        <v>127808</v>
      </c>
      <c r="D6" s="52">
        <v>208606</v>
      </c>
      <c r="E6" s="18">
        <v>384513</v>
      </c>
      <c r="F6" s="7">
        <f aca="true" t="shared" si="0" ref="F6:F47">RANK(E6,$E$5:$E$47,1)</f>
        <v>31</v>
      </c>
    </row>
    <row r="7" spans="1:6" ht="15.75" customHeight="1">
      <c r="A7" s="50">
        <v>3</v>
      </c>
      <c r="B7" s="51" t="s">
        <v>2</v>
      </c>
      <c r="C7" s="52">
        <v>29699</v>
      </c>
      <c r="D7" s="52">
        <v>51102</v>
      </c>
      <c r="E7" s="18">
        <v>362466</v>
      </c>
      <c r="F7" s="7">
        <f t="shared" si="0"/>
        <v>10</v>
      </c>
    </row>
    <row r="8" spans="1:6" ht="15.75" customHeight="1">
      <c r="A8" s="50">
        <v>4</v>
      </c>
      <c r="B8" s="51" t="s">
        <v>3</v>
      </c>
      <c r="C8" s="52">
        <v>58362</v>
      </c>
      <c r="D8" s="52">
        <v>92737</v>
      </c>
      <c r="E8" s="18">
        <v>378993</v>
      </c>
      <c r="F8" s="7">
        <f t="shared" si="0"/>
        <v>25</v>
      </c>
    </row>
    <row r="9" spans="1:6" ht="15.75" customHeight="1">
      <c r="A9" s="53">
        <v>5</v>
      </c>
      <c r="B9" s="54" t="s">
        <v>4</v>
      </c>
      <c r="C9" s="55">
        <v>15061</v>
      </c>
      <c r="D9" s="55">
        <v>24158</v>
      </c>
      <c r="E9" s="19">
        <v>371274</v>
      </c>
      <c r="F9" s="7">
        <f t="shared" si="0"/>
        <v>18</v>
      </c>
    </row>
    <row r="10" spans="1:6" ht="15.75" customHeight="1">
      <c r="A10" s="56">
        <v>6</v>
      </c>
      <c r="B10" s="57" t="s">
        <v>5</v>
      </c>
      <c r="C10" s="58">
        <v>48462</v>
      </c>
      <c r="D10" s="58">
        <v>78398</v>
      </c>
      <c r="E10" s="18">
        <v>369600</v>
      </c>
      <c r="F10" s="8">
        <f t="shared" si="0"/>
        <v>17</v>
      </c>
    </row>
    <row r="11" spans="1:6" ht="15.75" customHeight="1">
      <c r="A11" s="50">
        <v>7</v>
      </c>
      <c r="B11" s="51" t="s">
        <v>6</v>
      </c>
      <c r="C11" s="52">
        <v>10911</v>
      </c>
      <c r="D11" s="52">
        <v>18162</v>
      </c>
      <c r="E11" s="18">
        <v>389361</v>
      </c>
      <c r="F11" s="7">
        <f t="shared" si="0"/>
        <v>33</v>
      </c>
    </row>
    <row r="12" spans="1:6" ht="15.75" customHeight="1">
      <c r="A12" s="50">
        <v>8</v>
      </c>
      <c r="B12" s="51" t="s">
        <v>7</v>
      </c>
      <c r="C12" s="52">
        <v>52030</v>
      </c>
      <c r="D12" s="52">
        <v>85093</v>
      </c>
      <c r="E12" s="18">
        <v>400335</v>
      </c>
      <c r="F12" s="7">
        <f t="shared" si="0"/>
        <v>38</v>
      </c>
    </row>
    <row r="13" spans="1:6" ht="15.75" customHeight="1">
      <c r="A13" s="50">
        <v>9</v>
      </c>
      <c r="B13" s="51" t="s">
        <v>8</v>
      </c>
      <c r="C13" s="52">
        <v>12455</v>
      </c>
      <c r="D13" s="52">
        <v>21323</v>
      </c>
      <c r="E13" s="18">
        <v>384461</v>
      </c>
      <c r="F13" s="7">
        <f t="shared" si="0"/>
        <v>30</v>
      </c>
    </row>
    <row r="14" spans="1:6" ht="15.75" customHeight="1">
      <c r="A14" s="53">
        <v>10</v>
      </c>
      <c r="B14" s="54" t="s">
        <v>9</v>
      </c>
      <c r="C14" s="55">
        <v>23770</v>
      </c>
      <c r="D14" s="55">
        <v>37953</v>
      </c>
      <c r="E14" s="18">
        <v>377949</v>
      </c>
      <c r="F14" s="9">
        <f t="shared" si="0"/>
        <v>24</v>
      </c>
    </row>
    <row r="15" spans="1:6" ht="15.75" customHeight="1">
      <c r="A15" s="56">
        <v>11</v>
      </c>
      <c r="B15" s="57" t="s">
        <v>10</v>
      </c>
      <c r="C15" s="58">
        <v>59220</v>
      </c>
      <c r="D15" s="58">
        <v>97034</v>
      </c>
      <c r="E15" s="22">
        <v>375962</v>
      </c>
      <c r="F15" s="7">
        <f t="shared" si="0"/>
        <v>22</v>
      </c>
    </row>
    <row r="16" spans="1:6" ht="15.75" customHeight="1">
      <c r="A16" s="50">
        <v>12</v>
      </c>
      <c r="B16" s="51" t="s">
        <v>11</v>
      </c>
      <c r="C16" s="52">
        <v>38200</v>
      </c>
      <c r="D16" s="52">
        <v>62267</v>
      </c>
      <c r="E16" s="18">
        <v>379471</v>
      </c>
      <c r="F16" s="7">
        <f t="shared" si="0"/>
        <v>26</v>
      </c>
    </row>
    <row r="17" spans="1:6" ht="15.75" customHeight="1">
      <c r="A17" s="50">
        <v>13</v>
      </c>
      <c r="B17" s="51" t="s">
        <v>12</v>
      </c>
      <c r="C17" s="52">
        <v>43203</v>
      </c>
      <c r="D17" s="52">
        <v>72420</v>
      </c>
      <c r="E17" s="18">
        <v>368728</v>
      </c>
      <c r="F17" s="7">
        <f t="shared" si="0"/>
        <v>15</v>
      </c>
    </row>
    <row r="18" spans="1:6" ht="15.75" customHeight="1">
      <c r="A18" s="50">
        <v>14</v>
      </c>
      <c r="B18" s="51" t="s">
        <v>13</v>
      </c>
      <c r="C18" s="52">
        <v>14631</v>
      </c>
      <c r="D18" s="52">
        <v>24412</v>
      </c>
      <c r="E18" s="18">
        <v>403082</v>
      </c>
      <c r="F18" s="7">
        <f t="shared" si="0"/>
        <v>39</v>
      </c>
    </row>
    <row r="19" spans="1:6" ht="15.75" customHeight="1">
      <c r="A19" s="53">
        <v>15</v>
      </c>
      <c r="B19" s="54" t="s">
        <v>14</v>
      </c>
      <c r="C19" s="55">
        <v>17411</v>
      </c>
      <c r="D19" s="55">
        <v>29264</v>
      </c>
      <c r="E19" s="19">
        <v>371441</v>
      </c>
      <c r="F19" s="7">
        <f t="shared" si="0"/>
        <v>19</v>
      </c>
    </row>
    <row r="20" spans="1:6" ht="15.75" customHeight="1">
      <c r="A20" s="56">
        <v>16</v>
      </c>
      <c r="B20" s="57" t="s">
        <v>15</v>
      </c>
      <c r="C20" s="58">
        <v>38834</v>
      </c>
      <c r="D20" s="58">
        <v>63760</v>
      </c>
      <c r="E20" s="18">
        <v>368262</v>
      </c>
      <c r="F20" s="8">
        <f t="shared" si="0"/>
        <v>14</v>
      </c>
    </row>
    <row r="21" spans="1:6" ht="15.75" customHeight="1">
      <c r="A21" s="50">
        <v>17</v>
      </c>
      <c r="B21" s="51" t="s">
        <v>16</v>
      </c>
      <c r="C21" s="52">
        <v>17111</v>
      </c>
      <c r="D21" s="52">
        <v>28587</v>
      </c>
      <c r="E21" s="18">
        <v>393087</v>
      </c>
      <c r="F21" s="7">
        <f t="shared" si="0"/>
        <v>36</v>
      </c>
    </row>
    <row r="22" spans="1:6" ht="15.75" customHeight="1">
      <c r="A22" s="50">
        <v>18</v>
      </c>
      <c r="B22" s="51" t="s">
        <v>17</v>
      </c>
      <c r="C22" s="52">
        <v>20974</v>
      </c>
      <c r="D22" s="52">
        <v>35035</v>
      </c>
      <c r="E22" s="18">
        <v>380938</v>
      </c>
      <c r="F22" s="7">
        <f t="shared" si="0"/>
        <v>27</v>
      </c>
    </row>
    <row r="23" spans="1:6" ht="15.75" customHeight="1">
      <c r="A23" s="50">
        <v>19</v>
      </c>
      <c r="B23" s="51" t="s">
        <v>18</v>
      </c>
      <c r="C23" s="52">
        <v>20761</v>
      </c>
      <c r="D23" s="52">
        <v>34166</v>
      </c>
      <c r="E23" s="18">
        <v>346556</v>
      </c>
      <c r="F23" s="7">
        <f t="shared" si="0"/>
        <v>4</v>
      </c>
    </row>
    <row r="24" spans="1:6" ht="15.75" customHeight="1">
      <c r="A24" s="53">
        <v>20</v>
      </c>
      <c r="B24" s="54" t="s">
        <v>19</v>
      </c>
      <c r="C24" s="55">
        <v>25716</v>
      </c>
      <c r="D24" s="55">
        <v>44782</v>
      </c>
      <c r="E24" s="18">
        <v>364993</v>
      </c>
      <c r="F24" s="9">
        <f t="shared" si="0"/>
        <v>12</v>
      </c>
    </row>
    <row r="25" spans="1:6" ht="15.75" customHeight="1">
      <c r="A25" s="56">
        <v>21</v>
      </c>
      <c r="B25" s="57" t="s">
        <v>20</v>
      </c>
      <c r="C25" s="58">
        <v>19702</v>
      </c>
      <c r="D25" s="58">
        <v>32339</v>
      </c>
      <c r="E25" s="22">
        <v>339118</v>
      </c>
      <c r="F25" s="7">
        <f t="shared" si="0"/>
        <v>2</v>
      </c>
    </row>
    <row r="26" spans="1:6" ht="15.75" customHeight="1">
      <c r="A26" s="50">
        <v>22</v>
      </c>
      <c r="B26" s="51" t="s">
        <v>21</v>
      </c>
      <c r="C26" s="52">
        <v>10816</v>
      </c>
      <c r="D26" s="52">
        <v>18281</v>
      </c>
      <c r="E26" s="18">
        <v>390348</v>
      </c>
      <c r="F26" s="7">
        <f t="shared" si="0"/>
        <v>34</v>
      </c>
    </row>
    <row r="27" spans="1:6" ht="15.75" customHeight="1">
      <c r="A27" s="50">
        <v>23</v>
      </c>
      <c r="B27" s="51" t="s">
        <v>22</v>
      </c>
      <c r="C27" s="52">
        <v>17879</v>
      </c>
      <c r="D27" s="52">
        <v>30785</v>
      </c>
      <c r="E27" s="18">
        <v>354885</v>
      </c>
      <c r="F27" s="7">
        <f t="shared" si="0"/>
        <v>8</v>
      </c>
    </row>
    <row r="28" spans="1:6" ht="15.75" customHeight="1">
      <c r="A28" s="50">
        <v>24</v>
      </c>
      <c r="B28" s="51" t="s">
        <v>23</v>
      </c>
      <c r="C28" s="52">
        <v>22998</v>
      </c>
      <c r="D28" s="52">
        <v>37102</v>
      </c>
      <c r="E28" s="18">
        <v>351639</v>
      </c>
      <c r="F28" s="7">
        <f t="shared" si="0"/>
        <v>7</v>
      </c>
    </row>
    <row r="29" spans="1:6" ht="15.75" customHeight="1">
      <c r="A29" s="53">
        <v>25</v>
      </c>
      <c r="B29" s="54" t="s">
        <v>24</v>
      </c>
      <c r="C29" s="55">
        <v>13679</v>
      </c>
      <c r="D29" s="55">
        <v>22735</v>
      </c>
      <c r="E29" s="19">
        <v>368848</v>
      </c>
      <c r="F29" s="7">
        <f t="shared" si="0"/>
        <v>16</v>
      </c>
    </row>
    <row r="30" spans="1:6" ht="15.75" customHeight="1">
      <c r="A30" s="56">
        <v>26</v>
      </c>
      <c r="B30" s="57" t="s">
        <v>25</v>
      </c>
      <c r="C30" s="58">
        <v>8425</v>
      </c>
      <c r="D30" s="58">
        <v>14166</v>
      </c>
      <c r="E30" s="18">
        <v>406370</v>
      </c>
      <c r="F30" s="8">
        <f t="shared" si="0"/>
        <v>40</v>
      </c>
    </row>
    <row r="31" spans="1:6" ht="15.75" customHeight="1">
      <c r="A31" s="50">
        <v>27</v>
      </c>
      <c r="B31" s="51" t="s">
        <v>26</v>
      </c>
      <c r="C31" s="52">
        <v>10112</v>
      </c>
      <c r="D31" s="52">
        <v>17078</v>
      </c>
      <c r="E31" s="18">
        <v>362903</v>
      </c>
      <c r="F31" s="7">
        <f t="shared" si="0"/>
        <v>11</v>
      </c>
    </row>
    <row r="32" spans="1:6" ht="15.75" customHeight="1">
      <c r="A32" s="50">
        <v>28</v>
      </c>
      <c r="B32" s="51" t="s">
        <v>27</v>
      </c>
      <c r="C32" s="52">
        <v>80756</v>
      </c>
      <c r="D32" s="52">
        <v>130324</v>
      </c>
      <c r="E32" s="18">
        <v>376336</v>
      </c>
      <c r="F32" s="7">
        <f t="shared" si="0"/>
        <v>23</v>
      </c>
    </row>
    <row r="33" spans="1:6" ht="15.75" customHeight="1">
      <c r="A33" s="50">
        <v>29</v>
      </c>
      <c r="B33" s="51" t="s">
        <v>28</v>
      </c>
      <c r="C33" s="52">
        <v>9929</v>
      </c>
      <c r="D33" s="52">
        <v>20427</v>
      </c>
      <c r="E33" s="18">
        <v>299450</v>
      </c>
      <c r="F33" s="7">
        <f t="shared" si="0"/>
        <v>1</v>
      </c>
    </row>
    <row r="34" spans="1:6" ht="15.75" customHeight="1">
      <c r="A34" s="53">
        <v>30</v>
      </c>
      <c r="B34" s="54" t="s">
        <v>96</v>
      </c>
      <c r="C34" s="55">
        <v>8633</v>
      </c>
      <c r="D34" s="55">
        <v>14679</v>
      </c>
      <c r="E34" s="18">
        <v>374202</v>
      </c>
      <c r="F34" s="9">
        <f t="shared" si="0"/>
        <v>21</v>
      </c>
    </row>
    <row r="35" spans="1:6" ht="15.75" customHeight="1">
      <c r="A35" s="56">
        <v>31</v>
      </c>
      <c r="B35" s="57" t="s">
        <v>29</v>
      </c>
      <c r="C35" s="58">
        <v>10682</v>
      </c>
      <c r="D35" s="58">
        <v>17792</v>
      </c>
      <c r="E35" s="22">
        <v>390413</v>
      </c>
      <c r="F35" s="8">
        <f t="shared" si="0"/>
        <v>35</v>
      </c>
    </row>
    <row r="36" spans="1:6" ht="15.75" customHeight="1">
      <c r="A36" s="50">
        <v>32</v>
      </c>
      <c r="B36" s="51" t="s">
        <v>30</v>
      </c>
      <c r="C36" s="52">
        <v>4208</v>
      </c>
      <c r="D36" s="52">
        <v>6859</v>
      </c>
      <c r="E36" s="18">
        <v>421334</v>
      </c>
      <c r="F36" s="7">
        <f t="shared" si="0"/>
        <v>41</v>
      </c>
    </row>
    <row r="37" spans="1:6" ht="15.75" customHeight="1">
      <c r="A37" s="50">
        <v>33</v>
      </c>
      <c r="B37" s="51" t="s">
        <v>31</v>
      </c>
      <c r="C37" s="52">
        <v>3620</v>
      </c>
      <c r="D37" s="52">
        <v>6140</v>
      </c>
      <c r="E37" s="18">
        <v>382016</v>
      </c>
      <c r="F37" s="7">
        <f t="shared" si="0"/>
        <v>28</v>
      </c>
    </row>
    <row r="38" spans="1:6" ht="15.75" customHeight="1">
      <c r="A38" s="50">
        <v>34</v>
      </c>
      <c r="B38" s="51" t="s">
        <v>32</v>
      </c>
      <c r="C38" s="52">
        <v>1968</v>
      </c>
      <c r="D38" s="52">
        <v>3384</v>
      </c>
      <c r="E38" s="18">
        <v>394761</v>
      </c>
      <c r="F38" s="7">
        <f t="shared" si="0"/>
        <v>37</v>
      </c>
    </row>
    <row r="39" spans="1:6" ht="15.75" customHeight="1">
      <c r="A39" s="50">
        <v>35</v>
      </c>
      <c r="B39" s="51" t="s">
        <v>33</v>
      </c>
      <c r="C39" s="52">
        <v>2557</v>
      </c>
      <c r="D39" s="52">
        <v>4353</v>
      </c>
      <c r="E39" s="18">
        <v>367171</v>
      </c>
      <c r="F39" s="7">
        <f t="shared" si="0"/>
        <v>13</v>
      </c>
    </row>
    <row r="40" spans="1:6" ht="15.75" customHeight="1">
      <c r="A40" s="56">
        <v>36</v>
      </c>
      <c r="B40" s="57" t="s">
        <v>34</v>
      </c>
      <c r="C40" s="58">
        <v>6318</v>
      </c>
      <c r="D40" s="58">
        <v>11169</v>
      </c>
      <c r="E40" s="22">
        <v>384758</v>
      </c>
      <c r="F40" s="8">
        <f t="shared" si="0"/>
        <v>32</v>
      </c>
    </row>
    <row r="41" spans="1:6" ht="15.75" customHeight="1">
      <c r="A41" s="50">
        <v>37</v>
      </c>
      <c r="B41" s="51" t="s">
        <v>35</v>
      </c>
      <c r="C41" s="52">
        <v>1057</v>
      </c>
      <c r="D41" s="52">
        <v>1783</v>
      </c>
      <c r="E41" s="18">
        <v>354989</v>
      </c>
      <c r="F41" s="7">
        <f t="shared" si="0"/>
        <v>9</v>
      </c>
    </row>
    <row r="42" spans="1:6" ht="15.75" customHeight="1">
      <c r="A42" s="50">
        <v>38</v>
      </c>
      <c r="B42" s="51" t="s">
        <v>36</v>
      </c>
      <c r="C42" s="52">
        <v>9001</v>
      </c>
      <c r="D42" s="52">
        <v>15379</v>
      </c>
      <c r="E42" s="18">
        <v>373392</v>
      </c>
      <c r="F42" s="7">
        <f t="shared" si="0"/>
        <v>20</v>
      </c>
    </row>
    <row r="43" spans="1:6" ht="15.75" customHeight="1">
      <c r="A43" s="50">
        <v>39</v>
      </c>
      <c r="B43" s="51" t="s">
        <v>37</v>
      </c>
      <c r="C43" s="52">
        <v>2971</v>
      </c>
      <c r="D43" s="52">
        <v>4771</v>
      </c>
      <c r="E43" s="18">
        <v>463707</v>
      </c>
      <c r="F43" s="7">
        <f t="shared" si="0"/>
        <v>43</v>
      </c>
    </row>
    <row r="44" spans="1:6" ht="15.75" customHeight="1">
      <c r="A44" s="53">
        <v>40</v>
      </c>
      <c r="B44" s="54" t="s">
        <v>38</v>
      </c>
      <c r="C44" s="55">
        <v>1947</v>
      </c>
      <c r="D44" s="55">
        <v>3507</v>
      </c>
      <c r="E44" s="19">
        <v>347639</v>
      </c>
      <c r="F44" s="10">
        <f t="shared" si="0"/>
        <v>5</v>
      </c>
    </row>
    <row r="45" spans="1:6" ht="15.75" customHeight="1">
      <c r="A45" s="50">
        <v>41</v>
      </c>
      <c r="B45" s="51" t="s">
        <v>39</v>
      </c>
      <c r="C45" s="52">
        <v>2389</v>
      </c>
      <c r="D45" s="52">
        <v>4220</v>
      </c>
      <c r="E45" s="18">
        <v>340964</v>
      </c>
      <c r="F45" s="7">
        <f t="shared" si="0"/>
        <v>3</v>
      </c>
    </row>
    <row r="46" spans="1:6" ht="15.75" customHeight="1">
      <c r="A46" s="50">
        <v>42</v>
      </c>
      <c r="B46" s="51" t="s">
        <v>40</v>
      </c>
      <c r="C46" s="52">
        <v>1078</v>
      </c>
      <c r="D46" s="52">
        <v>1861</v>
      </c>
      <c r="E46" s="18">
        <v>434165</v>
      </c>
      <c r="F46" s="7">
        <f t="shared" si="0"/>
        <v>42</v>
      </c>
    </row>
    <row r="47" spans="1:6" ht="15.75" customHeight="1">
      <c r="A47" s="59">
        <v>43</v>
      </c>
      <c r="B47" s="60" t="s">
        <v>41</v>
      </c>
      <c r="C47" s="61">
        <v>8338</v>
      </c>
      <c r="D47" s="61">
        <v>14004</v>
      </c>
      <c r="E47" s="62">
        <v>382660</v>
      </c>
      <c r="F47" s="11">
        <f t="shared" si="0"/>
        <v>29</v>
      </c>
    </row>
    <row r="48" spans="1:10" ht="15.75" customHeight="1" thickBot="1">
      <c r="A48" s="86" t="s">
        <v>100</v>
      </c>
      <c r="B48" s="87"/>
      <c r="C48" s="49">
        <f>SUM(C5:C47)</f>
        <v>1392513</v>
      </c>
      <c r="D48" s="49">
        <f>SUM(D5:D47)</f>
        <v>2257217</v>
      </c>
      <c r="E48" s="14">
        <v>367280</v>
      </c>
      <c r="F48" s="63"/>
      <c r="J48" s="64"/>
    </row>
    <row r="49" spans="1:6" ht="15.75" customHeight="1" thickTop="1">
      <c r="A49" s="88" t="s">
        <v>163</v>
      </c>
      <c r="B49" s="89"/>
      <c r="C49" s="65">
        <f>'全国状況'!C52</f>
        <v>19237687</v>
      </c>
      <c r="D49" s="65">
        <f>'全国状況'!D52</f>
        <v>31251542</v>
      </c>
      <c r="E49" s="66">
        <f>'全国状況'!F52</f>
        <v>352838.50707363494</v>
      </c>
      <c r="F49" s="67"/>
    </row>
    <row r="50" spans="1:6" ht="15.75" customHeight="1">
      <c r="A50" s="68" t="s">
        <v>164</v>
      </c>
      <c r="B50" s="69"/>
      <c r="C50" s="69"/>
      <c r="D50" s="69"/>
      <c r="E50" s="37"/>
      <c r="F50" s="37"/>
    </row>
    <row r="51" spans="1:6" ht="15.75">
      <c r="A51" s="68" t="s">
        <v>104</v>
      </c>
      <c r="B51" s="70"/>
      <c r="C51" s="70"/>
      <c r="D51" s="70"/>
      <c r="E51" s="70"/>
      <c r="F51" s="70"/>
    </row>
    <row r="52" spans="1:6" ht="15.75">
      <c r="A52" s="68" t="s">
        <v>102</v>
      </c>
      <c r="B52" s="70"/>
      <c r="C52" s="70"/>
      <c r="D52" s="70"/>
      <c r="E52" s="70"/>
      <c r="F52" s="70"/>
    </row>
    <row r="53" spans="1:6" ht="15.75">
      <c r="A53" s="68" t="s">
        <v>103</v>
      </c>
      <c r="B53" s="70"/>
      <c r="C53" s="71" t="s">
        <v>94</v>
      </c>
      <c r="D53" s="71"/>
      <c r="E53" s="70"/>
      <c r="F53" s="70"/>
    </row>
    <row r="55" ht="15.75">
      <c r="C55" s="72"/>
    </row>
    <row r="56" ht="15.75">
      <c r="B56" s="73"/>
    </row>
  </sheetData>
  <sheetProtection/>
  <mergeCells count="4">
    <mergeCell ref="F3:F4"/>
    <mergeCell ref="A3:B4"/>
    <mergeCell ref="A48:B48"/>
    <mergeCell ref="A49:B49"/>
  </mergeCells>
  <hyperlinks>
    <hyperlink ref="C53" r:id="rId1" display="http://www.pref.osaka.jp/kokuho/iryouseido/kokuho.htm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34">
      <selection activeCell="D40" sqref="D40"/>
    </sheetView>
  </sheetViews>
  <sheetFormatPr defaultColWidth="9.140625" defaultRowHeight="15"/>
  <cols>
    <col min="1" max="1" width="4.28125" style="70" customWidth="1"/>
    <col min="2" max="2" width="10.421875" style="70" customWidth="1"/>
    <col min="3" max="3" width="20.00390625" style="70" customWidth="1"/>
    <col min="4" max="4" width="21.28125" style="70" customWidth="1"/>
    <col min="5" max="5" width="14.8515625" style="70" hidden="1" customWidth="1"/>
    <col min="6" max="6" width="21.28125" style="70" customWidth="1"/>
    <col min="7" max="7" width="5.421875" style="70" bestFit="1" customWidth="1"/>
    <col min="8" max="8" width="4.7109375" style="70" customWidth="1"/>
    <col min="9" max="16384" width="9.00390625" style="70" customWidth="1"/>
  </cols>
  <sheetData>
    <row r="1" ht="15.75" customHeight="1">
      <c r="A1" s="39" t="s">
        <v>162</v>
      </c>
    </row>
    <row r="2" ht="6" customHeight="1">
      <c r="F2" s="74"/>
    </row>
    <row r="3" spans="1:7" ht="15.75" customHeight="1">
      <c r="A3" s="92" t="s">
        <v>44</v>
      </c>
      <c r="B3" s="93"/>
      <c r="C3" s="43" t="s">
        <v>42</v>
      </c>
      <c r="D3" s="44" t="s">
        <v>43</v>
      </c>
      <c r="E3" s="96"/>
      <c r="F3" s="43" t="s">
        <v>92</v>
      </c>
      <c r="G3" s="80" t="s">
        <v>109</v>
      </c>
    </row>
    <row r="4" spans="1:7" ht="15.75" customHeight="1">
      <c r="A4" s="94"/>
      <c r="B4" s="95"/>
      <c r="C4" s="45" t="s">
        <v>0</v>
      </c>
      <c r="D4" s="46" t="s">
        <v>0</v>
      </c>
      <c r="E4" s="97"/>
      <c r="F4" s="47" t="s">
        <v>99</v>
      </c>
      <c r="G4" s="81"/>
    </row>
    <row r="5" spans="1:7" ht="15.75" customHeight="1">
      <c r="A5" s="12">
        <v>1</v>
      </c>
      <c r="B5" s="13" t="s">
        <v>45</v>
      </c>
      <c r="C5" s="49">
        <v>815171</v>
      </c>
      <c r="D5" s="49">
        <v>1290516</v>
      </c>
      <c r="E5" s="14"/>
      <c r="F5" s="14">
        <v>385757.9817848055</v>
      </c>
      <c r="G5" s="15">
        <f>RANK(F5,$F$5:$F$51,1)</f>
        <v>33</v>
      </c>
    </row>
    <row r="6" spans="1:7" ht="15.75" customHeight="1">
      <c r="A6" s="16">
        <v>2</v>
      </c>
      <c r="B6" s="17" t="s">
        <v>46</v>
      </c>
      <c r="C6" s="52">
        <v>217642</v>
      </c>
      <c r="D6" s="52">
        <v>364196</v>
      </c>
      <c r="E6" s="18"/>
      <c r="F6" s="18">
        <v>338384.661330712</v>
      </c>
      <c r="G6" s="7">
        <f aca="true" t="shared" si="0" ref="G6:G51">RANK(F6,$F$5:$F$51,1)</f>
        <v>10</v>
      </c>
    </row>
    <row r="7" spans="1:7" ht="15.75" customHeight="1">
      <c r="A7" s="16">
        <v>3</v>
      </c>
      <c r="B7" s="17" t="s">
        <v>47</v>
      </c>
      <c r="C7" s="52">
        <v>185712</v>
      </c>
      <c r="D7" s="52">
        <v>303036</v>
      </c>
      <c r="E7" s="18"/>
      <c r="F7" s="18">
        <v>363302.15797133016</v>
      </c>
      <c r="G7" s="7">
        <f t="shared" si="0"/>
        <v>21</v>
      </c>
    </row>
    <row r="8" spans="1:7" ht="15.75" customHeight="1">
      <c r="A8" s="16">
        <v>4</v>
      </c>
      <c r="B8" s="17" t="s">
        <v>48</v>
      </c>
      <c r="C8" s="52">
        <v>322926</v>
      </c>
      <c r="D8" s="52">
        <v>533016</v>
      </c>
      <c r="E8" s="18"/>
      <c r="F8" s="18">
        <v>357211.079100815</v>
      </c>
      <c r="G8" s="7">
        <f t="shared" si="0"/>
        <v>16</v>
      </c>
    </row>
    <row r="9" spans="1:7" ht="15.75" customHeight="1">
      <c r="A9" s="16">
        <v>5</v>
      </c>
      <c r="B9" s="17" t="s">
        <v>49</v>
      </c>
      <c r="C9" s="55">
        <v>149983</v>
      </c>
      <c r="D9" s="55">
        <v>243547</v>
      </c>
      <c r="E9" s="19"/>
      <c r="F9" s="19">
        <v>385681.76829934266</v>
      </c>
      <c r="G9" s="7">
        <f t="shared" si="0"/>
        <v>32</v>
      </c>
    </row>
    <row r="10" spans="1:7" ht="15.75" customHeight="1">
      <c r="A10" s="20">
        <v>6</v>
      </c>
      <c r="B10" s="21" t="s">
        <v>50</v>
      </c>
      <c r="C10" s="58">
        <v>149482</v>
      </c>
      <c r="D10" s="58">
        <v>253222</v>
      </c>
      <c r="E10" s="18"/>
      <c r="F10" s="18">
        <v>367283.21192471427</v>
      </c>
      <c r="G10" s="8">
        <f t="shared" si="0"/>
        <v>25</v>
      </c>
    </row>
    <row r="11" spans="1:7" ht="15.75" customHeight="1">
      <c r="A11" s="16">
        <v>7</v>
      </c>
      <c r="B11" s="17" t="s">
        <v>51</v>
      </c>
      <c r="C11" s="52">
        <v>286437</v>
      </c>
      <c r="D11" s="52">
        <v>479169</v>
      </c>
      <c r="E11" s="18"/>
      <c r="F11" s="18">
        <v>343537.45992123865</v>
      </c>
      <c r="G11" s="7">
        <f t="shared" si="0"/>
        <v>13</v>
      </c>
    </row>
    <row r="12" spans="1:7" ht="15.75" customHeight="1">
      <c r="A12" s="16">
        <v>8</v>
      </c>
      <c r="B12" s="17" t="s">
        <v>52</v>
      </c>
      <c r="C12" s="52">
        <v>466952</v>
      </c>
      <c r="D12" s="52">
        <v>809237</v>
      </c>
      <c r="E12" s="18"/>
      <c r="F12" s="18">
        <v>310313.6704290585</v>
      </c>
      <c r="G12" s="7">
        <f t="shared" si="0"/>
        <v>2</v>
      </c>
    </row>
    <row r="13" spans="1:7" ht="15.75" customHeight="1">
      <c r="A13" s="16">
        <v>9</v>
      </c>
      <c r="B13" s="17" t="s">
        <v>53</v>
      </c>
      <c r="C13" s="52">
        <v>305398</v>
      </c>
      <c r="D13" s="52">
        <v>525396</v>
      </c>
      <c r="E13" s="18"/>
      <c r="F13" s="18">
        <v>322418.18497666524</v>
      </c>
      <c r="G13" s="7">
        <f t="shared" si="0"/>
        <v>5</v>
      </c>
    </row>
    <row r="14" spans="1:7" ht="15.75" customHeight="1">
      <c r="A14" s="16">
        <v>10</v>
      </c>
      <c r="B14" s="17" t="s">
        <v>54</v>
      </c>
      <c r="C14" s="55">
        <v>307954</v>
      </c>
      <c r="D14" s="55">
        <v>529107</v>
      </c>
      <c r="E14" s="18"/>
      <c r="F14" s="18">
        <v>329907.53783639224</v>
      </c>
      <c r="G14" s="9">
        <f t="shared" si="0"/>
        <v>8</v>
      </c>
    </row>
    <row r="15" spans="1:7" ht="15.75" customHeight="1">
      <c r="A15" s="20">
        <v>11</v>
      </c>
      <c r="B15" s="21" t="s">
        <v>55</v>
      </c>
      <c r="C15" s="58">
        <v>1135921</v>
      </c>
      <c r="D15" s="58">
        <v>1873791</v>
      </c>
      <c r="E15" s="22"/>
      <c r="F15" s="23">
        <v>324619.46238454554</v>
      </c>
      <c r="G15" s="7">
        <f t="shared" si="0"/>
        <v>6</v>
      </c>
    </row>
    <row r="16" spans="1:7" ht="15.75" customHeight="1">
      <c r="A16" s="16">
        <v>12</v>
      </c>
      <c r="B16" s="17" t="s">
        <v>56</v>
      </c>
      <c r="C16" s="52">
        <v>988131</v>
      </c>
      <c r="D16" s="52">
        <v>1614153</v>
      </c>
      <c r="E16" s="18"/>
      <c r="F16" s="24">
        <v>324666.1045855009</v>
      </c>
      <c r="G16" s="7">
        <f t="shared" si="0"/>
        <v>7</v>
      </c>
    </row>
    <row r="17" spans="1:7" ht="15.75" customHeight="1">
      <c r="A17" s="16">
        <v>13</v>
      </c>
      <c r="B17" s="17" t="s">
        <v>57</v>
      </c>
      <c r="C17" s="52">
        <v>2271593</v>
      </c>
      <c r="D17" s="52">
        <v>3389561</v>
      </c>
      <c r="E17" s="18"/>
      <c r="F17" s="18">
        <v>312395.8695984524</v>
      </c>
      <c r="G17" s="7">
        <f t="shared" si="0"/>
        <v>3</v>
      </c>
    </row>
    <row r="18" spans="1:7" ht="15.75" customHeight="1">
      <c r="A18" s="16">
        <v>14</v>
      </c>
      <c r="B18" s="17" t="s">
        <v>58</v>
      </c>
      <c r="C18" s="52">
        <v>1343152</v>
      </c>
      <c r="D18" s="52">
        <v>2138785</v>
      </c>
      <c r="E18" s="18"/>
      <c r="F18" s="18">
        <v>336495.8992572886</v>
      </c>
      <c r="G18" s="7">
        <f t="shared" si="0"/>
        <v>9</v>
      </c>
    </row>
    <row r="19" spans="1:7" ht="15.75" customHeight="1">
      <c r="A19" s="16">
        <v>15</v>
      </c>
      <c r="B19" s="17" t="s">
        <v>59</v>
      </c>
      <c r="C19" s="55">
        <v>314409</v>
      </c>
      <c r="D19" s="55">
        <v>517887</v>
      </c>
      <c r="E19" s="18"/>
      <c r="F19" s="18">
        <v>359391.1918352845</v>
      </c>
      <c r="G19" s="7">
        <f t="shared" si="0"/>
        <v>20</v>
      </c>
    </row>
    <row r="20" spans="1:7" ht="15.75" customHeight="1">
      <c r="A20" s="20">
        <v>16</v>
      </c>
      <c r="B20" s="21" t="s">
        <v>60</v>
      </c>
      <c r="C20" s="58">
        <v>139730</v>
      </c>
      <c r="D20" s="58">
        <v>220592</v>
      </c>
      <c r="E20" s="22"/>
      <c r="F20" s="23">
        <v>377178.7631555088</v>
      </c>
      <c r="G20" s="8">
        <f t="shared" si="0"/>
        <v>29</v>
      </c>
    </row>
    <row r="21" spans="1:7" ht="15.75" customHeight="1">
      <c r="A21" s="16">
        <v>17</v>
      </c>
      <c r="B21" s="17" t="s">
        <v>61</v>
      </c>
      <c r="C21" s="52">
        <v>157654</v>
      </c>
      <c r="D21" s="52">
        <v>254911</v>
      </c>
      <c r="E21" s="18"/>
      <c r="F21" s="24">
        <v>401080.50620412617</v>
      </c>
      <c r="G21" s="7">
        <f t="shared" si="0"/>
        <v>36</v>
      </c>
    </row>
    <row r="22" spans="1:7" ht="15.75" customHeight="1">
      <c r="A22" s="16">
        <v>18</v>
      </c>
      <c r="B22" s="17" t="s">
        <v>62</v>
      </c>
      <c r="C22" s="52">
        <v>101057</v>
      </c>
      <c r="D22" s="52">
        <v>166481</v>
      </c>
      <c r="E22" s="18"/>
      <c r="F22" s="18">
        <v>389156.52916549036</v>
      </c>
      <c r="G22" s="7">
        <f t="shared" si="0"/>
        <v>34</v>
      </c>
    </row>
    <row r="23" spans="1:7" ht="15.75" customHeight="1">
      <c r="A23" s="16">
        <v>19</v>
      </c>
      <c r="B23" s="17" t="s">
        <v>63</v>
      </c>
      <c r="C23" s="52">
        <v>131541</v>
      </c>
      <c r="D23" s="52">
        <v>223454</v>
      </c>
      <c r="E23" s="18"/>
      <c r="F23" s="18">
        <v>340017.37381743</v>
      </c>
      <c r="G23" s="7">
        <f t="shared" si="0"/>
        <v>11</v>
      </c>
    </row>
    <row r="24" spans="1:7" ht="15.75" customHeight="1">
      <c r="A24" s="16">
        <v>20</v>
      </c>
      <c r="B24" s="17" t="s">
        <v>64</v>
      </c>
      <c r="C24" s="55">
        <v>306718</v>
      </c>
      <c r="D24" s="55">
        <v>512339</v>
      </c>
      <c r="E24" s="18"/>
      <c r="F24" s="18">
        <v>344636.4288644823</v>
      </c>
      <c r="G24" s="9">
        <f t="shared" si="0"/>
        <v>14</v>
      </c>
    </row>
    <row r="25" spans="1:7" ht="15.75" customHeight="1">
      <c r="A25" s="20">
        <v>21</v>
      </c>
      <c r="B25" s="21" t="s">
        <v>65</v>
      </c>
      <c r="C25" s="58">
        <v>295281</v>
      </c>
      <c r="D25" s="58">
        <v>506795</v>
      </c>
      <c r="E25" s="22"/>
      <c r="F25" s="22">
        <v>357658.96200436074</v>
      </c>
      <c r="G25" s="7">
        <f t="shared" si="0"/>
        <v>17</v>
      </c>
    </row>
    <row r="26" spans="1:7" ht="15.75" customHeight="1">
      <c r="A26" s="16">
        <v>22</v>
      </c>
      <c r="B26" s="17" t="s">
        <v>66</v>
      </c>
      <c r="C26" s="52">
        <v>561798</v>
      </c>
      <c r="D26" s="52">
        <v>932122</v>
      </c>
      <c r="E26" s="18"/>
      <c r="F26" s="18">
        <v>341601.7611997142</v>
      </c>
      <c r="G26" s="7">
        <f t="shared" si="0"/>
        <v>12</v>
      </c>
    </row>
    <row r="27" spans="1:7" ht="15.75" customHeight="1">
      <c r="A27" s="16">
        <v>23</v>
      </c>
      <c r="B27" s="17" t="s">
        <v>67</v>
      </c>
      <c r="C27" s="52">
        <v>1037641</v>
      </c>
      <c r="D27" s="52">
        <v>1723012</v>
      </c>
      <c r="E27" s="18"/>
      <c r="F27" s="18">
        <v>321748.3464659561</v>
      </c>
      <c r="G27" s="7">
        <f t="shared" si="0"/>
        <v>4</v>
      </c>
    </row>
    <row r="28" spans="1:7" ht="15.75" customHeight="1">
      <c r="A28" s="16">
        <v>24</v>
      </c>
      <c r="B28" s="17" t="s">
        <v>68</v>
      </c>
      <c r="C28" s="52">
        <v>258942</v>
      </c>
      <c r="D28" s="52">
        <v>424367</v>
      </c>
      <c r="E28" s="18"/>
      <c r="F28" s="18">
        <v>364118.0224781851</v>
      </c>
      <c r="G28" s="7">
        <f t="shared" si="0"/>
        <v>22</v>
      </c>
    </row>
    <row r="29" spans="1:7" ht="15.75" customHeight="1">
      <c r="A29" s="16">
        <v>25</v>
      </c>
      <c r="B29" s="17" t="s">
        <v>69</v>
      </c>
      <c r="C29" s="55">
        <v>182503</v>
      </c>
      <c r="D29" s="55">
        <v>307987</v>
      </c>
      <c r="E29" s="19"/>
      <c r="F29" s="19">
        <v>358290.62881874887</v>
      </c>
      <c r="G29" s="7">
        <f t="shared" si="0"/>
        <v>18</v>
      </c>
    </row>
    <row r="30" spans="1:7" ht="15.75" customHeight="1" thickBot="1">
      <c r="A30" s="20">
        <v>26</v>
      </c>
      <c r="B30" s="21" t="s">
        <v>70</v>
      </c>
      <c r="C30" s="58">
        <v>386492</v>
      </c>
      <c r="D30" s="58">
        <v>616528</v>
      </c>
      <c r="E30" s="18"/>
      <c r="F30" s="18">
        <v>365150.42941439804</v>
      </c>
      <c r="G30" s="8">
        <f t="shared" si="0"/>
        <v>23</v>
      </c>
    </row>
    <row r="31" spans="1:7" ht="15.75" customHeight="1" thickBot="1">
      <c r="A31" s="25">
        <v>27</v>
      </c>
      <c r="B31" s="26" t="s">
        <v>71</v>
      </c>
      <c r="C31" s="75">
        <v>1392513</v>
      </c>
      <c r="D31" s="75">
        <v>2257217</v>
      </c>
      <c r="E31" s="27"/>
      <c r="F31" s="28">
        <v>367279.5770504121</v>
      </c>
      <c r="G31" s="29">
        <f t="shared" si="0"/>
        <v>24</v>
      </c>
    </row>
    <row r="32" spans="1:7" ht="15.75" customHeight="1">
      <c r="A32" s="16">
        <v>28</v>
      </c>
      <c r="B32" s="17" t="s">
        <v>72</v>
      </c>
      <c r="C32" s="52">
        <v>807882</v>
      </c>
      <c r="D32" s="52">
        <v>1309634</v>
      </c>
      <c r="E32" s="18"/>
      <c r="F32" s="18">
        <v>372601.68384754827</v>
      </c>
      <c r="G32" s="7">
        <f t="shared" si="0"/>
        <v>27</v>
      </c>
    </row>
    <row r="33" spans="1:7" ht="15.75" customHeight="1">
      <c r="A33" s="16">
        <v>29</v>
      </c>
      <c r="B33" s="17" t="s">
        <v>73</v>
      </c>
      <c r="C33" s="52">
        <v>203932</v>
      </c>
      <c r="D33" s="52">
        <v>347313</v>
      </c>
      <c r="E33" s="18"/>
      <c r="F33" s="18">
        <v>350564.31008053257</v>
      </c>
      <c r="G33" s="7">
        <f t="shared" si="0"/>
        <v>15</v>
      </c>
    </row>
    <row r="34" spans="1:7" ht="15.75" customHeight="1">
      <c r="A34" s="16">
        <v>30</v>
      </c>
      <c r="B34" s="17" t="s">
        <v>74</v>
      </c>
      <c r="C34" s="55">
        <v>164815</v>
      </c>
      <c r="D34" s="55">
        <v>282406</v>
      </c>
      <c r="E34" s="18"/>
      <c r="F34" s="18">
        <v>358899.3045756818</v>
      </c>
      <c r="G34" s="9">
        <f t="shared" si="0"/>
        <v>19</v>
      </c>
    </row>
    <row r="35" spans="1:7" ht="15.75" customHeight="1">
      <c r="A35" s="20">
        <v>31</v>
      </c>
      <c r="B35" s="21" t="s">
        <v>75</v>
      </c>
      <c r="C35" s="58">
        <v>80815</v>
      </c>
      <c r="D35" s="58">
        <v>131768</v>
      </c>
      <c r="E35" s="22"/>
      <c r="F35" s="22">
        <v>380398.121759456</v>
      </c>
      <c r="G35" s="8">
        <f t="shared" si="0"/>
        <v>30</v>
      </c>
    </row>
    <row r="36" spans="1:7" ht="15.75" customHeight="1">
      <c r="A36" s="16">
        <v>32</v>
      </c>
      <c r="B36" s="17" t="s">
        <v>76</v>
      </c>
      <c r="C36" s="52">
        <v>92333</v>
      </c>
      <c r="D36" s="52">
        <v>145416</v>
      </c>
      <c r="E36" s="18"/>
      <c r="F36" s="18">
        <v>434728.108894482</v>
      </c>
      <c r="G36" s="7">
        <f t="shared" si="0"/>
        <v>46</v>
      </c>
    </row>
    <row r="37" spans="1:7" ht="15.75" customHeight="1">
      <c r="A37" s="16">
        <v>33</v>
      </c>
      <c r="B37" s="17" t="s">
        <v>77</v>
      </c>
      <c r="C37" s="52">
        <v>269532</v>
      </c>
      <c r="D37" s="52">
        <v>434001</v>
      </c>
      <c r="E37" s="18"/>
      <c r="F37" s="18">
        <v>406430.4853214624</v>
      </c>
      <c r="G37" s="7">
        <f t="shared" si="0"/>
        <v>39</v>
      </c>
    </row>
    <row r="38" spans="1:7" ht="15.75" customHeight="1">
      <c r="A38" s="16">
        <v>34</v>
      </c>
      <c r="B38" s="17" t="s">
        <v>78</v>
      </c>
      <c r="C38" s="52">
        <v>393394</v>
      </c>
      <c r="D38" s="52">
        <v>626613</v>
      </c>
      <c r="E38" s="18"/>
      <c r="F38" s="18">
        <v>402769.800195655</v>
      </c>
      <c r="G38" s="7">
        <f t="shared" si="0"/>
        <v>38</v>
      </c>
    </row>
    <row r="39" spans="1:7" ht="15.75" customHeight="1">
      <c r="A39" s="16">
        <v>35</v>
      </c>
      <c r="B39" s="17" t="s">
        <v>79</v>
      </c>
      <c r="C39" s="52">
        <v>210671</v>
      </c>
      <c r="D39" s="52">
        <v>328434</v>
      </c>
      <c r="E39" s="18"/>
      <c r="F39" s="18">
        <v>435853.93886138464</v>
      </c>
      <c r="G39" s="7">
        <f t="shared" si="0"/>
        <v>47</v>
      </c>
    </row>
    <row r="40" spans="1:7" ht="15.75" customHeight="1">
      <c r="A40" s="20">
        <v>36</v>
      </c>
      <c r="B40" s="21" t="s">
        <v>80</v>
      </c>
      <c r="C40" s="58">
        <v>106031</v>
      </c>
      <c r="D40" s="58">
        <v>173066</v>
      </c>
      <c r="E40" s="22"/>
      <c r="F40" s="22">
        <v>401984.8613939191</v>
      </c>
      <c r="G40" s="8">
        <f t="shared" si="0"/>
        <v>37</v>
      </c>
    </row>
    <row r="41" spans="1:7" ht="15.75" customHeight="1">
      <c r="A41" s="16">
        <v>37</v>
      </c>
      <c r="B41" s="17" t="s">
        <v>81</v>
      </c>
      <c r="C41" s="52">
        <v>139716</v>
      </c>
      <c r="D41" s="52">
        <v>226068</v>
      </c>
      <c r="E41" s="18"/>
      <c r="F41" s="18">
        <v>420037.28306969587</v>
      </c>
      <c r="G41" s="7">
        <f t="shared" si="0"/>
        <v>44</v>
      </c>
    </row>
    <row r="42" spans="1:7" ht="15.75" customHeight="1">
      <c r="A42" s="16">
        <v>38</v>
      </c>
      <c r="B42" s="17" t="s">
        <v>82</v>
      </c>
      <c r="C42" s="52">
        <v>216407</v>
      </c>
      <c r="D42" s="52">
        <v>350475</v>
      </c>
      <c r="E42" s="18"/>
      <c r="F42" s="18">
        <v>385335.0485940509</v>
      </c>
      <c r="G42" s="7">
        <f t="shared" si="0"/>
        <v>31</v>
      </c>
    </row>
    <row r="43" spans="1:7" ht="15.75" customHeight="1">
      <c r="A43" s="16">
        <v>39</v>
      </c>
      <c r="B43" s="17" t="s">
        <v>83</v>
      </c>
      <c r="C43" s="52">
        <v>119657</v>
      </c>
      <c r="D43" s="52">
        <v>191176</v>
      </c>
      <c r="E43" s="18"/>
      <c r="F43" s="18">
        <v>411083.4932104448</v>
      </c>
      <c r="G43" s="7">
        <f t="shared" si="0"/>
        <v>40</v>
      </c>
    </row>
    <row r="44" spans="1:7" ht="15.75" customHeight="1">
      <c r="A44" s="16">
        <v>40</v>
      </c>
      <c r="B44" s="17" t="s">
        <v>84</v>
      </c>
      <c r="C44" s="55">
        <v>746098</v>
      </c>
      <c r="D44" s="55">
        <v>1211226</v>
      </c>
      <c r="E44" s="19"/>
      <c r="F44" s="19">
        <v>371187.839600537</v>
      </c>
      <c r="G44" s="10">
        <f t="shared" si="0"/>
        <v>26</v>
      </c>
    </row>
    <row r="45" spans="1:7" ht="15.75" customHeight="1">
      <c r="A45" s="20">
        <v>41</v>
      </c>
      <c r="B45" s="21" t="s">
        <v>85</v>
      </c>
      <c r="C45" s="52">
        <v>113214</v>
      </c>
      <c r="D45" s="52">
        <v>196806</v>
      </c>
      <c r="E45" s="18"/>
      <c r="F45" s="18">
        <v>425709.8831895369</v>
      </c>
      <c r="G45" s="8">
        <f t="shared" si="0"/>
        <v>45</v>
      </c>
    </row>
    <row r="46" spans="1:7" ht="15.75" customHeight="1">
      <c r="A46" s="16">
        <v>42</v>
      </c>
      <c r="B46" s="17" t="s">
        <v>86</v>
      </c>
      <c r="C46" s="52">
        <v>221169</v>
      </c>
      <c r="D46" s="52">
        <v>367487</v>
      </c>
      <c r="E46" s="18"/>
      <c r="F46" s="18">
        <v>413257.1916094991</v>
      </c>
      <c r="G46" s="7">
        <f t="shared" si="0"/>
        <v>41</v>
      </c>
    </row>
    <row r="47" spans="1:7" ht="15.75" customHeight="1">
      <c r="A47" s="16">
        <v>43</v>
      </c>
      <c r="B47" s="17" t="s">
        <v>87</v>
      </c>
      <c r="C47" s="52">
        <v>274646</v>
      </c>
      <c r="D47" s="52">
        <v>470089</v>
      </c>
      <c r="E47" s="18"/>
      <c r="F47" s="18">
        <v>390532.1169757216</v>
      </c>
      <c r="G47" s="7">
        <f t="shared" si="0"/>
        <v>35</v>
      </c>
    </row>
    <row r="48" spans="1:7" ht="15.75" customHeight="1">
      <c r="A48" s="16">
        <v>44</v>
      </c>
      <c r="B48" s="17" t="s">
        <v>88</v>
      </c>
      <c r="C48" s="52">
        <v>173453</v>
      </c>
      <c r="D48" s="52">
        <v>279049</v>
      </c>
      <c r="E48" s="18"/>
      <c r="F48" s="18">
        <v>419376.23333894764</v>
      </c>
      <c r="G48" s="7">
        <f t="shared" si="0"/>
        <v>42</v>
      </c>
    </row>
    <row r="49" spans="1:7" ht="15.75" customHeight="1">
      <c r="A49" s="16">
        <v>45</v>
      </c>
      <c r="B49" s="17" t="s">
        <v>89</v>
      </c>
      <c r="C49" s="52">
        <v>181327</v>
      </c>
      <c r="D49" s="52">
        <v>300149</v>
      </c>
      <c r="E49" s="18"/>
      <c r="F49" s="18">
        <v>372978.2226893976</v>
      </c>
      <c r="G49" s="7">
        <f t="shared" si="0"/>
        <v>28</v>
      </c>
    </row>
    <row r="50" spans="1:7" ht="15.75" customHeight="1">
      <c r="A50" s="20">
        <v>46</v>
      </c>
      <c r="B50" s="21" t="s">
        <v>90</v>
      </c>
      <c r="C50" s="58">
        <v>261592</v>
      </c>
      <c r="D50" s="58">
        <v>422488</v>
      </c>
      <c r="E50" s="22"/>
      <c r="F50" s="22">
        <v>419491.70866864856</v>
      </c>
      <c r="G50" s="8">
        <f t="shared" si="0"/>
        <v>43</v>
      </c>
    </row>
    <row r="51" spans="1:7" ht="15.75" customHeight="1">
      <c r="A51" s="16">
        <v>47</v>
      </c>
      <c r="B51" s="17" t="s">
        <v>91</v>
      </c>
      <c r="C51" s="52">
        <v>248270</v>
      </c>
      <c r="D51" s="52">
        <v>447454</v>
      </c>
      <c r="E51" s="18"/>
      <c r="F51" s="18">
        <v>304261.88262927585</v>
      </c>
      <c r="G51" s="7">
        <f t="shared" si="0"/>
        <v>1</v>
      </c>
    </row>
    <row r="52" spans="1:7" ht="15.75" customHeight="1">
      <c r="A52" s="90" t="s">
        <v>101</v>
      </c>
      <c r="B52" s="91"/>
      <c r="C52" s="30">
        <f>SUM(C5:C51)</f>
        <v>19237687</v>
      </c>
      <c r="D52" s="31">
        <f>SUM(D5:D51)</f>
        <v>31251542</v>
      </c>
      <c r="E52" s="31"/>
      <c r="F52" s="31">
        <v>352838.50707363494</v>
      </c>
      <c r="G52" s="32"/>
    </row>
    <row r="53" spans="1:7" ht="14.25" customHeight="1">
      <c r="A53" s="76" t="s">
        <v>161</v>
      </c>
      <c r="B53" s="36"/>
      <c r="C53" s="35"/>
      <c r="D53" s="35"/>
      <c r="E53" s="35"/>
      <c r="F53" s="33"/>
      <c r="G53" s="34"/>
    </row>
    <row r="54" spans="1:7" ht="14.25" customHeight="1">
      <c r="A54" s="68" t="s">
        <v>111</v>
      </c>
      <c r="D54" s="79"/>
      <c r="E54" s="79"/>
      <c r="F54" s="79"/>
      <c r="G54" s="79"/>
    </row>
    <row r="55" spans="1:7" ht="14.25" customHeight="1">
      <c r="A55" s="77" t="s">
        <v>104</v>
      </c>
      <c r="B55" s="38"/>
      <c r="C55" s="38"/>
      <c r="D55" s="78"/>
      <c r="E55" s="78"/>
      <c r="F55" s="37"/>
      <c r="G55" s="38"/>
    </row>
    <row r="56" spans="1:7" ht="14.25" customHeight="1">
      <c r="A56" s="68" t="s">
        <v>112</v>
      </c>
      <c r="D56" s="79"/>
      <c r="E56" s="79"/>
      <c r="F56" s="79"/>
      <c r="G56" s="79"/>
    </row>
    <row r="57" spans="1:3" ht="14.25" customHeight="1">
      <c r="A57" s="68" t="s">
        <v>103</v>
      </c>
      <c r="C57" s="71" t="s">
        <v>94</v>
      </c>
    </row>
    <row r="59" spans="4:5" ht="14.25">
      <c r="D59" s="74"/>
      <c r="E59" s="74"/>
    </row>
  </sheetData>
  <sheetProtection/>
  <mergeCells count="4">
    <mergeCell ref="A52:B52"/>
    <mergeCell ref="A3:B4"/>
    <mergeCell ref="G3:G4"/>
    <mergeCell ref="E3:E4"/>
  </mergeCells>
  <hyperlinks>
    <hyperlink ref="C57" r:id="rId1" display="http://www.pref.osaka.jp/kokuho/iryouseido/kokuho.html"/>
  </hyperlinks>
  <printOptions horizontalCentered="1"/>
  <pageMargins left="0.7" right="0.7" top="0.75" bottom="0.75" header="0.3" footer="0.3"/>
  <pageSetup horizontalDpi="600" verticalDpi="6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E29" sqref="E29"/>
    </sheetView>
  </sheetViews>
  <sheetFormatPr defaultColWidth="9.140625" defaultRowHeight="15"/>
  <cols>
    <col min="3" max="3" width="11.00390625" style="0" bestFit="1" customWidth="1"/>
  </cols>
  <sheetData>
    <row r="2" spans="2:16" ht="13.5">
      <c r="B2" s="2" t="s">
        <v>106</v>
      </c>
      <c r="C2" s="2" t="s">
        <v>105</v>
      </c>
      <c r="D2" s="2" t="s">
        <v>107</v>
      </c>
      <c r="F2" s="3" t="s">
        <v>106</v>
      </c>
      <c r="G2" s="3" t="s">
        <v>105</v>
      </c>
      <c r="H2" s="3" t="s">
        <v>107</v>
      </c>
      <c r="J2" s="2" t="s">
        <v>106</v>
      </c>
      <c r="K2" s="2" t="s">
        <v>97</v>
      </c>
      <c r="L2" s="2" t="s">
        <v>107</v>
      </c>
      <c r="N2" s="3" t="s">
        <v>106</v>
      </c>
      <c r="O2" s="3" t="s">
        <v>97</v>
      </c>
      <c r="P2" s="3" t="s">
        <v>107</v>
      </c>
    </row>
    <row r="3" spans="2:16" ht="13.5">
      <c r="B3" s="2">
        <f>'府内状況'!F5</f>
        <v>6</v>
      </c>
      <c r="C3" s="2" t="str">
        <f>'府内状況'!B5</f>
        <v>大阪市</v>
      </c>
      <c r="D3" s="1">
        <v>349537</v>
      </c>
      <c r="F3">
        <v>1</v>
      </c>
      <c r="G3" t="s">
        <v>28</v>
      </c>
      <c r="H3">
        <v>299450</v>
      </c>
      <c r="I3" s="1"/>
      <c r="J3" s="4">
        <f>'全国状況'!G5</f>
        <v>33</v>
      </c>
      <c r="K3" s="2" t="str">
        <f>'全国状況'!B5</f>
        <v>北海道</v>
      </c>
      <c r="L3" s="1">
        <v>385757.9817848055</v>
      </c>
      <c r="N3" s="2">
        <v>1</v>
      </c>
      <c r="O3" s="2" t="s">
        <v>159</v>
      </c>
      <c r="P3" s="5">
        <v>304261.88262927585</v>
      </c>
    </row>
    <row r="4" spans="2:16" ht="13.5">
      <c r="B4" s="2">
        <f>'府内状況'!F6</f>
        <v>31</v>
      </c>
      <c r="C4" s="2" t="str">
        <f>'府内状況'!B6</f>
        <v>堺市</v>
      </c>
      <c r="D4" s="1">
        <v>384513</v>
      </c>
      <c r="F4">
        <v>2</v>
      </c>
      <c r="G4" t="s">
        <v>20</v>
      </c>
      <c r="H4">
        <v>339118</v>
      </c>
      <c r="I4" s="1"/>
      <c r="J4" s="4">
        <f>'全国状況'!G6</f>
        <v>10</v>
      </c>
      <c r="K4" s="2" t="str">
        <f>'全国状況'!B6</f>
        <v>青森県</v>
      </c>
      <c r="L4" s="1">
        <v>338384.661330712</v>
      </c>
      <c r="N4" s="2">
        <v>2</v>
      </c>
      <c r="O4" s="2" t="s">
        <v>120</v>
      </c>
      <c r="P4" s="5">
        <v>310313.6704290585</v>
      </c>
    </row>
    <row r="5" spans="2:16" ht="13.5">
      <c r="B5" s="2">
        <f>'府内状況'!F7</f>
        <v>10</v>
      </c>
      <c r="C5" s="2" t="str">
        <f>'府内状況'!B7</f>
        <v>岸和田市</v>
      </c>
      <c r="D5" s="1">
        <v>362466</v>
      </c>
      <c r="F5">
        <v>3</v>
      </c>
      <c r="G5" t="s">
        <v>39</v>
      </c>
      <c r="H5">
        <v>340964</v>
      </c>
      <c r="I5" s="1"/>
      <c r="J5" s="4">
        <f>'全国状況'!G7</f>
        <v>21</v>
      </c>
      <c r="K5" s="2" t="str">
        <f>'全国状況'!B7</f>
        <v>岩手県</v>
      </c>
      <c r="L5" s="1">
        <v>363302.15797133016</v>
      </c>
      <c r="N5" s="2">
        <v>3</v>
      </c>
      <c r="O5" s="2" t="s">
        <v>125</v>
      </c>
      <c r="P5" s="5">
        <v>312395.8695984524</v>
      </c>
    </row>
    <row r="6" spans="2:16" ht="13.5">
      <c r="B6" s="2">
        <f>'府内状況'!F8</f>
        <v>25</v>
      </c>
      <c r="C6" s="2" t="str">
        <f>'府内状況'!B8</f>
        <v>豊中市</v>
      </c>
      <c r="D6" s="1">
        <v>378993</v>
      </c>
      <c r="F6">
        <v>4</v>
      </c>
      <c r="G6" t="s">
        <v>18</v>
      </c>
      <c r="H6">
        <v>346556</v>
      </c>
      <c r="I6" s="1"/>
      <c r="J6" s="4">
        <f>'全国状況'!G8</f>
        <v>16</v>
      </c>
      <c r="K6" s="2" t="str">
        <f>'全国状況'!B8</f>
        <v>宮城県</v>
      </c>
      <c r="L6" s="1">
        <v>357211.079100815</v>
      </c>
      <c r="N6" s="2">
        <v>4</v>
      </c>
      <c r="O6" s="2" t="s">
        <v>135</v>
      </c>
      <c r="P6" s="5">
        <v>321748.3464659561</v>
      </c>
    </row>
    <row r="7" spans="2:16" ht="13.5">
      <c r="B7" s="2">
        <f>'府内状況'!F9</f>
        <v>18</v>
      </c>
      <c r="C7" s="2" t="str">
        <f>'府内状況'!B9</f>
        <v>池田市</v>
      </c>
      <c r="D7" s="1">
        <v>371274</v>
      </c>
      <c r="F7">
        <v>5</v>
      </c>
      <c r="G7" t="s">
        <v>38</v>
      </c>
      <c r="H7">
        <v>347639</v>
      </c>
      <c r="I7" s="1"/>
      <c r="J7" s="4">
        <f>'全国状況'!G9</f>
        <v>32</v>
      </c>
      <c r="K7" s="2" t="str">
        <f>'全国状況'!B9</f>
        <v>秋田県</v>
      </c>
      <c r="L7" s="1">
        <v>385681.76829934266</v>
      </c>
      <c r="N7" s="2">
        <v>5</v>
      </c>
      <c r="O7" s="2" t="s">
        <v>121</v>
      </c>
      <c r="P7" s="5">
        <v>322418.18497666524</v>
      </c>
    </row>
    <row r="8" spans="2:16" ht="13.5">
      <c r="B8" s="2">
        <f>'府内状況'!F10</f>
        <v>17</v>
      </c>
      <c r="C8" s="2" t="str">
        <f>'府内状況'!B10</f>
        <v>吹田市</v>
      </c>
      <c r="D8" s="1">
        <v>369600</v>
      </c>
      <c r="F8">
        <v>6</v>
      </c>
      <c r="G8" t="s">
        <v>95</v>
      </c>
      <c r="H8">
        <v>349537</v>
      </c>
      <c r="I8" s="1"/>
      <c r="J8" s="4">
        <f>'全国状況'!G10</f>
        <v>25</v>
      </c>
      <c r="K8" s="2" t="str">
        <f>'全国状況'!B10</f>
        <v>山形県</v>
      </c>
      <c r="L8" s="1">
        <v>367283.21192471427</v>
      </c>
      <c r="N8" s="2">
        <v>6</v>
      </c>
      <c r="O8" s="2" t="s">
        <v>123</v>
      </c>
      <c r="P8" s="5">
        <v>324619.46238454554</v>
      </c>
    </row>
    <row r="9" spans="2:16" ht="13.5">
      <c r="B9" s="2">
        <f>'府内状況'!F11</f>
        <v>33</v>
      </c>
      <c r="C9" s="2" t="str">
        <f>'府内状況'!B11</f>
        <v>泉大津市</v>
      </c>
      <c r="D9" s="1">
        <v>389361</v>
      </c>
      <c r="F9">
        <v>7</v>
      </c>
      <c r="G9" t="s">
        <v>23</v>
      </c>
      <c r="H9">
        <v>351639</v>
      </c>
      <c r="I9" s="1"/>
      <c r="J9" s="4">
        <f>'全国状況'!G11</f>
        <v>13</v>
      </c>
      <c r="K9" s="2" t="str">
        <f>'全国状況'!B11</f>
        <v>福島県</v>
      </c>
      <c r="L9" s="1">
        <v>343537.45992123865</v>
      </c>
      <c r="N9" s="2">
        <v>7</v>
      </c>
      <c r="O9" s="2" t="s">
        <v>124</v>
      </c>
      <c r="P9" s="5">
        <v>324666.1045855009</v>
      </c>
    </row>
    <row r="10" spans="2:16" ht="13.5">
      <c r="B10" s="2">
        <f>'府内状況'!F12</f>
        <v>38</v>
      </c>
      <c r="C10" s="2" t="str">
        <f>'府内状況'!B12</f>
        <v>高槻市</v>
      </c>
      <c r="D10" s="1">
        <v>400335</v>
      </c>
      <c r="F10">
        <v>8</v>
      </c>
      <c r="G10" t="s">
        <v>22</v>
      </c>
      <c r="H10">
        <v>354885</v>
      </c>
      <c r="I10" s="1"/>
      <c r="J10" s="4">
        <f>'全国状況'!G12</f>
        <v>2</v>
      </c>
      <c r="K10" s="2" t="str">
        <f>'全国状況'!B12</f>
        <v>茨城県</v>
      </c>
      <c r="L10" s="1">
        <v>310313.6704290585</v>
      </c>
      <c r="N10" s="2">
        <v>8</v>
      </c>
      <c r="O10" s="2" t="s">
        <v>122</v>
      </c>
      <c r="P10" s="5">
        <v>329907.53783639224</v>
      </c>
    </row>
    <row r="11" spans="2:16" ht="13.5">
      <c r="B11" s="2">
        <f>'府内状況'!F13</f>
        <v>30</v>
      </c>
      <c r="C11" s="2" t="str">
        <f>'府内状況'!B13</f>
        <v>貝塚市</v>
      </c>
      <c r="D11" s="1">
        <v>384461</v>
      </c>
      <c r="F11">
        <v>9</v>
      </c>
      <c r="G11" t="s">
        <v>35</v>
      </c>
      <c r="H11">
        <v>354989</v>
      </c>
      <c r="I11" s="1"/>
      <c r="J11" s="4">
        <f>'全国状況'!G13</f>
        <v>5</v>
      </c>
      <c r="K11" s="2" t="str">
        <f>'全国状況'!B13</f>
        <v>栃木県</v>
      </c>
      <c r="L11" s="1">
        <v>322418.18497666524</v>
      </c>
      <c r="N11" s="2">
        <v>9</v>
      </c>
      <c r="O11" s="2" t="s">
        <v>126</v>
      </c>
      <c r="P11" s="5">
        <v>336495.8992572886</v>
      </c>
    </row>
    <row r="12" spans="2:16" ht="13.5">
      <c r="B12" s="2">
        <f>'府内状況'!F14</f>
        <v>24</v>
      </c>
      <c r="C12" s="2" t="str">
        <f>'府内状況'!B14</f>
        <v>守口市</v>
      </c>
      <c r="D12" s="1">
        <v>377949</v>
      </c>
      <c r="F12">
        <v>10</v>
      </c>
      <c r="G12" t="s">
        <v>2</v>
      </c>
      <c r="H12">
        <v>362466</v>
      </c>
      <c r="I12" s="1"/>
      <c r="J12" s="4">
        <f>'全国状況'!G14</f>
        <v>8</v>
      </c>
      <c r="K12" s="2" t="str">
        <f>'全国状況'!B14</f>
        <v>群馬県</v>
      </c>
      <c r="L12" s="1">
        <v>329907.53783639224</v>
      </c>
      <c r="N12" s="2">
        <v>10</v>
      </c>
      <c r="O12" s="2" t="s">
        <v>114</v>
      </c>
      <c r="P12" s="5">
        <v>338384.661330712</v>
      </c>
    </row>
    <row r="13" spans="2:16" ht="13.5">
      <c r="B13" s="2">
        <f>'府内状況'!F15</f>
        <v>22</v>
      </c>
      <c r="C13" s="2" t="str">
        <f>'府内状況'!B15</f>
        <v>枚方市</v>
      </c>
      <c r="D13" s="1">
        <v>375962</v>
      </c>
      <c r="F13">
        <v>11</v>
      </c>
      <c r="G13" t="s">
        <v>26</v>
      </c>
      <c r="H13">
        <v>362903</v>
      </c>
      <c r="I13" s="1"/>
      <c r="J13" s="4">
        <f>'全国状況'!G15</f>
        <v>6</v>
      </c>
      <c r="K13" s="2" t="str">
        <f>'全国状況'!B15</f>
        <v>埼玉県</v>
      </c>
      <c r="L13" s="1">
        <v>324619.46238454554</v>
      </c>
      <c r="N13" s="2">
        <v>11</v>
      </c>
      <c r="O13" s="2" t="s">
        <v>131</v>
      </c>
      <c r="P13" s="5">
        <v>340017.37381743</v>
      </c>
    </row>
    <row r="14" spans="2:16" ht="13.5">
      <c r="B14" s="2">
        <f>'府内状況'!F16</f>
        <v>26</v>
      </c>
      <c r="C14" s="2" t="str">
        <f>'府内状況'!B16</f>
        <v>茨木市</v>
      </c>
      <c r="D14" s="1">
        <v>379471</v>
      </c>
      <c r="F14">
        <v>12</v>
      </c>
      <c r="G14" t="s">
        <v>19</v>
      </c>
      <c r="H14">
        <v>364993</v>
      </c>
      <c r="I14" s="1"/>
      <c r="J14" s="4">
        <f>'全国状況'!G16</f>
        <v>7</v>
      </c>
      <c r="K14" s="2" t="str">
        <f>'全国状況'!B16</f>
        <v>千葉県</v>
      </c>
      <c r="L14" s="1">
        <v>324666.1045855009</v>
      </c>
      <c r="N14" s="2">
        <v>12</v>
      </c>
      <c r="O14" s="2" t="s">
        <v>134</v>
      </c>
      <c r="P14" s="5">
        <v>341601.7611997142</v>
      </c>
    </row>
    <row r="15" spans="2:16" ht="13.5">
      <c r="B15" s="2">
        <f>'府内状況'!F17</f>
        <v>15</v>
      </c>
      <c r="C15" s="2" t="str">
        <f>'府内状況'!B17</f>
        <v>八尾市</v>
      </c>
      <c r="D15" s="1">
        <v>368728</v>
      </c>
      <c r="F15">
        <v>13</v>
      </c>
      <c r="G15" t="s">
        <v>33</v>
      </c>
      <c r="H15">
        <v>367171</v>
      </c>
      <c r="I15" s="1"/>
      <c r="J15" s="4">
        <f>'全国状況'!G17</f>
        <v>3</v>
      </c>
      <c r="K15" s="2" t="str">
        <f>'全国状況'!B17</f>
        <v>東京都</v>
      </c>
      <c r="L15" s="1">
        <v>312395.8695984524</v>
      </c>
      <c r="N15" s="2">
        <v>13</v>
      </c>
      <c r="O15" s="2" t="s">
        <v>119</v>
      </c>
      <c r="P15" s="5">
        <v>343537.45992123865</v>
      </c>
    </row>
    <row r="16" spans="2:16" ht="13.5">
      <c r="B16" s="2">
        <f>'府内状況'!F18</f>
        <v>39</v>
      </c>
      <c r="C16" s="2" t="str">
        <f>'府内状況'!B18</f>
        <v>泉佐野市</v>
      </c>
      <c r="D16" s="1">
        <v>403082</v>
      </c>
      <c r="F16">
        <v>14</v>
      </c>
      <c r="G16" t="s">
        <v>15</v>
      </c>
      <c r="H16">
        <v>368262</v>
      </c>
      <c r="I16" s="1"/>
      <c r="J16" s="4">
        <f>'全国状況'!G18</f>
        <v>9</v>
      </c>
      <c r="K16" s="2" t="str">
        <f>'全国状況'!B18</f>
        <v>神奈川県</v>
      </c>
      <c r="L16" s="1">
        <v>336495.8992572886</v>
      </c>
      <c r="N16" s="2">
        <v>14</v>
      </c>
      <c r="O16" s="2" t="s">
        <v>132</v>
      </c>
      <c r="P16" s="5">
        <v>344636.4288644823</v>
      </c>
    </row>
    <row r="17" spans="2:16" ht="13.5">
      <c r="B17" s="2">
        <f>'府内状況'!F19</f>
        <v>19</v>
      </c>
      <c r="C17" s="2" t="str">
        <f>'府内状況'!B19</f>
        <v>富田林市</v>
      </c>
      <c r="D17" s="1">
        <v>371441</v>
      </c>
      <c r="F17">
        <v>15</v>
      </c>
      <c r="G17" t="s">
        <v>12</v>
      </c>
      <c r="H17">
        <v>368728</v>
      </c>
      <c r="I17" s="1"/>
      <c r="J17" s="4">
        <f>'全国状況'!G19</f>
        <v>20</v>
      </c>
      <c r="K17" s="2" t="str">
        <f>'全国状況'!B19</f>
        <v>新潟県</v>
      </c>
      <c r="L17" s="1">
        <v>359391.1918352845</v>
      </c>
      <c r="N17" s="2">
        <v>15</v>
      </c>
      <c r="O17" s="2" t="s">
        <v>141</v>
      </c>
      <c r="P17" s="5">
        <v>350564.31008053257</v>
      </c>
    </row>
    <row r="18" spans="2:16" ht="13.5">
      <c r="B18" s="2">
        <f>'府内状況'!F20</f>
        <v>14</v>
      </c>
      <c r="C18" s="2" t="str">
        <f>'府内状況'!B20</f>
        <v>寝屋川市</v>
      </c>
      <c r="D18" s="1">
        <v>368262</v>
      </c>
      <c r="F18">
        <v>16</v>
      </c>
      <c r="G18" t="s">
        <v>24</v>
      </c>
      <c r="H18">
        <v>368848</v>
      </c>
      <c r="I18" s="1"/>
      <c r="J18" s="4">
        <f>'全国状況'!G20</f>
        <v>29</v>
      </c>
      <c r="K18" s="2" t="str">
        <f>'全国状況'!B20</f>
        <v>富山県</v>
      </c>
      <c r="L18" s="1">
        <v>377178.7631555088</v>
      </c>
      <c r="N18" s="2">
        <v>16</v>
      </c>
      <c r="O18" s="2" t="s">
        <v>116</v>
      </c>
      <c r="P18" s="5">
        <v>357211.079100815</v>
      </c>
    </row>
    <row r="19" spans="2:16" ht="13.5">
      <c r="B19" s="2">
        <f>'府内状況'!F21</f>
        <v>36</v>
      </c>
      <c r="C19" s="2" t="str">
        <f>'府内状況'!B21</f>
        <v>河内長野市</v>
      </c>
      <c r="D19" s="1">
        <v>393087</v>
      </c>
      <c r="F19">
        <v>17</v>
      </c>
      <c r="G19" t="s">
        <v>5</v>
      </c>
      <c r="H19">
        <v>369600</v>
      </c>
      <c r="I19" s="1"/>
      <c r="J19" s="4">
        <f>'全国状況'!G21</f>
        <v>36</v>
      </c>
      <c r="K19" s="2" t="str">
        <f>'全国状況'!B21</f>
        <v>石川県</v>
      </c>
      <c r="L19" s="1">
        <v>401080.50620412617</v>
      </c>
      <c r="N19" s="2">
        <v>17</v>
      </c>
      <c r="O19" s="2" t="s">
        <v>133</v>
      </c>
      <c r="P19" s="5">
        <v>357658.96200436074</v>
      </c>
    </row>
    <row r="20" spans="2:16" ht="13.5">
      <c r="B20" s="2">
        <f>'府内状況'!F22</f>
        <v>27</v>
      </c>
      <c r="C20" s="2" t="str">
        <f>'府内状況'!B22</f>
        <v>松原市</v>
      </c>
      <c r="D20" s="1">
        <v>380938</v>
      </c>
      <c r="F20">
        <v>18</v>
      </c>
      <c r="G20" t="s">
        <v>4</v>
      </c>
      <c r="H20">
        <v>371274</v>
      </c>
      <c r="I20" s="1"/>
      <c r="J20" s="4">
        <f>'全国状況'!G22</f>
        <v>34</v>
      </c>
      <c r="K20" s="2" t="str">
        <f>'全国状況'!B22</f>
        <v>福井県</v>
      </c>
      <c r="L20" s="1">
        <v>389156.52916549036</v>
      </c>
      <c r="N20" s="2">
        <v>18</v>
      </c>
      <c r="O20" s="2" t="s">
        <v>137</v>
      </c>
      <c r="P20" s="5">
        <v>358290.62881874887</v>
      </c>
    </row>
    <row r="21" spans="2:16" ht="13.5">
      <c r="B21" s="2">
        <f>'府内状況'!F23</f>
        <v>4</v>
      </c>
      <c r="C21" s="2" t="str">
        <f>'府内状況'!B23</f>
        <v>大東市</v>
      </c>
      <c r="D21" s="1">
        <v>346556</v>
      </c>
      <c r="F21">
        <v>19</v>
      </c>
      <c r="G21" t="s">
        <v>14</v>
      </c>
      <c r="H21">
        <v>371441</v>
      </c>
      <c r="I21" s="1"/>
      <c r="J21" s="4">
        <f>'全国状況'!G23</f>
        <v>11</v>
      </c>
      <c r="K21" s="2" t="str">
        <f>'全国状況'!B23</f>
        <v>山梨県</v>
      </c>
      <c r="L21" s="1">
        <v>340017.37381743</v>
      </c>
      <c r="N21" s="2">
        <v>19</v>
      </c>
      <c r="O21" s="2" t="s">
        <v>142</v>
      </c>
      <c r="P21" s="5">
        <v>358899.3045756818</v>
      </c>
    </row>
    <row r="22" spans="2:16" ht="13.5">
      <c r="B22" s="2">
        <f>'府内状況'!F24</f>
        <v>12</v>
      </c>
      <c r="C22" s="2" t="str">
        <f>'府内状況'!B24</f>
        <v>和泉市</v>
      </c>
      <c r="D22" s="1">
        <v>364993</v>
      </c>
      <c r="F22">
        <v>20</v>
      </c>
      <c r="G22" t="s">
        <v>36</v>
      </c>
      <c r="H22">
        <v>373392</v>
      </c>
      <c r="I22" s="1"/>
      <c r="J22" s="4">
        <f>'全国状況'!G24</f>
        <v>14</v>
      </c>
      <c r="K22" s="2" t="str">
        <f>'全国状況'!B24</f>
        <v>長野県</v>
      </c>
      <c r="L22" s="1">
        <v>344636.4288644823</v>
      </c>
      <c r="N22" s="2">
        <v>20</v>
      </c>
      <c r="O22" s="2" t="s">
        <v>127</v>
      </c>
      <c r="P22" s="5">
        <v>359391.1918352845</v>
      </c>
    </row>
    <row r="23" spans="2:16" ht="13.5">
      <c r="B23" s="2">
        <f>'府内状況'!F25</f>
        <v>2</v>
      </c>
      <c r="C23" s="2" t="str">
        <f>'府内状況'!B25</f>
        <v>箕面市</v>
      </c>
      <c r="D23" s="1">
        <v>339118</v>
      </c>
      <c r="F23">
        <v>21</v>
      </c>
      <c r="G23" t="s">
        <v>96</v>
      </c>
      <c r="H23">
        <v>374202</v>
      </c>
      <c r="I23" s="1"/>
      <c r="J23" s="4">
        <f>'全国状況'!G25</f>
        <v>17</v>
      </c>
      <c r="K23" s="2" t="str">
        <f>'全国状況'!B25</f>
        <v>岐阜県</v>
      </c>
      <c r="L23" s="1">
        <v>357658.96200436074</v>
      </c>
      <c r="N23" s="2">
        <v>21</v>
      </c>
      <c r="O23" s="2" t="s">
        <v>115</v>
      </c>
      <c r="P23" s="5">
        <v>363302.15797133016</v>
      </c>
    </row>
    <row r="24" spans="2:16" ht="13.5">
      <c r="B24" s="2">
        <f>'府内状況'!F26</f>
        <v>34</v>
      </c>
      <c r="C24" s="2" t="str">
        <f>'府内状況'!B26</f>
        <v>柏原市</v>
      </c>
      <c r="D24" s="1">
        <v>390348</v>
      </c>
      <c r="F24">
        <v>22</v>
      </c>
      <c r="G24" t="s">
        <v>10</v>
      </c>
      <c r="H24">
        <v>375962</v>
      </c>
      <c r="I24" s="1"/>
      <c r="J24" s="4">
        <f>'全国状況'!G26</f>
        <v>12</v>
      </c>
      <c r="K24" s="2" t="str">
        <f>'全国状況'!B26</f>
        <v>静岡県</v>
      </c>
      <c r="L24" s="1">
        <v>341601.7611997142</v>
      </c>
      <c r="N24" s="2">
        <v>22</v>
      </c>
      <c r="O24" s="2" t="s">
        <v>136</v>
      </c>
      <c r="P24" s="5">
        <v>364118.0224781851</v>
      </c>
    </row>
    <row r="25" spans="2:16" ht="13.5">
      <c r="B25" s="2">
        <f>'府内状況'!F27</f>
        <v>8</v>
      </c>
      <c r="C25" s="2" t="str">
        <f>'府内状況'!B27</f>
        <v>羽曳野市</v>
      </c>
      <c r="D25" s="1">
        <v>354885</v>
      </c>
      <c r="F25">
        <v>23</v>
      </c>
      <c r="G25" t="s">
        <v>27</v>
      </c>
      <c r="H25">
        <v>376336</v>
      </c>
      <c r="I25" s="1"/>
      <c r="J25" s="4">
        <f>'全国状況'!G27</f>
        <v>4</v>
      </c>
      <c r="K25" s="2" t="str">
        <f>'全国状況'!B27</f>
        <v>愛知県</v>
      </c>
      <c r="L25" s="1">
        <v>321748.3464659561</v>
      </c>
      <c r="N25" s="2">
        <v>23</v>
      </c>
      <c r="O25" s="2" t="s">
        <v>138</v>
      </c>
      <c r="P25" s="5">
        <v>365150.42941439804</v>
      </c>
    </row>
    <row r="26" spans="2:16" ht="13.5">
      <c r="B26" s="2">
        <f>'府内状況'!F28</f>
        <v>7</v>
      </c>
      <c r="C26" s="2" t="str">
        <f>'府内状況'!B28</f>
        <v>門真市</v>
      </c>
      <c r="D26" s="1">
        <v>351639</v>
      </c>
      <c r="F26">
        <v>24</v>
      </c>
      <c r="G26" t="s">
        <v>9</v>
      </c>
      <c r="H26">
        <v>377949</v>
      </c>
      <c r="I26" s="1"/>
      <c r="J26" s="4">
        <f>'全国状況'!G28</f>
        <v>22</v>
      </c>
      <c r="K26" s="2" t="str">
        <f>'全国状況'!B28</f>
        <v>三重県</v>
      </c>
      <c r="L26" s="1">
        <v>364118.0224781851</v>
      </c>
      <c r="N26" s="2">
        <v>24</v>
      </c>
      <c r="O26" s="2" t="s">
        <v>139</v>
      </c>
      <c r="P26" s="5">
        <v>367279.5770504121</v>
      </c>
    </row>
    <row r="27" spans="2:16" ht="13.5">
      <c r="B27" s="2">
        <f>'府内状況'!F29</f>
        <v>16</v>
      </c>
      <c r="C27" s="2" t="str">
        <f>'府内状況'!B29</f>
        <v>摂津市</v>
      </c>
      <c r="D27" s="1">
        <v>368848</v>
      </c>
      <c r="F27">
        <v>25</v>
      </c>
      <c r="G27" t="s">
        <v>3</v>
      </c>
      <c r="H27">
        <v>378993</v>
      </c>
      <c r="I27" s="1"/>
      <c r="J27" s="4">
        <f>'全国状況'!G29</f>
        <v>18</v>
      </c>
      <c r="K27" s="2" t="str">
        <f>'全国状況'!B29</f>
        <v>滋賀県</v>
      </c>
      <c r="L27" s="1">
        <v>358290.62881874887</v>
      </c>
      <c r="N27" s="2">
        <v>25</v>
      </c>
      <c r="O27" s="2" t="s">
        <v>118</v>
      </c>
      <c r="P27" s="5">
        <v>367283.21192471427</v>
      </c>
    </row>
    <row r="28" spans="2:16" ht="13.5">
      <c r="B28" s="2">
        <f>'府内状況'!F30</f>
        <v>40</v>
      </c>
      <c r="C28" s="2" t="str">
        <f>'府内状況'!B30</f>
        <v>高石市</v>
      </c>
      <c r="D28" s="1">
        <v>406370</v>
      </c>
      <c r="F28">
        <v>26</v>
      </c>
      <c r="G28" t="s">
        <v>11</v>
      </c>
      <c r="H28">
        <v>379471</v>
      </c>
      <c r="I28" s="1"/>
      <c r="J28" s="4">
        <f>'全国状況'!G30</f>
        <v>23</v>
      </c>
      <c r="K28" s="2" t="str">
        <f>'全国状況'!B30</f>
        <v>京都府</v>
      </c>
      <c r="L28" s="1">
        <v>365150.42941439804</v>
      </c>
      <c r="N28" s="2">
        <v>26</v>
      </c>
      <c r="O28" s="2" t="s">
        <v>152</v>
      </c>
      <c r="P28" s="5">
        <v>371187.839600537</v>
      </c>
    </row>
    <row r="29" spans="2:16" ht="13.5">
      <c r="B29" s="2">
        <f>'府内状況'!F31</f>
        <v>11</v>
      </c>
      <c r="C29" s="2" t="str">
        <f>'府内状況'!B31</f>
        <v>藤井寺市</v>
      </c>
      <c r="D29" s="1">
        <v>362903</v>
      </c>
      <c r="F29">
        <v>27</v>
      </c>
      <c r="G29" t="s">
        <v>17</v>
      </c>
      <c r="H29">
        <v>380938</v>
      </c>
      <c r="I29" s="1"/>
      <c r="J29" s="4">
        <f>'全国状況'!G31</f>
        <v>24</v>
      </c>
      <c r="K29" s="2" t="str">
        <f>'全国状況'!B31</f>
        <v>大阪府</v>
      </c>
      <c r="L29" s="1">
        <v>367279.5770504121</v>
      </c>
      <c r="N29" s="2">
        <v>27</v>
      </c>
      <c r="O29" s="2" t="s">
        <v>140</v>
      </c>
      <c r="P29" s="5">
        <v>372601.68384754827</v>
      </c>
    </row>
    <row r="30" spans="2:16" ht="13.5">
      <c r="B30" s="2">
        <f>'府内状況'!F32</f>
        <v>23</v>
      </c>
      <c r="C30" s="2" t="str">
        <f>'府内状況'!B32</f>
        <v>東大阪市</v>
      </c>
      <c r="D30" s="1">
        <v>376336</v>
      </c>
      <c r="F30">
        <v>28</v>
      </c>
      <c r="G30" t="s">
        <v>31</v>
      </c>
      <c r="H30">
        <v>382016</v>
      </c>
      <c r="I30" s="1"/>
      <c r="J30" s="4">
        <f>'全国状況'!G32</f>
        <v>27</v>
      </c>
      <c r="K30" s="2" t="str">
        <f>'全国状況'!B32</f>
        <v>兵庫県</v>
      </c>
      <c r="L30" s="1">
        <v>372601.68384754827</v>
      </c>
      <c r="N30" s="2">
        <v>28</v>
      </c>
      <c r="O30" s="2" t="s">
        <v>157</v>
      </c>
      <c r="P30" s="5">
        <v>372978.2226893976</v>
      </c>
    </row>
    <row r="31" spans="2:16" ht="13.5">
      <c r="B31" s="2">
        <f>'府内状況'!F33</f>
        <v>1</v>
      </c>
      <c r="C31" s="2" t="str">
        <f>'府内状況'!B33</f>
        <v>泉南市</v>
      </c>
      <c r="D31" s="1">
        <v>299450</v>
      </c>
      <c r="F31">
        <v>29</v>
      </c>
      <c r="G31" t="s">
        <v>41</v>
      </c>
      <c r="H31">
        <v>382660</v>
      </c>
      <c r="I31" s="1"/>
      <c r="J31" s="4">
        <f>'全国状況'!G33</f>
        <v>15</v>
      </c>
      <c r="K31" s="2" t="str">
        <f>'全国状況'!B33</f>
        <v>奈良県</v>
      </c>
      <c r="L31" s="1">
        <v>350564.31008053257</v>
      </c>
      <c r="N31" s="2">
        <v>29</v>
      </c>
      <c r="O31" s="2" t="s">
        <v>128</v>
      </c>
      <c r="P31" s="5">
        <v>377178.7631555088</v>
      </c>
    </row>
    <row r="32" spans="2:16" ht="13.5">
      <c r="B32" s="2">
        <f>'府内状況'!F34</f>
        <v>21</v>
      </c>
      <c r="C32" s="2" t="str">
        <f>'府内状況'!B34</f>
        <v>四條畷市</v>
      </c>
      <c r="D32" s="1">
        <v>374202</v>
      </c>
      <c r="F32">
        <v>30</v>
      </c>
      <c r="G32" t="s">
        <v>8</v>
      </c>
      <c r="H32">
        <v>384461</v>
      </c>
      <c r="I32" s="1"/>
      <c r="J32" s="4">
        <f>'全国状況'!G34</f>
        <v>19</v>
      </c>
      <c r="K32" s="2" t="str">
        <f>'全国状況'!B34</f>
        <v>和歌山県</v>
      </c>
      <c r="L32" s="1">
        <v>358899.3045756818</v>
      </c>
      <c r="N32" s="2">
        <v>30</v>
      </c>
      <c r="O32" s="2" t="s">
        <v>143</v>
      </c>
      <c r="P32" s="5">
        <v>380398.121759456</v>
      </c>
    </row>
    <row r="33" spans="2:16" ht="13.5">
      <c r="B33" s="2">
        <f>'府内状況'!F35</f>
        <v>35</v>
      </c>
      <c r="C33" s="2" t="str">
        <f>'府内状況'!B35</f>
        <v>交野市</v>
      </c>
      <c r="D33" s="1">
        <v>390413</v>
      </c>
      <c r="F33">
        <v>31</v>
      </c>
      <c r="G33" t="s">
        <v>1</v>
      </c>
      <c r="H33">
        <v>384513</v>
      </c>
      <c r="I33" s="1"/>
      <c r="J33" s="4">
        <f>'全国状況'!G35</f>
        <v>30</v>
      </c>
      <c r="K33" s="2" t="str">
        <f>'全国状況'!B35</f>
        <v>鳥取県</v>
      </c>
      <c r="L33" s="1">
        <v>380398.121759456</v>
      </c>
      <c r="N33" s="2">
        <v>31</v>
      </c>
      <c r="O33" s="2" t="s">
        <v>150</v>
      </c>
      <c r="P33" s="5">
        <v>385335.0485940509</v>
      </c>
    </row>
    <row r="34" spans="2:16" ht="13.5">
      <c r="B34" s="2">
        <f>'府内状況'!F36</f>
        <v>41</v>
      </c>
      <c r="C34" s="2" t="str">
        <f>'府内状況'!B36</f>
        <v>島本町</v>
      </c>
      <c r="D34" s="1">
        <v>421334</v>
      </c>
      <c r="F34">
        <v>32</v>
      </c>
      <c r="G34" t="s">
        <v>34</v>
      </c>
      <c r="H34">
        <v>384758</v>
      </c>
      <c r="I34" s="1"/>
      <c r="J34" s="4">
        <f>'全国状況'!G36</f>
        <v>46</v>
      </c>
      <c r="K34" s="2" t="str">
        <f>'全国状況'!B36</f>
        <v>島根県</v>
      </c>
      <c r="L34" s="1">
        <v>434728.108894482</v>
      </c>
      <c r="N34" s="2">
        <v>32</v>
      </c>
      <c r="O34" s="2" t="s">
        <v>117</v>
      </c>
      <c r="P34" s="5">
        <v>385681.76829934266</v>
      </c>
    </row>
    <row r="35" spans="2:16" ht="13.5">
      <c r="B35" s="2">
        <f>'府内状況'!F37</f>
        <v>28</v>
      </c>
      <c r="C35" s="2" t="str">
        <f>'府内状況'!B37</f>
        <v>豊能町</v>
      </c>
      <c r="D35" s="1">
        <v>382016</v>
      </c>
      <c r="F35">
        <v>33</v>
      </c>
      <c r="G35" t="s">
        <v>6</v>
      </c>
      <c r="H35">
        <v>389361</v>
      </c>
      <c r="I35" s="1"/>
      <c r="J35" s="4">
        <f>'全国状況'!G37</f>
        <v>39</v>
      </c>
      <c r="K35" s="2" t="str">
        <f>'全国状況'!B37</f>
        <v>岡山県</v>
      </c>
      <c r="L35" s="1">
        <v>406430.4853214624</v>
      </c>
      <c r="N35" s="2">
        <v>33</v>
      </c>
      <c r="O35" s="2" t="s">
        <v>113</v>
      </c>
      <c r="P35" s="5">
        <v>385757.9817848055</v>
      </c>
    </row>
    <row r="36" spans="2:16" ht="13.5">
      <c r="B36" s="2">
        <f>'府内状況'!F38</f>
        <v>37</v>
      </c>
      <c r="C36" s="2" t="str">
        <f>'府内状況'!B38</f>
        <v>能勢町</v>
      </c>
      <c r="D36" s="1">
        <v>394761</v>
      </c>
      <c r="F36">
        <v>34</v>
      </c>
      <c r="G36" t="s">
        <v>21</v>
      </c>
      <c r="H36">
        <v>390348</v>
      </c>
      <c r="I36" s="1"/>
      <c r="J36" s="4">
        <f>'全国状況'!G38</f>
        <v>38</v>
      </c>
      <c r="K36" s="2" t="str">
        <f>'全国状況'!B38</f>
        <v>広島県</v>
      </c>
      <c r="L36" s="1">
        <v>402769.800195655</v>
      </c>
      <c r="N36" s="2">
        <v>34</v>
      </c>
      <c r="O36" s="2" t="s">
        <v>130</v>
      </c>
      <c r="P36" s="5">
        <v>389156.52916549036</v>
      </c>
    </row>
    <row r="37" spans="2:16" ht="13.5">
      <c r="B37" s="2">
        <f>'府内状況'!F39</f>
        <v>13</v>
      </c>
      <c r="C37" s="2" t="str">
        <f>'府内状況'!B39</f>
        <v>忠岡町</v>
      </c>
      <c r="D37" s="1">
        <v>367171</v>
      </c>
      <c r="F37">
        <v>35</v>
      </c>
      <c r="G37" t="s">
        <v>29</v>
      </c>
      <c r="H37">
        <v>390413</v>
      </c>
      <c r="I37" s="1"/>
      <c r="J37" s="4">
        <f>'全国状況'!G39</f>
        <v>47</v>
      </c>
      <c r="K37" s="2" t="str">
        <f>'全国状況'!B39</f>
        <v>山口県</v>
      </c>
      <c r="L37" s="1">
        <v>435853.93886138464</v>
      </c>
      <c r="N37" s="2">
        <v>35</v>
      </c>
      <c r="O37" s="2" t="s">
        <v>155</v>
      </c>
      <c r="P37" s="5">
        <v>390532.1169757216</v>
      </c>
    </row>
    <row r="38" spans="2:16" ht="13.5">
      <c r="B38" s="2">
        <f>'府内状況'!F40</f>
        <v>32</v>
      </c>
      <c r="C38" s="2" t="str">
        <f>'府内状況'!B40</f>
        <v>熊取町</v>
      </c>
      <c r="D38" s="1">
        <v>384758</v>
      </c>
      <c r="F38">
        <v>36</v>
      </c>
      <c r="G38" t="s">
        <v>16</v>
      </c>
      <c r="H38">
        <v>393087</v>
      </c>
      <c r="I38" s="1"/>
      <c r="J38" s="4">
        <f>'全国状況'!G40</f>
        <v>37</v>
      </c>
      <c r="K38" s="2" t="str">
        <f>'全国状況'!B40</f>
        <v>徳島県</v>
      </c>
      <c r="L38" s="1">
        <v>401984.8613939191</v>
      </c>
      <c r="N38" s="2">
        <v>36</v>
      </c>
      <c r="O38" s="2" t="s">
        <v>129</v>
      </c>
      <c r="P38" s="5">
        <v>401080.50620412617</v>
      </c>
    </row>
    <row r="39" spans="2:16" ht="13.5">
      <c r="B39" s="2">
        <f>'府内状況'!F41</f>
        <v>9</v>
      </c>
      <c r="C39" s="2" t="str">
        <f>'府内状況'!B41</f>
        <v>田尻町</v>
      </c>
      <c r="D39" s="1">
        <v>354989</v>
      </c>
      <c r="F39">
        <v>37</v>
      </c>
      <c r="G39" t="s">
        <v>32</v>
      </c>
      <c r="H39">
        <v>394761</v>
      </c>
      <c r="I39" s="1"/>
      <c r="J39" s="4">
        <f>'全国状況'!G41</f>
        <v>44</v>
      </c>
      <c r="K39" s="2" t="str">
        <f>'全国状況'!B41</f>
        <v>香川県</v>
      </c>
      <c r="L39" s="1">
        <v>420037.28306969587</v>
      </c>
      <c r="N39" s="2">
        <v>37</v>
      </c>
      <c r="O39" s="2" t="s">
        <v>148</v>
      </c>
      <c r="P39" s="5">
        <v>401984.8613939191</v>
      </c>
    </row>
    <row r="40" spans="2:16" ht="13.5">
      <c r="B40" s="2">
        <f>'府内状況'!F42</f>
        <v>20</v>
      </c>
      <c r="C40" s="2" t="str">
        <f>'府内状況'!B42</f>
        <v>阪南市</v>
      </c>
      <c r="D40" s="1">
        <v>373392</v>
      </c>
      <c r="F40">
        <v>38</v>
      </c>
      <c r="G40" t="s">
        <v>7</v>
      </c>
      <c r="H40">
        <v>400335</v>
      </c>
      <c r="I40" s="1"/>
      <c r="J40" s="4">
        <f>'全国状況'!G42</f>
        <v>31</v>
      </c>
      <c r="K40" s="2" t="str">
        <f>'全国状況'!B42</f>
        <v>愛媛県</v>
      </c>
      <c r="L40" s="1">
        <v>385335.0485940509</v>
      </c>
      <c r="N40" s="2">
        <v>38</v>
      </c>
      <c r="O40" s="2" t="s">
        <v>146</v>
      </c>
      <c r="P40" s="5">
        <v>402769.800195655</v>
      </c>
    </row>
    <row r="41" spans="2:16" ht="13.5">
      <c r="B41" s="2">
        <f>'府内状況'!F43</f>
        <v>43</v>
      </c>
      <c r="C41" s="2" t="str">
        <f>'府内状況'!B43</f>
        <v>岬町</v>
      </c>
      <c r="D41" s="1">
        <v>463707</v>
      </c>
      <c r="F41">
        <v>39</v>
      </c>
      <c r="G41" t="s">
        <v>13</v>
      </c>
      <c r="H41">
        <v>403082</v>
      </c>
      <c r="I41" s="1"/>
      <c r="J41" s="4">
        <f>'全国状況'!G43</f>
        <v>40</v>
      </c>
      <c r="K41" s="2" t="str">
        <f>'全国状況'!B43</f>
        <v>高知県</v>
      </c>
      <c r="L41" s="1">
        <v>411083.4932104448</v>
      </c>
      <c r="N41" s="2">
        <v>39</v>
      </c>
      <c r="O41" s="2" t="s">
        <v>145</v>
      </c>
      <c r="P41" s="5">
        <v>406430.4853214624</v>
      </c>
    </row>
    <row r="42" spans="2:16" ht="13.5">
      <c r="B42" s="2">
        <f>'府内状況'!F44</f>
        <v>5</v>
      </c>
      <c r="C42" s="2" t="str">
        <f>'府内状況'!B44</f>
        <v>太子町</v>
      </c>
      <c r="D42" s="1">
        <v>347639</v>
      </c>
      <c r="F42">
        <v>40</v>
      </c>
      <c r="G42" t="s">
        <v>25</v>
      </c>
      <c r="H42">
        <v>406370</v>
      </c>
      <c r="I42" s="1"/>
      <c r="J42" s="4">
        <f>'全国状況'!G44</f>
        <v>26</v>
      </c>
      <c r="K42" s="2" t="str">
        <f>'全国状況'!B44</f>
        <v>福岡県</v>
      </c>
      <c r="L42" s="1">
        <v>371187.839600537</v>
      </c>
      <c r="N42" s="2">
        <v>40</v>
      </c>
      <c r="O42" s="2" t="s">
        <v>151</v>
      </c>
      <c r="P42" s="5">
        <v>411083.4932104448</v>
      </c>
    </row>
    <row r="43" spans="2:16" ht="13.5">
      <c r="B43" s="2">
        <f>'府内状況'!F45</f>
        <v>3</v>
      </c>
      <c r="C43" s="2" t="str">
        <f>'府内状況'!B45</f>
        <v>河南町</v>
      </c>
      <c r="D43" s="1">
        <v>340964</v>
      </c>
      <c r="F43">
        <v>41</v>
      </c>
      <c r="G43" t="s">
        <v>30</v>
      </c>
      <c r="H43">
        <v>421334</v>
      </c>
      <c r="I43" s="1"/>
      <c r="J43" s="4">
        <f>'全国状況'!G45</f>
        <v>45</v>
      </c>
      <c r="K43" s="2" t="str">
        <f>'全国状況'!B45</f>
        <v>佐賀県</v>
      </c>
      <c r="L43" s="1">
        <v>425709.8831895369</v>
      </c>
      <c r="N43" s="2">
        <v>41</v>
      </c>
      <c r="O43" s="2" t="s">
        <v>154</v>
      </c>
      <c r="P43" s="5">
        <v>413257.1916094991</v>
      </c>
    </row>
    <row r="44" spans="2:16" ht="13.5">
      <c r="B44" s="2">
        <f>'府内状況'!F46</f>
        <v>42</v>
      </c>
      <c r="C44" s="2" t="str">
        <f>'府内状況'!B46</f>
        <v>千早赤阪村</v>
      </c>
      <c r="D44" s="1">
        <v>434165</v>
      </c>
      <c r="F44">
        <v>42</v>
      </c>
      <c r="G44" t="s">
        <v>40</v>
      </c>
      <c r="H44">
        <v>434165</v>
      </c>
      <c r="I44" s="1"/>
      <c r="J44" s="4">
        <f>'全国状況'!G46</f>
        <v>41</v>
      </c>
      <c r="K44" s="2" t="str">
        <f>'全国状況'!B46</f>
        <v>長崎県</v>
      </c>
      <c r="L44" s="1">
        <v>413257.1916094991</v>
      </c>
      <c r="N44" s="2">
        <v>42</v>
      </c>
      <c r="O44" s="2" t="s">
        <v>156</v>
      </c>
      <c r="P44" s="5">
        <v>419376.23333894764</v>
      </c>
    </row>
    <row r="45" spans="2:16" ht="13.5">
      <c r="B45" s="2">
        <f>'府内状況'!F47</f>
        <v>29</v>
      </c>
      <c r="C45" s="2" t="str">
        <f>'府内状況'!B47</f>
        <v>大阪狭山市</v>
      </c>
      <c r="D45" s="1">
        <v>382660</v>
      </c>
      <c r="F45">
        <v>43</v>
      </c>
      <c r="G45" t="s">
        <v>37</v>
      </c>
      <c r="H45">
        <v>463707</v>
      </c>
      <c r="J45" s="4">
        <f>'全国状況'!G47</f>
        <v>35</v>
      </c>
      <c r="K45" s="2" t="str">
        <f>'全国状況'!B47</f>
        <v>熊本県</v>
      </c>
      <c r="L45" s="1">
        <v>390532.1169757216</v>
      </c>
      <c r="N45" s="2">
        <v>43</v>
      </c>
      <c r="O45" s="2" t="s">
        <v>158</v>
      </c>
      <c r="P45" s="5">
        <v>419491.70866864856</v>
      </c>
    </row>
    <row r="46" spans="10:16" ht="13.5">
      <c r="J46" s="4">
        <f>'全国状況'!G48</f>
        <v>42</v>
      </c>
      <c r="K46" s="2" t="str">
        <f>'全国状況'!B48</f>
        <v>大分県</v>
      </c>
      <c r="L46" s="1">
        <v>419376.23333894764</v>
      </c>
      <c r="N46" s="2">
        <v>44</v>
      </c>
      <c r="O46" s="2" t="s">
        <v>149</v>
      </c>
      <c r="P46" s="5">
        <v>420037.28306969587</v>
      </c>
    </row>
    <row r="47" spans="10:16" ht="13.5">
      <c r="J47" s="4">
        <f>'全国状況'!G49</f>
        <v>28</v>
      </c>
      <c r="K47" s="2" t="str">
        <f>'全国状況'!B49</f>
        <v>宮崎県</v>
      </c>
      <c r="L47" s="1">
        <v>372978.2226893976</v>
      </c>
      <c r="N47" s="2">
        <v>45</v>
      </c>
      <c r="O47" s="2" t="s">
        <v>153</v>
      </c>
      <c r="P47" s="5">
        <v>425709.8831895369</v>
      </c>
    </row>
    <row r="48" spans="10:16" ht="13.5">
      <c r="J48" s="4">
        <f>'全国状況'!G50</f>
        <v>43</v>
      </c>
      <c r="K48" s="2" t="str">
        <f>'全国状況'!B50</f>
        <v>鹿児島県</v>
      </c>
      <c r="L48" s="1">
        <v>419491.70866864856</v>
      </c>
      <c r="N48" s="2">
        <v>46</v>
      </c>
      <c r="O48" s="2" t="s">
        <v>144</v>
      </c>
      <c r="P48" s="5">
        <v>434728.108894482</v>
      </c>
    </row>
    <row r="49" spans="10:16" ht="13.5">
      <c r="J49" s="4">
        <f>'全国状況'!G51</f>
        <v>1</v>
      </c>
      <c r="K49" s="2" t="str">
        <f>'全国状況'!B51</f>
        <v>沖縄県</v>
      </c>
      <c r="L49" s="1">
        <v>304261.88262927585</v>
      </c>
      <c r="N49" s="2">
        <v>47</v>
      </c>
      <c r="O49" s="2" t="s">
        <v>147</v>
      </c>
      <c r="P49" s="5">
        <v>435853.93886138464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2018-04-26T07:13:36Z</cp:lastPrinted>
  <dcterms:created xsi:type="dcterms:W3CDTF">2011-03-22T09:09:10Z</dcterms:created>
  <dcterms:modified xsi:type="dcterms:W3CDTF">2018-04-26T07:15:20Z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