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075" windowHeight="3750" activeTab="0"/>
  </bookViews>
  <sheets>
    <sheet name="府内状況" sheetId="1" r:id="rId1"/>
    <sheet name="府内状況（グラフ）" sheetId="2" r:id="rId2"/>
    <sheet name="全国状況" sheetId="3" r:id="rId3"/>
    <sheet name="全国状況（グラフ）" sheetId="4" r:id="rId4"/>
    <sheet name="作業用" sheetId="5" state="hidden" r:id="rId5"/>
  </sheets>
  <externalReferences>
    <externalReference r:id="rId8"/>
    <externalReference r:id="rId9"/>
  </externalReferences>
  <definedNames>
    <definedName name="_xlnm.Print_Area" localSheetId="2">'全国状況'!$A$1:$F$56</definedName>
    <definedName name="_xlnm.Print_Area" localSheetId="0">'府内状況'!$A$1:$F$52</definedName>
  </definedNames>
  <calcPr fullCalcOnLoad="1"/>
</workbook>
</file>

<file path=xl/sharedStrings.xml><?xml version="1.0" encoding="utf-8"?>
<sst xmlns="http://schemas.openxmlformats.org/spreadsheetml/2006/main" count="223" uniqueCount="163">
  <si>
    <t>年間平均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</si>
  <si>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</si>
  <si>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</si>
  <si>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</si>
  <si>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</si>
  <si>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</si>
  <si>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</si>
  <si>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</si>
  <si>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</si>
  <si>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</si>
  <si>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</si>
  <si>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</si>
  <si>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</si>
  <si>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</si>
  <si>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</si>
  <si>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</si>
  <si>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</si>
  <si>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</si>
  <si>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</si>
  <si>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</si>
  <si>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</si>
  <si>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</si>
  <si>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</si>
  <si>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</si>
  <si>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</si>
  <si>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</si>
  <si>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</si>
  <si>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</si>
  <si>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</si>
  <si>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</si>
  <si>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</si>
  <si>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</si>
  <si>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</si>
  <si>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</si>
  <si>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</si>
  <si>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</si>
  <si>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</si>
  <si>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</si>
  <si>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</si>
  <si>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</si>
  <si>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</si>
  <si>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</si>
  <si>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世帯数</t>
  </si>
  <si>
    <t>被保険者数（全被保険者）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</si>
  <si>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</si>
  <si>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</si>
  <si>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</si>
  <si>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</si>
  <si>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</si>
  <si>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</si>
  <si>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</si>
  <si>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</si>
  <si>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</si>
  <si>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</si>
  <si>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</si>
  <si>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</si>
  <si>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</si>
  <si>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</si>
  <si>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</si>
  <si>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</si>
  <si>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</si>
  <si>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</si>
  <si>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</si>
  <si>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</si>
  <si>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</si>
  <si>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</si>
  <si>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</si>
  <si>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</si>
  <si>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</si>
  <si>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</si>
  <si>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</si>
  <si>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</si>
  <si>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</si>
  <si>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</si>
  <si>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</si>
  <si>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</si>
  <si>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</si>
  <si>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</si>
  <si>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</si>
  <si>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</si>
  <si>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</si>
  <si>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</si>
  <si>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</si>
  <si>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</si>
  <si>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</si>
  <si>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</si>
  <si>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</si>
  <si>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</si>
  <si>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</si>
  <si>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</si>
  <si>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</si>
  <si>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</si>
  <si>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療養諸費１人あたり費用額</t>
  </si>
  <si>
    <t>大阪市</t>
  </si>
  <si>
    <t>四條畷市</t>
  </si>
  <si>
    <t>都道府県</t>
  </si>
  <si>
    <t>市町村名</t>
  </si>
  <si>
    <t>府内市町村計</t>
  </si>
  <si>
    <t>全　国　計</t>
  </si>
  <si>
    <t>市町村</t>
  </si>
  <si>
    <t>順位</t>
  </si>
  <si>
    <t>額</t>
  </si>
  <si>
    <t>府内
順位</t>
  </si>
  <si>
    <t>全国
順位</t>
  </si>
  <si>
    <t>年度平均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</si>
  <si>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</si>
  <si>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</si>
  <si>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</si>
  <si>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</si>
  <si>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</si>
  <si>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</si>
  <si>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</si>
  <si>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</si>
  <si>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</si>
  <si>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</si>
  <si>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</si>
  <si>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</si>
  <si>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</si>
  <si>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</si>
  <si>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</si>
  <si>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</si>
  <si>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</si>
  <si>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</si>
  <si>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</si>
  <si>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</si>
  <si>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</si>
  <si>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</si>
  <si>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</si>
  <si>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</si>
  <si>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</si>
  <si>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</si>
  <si>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</si>
  <si>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</si>
  <si>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</si>
  <si>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</si>
  <si>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</si>
  <si>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</si>
  <si>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</si>
  <si>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</si>
  <si>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</si>
  <si>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</si>
  <si>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</si>
  <si>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</si>
  <si>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</si>
  <si>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</si>
  <si>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</si>
  <si>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</si>
  <si>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</si>
  <si>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</si>
  <si>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</si>
  <si>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</si>
  <si>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</si>
  <si>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（１人あたり年間医療費）</t>
  </si>
  <si>
    <t>単位：世帯・人・円　</t>
  </si>
  <si>
    <t>　全被保険者：一般被保険者と退職被保険者（退職者医療制度の適用者）を合わせた被保険者のこと。</t>
  </si>
  <si>
    <t>　出典：大阪府国民健康保険事業状況。</t>
  </si>
  <si>
    <t>　順位：１人当たり年間医療費の低いものから順位付け。</t>
  </si>
  <si>
    <t>　出典：国民健康保険事業状況（年報）都道府県の状況。</t>
  </si>
  <si>
    <t>　集計時期：出典が異なるため、国が公表した大阪府の数値と、大阪府内市町村計の数値とは、若干異なる場合がある。</t>
  </si>
  <si>
    <t xml:space="preserve"> </t>
  </si>
  <si>
    <t>○ 大阪府内市町村別国民健康保険基礎データ（令和元年度）</t>
  </si>
  <si>
    <t>○ 都道府県別市町村国民健康保険基礎データ（令和元年度）</t>
  </si>
  <si>
    <t>全国計（令和元年度）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</si>
</sst>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);\(#,##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name val="Meiryo UI"/>
      <family val="3"/>
    </font>
    <font>
      <sz val="11"/>
      <color indexed="10"/>
      <name val="Meiryo UI"/>
      <family val="3"/>
    </font>
    <font>
      <sz val="10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10"/>
      <color indexed="10"/>
      <name val="Meiryo UI"/>
      <family val="3"/>
    </font>
    <font>
      <b/>
      <sz val="11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u val="single"/>
      <sz val="10"/>
      <color indexed="12"/>
      <name val="Meiryo UI"/>
      <family val="3"/>
    </font>
    <font>
      <u val="single"/>
      <sz val="11"/>
      <color indexed="12"/>
      <name val="Meiryo UI"/>
      <family val="3"/>
    </font>
    <font>
      <sz val="10"/>
      <color indexed="12"/>
      <name val="Meiryo UI"/>
      <family val="3"/>
    </font>
    <font>
      <sz val="11"/>
      <color indexed="12"/>
      <name val="ＭＳ Ｐゴシック"/>
      <family val="3"/>
    </font>
    <font>
      <sz val="14"/>
      <color indexed="8"/>
      <name val="Meiryo UI"/>
      <family val="3"/>
    </font>
    <font>
      <sz val="14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1"/>
      <color theme="1"/>
      <name val="Meiryo UI"/>
      <family val="3"/>
    </font>
    <font>
      <u val="single"/>
      <sz val="10"/>
      <color theme="10"/>
      <name val="Meiryo UI"/>
      <family val="3"/>
    </font>
    <font>
      <u val="single"/>
      <sz val="11"/>
      <color theme="10"/>
      <name val="Meiryo UI"/>
      <family val="3"/>
    </font>
    <font>
      <sz val="10"/>
      <color rgb="FF0000CC"/>
      <name val="Meiryo UI"/>
      <family val="3"/>
    </font>
    <font>
      <sz val="11"/>
      <color rgb="FF0000CC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medium"/>
      <top style="medium"/>
      <bottom style="medium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0" fillId="0" borderId="0" xfId="49" applyFont="1" applyAlignment="1">
      <alignment horizontal="right" vertical="center"/>
    </xf>
    <xf numFmtId="0" fontId="7" fillId="0" borderId="0" xfId="62" applyFont="1" applyFill="1" applyAlignment="1">
      <alignment vertical="center"/>
      <protection/>
    </xf>
    <xf numFmtId="38" fontId="8" fillId="0" borderId="10" xfId="51" applyFont="1" applyFill="1" applyBorder="1" applyAlignment="1">
      <alignment vertical="center"/>
    </xf>
    <xf numFmtId="0" fontId="56" fillId="0" borderId="10" xfId="0" applyFont="1" applyFill="1" applyBorder="1" applyAlignment="1">
      <alignment vertical="center"/>
    </xf>
    <xf numFmtId="38" fontId="9" fillId="0" borderId="10" xfId="49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38" fontId="8" fillId="0" borderId="0" xfId="51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6" fillId="0" borderId="0" xfId="62" applyFont="1" applyFill="1" applyAlignment="1">
      <alignment vertical="center"/>
      <protection/>
    </xf>
    <xf numFmtId="0" fontId="57" fillId="0" borderId="0" xfId="0" applyFont="1" applyFill="1" applyAlignment="1">
      <alignment vertical="center"/>
    </xf>
    <xf numFmtId="0" fontId="6" fillId="0" borderId="0" xfId="62" applyFont="1" applyFill="1" applyAlignment="1">
      <alignment horizontal="center" vertical="center"/>
      <protection/>
    </xf>
    <xf numFmtId="38" fontId="8" fillId="0" borderId="11" xfId="51" applyFont="1" applyFill="1" applyBorder="1" applyAlignment="1">
      <alignment vertical="center"/>
    </xf>
    <xf numFmtId="38" fontId="57" fillId="0" borderId="0" xfId="0" applyNumberFormat="1" applyFont="1" applyFill="1" applyAlignment="1">
      <alignment vertical="center"/>
    </xf>
    <xf numFmtId="38" fontId="8" fillId="0" borderId="12" xfId="5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62" applyFont="1" applyFill="1" applyBorder="1" applyAlignment="1">
      <alignment horizontal="center" vertical="center"/>
      <protection/>
    </xf>
    <xf numFmtId="0" fontId="56" fillId="0" borderId="0" xfId="0" applyFont="1" applyFill="1" applyAlignment="1">
      <alignment vertical="center"/>
    </xf>
    <xf numFmtId="0" fontId="58" fillId="0" borderId="0" xfId="43" applyFont="1" applyFill="1" applyAlignment="1">
      <alignment vertical="center"/>
    </xf>
    <xf numFmtId="0" fontId="59" fillId="0" borderId="0" xfId="43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8" fillId="12" borderId="13" xfId="62" applyFont="1" applyFill="1" applyBorder="1" applyAlignment="1">
      <alignment horizontal="center" vertical="center" shrinkToFit="1"/>
      <protection/>
    </xf>
    <xf numFmtId="0" fontId="8" fillId="12" borderId="14" xfId="62" applyFont="1" applyFill="1" applyBorder="1" applyAlignment="1">
      <alignment horizontal="center" vertical="center" shrinkToFit="1"/>
      <protection/>
    </xf>
    <xf numFmtId="0" fontId="8" fillId="12" borderId="15" xfId="62" applyFont="1" applyFill="1" applyBorder="1" applyAlignment="1">
      <alignment horizontal="center" vertical="center"/>
      <protection/>
    </xf>
    <xf numFmtId="0" fontId="8" fillId="12" borderId="16" xfId="62" applyFont="1" applyFill="1" applyBorder="1" applyAlignment="1">
      <alignment horizontal="center" vertical="center"/>
      <protection/>
    </xf>
    <xf numFmtId="0" fontId="8" fillId="12" borderId="15" xfId="62" applyFont="1" applyFill="1" applyBorder="1" applyAlignment="1">
      <alignment horizontal="center" vertical="center" shrinkToFit="1"/>
      <protection/>
    </xf>
    <xf numFmtId="0" fontId="8" fillId="12" borderId="13" xfId="62" applyFont="1" applyFill="1" applyBorder="1" applyAlignment="1">
      <alignment horizontal="center" vertical="center"/>
      <protection/>
    </xf>
    <xf numFmtId="38" fontId="8" fillId="12" borderId="17" xfId="51" applyFont="1" applyFill="1" applyBorder="1" applyAlignment="1">
      <alignment horizontal="center" vertical="center"/>
    </xf>
    <xf numFmtId="38" fontId="8" fillId="12" borderId="18" xfId="51" applyFont="1" applyFill="1" applyBorder="1" applyAlignment="1">
      <alignment horizontal="center" vertical="center"/>
    </xf>
    <xf numFmtId="38" fontId="8" fillId="12" borderId="19" xfId="51" applyFont="1" applyFill="1" applyBorder="1" applyAlignment="1">
      <alignment horizontal="center" vertical="center"/>
    </xf>
    <xf numFmtId="38" fontId="8" fillId="12" borderId="15" xfId="51" applyFont="1" applyFill="1" applyBorder="1" applyAlignment="1">
      <alignment horizontal="center" vertical="center"/>
    </xf>
    <xf numFmtId="0" fontId="8" fillId="12" borderId="11" xfId="62" applyFont="1" applyFill="1" applyBorder="1" applyAlignment="1">
      <alignment horizontal="distributed" vertical="center" indent="1"/>
      <protection/>
    </xf>
    <xf numFmtId="38" fontId="8" fillId="12" borderId="20" xfId="51" applyFont="1" applyFill="1" applyBorder="1" applyAlignment="1">
      <alignment horizontal="distributed" vertical="center" indent="1"/>
    </xf>
    <xf numFmtId="38" fontId="8" fillId="12" borderId="21" xfId="51" applyFont="1" applyFill="1" applyBorder="1" applyAlignment="1">
      <alignment horizontal="distributed" vertical="center" indent="1"/>
    </xf>
    <xf numFmtId="38" fontId="8" fillId="12" borderId="22" xfId="51" applyFont="1" applyFill="1" applyBorder="1" applyAlignment="1">
      <alignment horizontal="distributed" vertical="center" indent="1"/>
    </xf>
    <xf numFmtId="38" fontId="8" fillId="12" borderId="23" xfId="51" applyFont="1" applyFill="1" applyBorder="1" applyAlignment="1">
      <alignment horizontal="distributed" vertical="center" indent="1"/>
    </xf>
    <xf numFmtId="38" fontId="60" fillId="0" borderId="14" xfId="51" applyFont="1" applyFill="1" applyBorder="1" applyAlignment="1">
      <alignment vertical="center"/>
    </xf>
    <xf numFmtId="38" fontId="60" fillId="0" borderId="24" xfId="51" applyFont="1" applyFill="1" applyBorder="1" applyAlignment="1">
      <alignment vertical="center"/>
    </xf>
    <xf numFmtId="0" fontId="12" fillId="0" borderId="0" xfId="62" applyFont="1" applyFill="1" applyAlignment="1">
      <alignment vertical="center"/>
      <protection/>
    </xf>
    <xf numFmtId="0" fontId="60" fillId="0" borderId="20" xfId="0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38" fontId="60" fillId="0" borderId="25" xfId="51" applyFont="1" applyFill="1" applyBorder="1" applyAlignment="1">
      <alignment vertical="center"/>
    </xf>
    <xf numFmtId="0" fontId="9" fillId="12" borderId="13" xfId="0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distributed" vertical="center" indent="1"/>
    </xf>
    <xf numFmtId="0" fontId="9" fillId="12" borderId="17" xfId="0" applyFont="1" applyFill="1" applyBorder="1" applyAlignment="1">
      <alignment horizontal="center" vertical="center"/>
    </xf>
    <xf numFmtId="0" fontId="9" fillId="12" borderId="20" xfId="0" applyFont="1" applyFill="1" applyBorder="1" applyAlignment="1">
      <alignment horizontal="distributed" vertical="center" indent="1"/>
    </xf>
    <xf numFmtId="0" fontId="9" fillId="12" borderId="19" xfId="0" applyFont="1" applyFill="1" applyBorder="1" applyAlignment="1">
      <alignment horizontal="center" vertical="center"/>
    </xf>
    <xf numFmtId="0" fontId="9" fillId="12" borderId="22" xfId="0" applyFont="1" applyFill="1" applyBorder="1" applyAlignment="1">
      <alignment horizontal="distributed" vertical="center" indent="1"/>
    </xf>
    <xf numFmtId="0" fontId="9" fillId="12" borderId="26" xfId="0" applyFont="1" applyFill="1" applyBorder="1" applyAlignment="1">
      <alignment horizontal="center" vertical="center"/>
    </xf>
    <xf numFmtId="0" fontId="9" fillId="12" borderId="27" xfId="0" applyFont="1" applyFill="1" applyBorder="1" applyAlignment="1">
      <alignment horizontal="distributed" vertical="center" indent="1"/>
    </xf>
    <xf numFmtId="38" fontId="60" fillId="0" borderId="28" xfId="49" applyFont="1" applyFill="1" applyBorder="1" applyAlignment="1">
      <alignment vertical="center"/>
    </xf>
    <xf numFmtId="38" fontId="60" fillId="0" borderId="29" xfId="49" applyFont="1" applyFill="1" applyBorder="1" applyAlignment="1">
      <alignment vertical="center"/>
    </xf>
    <xf numFmtId="38" fontId="60" fillId="0" borderId="20" xfId="0" applyNumberFormat="1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38" fontId="61" fillId="0" borderId="0" xfId="0" applyNumberFormat="1" applyFont="1" applyAlignment="1">
      <alignment horizontal="center" vertical="center"/>
    </xf>
    <xf numFmtId="38" fontId="61" fillId="0" borderId="0" xfId="0" applyNumberFormat="1" applyFont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0" xfId="49" applyFont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56" fillId="0" borderId="31" xfId="0" applyFont="1" applyFill="1" applyBorder="1" applyAlignment="1">
      <alignment vertical="center"/>
    </xf>
    <xf numFmtId="38" fontId="8" fillId="33" borderId="14" xfId="51" applyFont="1" applyFill="1" applyBorder="1" applyAlignment="1">
      <alignment vertical="center"/>
    </xf>
    <xf numFmtId="38" fontId="8" fillId="33" borderId="13" xfId="51" applyFont="1" applyFill="1" applyBorder="1" applyAlignment="1">
      <alignment vertical="center"/>
    </xf>
    <xf numFmtId="38" fontId="8" fillId="33" borderId="32" xfId="51" applyFont="1" applyFill="1" applyBorder="1" applyAlignment="1">
      <alignment vertical="center"/>
    </xf>
    <xf numFmtId="38" fontId="8" fillId="33" borderId="17" xfId="51" applyFont="1" applyFill="1" applyBorder="1" applyAlignment="1">
      <alignment vertical="center"/>
    </xf>
    <xf numFmtId="38" fontId="8" fillId="33" borderId="33" xfId="51" applyFont="1" applyFill="1" applyBorder="1" applyAlignment="1">
      <alignment vertical="center"/>
    </xf>
    <xf numFmtId="38" fontId="8" fillId="33" borderId="18" xfId="51" applyFont="1" applyFill="1" applyBorder="1" applyAlignment="1">
      <alignment vertical="center"/>
    </xf>
    <xf numFmtId="38" fontId="8" fillId="33" borderId="34" xfId="51" applyFont="1" applyFill="1" applyBorder="1" applyAlignment="1">
      <alignment vertical="center"/>
    </xf>
    <xf numFmtId="38" fontId="8" fillId="33" borderId="19" xfId="51" applyFont="1" applyFill="1" applyBorder="1" applyAlignment="1">
      <alignment vertical="center"/>
    </xf>
    <xf numFmtId="38" fontId="8" fillId="33" borderId="16" xfId="51" applyFont="1" applyFill="1" applyBorder="1" applyAlignment="1">
      <alignment vertical="center"/>
    </xf>
    <xf numFmtId="38" fontId="8" fillId="33" borderId="15" xfId="51" applyFont="1" applyFill="1" applyBorder="1" applyAlignment="1">
      <alignment vertical="center"/>
    </xf>
    <xf numFmtId="38" fontId="8" fillId="33" borderId="35" xfId="51" applyFont="1" applyFill="1" applyBorder="1" applyAlignment="1">
      <alignment vertical="center"/>
    </xf>
    <xf numFmtId="38" fontId="8" fillId="33" borderId="36" xfId="51" applyFont="1" applyFill="1" applyBorder="1" applyAlignment="1">
      <alignment vertical="center"/>
    </xf>
    <xf numFmtId="38" fontId="8" fillId="33" borderId="37" xfId="51" applyFont="1" applyFill="1" applyBorder="1" applyAlignment="1">
      <alignment vertical="center"/>
    </xf>
    <xf numFmtId="38" fontId="8" fillId="33" borderId="38" xfId="51" applyFont="1" applyFill="1" applyBorder="1" applyAlignment="1">
      <alignment horizontal="right" vertical="center"/>
    </xf>
    <xf numFmtId="38" fontId="8" fillId="33" borderId="39" xfId="49" applyFont="1" applyFill="1" applyBorder="1" applyAlignment="1">
      <alignment vertical="center"/>
    </xf>
    <xf numFmtId="0" fontId="9" fillId="12" borderId="11" xfId="0" applyFont="1" applyFill="1" applyBorder="1" applyAlignment="1">
      <alignment horizontal="center" vertical="center" wrapText="1" shrinkToFit="1"/>
    </xf>
    <xf numFmtId="0" fontId="9" fillId="12" borderId="23" xfId="0" applyFont="1" applyFill="1" applyBorder="1" applyAlignment="1">
      <alignment horizontal="center" vertical="center" shrinkToFit="1"/>
    </xf>
    <xf numFmtId="0" fontId="8" fillId="12" borderId="13" xfId="62" applyFont="1" applyFill="1" applyBorder="1" applyAlignment="1">
      <alignment horizontal="center" vertical="center"/>
      <protection/>
    </xf>
    <xf numFmtId="0" fontId="8" fillId="12" borderId="40" xfId="62" applyFont="1" applyFill="1" applyBorder="1" applyAlignment="1">
      <alignment horizontal="center" vertical="center"/>
      <protection/>
    </xf>
    <xf numFmtId="0" fontId="8" fillId="12" borderId="15" xfId="62" applyFont="1" applyFill="1" applyBorder="1" applyAlignment="1">
      <alignment horizontal="center" vertical="center"/>
      <protection/>
    </xf>
    <xf numFmtId="0" fontId="8" fillId="12" borderId="41" xfId="62" applyFont="1" applyFill="1" applyBorder="1" applyAlignment="1">
      <alignment horizontal="center" vertical="center"/>
      <protection/>
    </xf>
    <xf numFmtId="0" fontId="8" fillId="12" borderId="42" xfId="62" applyFont="1" applyFill="1" applyBorder="1" applyAlignment="1">
      <alignment horizontal="center" vertical="center"/>
      <protection/>
    </xf>
    <xf numFmtId="0" fontId="8" fillId="12" borderId="43" xfId="62" applyFont="1" applyFill="1" applyBorder="1" applyAlignment="1">
      <alignment horizontal="center" vertical="center"/>
      <protection/>
    </xf>
    <xf numFmtId="0" fontId="8" fillId="12" borderId="44" xfId="62" applyFont="1" applyFill="1" applyBorder="1" applyAlignment="1">
      <alignment horizontal="center" vertical="center"/>
      <protection/>
    </xf>
    <xf numFmtId="0" fontId="8" fillId="12" borderId="45" xfId="62" applyFont="1" applyFill="1" applyBorder="1" applyAlignment="1">
      <alignment horizontal="center" vertical="center"/>
      <protection/>
    </xf>
    <xf numFmtId="0" fontId="9" fillId="12" borderId="46" xfId="0" applyFont="1" applyFill="1" applyBorder="1" applyAlignment="1">
      <alignment horizontal="center" vertical="center"/>
    </xf>
    <xf numFmtId="0" fontId="9" fillId="12" borderId="29" xfId="0" applyFont="1" applyFill="1" applyBorder="1" applyAlignment="1">
      <alignment horizontal="center" vertical="center"/>
    </xf>
    <xf numFmtId="0" fontId="9" fillId="12" borderId="13" xfId="0" applyFont="1" applyFill="1" applyBorder="1" applyAlignment="1">
      <alignment horizontal="center" vertical="center"/>
    </xf>
    <xf numFmtId="0" fontId="9" fillId="12" borderId="40" xfId="0" applyFont="1" applyFill="1" applyBorder="1" applyAlignment="1">
      <alignment horizontal="center" vertical="center"/>
    </xf>
    <xf numFmtId="0" fontId="9" fillId="12" borderId="15" xfId="0" applyFont="1" applyFill="1" applyBorder="1" applyAlignment="1">
      <alignment horizontal="center" vertical="center"/>
    </xf>
    <xf numFmtId="0" fontId="9" fillId="12" borderId="41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令和元年度　市町村国民健康保険１人あたりの年間医療費（大阪府内市町村別）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175"/>
          <c:w val="0.951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'[2]作業用(2)'!$G$3:$G$45</c:f>
              <c:strCache>
                <c:ptCount val="43"/>
                <c:pt idx="0">
                  <c:v>泉南市</c:v>
                </c:pt>
                <c:pt idx="1">
                  <c:v>箕面市</c:v>
                </c:pt>
                <c:pt idx="2">
                  <c:v>大阪市</c:v>
                </c:pt>
                <c:pt idx="3">
                  <c:v>河南町</c:v>
                </c:pt>
                <c:pt idx="4">
                  <c:v>太子町</c:v>
                </c:pt>
                <c:pt idx="5">
                  <c:v>門真市</c:v>
                </c:pt>
                <c:pt idx="6">
                  <c:v>田尻町</c:v>
                </c:pt>
                <c:pt idx="7">
                  <c:v>大東市</c:v>
                </c:pt>
                <c:pt idx="8">
                  <c:v>藤井寺市</c:v>
                </c:pt>
                <c:pt idx="9">
                  <c:v>大阪狭山市</c:v>
                </c:pt>
                <c:pt idx="10">
                  <c:v>羽曳野市</c:v>
                </c:pt>
                <c:pt idx="11">
                  <c:v>八尾市</c:v>
                </c:pt>
                <c:pt idx="12">
                  <c:v>池田市</c:v>
                </c:pt>
                <c:pt idx="13">
                  <c:v>富田林市</c:v>
                </c:pt>
                <c:pt idx="14">
                  <c:v>寝屋川市</c:v>
                </c:pt>
                <c:pt idx="15">
                  <c:v>阪南市</c:v>
                </c:pt>
                <c:pt idx="16">
                  <c:v>東大阪市</c:v>
                </c:pt>
                <c:pt idx="17">
                  <c:v>岸和田市</c:v>
                </c:pt>
                <c:pt idx="18">
                  <c:v>四條畷市</c:v>
                </c:pt>
                <c:pt idx="19">
                  <c:v>豊中市</c:v>
                </c:pt>
                <c:pt idx="20">
                  <c:v>吹田市</c:v>
                </c:pt>
                <c:pt idx="21">
                  <c:v>守口市</c:v>
                </c:pt>
                <c:pt idx="22">
                  <c:v>枚方市</c:v>
                </c:pt>
                <c:pt idx="23">
                  <c:v>松原市</c:v>
                </c:pt>
                <c:pt idx="24">
                  <c:v>柏原市</c:v>
                </c:pt>
                <c:pt idx="25">
                  <c:v>和泉市</c:v>
                </c:pt>
                <c:pt idx="26">
                  <c:v>堺市</c:v>
                </c:pt>
                <c:pt idx="27">
                  <c:v>茨木市</c:v>
                </c:pt>
                <c:pt idx="28">
                  <c:v>摂津市</c:v>
                </c:pt>
                <c:pt idx="29">
                  <c:v>高石市</c:v>
                </c:pt>
                <c:pt idx="30">
                  <c:v>熊取町</c:v>
                </c:pt>
                <c:pt idx="31">
                  <c:v>貝塚市</c:v>
                </c:pt>
                <c:pt idx="32">
                  <c:v>忠岡町</c:v>
                </c:pt>
                <c:pt idx="33">
                  <c:v>交野市</c:v>
                </c:pt>
                <c:pt idx="34">
                  <c:v>泉大津市</c:v>
                </c:pt>
                <c:pt idx="35">
                  <c:v>泉佐野市</c:v>
                </c:pt>
                <c:pt idx="36">
                  <c:v>河内長野市</c:v>
                </c:pt>
                <c:pt idx="37">
                  <c:v>高槻市</c:v>
                </c:pt>
                <c:pt idx="38">
                  <c:v>豊能町</c:v>
                </c:pt>
                <c:pt idx="39">
                  <c:v>能勢町</c:v>
                </c:pt>
                <c:pt idx="40">
                  <c:v>千早赤阪村</c:v>
                </c:pt>
                <c:pt idx="41">
                  <c:v>島本町</c:v>
                </c:pt>
                <c:pt idx="42">
                  <c:v>岬町</c:v>
                </c:pt>
              </c:strCache>
            </c:strRef>
          </c:cat>
          <c:val>
            <c:numRef>
              <c:f>'[2]作業用(2)'!$H$3:$H$45</c:f>
              <c:numCache>
                <c:ptCount val="43"/>
                <c:pt idx="0">
                  <c:v>323159.7153321125</c:v>
                </c:pt>
                <c:pt idx="1">
                  <c:v>367676.5887913333</c:v>
                </c:pt>
                <c:pt idx="2">
                  <c:v>368359.12935642677</c:v>
                </c:pt>
                <c:pt idx="3">
                  <c:v>370913.9901359637</c:v>
                </c:pt>
                <c:pt idx="4">
                  <c:v>374354.28079768416</c:v>
                </c:pt>
                <c:pt idx="5">
                  <c:v>382350.8682715805</c:v>
                </c:pt>
                <c:pt idx="6">
                  <c:v>383326.5916718459</c:v>
                </c:pt>
                <c:pt idx="7">
                  <c:v>384260.7935348953</c:v>
                </c:pt>
                <c:pt idx="8">
                  <c:v>388115.42906155396</c:v>
                </c:pt>
                <c:pt idx="9">
                  <c:v>389503.5634009284</c:v>
                </c:pt>
                <c:pt idx="10">
                  <c:v>390345.55835179106</c:v>
                </c:pt>
                <c:pt idx="11">
                  <c:v>393040.78358898236</c:v>
                </c:pt>
                <c:pt idx="12">
                  <c:v>394122.7733937874</c:v>
                </c:pt>
                <c:pt idx="13">
                  <c:v>399733.13653754187</c:v>
                </c:pt>
                <c:pt idx="14">
                  <c:v>400281.6235559786</c:v>
                </c:pt>
                <c:pt idx="15">
                  <c:v>400737.84689326363</c:v>
                </c:pt>
                <c:pt idx="16">
                  <c:v>400848.3512084729</c:v>
                </c:pt>
                <c:pt idx="17">
                  <c:v>400869.03024548717</c:v>
                </c:pt>
                <c:pt idx="18">
                  <c:v>401544.68653640035</c:v>
                </c:pt>
                <c:pt idx="19">
                  <c:v>402158.2867239209</c:v>
                </c:pt>
                <c:pt idx="20">
                  <c:v>405439.1764384613</c:v>
                </c:pt>
                <c:pt idx="21">
                  <c:v>407552.5083671968</c:v>
                </c:pt>
                <c:pt idx="22">
                  <c:v>407902.96194676403</c:v>
                </c:pt>
                <c:pt idx="23">
                  <c:v>408913.90468975966</c:v>
                </c:pt>
                <c:pt idx="24">
                  <c:v>408995.9254134758</c:v>
                </c:pt>
                <c:pt idx="25">
                  <c:v>409070.05383368785</c:v>
                </c:pt>
                <c:pt idx="26">
                  <c:v>411023.98006748455</c:v>
                </c:pt>
                <c:pt idx="27">
                  <c:v>412460.1490790089</c:v>
                </c:pt>
                <c:pt idx="28">
                  <c:v>413177.4669324827</c:v>
                </c:pt>
                <c:pt idx="29">
                  <c:v>416741.8612268235</c:v>
                </c:pt>
                <c:pt idx="30">
                  <c:v>420187.00984771573</c:v>
                </c:pt>
                <c:pt idx="31">
                  <c:v>421857.28935450426</c:v>
                </c:pt>
                <c:pt idx="32">
                  <c:v>422400.17563587683</c:v>
                </c:pt>
                <c:pt idx="33">
                  <c:v>422904.1605183128</c:v>
                </c:pt>
                <c:pt idx="34">
                  <c:v>424220.8519652884</c:v>
                </c:pt>
                <c:pt idx="35">
                  <c:v>424928.18289224955</c:v>
                </c:pt>
                <c:pt idx="36">
                  <c:v>425054.7885412434</c:v>
                </c:pt>
                <c:pt idx="37">
                  <c:v>428181.3953691872</c:v>
                </c:pt>
                <c:pt idx="38">
                  <c:v>432640.3840758294</c:v>
                </c:pt>
                <c:pt idx="39">
                  <c:v>434385.65121555916</c:v>
                </c:pt>
                <c:pt idx="40">
                  <c:v>437990.4566687154</c:v>
                </c:pt>
                <c:pt idx="41">
                  <c:v>443454.65018254233</c:v>
                </c:pt>
                <c:pt idx="42">
                  <c:v>485607.9586483932</c:v>
                </c:pt>
              </c:numCache>
            </c:numRef>
          </c:val>
        </c:ser>
        <c:overlap val="-100"/>
        <c:axId val="36011125"/>
        <c:axId val="55664670"/>
      </c:barChart>
      <c:catAx>
        <c:axId val="360111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664670"/>
        <c:crosses val="autoZero"/>
        <c:auto val="1"/>
        <c:lblOffset val="100"/>
        <c:tickLblSkip val="1"/>
        <c:noMultiLvlLbl val="0"/>
      </c:catAx>
      <c:valAx>
        <c:axId val="55664670"/>
        <c:scaling>
          <c:orientation val="minMax"/>
          <c:max val="500000"/>
          <c:min val="2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_);[Red]\(#,##0\)" sourceLinked="0"/>
        <c:majorTickMark val="cross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011125"/>
        <c:crossesAt val="1"/>
        <c:crossBetween val="between"/>
        <c:dispUnits/>
        <c:majorUnit val="20000"/>
        <c:minorUnit val="5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令和元年度　市町村国民健康保険１人あたりの年間医療費（都道府県別）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05475"/>
          <c:w val="0.941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'[2]作業用(2)'!$O$3:$O$49</c:f>
              <c:strCache>
                <c:ptCount val="47"/>
                <c:pt idx="0">
                  <c:v>東京都</c:v>
                </c:pt>
                <c:pt idx="1">
                  <c:v>茨城県</c:v>
                </c:pt>
                <c:pt idx="2">
                  <c:v>沖縄県</c:v>
                </c:pt>
                <c:pt idx="3">
                  <c:v>愛知県</c:v>
                </c:pt>
                <c:pt idx="4">
                  <c:v>埼玉県</c:v>
                </c:pt>
                <c:pt idx="5">
                  <c:v>千葉県</c:v>
                </c:pt>
                <c:pt idx="6">
                  <c:v>群馬県</c:v>
                </c:pt>
                <c:pt idx="7">
                  <c:v>栃木県</c:v>
                </c:pt>
                <c:pt idx="8">
                  <c:v>神奈川県</c:v>
                </c:pt>
                <c:pt idx="9">
                  <c:v>山梨県</c:v>
                </c:pt>
                <c:pt idx="10">
                  <c:v>青森県</c:v>
                </c:pt>
                <c:pt idx="11">
                  <c:v>静岡県</c:v>
                </c:pt>
                <c:pt idx="12">
                  <c:v>長野県</c:v>
                </c:pt>
                <c:pt idx="13">
                  <c:v>福島県</c:v>
                </c:pt>
                <c:pt idx="14">
                  <c:v>奈良県</c:v>
                </c:pt>
                <c:pt idx="15">
                  <c:v>和歌山県</c:v>
                </c:pt>
                <c:pt idx="16">
                  <c:v>岐阜県</c:v>
                </c:pt>
                <c:pt idx="17">
                  <c:v>宮城県</c:v>
                </c:pt>
                <c:pt idx="18">
                  <c:v>新潟県</c:v>
                </c:pt>
                <c:pt idx="19">
                  <c:v>滋賀県</c:v>
                </c:pt>
                <c:pt idx="20">
                  <c:v>京都府</c:v>
                </c:pt>
                <c:pt idx="21">
                  <c:v>福岡県</c:v>
                </c:pt>
                <c:pt idx="22">
                  <c:v>岩手県</c:v>
                </c:pt>
                <c:pt idx="23">
                  <c:v>大阪府</c:v>
                </c:pt>
                <c:pt idx="24">
                  <c:v>山形県</c:v>
                </c:pt>
                <c:pt idx="25">
                  <c:v>兵庫県</c:v>
                </c:pt>
                <c:pt idx="26">
                  <c:v>三重県</c:v>
                </c:pt>
                <c:pt idx="27">
                  <c:v>富山県</c:v>
                </c:pt>
                <c:pt idx="28">
                  <c:v>宮崎県</c:v>
                </c:pt>
                <c:pt idx="29">
                  <c:v>鳥取県</c:v>
                </c:pt>
                <c:pt idx="30">
                  <c:v>北海道</c:v>
                </c:pt>
                <c:pt idx="31">
                  <c:v>愛媛県</c:v>
                </c:pt>
                <c:pt idx="32">
                  <c:v>秋田県</c:v>
                </c:pt>
                <c:pt idx="33">
                  <c:v>広島県</c:v>
                </c:pt>
                <c:pt idx="34">
                  <c:v>福井県</c:v>
                </c:pt>
                <c:pt idx="35">
                  <c:v>石川県</c:v>
                </c:pt>
                <c:pt idx="36">
                  <c:v>熊本県</c:v>
                </c:pt>
                <c:pt idx="37">
                  <c:v>岡山県</c:v>
                </c:pt>
                <c:pt idx="38">
                  <c:v>徳島県</c:v>
                </c:pt>
                <c:pt idx="39">
                  <c:v>高知県</c:v>
                </c:pt>
                <c:pt idx="40">
                  <c:v>長崎県</c:v>
                </c:pt>
                <c:pt idx="41">
                  <c:v>大分県</c:v>
                </c:pt>
                <c:pt idx="42">
                  <c:v>香川県</c:v>
                </c:pt>
                <c:pt idx="43">
                  <c:v>鹿児島県</c:v>
                </c:pt>
                <c:pt idx="44">
                  <c:v>佐賀県</c:v>
                </c:pt>
                <c:pt idx="45">
                  <c:v>山口県</c:v>
                </c:pt>
                <c:pt idx="46">
                  <c:v>島根県</c:v>
                </c:pt>
              </c:strCache>
            </c:strRef>
          </c:cat>
          <c:val>
            <c:numRef>
              <c:f>'[2]作業用(2)'!$P$3:$P$49</c:f>
              <c:numCache>
                <c:ptCount val="47"/>
                <c:pt idx="0">
                  <c:v>331200.2201217645</c:v>
                </c:pt>
                <c:pt idx="1">
                  <c:v>332802.0309335233</c:v>
                </c:pt>
                <c:pt idx="2">
                  <c:v>337086.871517532</c:v>
                </c:pt>
                <c:pt idx="3">
                  <c:v>345191.1974167932</c:v>
                </c:pt>
                <c:pt idx="4">
                  <c:v>345590.1571349768</c:v>
                </c:pt>
                <c:pt idx="5">
                  <c:v>347434.6974561327</c:v>
                </c:pt>
                <c:pt idx="6">
                  <c:v>353710.3741308865</c:v>
                </c:pt>
                <c:pt idx="7">
                  <c:v>355629.55240191007</c:v>
                </c:pt>
                <c:pt idx="8">
                  <c:v>362702.9675257388</c:v>
                </c:pt>
                <c:pt idx="9">
                  <c:v>367207.43228581734</c:v>
                </c:pt>
                <c:pt idx="10">
                  <c:v>368648.3598556453</c:v>
                </c:pt>
                <c:pt idx="11">
                  <c:v>370508.5174794515</c:v>
                </c:pt>
                <c:pt idx="12">
                  <c:v>371056.6640544052</c:v>
                </c:pt>
                <c:pt idx="13">
                  <c:v>376199.2329108436</c:v>
                </c:pt>
                <c:pt idx="14">
                  <c:v>379314.6394794824</c:v>
                </c:pt>
                <c:pt idx="15">
                  <c:v>385931.8002631376</c:v>
                </c:pt>
                <c:pt idx="16">
                  <c:v>386303.34578200924</c:v>
                </c:pt>
                <c:pt idx="17">
                  <c:v>386903.1163321685</c:v>
                </c:pt>
                <c:pt idx="18">
                  <c:v>386977.6356249194</c:v>
                </c:pt>
                <c:pt idx="19">
                  <c:v>387721.3128232766</c:v>
                </c:pt>
                <c:pt idx="20">
                  <c:v>390051.39235058887</c:v>
                </c:pt>
                <c:pt idx="21">
                  <c:v>390154.2144452077</c:v>
                </c:pt>
                <c:pt idx="22">
                  <c:v>390599.0028751896</c:v>
                </c:pt>
                <c:pt idx="23">
                  <c:v>393114.64868758933</c:v>
                </c:pt>
                <c:pt idx="24">
                  <c:v>396393.6625728662</c:v>
                </c:pt>
                <c:pt idx="25">
                  <c:v>399171.08412108367</c:v>
                </c:pt>
                <c:pt idx="26">
                  <c:v>399540.681315855</c:v>
                </c:pt>
                <c:pt idx="27">
                  <c:v>400694.2328114925</c:v>
                </c:pt>
                <c:pt idx="28">
                  <c:v>404975.2354384484</c:v>
                </c:pt>
                <c:pt idx="29">
                  <c:v>408760.5269143096</c:v>
                </c:pt>
                <c:pt idx="30">
                  <c:v>413568.24219227734</c:v>
                </c:pt>
                <c:pt idx="31">
                  <c:v>414306.0213254107</c:v>
                </c:pt>
                <c:pt idx="32">
                  <c:v>417153.31497740385</c:v>
                </c:pt>
                <c:pt idx="33">
                  <c:v>418079.55168560793</c:v>
                </c:pt>
                <c:pt idx="34">
                  <c:v>418147.23740138183</c:v>
                </c:pt>
                <c:pt idx="35">
                  <c:v>426817.3457365038</c:v>
                </c:pt>
                <c:pt idx="36">
                  <c:v>427783.54626085825</c:v>
                </c:pt>
                <c:pt idx="37">
                  <c:v>431196.5444331617</c:v>
                </c:pt>
                <c:pt idx="38">
                  <c:v>431480.03710104333</c:v>
                </c:pt>
                <c:pt idx="39">
                  <c:v>439366.4082664323</c:v>
                </c:pt>
                <c:pt idx="40">
                  <c:v>444603.511162281</c:v>
                </c:pt>
                <c:pt idx="41">
                  <c:v>454003.42235813104</c:v>
                </c:pt>
                <c:pt idx="42">
                  <c:v>456898.60622432467</c:v>
                </c:pt>
                <c:pt idx="43">
                  <c:v>458362.7110620425</c:v>
                </c:pt>
                <c:pt idx="44">
                  <c:v>459789.7027846075</c:v>
                </c:pt>
                <c:pt idx="45">
                  <c:v>468147.48365976865</c:v>
                </c:pt>
                <c:pt idx="46">
                  <c:v>471489.23069425643</c:v>
                </c:pt>
              </c:numCache>
            </c:numRef>
          </c:val>
        </c:ser>
        <c:axId val="31219983"/>
        <c:axId val="12544392"/>
      </c:barChart>
      <c:catAx>
        <c:axId val="3121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544392"/>
        <c:crossesAt val="200000"/>
        <c:auto val="1"/>
        <c:lblOffset val="100"/>
        <c:tickLblSkip val="1"/>
        <c:noMultiLvlLbl val="0"/>
      </c:catAx>
      <c:valAx>
        <c:axId val="12544392"/>
        <c:scaling>
          <c:orientation val="minMax"/>
          <c:min val="24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219983"/>
        <c:crossesAt val="1"/>
        <c:crossBetween val="between"/>
        <c:dispUnits/>
        <c:majorUnit val="20000"/>
        <c:min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0.0175</cdr:y>
    </cdr:from>
    <cdr:to>
      <cdr:x>0.08625</cdr:x>
      <cdr:y>0.0625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57150" y="104775"/>
          <a:ext cx="742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単位：円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</a:p>
      </cdr:txBody>
    </cdr:sp>
  </cdr:relSizeAnchor>
  <cdr:relSizeAnchor xmlns:cdr="http://schemas.openxmlformats.org/drawingml/2006/chartDrawing">
    <cdr:from>
      <cdr:x>0.0725</cdr:x>
      <cdr:y>0.4485</cdr:y>
    </cdr:from>
    <cdr:to>
      <cdr:x>0.95675</cdr:x>
      <cdr:y>0.4485</cdr:y>
    </cdr:to>
    <cdr:sp>
      <cdr:nvSpPr>
        <cdr:cNvPr id="2" name="直線コネクタ 4"/>
        <cdr:cNvSpPr>
          <a:spLocks/>
        </cdr:cNvSpPr>
      </cdr:nvSpPr>
      <cdr:spPr>
        <a:xfrm>
          <a:off x="676275" y="2762250"/>
          <a:ext cx="83153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0.424</cdr:x>
      <cdr:y>0.2425</cdr:y>
    </cdr:from>
    <cdr:to>
      <cdr:x>0.58175</cdr:x>
      <cdr:y>0.32775</cdr:y>
    </cdr:to>
    <cdr:sp>
      <cdr:nvSpPr>
        <cdr:cNvPr id="3" name="線吹き出し 1 (枠付き) 21"/>
        <cdr:cNvSpPr>
          <a:spLocks/>
        </cdr:cNvSpPr>
      </cdr:nvSpPr>
      <cdr:spPr>
        <a:xfrm>
          <a:off x="3981450" y="1495425"/>
          <a:ext cx="1485900" cy="523875"/>
        </a:xfrm>
        <a:prstGeom prst="borderCallout1">
          <a:avLst>
            <a:gd name="adj1" fmla="val -77402"/>
            <a:gd name="adj2" fmla="val 137587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大阪府内市町村平均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393,115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0.11625</cdr:x>
      <cdr:y>0.591</cdr:y>
    </cdr:from>
    <cdr:to>
      <cdr:x>0.2715</cdr:x>
      <cdr:y>0.6265</cdr:y>
    </cdr:to>
    <cdr:sp>
      <cdr:nvSpPr>
        <cdr:cNvPr id="4" name="線吹き出し 1 (枠付き) 23"/>
        <cdr:cNvSpPr>
          <a:spLocks/>
        </cdr:cNvSpPr>
      </cdr:nvSpPr>
      <cdr:spPr>
        <a:xfrm>
          <a:off x="1085850" y="3638550"/>
          <a:ext cx="1457325" cy="219075"/>
        </a:xfrm>
        <a:prstGeom prst="borderCallout1">
          <a:avLst>
            <a:gd name="adj1" fmla="val -71240"/>
            <a:gd name="adj2" fmla="val 59578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泉南市　</a:t>
          </a:r>
          <a:r>
            <a:rPr lang="en-US" cap="none" sz="1000" b="0" i="0" u="none" baseline="0">
              <a:solidFill>
                <a:srgbClr val="000000"/>
              </a:solidFill>
            </a:rPr>
            <a:t>323,160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0.735</cdr:x>
      <cdr:y>0.15675</cdr:y>
    </cdr:from>
    <cdr:to>
      <cdr:x>0.88925</cdr:x>
      <cdr:y>0.19275</cdr:y>
    </cdr:to>
    <cdr:sp>
      <cdr:nvSpPr>
        <cdr:cNvPr id="5" name="線吹き出し 1 (枠付き) 24"/>
        <cdr:cNvSpPr>
          <a:spLocks/>
        </cdr:cNvSpPr>
      </cdr:nvSpPr>
      <cdr:spPr>
        <a:xfrm>
          <a:off x="6905625" y="962025"/>
          <a:ext cx="1447800" cy="219075"/>
        </a:xfrm>
        <a:prstGeom prst="borderCallout1">
          <a:avLst>
            <a:gd name="adj1" fmla="val 89898"/>
            <a:gd name="adj2" fmla="val -84231"/>
            <a:gd name="adj3" fmla="val 50685"/>
            <a:gd name="adj4" fmla="val -226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岬町　</a:t>
          </a:r>
          <a:r>
            <a:rPr lang="en-US" cap="none" sz="1000" b="0" i="0" u="none" baseline="0">
              <a:solidFill>
                <a:srgbClr val="000000"/>
              </a:solidFill>
            </a:rPr>
            <a:t>485,608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0.0715</cdr:x>
      <cdr:y>0.4025</cdr:y>
    </cdr:from>
    <cdr:to>
      <cdr:x>0.95925</cdr:x>
      <cdr:y>0.4025</cdr:y>
    </cdr:to>
    <cdr:sp>
      <cdr:nvSpPr>
        <cdr:cNvPr id="6" name="直線コネクタ 6"/>
        <cdr:cNvSpPr>
          <a:spLocks/>
        </cdr:cNvSpPr>
      </cdr:nvSpPr>
      <cdr:spPr>
        <a:xfrm>
          <a:off x="666750" y="2476500"/>
          <a:ext cx="8343900" cy="0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0.141</cdr:x>
      <cdr:y>0.24575</cdr:y>
    </cdr:from>
    <cdr:to>
      <cdr:x>0.3105</cdr:x>
      <cdr:y>0.31725</cdr:y>
    </cdr:to>
    <cdr:sp>
      <cdr:nvSpPr>
        <cdr:cNvPr id="7" name="線吹き出し 1 (枠付き) 7"/>
        <cdr:cNvSpPr>
          <a:spLocks/>
        </cdr:cNvSpPr>
      </cdr:nvSpPr>
      <cdr:spPr>
        <a:xfrm>
          <a:off x="1323975" y="1514475"/>
          <a:ext cx="1590675" cy="438150"/>
        </a:xfrm>
        <a:prstGeom prst="borderCallout1">
          <a:avLst>
            <a:gd name="adj1" fmla="val -73268"/>
            <a:gd name="adj2" fmla="val 227212"/>
            <a:gd name="adj3" fmla="val -50759"/>
            <a:gd name="adj4" fmla="val 17217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令和元年度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378,939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0.01175</cdr:y>
    </cdr:from>
    <cdr:to>
      <cdr:x>0.081</cdr:x>
      <cdr:y>0.056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8100" y="66675"/>
          <a:ext cx="7143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単位：円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</a:p>
      </cdr:txBody>
    </cdr:sp>
  </cdr:relSizeAnchor>
  <cdr:relSizeAnchor xmlns:cdr="http://schemas.openxmlformats.org/drawingml/2006/chartDrawing">
    <cdr:from>
      <cdr:x>0.067</cdr:x>
      <cdr:y>0.44125</cdr:y>
    </cdr:from>
    <cdr:to>
      <cdr:x>0.946</cdr:x>
      <cdr:y>0.44275</cdr:y>
    </cdr:to>
    <cdr:sp>
      <cdr:nvSpPr>
        <cdr:cNvPr id="2" name="直線コネクタ 3"/>
        <cdr:cNvSpPr>
          <a:spLocks/>
        </cdr:cNvSpPr>
      </cdr:nvSpPr>
      <cdr:spPr>
        <a:xfrm>
          <a:off x="628650" y="2714625"/>
          <a:ext cx="8258175" cy="9525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0.1585</cdr:x>
      <cdr:y>0.22675</cdr:y>
    </cdr:from>
    <cdr:to>
      <cdr:x>0.3125</cdr:x>
      <cdr:y>0.2625</cdr:y>
    </cdr:to>
    <cdr:sp>
      <cdr:nvSpPr>
        <cdr:cNvPr id="3" name="線吹き出し 1 (枠付き) 4"/>
        <cdr:cNvSpPr>
          <a:spLocks/>
        </cdr:cNvSpPr>
      </cdr:nvSpPr>
      <cdr:spPr>
        <a:xfrm>
          <a:off x="1485900" y="1390650"/>
          <a:ext cx="1447800" cy="219075"/>
        </a:xfrm>
        <a:prstGeom prst="borderCallout1">
          <a:avLst>
            <a:gd name="adj1" fmla="val -94351"/>
            <a:gd name="adj2" fmla="val 548939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　</a:t>
          </a:r>
          <a:r>
            <a:rPr lang="en-US" cap="none" sz="1000" b="0" i="0" u="none" baseline="0">
              <a:solidFill>
                <a:srgbClr val="000000"/>
              </a:solidFill>
            </a:rPr>
            <a:t>378,939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</a:p>
      </cdr:txBody>
    </cdr:sp>
  </cdr:relSizeAnchor>
  <cdr:relSizeAnchor xmlns:cdr="http://schemas.openxmlformats.org/drawingml/2006/chartDrawing">
    <cdr:from>
      <cdr:x>0.148</cdr:x>
      <cdr:y>0.65475</cdr:y>
    </cdr:from>
    <cdr:to>
      <cdr:x>0.303</cdr:x>
      <cdr:y>0.69</cdr:y>
    </cdr:to>
    <cdr:sp>
      <cdr:nvSpPr>
        <cdr:cNvPr id="4" name="線吹き出し 1 (枠付き) 5"/>
        <cdr:cNvSpPr>
          <a:spLocks/>
        </cdr:cNvSpPr>
      </cdr:nvSpPr>
      <cdr:spPr>
        <a:xfrm>
          <a:off x="1381125" y="4029075"/>
          <a:ext cx="1457325" cy="219075"/>
        </a:xfrm>
        <a:prstGeom prst="borderCallout1">
          <a:avLst>
            <a:gd name="adj1" fmla="val -89453"/>
            <a:gd name="adj2" fmla="val -209912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東京都　</a:t>
          </a:r>
          <a:r>
            <a:rPr lang="en-US" cap="none" sz="1000" b="0" i="0" u="none" baseline="0">
              <a:solidFill>
                <a:srgbClr val="000000"/>
              </a:solidFill>
            </a:rPr>
            <a:t>331,200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0.72325</cdr:x>
      <cdr:y>0.13775</cdr:y>
    </cdr:from>
    <cdr:to>
      <cdr:x>0.878</cdr:x>
      <cdr:y>0.17275</cdr:y>
    </cdr:to>
    <cdr:sp>
      <cdr:nvSpPr>
        <cdr:cNvPr id="5" name="線吹き出し 1 (枠付き) 6"/>
        <cdr:cNvSpPr>
          <a:spLocks/>
        </cdr:cNvSpPr>
      </cdr:nvSpPr>
      <cdr:spPr>
        <a:xfrm>
          <a:off x="6791325" y="847725"/>
          <a:ext cx="1457325" cy="219075"/>
        </a:xfrm>
        <a:prstGeom prst="borderCallout1">
          <a:avLst>
            <a:gd name="adj1" fmla="val 89884"/>
            <a:gd name="adj2" fmla="val 44175"/>
            <a:gd name="adj3" fmla="val 50143"/>
            <a:gd name="adj4" fmla="val 417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島根県　</a:t>
          </a:r>
          <a:r>
            <a:rPr lang="en-US" cap="none" sz="1000" b="0" i="0" u="none" baseline="0">
              <a:solidFill>
                <a:srgbClr val="000000"/>
              </a:solidFill>
            </a:rPr>
            <a:t>471,489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0.35075</cdr:x>
      <cdr:y>0.3225</cdr:y>
    </cdr:from>
    <cdr:to>
      <cdr:x>0.50475</cdr:x>
      <cdr:y>0.35775</cdr:y>
    </cdr:to>
    <cdr:sp>
      <cdr:nvSpPr>
        <cdr:cNvPr id="6" name="線吹き出し 1 (枠付き) 7"/>
        <cdr:cNvSpPr>
          <a:spLocks/>
        </cdr:cNvSpPr>
      </cdr:nvSpPr>
      <cdr:spPr>
        <a:xfrm>
          <a:off x="3286125" y="1981200"/>
          <a:ext cx="1447800" cy="219075"/>
        </a:xfrm>
        <a:prstGeom prst="borderCallout1">
          <a:avLst>
            <a:gd name="adj1" fmla="val 51462"/>
            <a:gd name="adj2" fmla="val 159138"/>
            <a:gd name="adj3" fmla="val 21999"/>
            <a:gd name="adj4" fmla="val 5081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　</a:t>
          </a:r>
          <a:r>
            <a:rPr lang="en-US" cap="none" sz="1000" b="0" i="0" u="none" baseline="0">
              <a:solidFill>
                <a:srgbClr val="000000"/>
              </a:solidFill>
            </a:rPr>
            <a:t>393,115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2%20&#22522;&#30990;&#12487;&#12540;&#12479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作業用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府内状況"/>
      <sheetName val="府内状況（グラフ）"/>
      <sheetName val="全国状況"/>
      <sheetName val="全国状況（グラフ）"/>
      <sheetName val="作業用(2)"/>
    </sheetNames>
    <sheetDataSet>
      <sheetData sheetId="4">
        <row r="3">
          <cell r="G3" t="str">
            <v>泉南市</v>
          </cell>
          <cell r="H3">
            <v>323159.7153321125</v>
          </cell>
          <cell r="O3" t="str">
            <v>東京都</v>
          </cell>
          <cell r="P3">
            <v>331200.2201217645</v>
          </cell>
        </row>
        <row r="4">
          <cell r="G4" t="str">
            <v>箕面市</v>
          </cell>
          <cell r="H4">
            <v>367676.5887913333</v>
          </cell>
          <cell r="O4" t="str">
            <v>茨城県</v>
          </cell>
          <cell r="P4">
            <v>332802.0309335233</v>
          </cell>
        </row>
        <row r="5">
          <cell r="G5" t="str">
            <v>大阪市</v>
          </cell>
          <cell r="H5">
            <v>368359.12935642677</v>
          </cell>
          <cell r="O5" t="str">
            <v>沖縄県</v>
          </cell>
          <cell r="P5">
            <v>337086.871517532</v>
          </cell>
        </row>
        <row r="6">
          <cell r="G6" t="str">
            <v>河南町</v>
          </cell>
          <cell r="H6">
            <v>370913.9901359637</v>
          </cell>
          <cell r="O6" t="str">
            <v>愛知県</v>
          </cell>
          <cell r="P6">
            <v>345191.1974167932</v>
          </cell>
        </row>
        <row r="7">
          <cell r="G7" t="str">
            <v>太子町</v>
          </cell>
          <cell r="H7">
            <v>374354.28079768416</v>
          </cell>
          <cell r="O7" t="str">
            <v>埼玉県</v>
          </cell>
          <cell r="P7">
            <v>345590.1571349768</v>
          </cell>
        </row>
        <row r="8">
          <cell r="G8" t="str">
            <v>門真市</v>
          </cell>
          <cell r="H8">
            <v>382350.8682715805</v>
          </cell>
          <cell r="O8" t="str">
            <v>千葉県</v>
          </cell>
          <cell r="P8">
            <v>347434.6974561327</v>
          </cell>
        </row>
        <row r="9">
          <cell r="G9" t="str">
            <v>田尻町</v>
          </cell>
          <cell r="H9">
            <v>383326.5916718459</v>
          </cell>
          <cell r="O9" t="str">
            <v>群馬県</v>
          </cell>
          <cell r="P9">
            <v>353710.3741308865</v>
          </cell>
        </row>
        <row r="10">
          <cell r="G10" t="str">
            <v>大東市</v>
          </cell>
          <cell r="H10">
            <v>384260.7935348953</v>
          </cell>
          <cell r="O10" t="str">
            <v>栃木県</v>
          </cell>
          <cell r="P10">
            <v>355629.55240191007</v>
          </cell>
        </row>
        <row r="11">
          <cell r="G11" t="str">
            <v>藤井寺市</v>
          </cell>
          <cell r="H11">
            <v>388115.42906155396</v>
          </cell>
          <cell r="O11" t="str">
            <v>神奈川県</v>
          </cell>
          <cell r="P11">
            <v>362702.9675257388</v>
          </cell>
        </row>
        <row r="12">
          <cell r="G12" t="str">
            <v>大阪狭山市</v>
          </cell>
          <cell r="H12">
            <v>389503.5634009284</v>
          </cell>
          <cell r="O12" t="str">
            <v>山梨県</v>
          </cell>
          <cell r="P12">
            <v>367207.43228581734</v>
          </cell>
        </row>
        <row r="13">
          <cell r="G13" t="str">
            <v>羽曳野市</v>
          </cell>
          <cell r="H13">
            <v>390345.55835179106</v>
          </cell>
          <cell r="O13" t="str">
            <v>青森県</v>
          </cell>
          <cell r="P13">
            <v>368648.3598556453</v>
          </cell>
        </row>
        <row r="14">
          <cell r="G14" t="str">
            <v>八尾市</v>
          </cell>
          <cell r="H14">
            <v>393040.78358898236</v>
          </cell>
          <cell r="O14" t="str">
            <v>静岡県</v>
          </cell>
          <cell r="P14">
            <v>370508.5174794515</v>
          </cell>
        </row>
        <row r="15">
          <cell r="G15" t="str">
            <v>池田市</v>
          </cell>
          <cell r="H15">
            <v>394122.7733937874</v>
          </cell>
          <cell r="O15" t="str">
            <v>長野県</v>
          </cell>
          <cell r="P15">
            <v>371056.6640544052</v>
          </cell>
        </row>
        <row r="16">
          <cell r="G16" t="str">
            <v>富田林市</v>
          </cell>
          <cell r="H16">
            <v>399733.13653754187</v>
          </cell>
          <cell r="O16" t="str">
            <v>福島県</v>
          </cell>
          <cell r="P16">
            <v>376199.2329108436</v>
          </cell>
        </row>
        <row r="17">
          <cell r="G17" t="str">
            <v>寝屋川市</v>
          </cell>
          <cell r="H17">
            <v>400281.6235559786</v>
          </cell>
          <cell r="O17" t="str">
            <v>奈良県</v>
          </cell>
          <cell r="P17">
            <v>379314.6394794824</v>
          </cell>
        </row>
        <row r="18">
          <cell r="G18" t="str">
            <v>阪南市</v>
          </cell>
          <cell r="H18">
            <v>400737.84689326363</v>
          </cell>
          <cell r="O18" t="str">
            <v>和歌山県</v>
          </cell>
          <cell r="P18">
            <v>385931.8002631376</v>
          </cell>
        </row>
        <row r="19">
          <cell r="G19" t="str">
            <v>東大阪市</v>
          </cell>
          <cell r="H19">
            <v>400848.3512084729</v>
          </cell>
          <cell r="O19" t="str">
            <v>岐阜県</v>
          </cell>
          <cell r="P19">
            <v>386303.34578200924</v>
          </cell>
        </row>
        <row r="20">
          <cell r="G20" t="str">
            <v>岸和田市</v>
          </cell>
          <cell r="H20">
            <v>400869.03024548717</v>
          </cell>
          <cell r="O20" t="str">
            <v>宮城県</v>
          </cell>
          <cell r="P20">
            <v>386903.1163321685</v>
          </cell>
        </row>
        <row r="21">
          <cell r="G21" t="str">
            <v>四條畷市</v>
          </cell>
          <cell r="H21">
            <v>401544.68653640035</v>
          </cell>
          <cell r="O21" t="str">
            <v>新潟県</v>
          </cell>
          <cell r="P21">
            <v>386977.6356249194</v>
          </cell>
        </row>
        <row r="22">
          <cell r="G22" t="str">
            <v>豊中市</v>
          </cell>
          <cell r="H22">
            <v>402158.2867239209</v>
          </cell>
          <cell r="O22" t="str">
            <v>滋賀県</v>
          </cell>
          <cell r="P22">
            <v>387721.3128232766</v>
          </cell>
        </row>
        <row r="23">
          <cell r="G23" t="str">
            <v>吹田市</v>
          </cell>
          <cell r="H23">
            <v>405439.1764384613</v>
          </cell>
          <cell r="O23" t="str">
            <v>京都府</v>
          </cell>
          <cell r="P23">
            <v>390051.39235058887</v>
          </cell>
        </row>
        <row r="24">
          <cell r="G24" t="str">
            <v>守口市</v>
          </cell>
          <cell r="H24">
            <v>407552.5083671968</v>
          </cell>
          <cell r="O24" t="str">
            <v>福岡県</v>
          </cell>
          <cell r="P24">
            <v>390154.2144452077</v>
          </cell>
        </row>
        <row r="25">
          <cell r="G25" t="str">
            <v>枚方市</v>
          </cell>
          <cell r="H25">
            <v>407902.96194676403</v>
          </cell>
          <cell r="O25" t="str">
            <v>岩手県</v>
          </cell>
          <cell r="P25">
            <v>390599.0028751896</v>
          </cell>
        </row>
        <row r="26">
          <cell r="G26" t="str">
            <v>松原市</v>
          </cell>
          <cell r="H26">
            <v>408913.90468975966</v>
          </cell>
          <cell r="O26" t="str">
            <v>大阪府</v>
          </cell>
          <cell r="P26">
            <v>393114.64868758933</v>
          </cell>
        </row>
        <row r="27">
          <cell r="G27" t="str">
            <v>柏原市</v>
          </cell>
          <cell r="H27">
            <v>408995.9254134758</v>
          </cell>
          <cell r="O27" t="str">
            <v>山形県</v>
          </cell>
          <cell r="P27">
            <v>396393.6625728662</v>
          </cell>
        </row>
        <row r="28">
          <cell r="G28" t="str">
            <v>和泉市</v>
          </cell>
          <cell r="H28">
            <v>409070.05383368785</v>
          </cell>
          <cell r="O28" t="str">
            <v>兵庫県</v>
          </cell>
          <cell r="P28">
            <v>399171.08412108367</v>
          </cell>
        </row>
        <row r="29">
          <cell r="G29" t="str">
            <v>堺市</v>
          </cell>
          <cell r="H29">
            <v>411023.98006748455</v>
          </cell>
          <cell r="O29" t="str">
            <v>三重県</v>
          </cell>
          <cell r="P29">
            <v>399540.681315855</v>
          </cell>
        </row>
        <row r="30">
          <cell r="G30" t="str">
            <v>茨木市</v>
          </cell>
          <cell r="H30">
            <v>412460.1490790089</v>
          </cell>
          <cell r="O30" t="str">
            <v>富山県</v>
          </cell>
          <cell r="P30">
            <v>400694.2328114925</v>
          </cell>
        </row>
        <row r="31">
          <cell r="G31" t="str">
            <v>摂津市</v>
          </cell>
          <cell r="H31">
            <v>413177.4669324827</v>
          </cell>
          <cell r="O31" t="str">
            <v>宮崎県</v>
          </cell>
          <cell r="P31">
            <v>404975.2354384484</v>
          </cell>
        </row>
        <row r="32">
          <cell r="G32" t="str">
            <v>高石市</v>
          </cell>
          <cell r="H32">
            <v>416741.8612268235</v>
          </cell>
          <cell r="O32" t="str">
            <v>鳥取県</v>
          </cell>
          <cell r="P32">
            <v>408760.5269143096</v>
          </cell>
        </row>
        <row r="33">
          <cell r="G33" t="str">
            <v>熊取町</v>
          </cell>
          <cell r="H33">
            <v>420187.00984771573</v>
          </cell>
          <cell r="O33" t="str">
            <v>北海道</v>
          </cell>
          <cell r="P33">
            <v>413568.24219227734</v>
          </cell>
        </row>
        <row r="34">
          <cell r="G34" t="str">
            <v>貝塚市</v>
          </cell>
          <cell r="H34">
            <v>421857.28935450426</v>
          </cell>
          <cell r="O34" t="str">
            <v>愛媛県</v>
          </cell>
          <cell r="P34">
            <v>414306.0213254107</v>
          </cell>
        </row>
        <row r="35">
          <cell r="G35" t="str">
            <v>忠岡町</v>
          </cell>
          <cell r="H35">
            <v>422400.17563587683</v>
          </cell>
          <cell r="O35" t="str">
            <v>秋田県</v>
          </cell>
          <cell r="P35">
            <v>417153.31497740385</v>
          </cell>
        </row>
        <row r="36">
          <cell r="G36" t="str">
            <v>交野市</v>
          </cell>
          <cell r="H36">
            <v>422904.1605183128</v>
          </cell>
          <cell r="O36" t="str">
            <v>広島県</v>
          </cell>
          <cell r="P36">
            <v>418079.55168560793</v>
          </cell>
        </row>
        <row r="37">
          <cell r="G37" t="str">
            <v>泉大津市</v>
          </cell>
          <cell r="H37">
            <v>424220.8519652884</v>
          </cell>
          <cell r="O37" t="str">
            <v>福井県</v>
          </cell>
          <cell r="P37">
            <v>418147.23740138183</v>
          </cell>
        </row>
        <row r="38">
          <cell r="G38" t="str">
            <v>泉佐野市</v>
          </cell>
          <cell r="H38">
            <v>424928.18289224955</v>
          </cell>
          <cell r="O38" t="str">
            <v>石川県</v>
          </cell>
          <cell r="P38">
            <v>426817.3457365038</v>
          </cell>
        </row>
        <row r="39">
          <cell r="G39" t="str">
            <v>河内長野市</v>
          </cell>
          <cell r="H39">
            <v>425054.7885412434</v>
          </cell>
          <cell r="O39" t="str">
            <v>熊本県</v>
          </cell>
          <cell r="P39">
            <v>427783.54626085825</v>
          </cell>
        </row>
        <row r="40">
          <cell r="G40" t="str">
            <v>高槻市</v>
          </cell>
          <cell r="H40">
            <v>428181.3953691872</v>
          </cell>
          <cell r="O40" t="str">
            <v>岡山県</v>
          </cell>
          <cell r="P40">
            <v>431196.5444331617</v>
          </cell>
        </row>
        <row r="41">
          <cell r="G41" t="str">
            <v>豊能町</v>
          </cell>
          <cell r="H41">
            <v>432640.3840758294</v>
          </cell>
          <cell r="O41" t="str">
            <v>徳島県</v>
          </cell>
          <cell r="P41">
            <v>431480.03710104333</v>
          </cell>
        </row>
        <row r="42">
          <cell r="G42" t="str">
            <v>能勢町</v>
          </cell>
          <cell r="H42">
            <v>434385.65121555916</v>
          </cell>
          <cell r="O42" t="str">
            <v>高知県</v>
          </cell>
          <cell r="P42">
            <v>439366.4082664323</v>
          </cell>
        </row>
        <row r="43">
          <cell r="G43" t="str">
            <v>千早赤阪村</v>
          </cell>
          <cell r="H43">
            <v>437990.4566687154</v>
          </cell>
          <cell r="O43" t="str">
            <v>長崎県</v>
          </cell>
          <cell r="P43">
            <v>444603.511162281</v>
          </cell>
        </row>
        <row r="44">
          <cell r="G44" t="str">
            <v>島本町</v>
          </cell>
          <cell r="H44">
            <v>443454.65018254233</v>
          </cell>
          <cell r="O44" t="str">
            <v>大分県</v>
          </cell>
          <cell r="P44">
            <v>454003.42235813104</v>
          </cell>
        </row>
        <row r="45">
          <cell r="G45" t="str">
            <v>岬町</v>
          </cell>
          <cell r="H45">
            <v>485607.9586483932</v>
          </cell>
          <cell r="O45" t="str">
            <v>香川県</v>
          </cell>
          <cell r="P45">
            <v>456898.60622432467</v>
          </cell>
        </row>
        <row r="46">
          <cell r="O46" t="str">
            <v>鹿児島県</v>
          </cell>
          <cell r="P46">
            <v>458362.7110620425</v>
          </cell>
        </row>
        <row r="47">
          <cell r="O47" t="str">
            <v>佐賀県</v>
          </cell>
          <cell r="P47">
            <v>459789.7027846075</v>
          </cell>
        </row>
        <row r="48">
          <cell r="O48" t="str">
            <v>山口県</v>
          </cell>
          <cell r="P48">
            <v>468147.48365976865</v>
          </cell>
        </row>
        <row r="49">
          <cell r="O49" t="str">
            <v>島根県</v>
          </cell>
          <cell r="P49">
            <v>471489.23069425643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J56"/>
  <sheetViews>
    <sheetView tabSelected="1" view="pageBreakPreview" zoomScaleSheetLayoutView="100" zoomScalePageLayoutView="0" workbookViewId="0" topLeftCell="A1">
      <selection activeCell="E48" sqref="E48"/>
    </sheetView>
  </sheetViews>
  <sheetFormatPr defaultColWidth="9.140625" defaultRowHeight="15"/>
  <cols>
    <col min="1" max="1" width="4.57421875" style="13" customWidth="1"/>
    <col min="2" max="2" width="15.57421875" style="13" customWidth="1"/>
    <col min="3" max="5" width="21.57421875" style="13" customWidth="1"/>
    <col min="6" max="6" width="6.57421875" style="13" customWidth="1"/>
    <col min="7" max="7" width="9.00390625" style="13" customWidth="1"/>
    <col min="8" max="8" width="9.421875" style="13" bestFit="1" customWidth="1"/>
    <col min="9" max="16384" width="9.00390625" style="13" customWidth="1"/>
  </cols>
  <sheetData>
    <row r="1" spans="1:5" ht="15.75" customHeight="1">
      <c r="A1" s="46" t="s">
        <v>160</v>
      </c>
      <c r="B1" s="12"/>
      <c r="C1" s="12"/>
      <c r="D1" s="12"/>
      <c r="E1" s="5" t="s">
        <v>159</v>
      </c>
    </row>
    <row r="2" spans="1:6" ht="15.75" customHeight="1">
      <c r="A2" s="14"/>
      <c r="B2" s="12"/>
      <c r="C2" s="12"/>
      <c r="D2" s="12"/>
      <c r="E2" s="12"/>
      <c r="F2" s="69" t="s">
        <v>153</v>
      </c>
    </row>
    <row r="3" spans="1:6" ht="15.75" customHeight="1">
      <c r="A3" s="88" t="s">
        <v>96</v>
      </c>
      <c r="B3" s="89"/>
      <c r="C3" s="29" t="s">
        <v>42</v>
      </c>
      <c r="D3" s="30" t="s">
        <v>43</v>
      </c>
      <c r="E3" s="29" t="s">
        <v>92</v>
      </c>
      <c r="F3" s="86" t="s">
        <v>102</v>
      </c>
    </row>
    <row r="4" spans="1:6" ht="15.75" customHeight="1">
      <c r="A4" s="90"/>
      <c r="B4" s="91"/>
      <c r="C4" s="31" t="s">
        <v>104</v>
      </c>
      <c r="D4" s="32" t="s">
        <v>104</v>
      </c>
      <c r="E4" s="33" t="s">
        <v>152</v>
      </c>
      <c r="F4" s="87"/>
    </row>
    <row r="5" spans="1:6" ht="15.75" customHeight="1">
      <c r="A5" s="34">
        <v>1</v>
      </c>
      <c r="B5" s="39" t="s">
        <v>93</v>
      </c>
      <c r="C5" s="71">
        <v>423879</v>
      </c>
      <c r="D5" s="71">
        <v>624824</v>
      </c>
      <c r="E5" s="72">
        <v>368359</v>
      </c>
      <c r="F5" s="47">
        <f aca="true" t="shared" si="0" ref="F5:F47">RANK(E5,$E$5:$E$47,1)</f>
        <v>3</v>
      </c>
    </row>
    <row r="6" spans="1:6" ht="15.75" customHeight="1">
      <c r="A6" s="35">
        <v>2</v>
      </c>
      <c r="B6" s="40" t="s">
        <v>1</v>
      </c>
      <c r="C6" s="73">
        <v>114935</v>
      </c>
      <c r="D6" s="73">
        <v>179004</v>
      </c>
      <c r="E6" s="74">
        <v>411024</v>
      </c>
      <c r="F6" s="47">
        <f t="shared" si="0"/>
        <v>27</v>
      </c>
    </row>
    <row r="7" spans="1:6" ht="15.75" customHeight="1">
      <c r="A7" s="35">
        <v>3</v>
      </c>
      <c r="B7" s="40" t="s">
        <v>2</v>
      </c>
      <c r="C7" s="73">
        <v>26796</v>
      </c>
      <c r="D7" s="73">
        <v>43709</v>
      </c>
      <c r="E7" s="74">
        <v>400869</v>
      </c>
      <c r="F7" s="47">
        <f t="shared" si="0"/>
        <v>18</v>
      </c>
    </row>
    <row r="8" spans="1:6" ht="15.75" customHeight="1">
      <c r="A8" s="35">
        <v>4</v>
      </c>
      <c r="B8" s="40" t="s">
        <v>3</v>
      </c>
      <c r="C8" s="73">
        <v>52653</v>
      </c>
      <c r="D8" s="73">
        <v>80227</v>
      </c>
      <c r="E8" s="74">
        <v>402158</v>
      </c>
      <c r="F8" s="47">
        <f t="shared" si="0"/>
        <v>20</v>
      </c>
    </row>
    <row r="9" spans="1:6" ht="15.75" customHeight="1">
      <c r="A9" s="36">
        <v>5</v>
      </c>
      <c r="B9" s="41" t="s">
        <v>4</v>
      </c>
      <c r="C9" s="75">
        <v>13579</v>
      </c>
      <c r="D9" s="75">
        <v>20732</v>
      </c>
      <c r="E9" s="76">
        <v>394123</v>
      </c>
      <c r="F9" s="47">
        <f t="shared" si="0"/>
        <v>13</v>
      </c>
    </row>
    <row r="10" spans="1:6" ht="15.75" customHeight="1">
      <c r="A10" s="37">
        <v>6</v>
      </c>
      <c r="B10" s="42" t="s">
        <v>5</v>
      </c>
      <c r="C10" s="77">
        <v>44189</v>
      </c>
      <c r="D10" s="77">
        <v>67746</v>
      </c>
      <c r="E10" s="74">
        <v>405439</v>
      </c>
      <c r="F10" s="48">
        <f t="shared" si="0"/>
        <v>21</v>
      </c>
    </row>
    <row r="11" spans="1:6" ht="15.75" customHeight="1">
      <c r="A11" s="35">
        <v>7</v>
      </c>
      <c r="B11" s="40" t="s">
        <v>6</v>
      </c>
      <c r="C11" s="73">
        <v>9909</v>
      </c>
      <c r="D11" s="73">
        <v>15672</v>
      </c>
      <c r="E11" s="74">
        <v>424221</v>
      </c>
      <c r="F11" s="47">
        <f t="shared" si="0"/>
        <v>35</v>
      </c>
    </row>
    <row r="12" spans="1:6" ht="15.75" customHeight="1">
      <c r="A12" s="35">
        <v>8</v>
      </c>
      <c r="B12" s="40" t="s">
        <v>7</v>
      </c>
      <c r="C12" s="73">
        <v>46241</v>
      </c>
      <c r="D12" s="73">
        <v>71996</v>
      </c>
      <c r="E12" s="74">
        <v>428181</v>
      </c>
      <c r="F12" s="47">
        <f t="shared" si="0"/>
        <v>38</v>
      </c>
    </row>
    <row r="13" spans="1:6" ht="15.75" customHeight="1">
      <c r="A13" s="35">
        <v>9</v>
      </c>
      <c r="B13" s="40" t="s">
        <v>8</v>
      </c>
      <c r="C13" s="73">
        <v>11236</v>
      </c>
      <c r="D13" s="73">
        <v>18327</v>
      </c>
      <c r="E13" s="74">
        <v>421857</v>
      </c>
      <c r="F13" s="47">
        <f t="shared" si="0"/>
        <v>32</v>
      </c>
    </row>
    <row r="14" spans="1:6" ht="15.75" customHeight="1">
      <c r="A14" s="36">
        <v>10</v>
      </c>
      <c r="B14" s="41" t="s">
        <v>9</v>
      </c>
      <c r="C14" s="75">
        <v>20592</v>
      </c>
      <c r="D14" s="75">
        <v>31253</v>
      </c>
      <c r="E14" s="74">
        <v>407553</v>
      </c>
      <c r="F14" s="49">
        <f t="shared" si="0"/>
        <v>22</v>
      </c>
    </row>
    <row r="15" spans="1:6" ht="15.75" customHeight="1">
      <c r="A15" s="37">
        <v>11</v>
      </c>
      <c r="B15" s="42" t="s">
        <v>10</v>
      </c>
      <c r="C15" s="77">
        <v>53149</v>
      </c>
      <c r="D15" s="77">
        <v>82989</v>
      </c>
      <c r="E15" s="78">
        <v>407903</v>
      </c>
      <c r="F15" s="47">
        <f t="shared" si="0"/>
        <v>23</v>
      </c>
    </row>
    <row r="16" spans="1:6" ht="15.75" customHeight="1">
      <c r="A16" s="35">
        <v>12</v>
      </c>
      <c r="B16" s="40" t="s">
        <v>11</v>
      </c>
      <c r="C16" s="73">
        <v>34555</v>
      </c>
      <c r="D16" s="73">
        <v>53475</v>
      </c>
      <c r="E16" s="74">
        <v>412460</v>
      </c>
      <c r="F16" s="47">
        <f t="shared" si="0"/>
        <v>28</v>
      </c>
    </row>
    <row r="17" spans="1:6" ht="15.75" customHeight="1">
      <c r="A17" s="35">
        <v>13</v>
      </c>
      <c r="B17" s="40" t="s">
        <v>12</v>
      </c>
      <c r="C17" s="73">
        <v>38212</v>
      </c>
      <c r="D17" s="73">
        <v>60630</v>
      </c>
      <c r="E17" s="74">
        <v>393041</v>
      </c>
      <c r="F17" s="47">
        <f t="shared" si="0"/>
        <v>12</v>
      </c>
    </row>
    <row r="18" spans="1:6" ht="15.75" customHeight="1">
      <c r="A18" s="35">
        <v>14</v>
      </c>
      <c r="B18" s="40" t="s">
        <v>13</v>
      </c>
      <c r="C18" s="73">
        <v>13325</v>
      </c>
      <c r="D18" s="73">
        <v>21160</v>
      </c>
      <c r="E18" s="74">
        <v>424928</v>
      </c>
      <c r="F18" s="47">
        <f t="shared" si="0"/>
        <v>36</v>
      </c>
    </row>
    <row r="19" spans="1:6" ht="15.75" customHeight="1">
      <c r="A19" s="36">
        <v>15</v>
      </c>
      <c r="B19" s="41" t="s">
        <v>14</v>
      </c>
      <c r="C19" s="75">
        <v>15792</v>
      </c>
      <c r="D19" s="75">
        <v>25092</v>
      </c>
      <c r="E19" s="76">
        <v>399733</v>
      </c>
      <c r="F19" s="47">
        <f t="shared" si="0"/>
        <v>14</v>
      </c>
    </row>
    <row r="20" spans="1:6" ht="15.75" customHeight="1">
      <c r="A20" s="37">
        <v>16</v>
      </c>
      <c r="B20" s="42" t="s">
        <v>15</v>
      </c>
      <c r="C20" s="77">
        <v>34335</v>
      </c>
      <c r="D20" s="77">
        <v>53583</v>
      </c>
      <c r="E20" s="74">
        <v>400282</v>
      </c>
      <c r="F20" s="48">
        <f t="shared" si="0"/>
        <v>15</v>
      </c>
    </row>
    <row r="21" spans="1:6" ht="15.75" customHeight="1">
      <c r="A21" s="35">
        <v>17</v>
      </c>
      <c r="B21" s="40" t="s">
        <v>16</v>
      </c>
      <c r="C21" s="73">
        <v>15553</v>
      </c>
      <c r="D21" s="73">
        <v>24610</v>
      </c>
      <c r="E21" s="74">
        <v>425055</v>
      </c>
      <c r="F21" s="47">
        <f t="shared" si="0"/>
        <v>37</v>
      </c>
    </row>
    <row r="22" spans="1:6" ht="15.75" customHeight="1">
      <c r="A22" s="35">
        <v>18</v>
      </c>
      <c r="B22" s="40" t="s">
        <v>17</v>
      </c>
      <c r="C22" s="73">
        <v>18387</v>
      </c>
      <c r="D22" s="73">
        <v>29042</v>
      </c>
      <c r="E22" s="74">
        <v>408914</v>
      </c>
      <c r="F22" s="47">
        <f t="shared" si="0"/>
        <v>24</v>
      </c>
    </row>
    <row r="23" spans="1:6" ht="15.75" customHeight="1">
      <c r="A23" s="35">
        <v>19</v>
      </c>
      <c r="B23" s="40" t="s">
        <v>18</v>
      </c>
      <c r="C23" s="73">
        <v>18052</v>
      </c>
      <c r="D23" s="73">
        <v>28213</v>
      </c>
      <c r="E23" s="74">
        <v>384261</v>
      </c>
      <c r="F23" s="47">
        <f t="shared" si="0"/>
        <v>8</v>
      </c>
    </row>
    <row r="24" spans="1:6" ht="15.75" customHeight="1">
      <c r="A24" s="36">
        <v>20</v>
      </c>
      <c r="B24" s="41" t="s">
        <v>19</v>
      </c>
      <c r="C24" s="75">
        <v>23887</v>
      </c>
      <c r="D24" s="75">
        <v>39492</v>
      </c>
      <c r="E24" s="74">
        <v>409070</v>
      </c>
      <c r="F24" s="49">
        <f t="shared" si="0"/>
        <v>26</v>
      </c>
    </row>
    <row r="25" spans="1:6" ht="15.75" customHeight="1">
      <c r="A25" s="37">
        <v>21</v>
      </c>
      <c r="B25" s="42" t="s">
        <v>20</v>
      </c>
      <c r="C25" s="77">
        <v>18121</v>
      </c>
      <c r="D25" s="77">
        <v>28246</v>
      </c>
      <c r="E25" s="78">
        <v>367677</v>
      </c>
      <c r="F25" s="47">
        <f t="shared" si="0"/>
        <v>2</v>
      </c>
    </row>
    <row r="26" spans="1:6" ht="15.75" customHeight="1">
      <c r="A26" s="35">
        <v>22</v>
      </c>
      <c r="B26" s="40" t="s">
        <v>21</v>
      </c>
      <c r="C26" s="73">
        <v>9709</v>
      </c>
      <c r="D26" s="73">
        <v>15539</v>
      </c>
      <c r="E26" s="74">
        <v>408996</v>
      </c>
      <c r="F26" s="47">
        <f t="shared" si="0"/>
        <v>25</v>
      </c>
    </row>
    <row r="27" spans="1:6" ht="15.75" customHeight="1">
      <c r="A27" s="35">
        <v>23</v>
      </c>
      <c r="B27" s="40" t="s">
        <v>22</v>
      </c>
      <c r="C27" s="73">
        <v>16100</v>
      </c>
      <c r="D27" s="73">
        <v>26186</v>
      </c>
      <c r="E27" s="74">
        <v>390346</v>
      </c>
      <c r="F27" s="47">
        <f t="shared" si="0"/>
        <v>11</v>
      </c>
    </row>
    <row r="28" spans="1:6" ht="15.75" customHeight="1">
      <c r="A28" s="35">
        <v>24</v>
      </c>
      <c r="B28" s="40" t="s">
        <v>23</v>
      </c>
      <c r="C28" s="73">
        <v>19911</v>
      </c>
      <c r="D28" s="73">
        <v>30282</v>
      </c>
      <c r="E28" s="74">
        <v>382351</v>
      </c>
      <c r="F28" s="47">
        <f t="shared" si="0"/>
        <v>6</v>
      </c>
    </row>
    <row r="29" spans="1:6" ht="15.75" customHeight="1">
      <c r="A29" s="36">
        <v>25</v>
      </c>
      <c r="B29" s="41" t="s">
        <v>24</v>
      </c>
      <c r="C29" s="75">
        <v>11989</v>
      </c>
      <c r="D29" s="75">
        <v>18810</v>
      </c>
      <c r="E29" s="76">
        <v>413177</v>
      </c>
      <c r="F29" s="47">
        <f t="shared" si="0"/>
        <v>29</v>
      </c>
    </row>
    <row r="30" spans="1:6" ht="15.75" customHeight="1">
      <c r="A30" s="37">
        <v>26</v>
      </c>
      <c r="B30" s="42" t="s">
        <v>25</v>
      </c>
      <c r="C30" s="77">
        <v>7594</v>
      </c>
      <c r="D30" s="77">
        <v>12243</v>
      </c>
      <c r="E30" s="74">
        <v>416742</v>
      </c>
      <c r="F30" s="48">
        <f t="shared" si="0"/>
        <v>30</v>
      </c>
    </row>
    <row r="31" spans="1:6" ht="15.75" customHeight="1">
      <c r="A31" s="35">
        <v>27</v>
      </c>
      <c r="B31" s="40" t="s">
        <v>26</v>
      </c>
      <c r="C31" s="73">
        <v>9199</v>
      </c>
      <c r="D31" s="73">
        <v>14865</v>
      </c>
      <c r="E31" s="74">
        <v>388115</v>
      </c>
      <c r="F31" s="47">
        <f t="shared" si="0"/>
        <v>9</v>
      </c>
    </row>
    <row r="32" spans="1:6" ht="15.75" customHeight="1">
      <c r="A32" s="35">
        <v>28</v>
      </c>
      <c r="B32" s="40" t="s">
        <v>27</v>
      </c>
      <c r="C32" s="73">
        <v>72095</v>
      </c>
      <c r="D32" s="73">
        <v>110470</v>
      </c>
      <c r="E32" s="74">
        <v>400848</v>
      </c>
      <c r="F32" s="47">
        <f t="shared" si="0"/>
        <v>17</v>
      </c>
    </row>
    <row r="33" spans="1:6" ht="15.75" customHeight="1">
      <c r="A33" s="35">
        <v>29</v>
      </c>
      <c r="B33" s="40" t="s">
        <v>28</v>
      </c>
      <c r="C33" s="73">
        <v>9064</v>
      </c>
      <c r="D33" s="73">
        <v>18021</v>
      </c>
      <c r="E33" s="74">
        <v>323160</v>
      </c>
      <c r="F33" s="47">
        <f t="shared" si="0"/>
        <v>1</v>
      </c>
    </row>
    <row r="34" spans="1:6" ht="15.75" customHeight="1">
      <c r="A34" s="36">
        <v>30</v>
      </c>
      <c r="B34" s="41" t="s">
        <v>94</v>
      </c>
      <c r="C34" s="75">
        <v>7573</v>
      </c>
      <c r="D34" s="75">
        <v>12129</v>
      </c>
      <c r="E34" s="74">
        <v>401545</v>
      </c>
      <c r="F34" s="49">
        <f t="shared" si="0"/>
        <v>19</v>
      </c>
    </row>
    <row r="35" spans="1:6" ht="15.75" customHeight="1">
      <c r="A35" s="37">
        <v>31</v>
      </c>
      <c r="B35" s="42" t="s">
        <v>29</v>
      </c>
      <c r="C35" s="77">
        <v>9592</v>
      </c>
      <c r="D35" s="77">
        <v>15126</v>
      </c>
      <c r="E35" s="78">
        <v>422904</v>
      </c>
      <c r="F35" s="48">
        <f t="shared" si="0"/>
        <v>34</v>
      </c>
    </row>
    <row r="36" spans="1:6" ht="15.75" customHeight="1">
      <c r="A36" s="35">
        <v>32</v>
      </c>
      <c r="B36" s="40" t="s">
        <v>30</v>
      </c>
      <c r="C36" s="73">
        <v>3898</v>
      </c>
      <c r="D36" s="73">
        <v>6026</v>
      </c>
      <c r="E36" s="74">
        <v>443455</v>
      </c>
      <c r="F36" s="47">
        <f t="shared" si="0"/>
        <v>42</v>
      </c>
    </row>
    <row r="37" spans="1:6" ht="15.75" customHeight="1">
      <c r="A37" s="35">
        <v>33</v>
      </c>
      <c r="B37" s="40" t="s">
        <v>31</v>
      </c>
      <c r="C37" s="73">
        <v>3341</v>
      </c>
      <c r="D37" s="73">
        <v>5275</v>
      </c>
      <c r="E37" s="74">
        <v>432640</v>
      </c>
      <c r="F37" s="47">
        <f t="shared" si="0"/>
        <v>39</v>
      </c>
    </row>
    <row r="38" spans="1:6" ht="15.75" customHeight="1">
      <c r="A38" s="35">
        <v>34</v>
      </c>
      <c r="B38" s="40" t="s">
        <v>32</v>
      </c>
      <c r="C38" s="73">
        <v>1869</v>
      </c>
      <c r="D38" s="73">
        <v>3085</v>
      </c>
      <c r="E38" s="74">
        <v>434386</v>
      </c>
      <c r="F38" s="47">
        <f t="shared" si="0"/>
        <v>40</v>
      </c>
    </row>
    <row r="39" spans="1:6" ht="15.75" customHeight="1">
      <c r="A39" s="35">
        <v>35</v>
      </c>
      <c r="B39" s="40" t="s">
        <v>33</v>
      </c>
      <c r="C39" s="73">
        <v>2307</v>
      </c>
      <c r="D39" s="73">
        <v>3735</v>
      </c>
      <c r="E39" s="74">
        <v>422400</v>
      </c>
      <c r="F39" s="47">
        <f t="shared" si="0"/>
        <v>33</v>
      </c>
    </row>
    <row r="40" spans="1:6" ht="15.75" customHeight="1">
      <c r="A40" s="37">
        <v>36</v>
      </c>
      <c r="B40" s="42" t="s">
        <v>34</v>
      </c>
      <c r="C40" s="77">
        <v>5915</v>
      </c>
      <c r="D40" s="77">
        <v>9850</v>
      </c>
      <c r="E40" s="78">
        <v>420187</v>
      </c>
      <c r="F40" s="48">
        <f t="shared" si="0"/>
        <v>31</v>
      </c>
    </row>
    <row r="41" spans="1:6" ht="15.75" customHeight="1">
      <c r="A41" s="35">
        <v>37</v>
      </c>
      <c r="B41" s="40" t="s">
        <v>35</v>
      </c>
      <c r="C41" s="73">
        <v>979</v>
      </c>
      <c r="D41" s="73">
        <v>1609</v>
      </c>
      <c r="E41" s="74">
        <v>383327</v>
      </c>
      <c r="F41" s="47">
        <f t="shared" si="0"/>
        <v>7</v>
      </c>
    </row>
    <row r="42" spans="1:6" ht="15.75" customHeight="1">
      <c r="A42" s="35">
        <v>38</v>
      </c>
      <c r="B42" s="40" t="s">
        <v>36</v>
      </c>
      <c r="C42" s="73">
        <v>8076</v>
      </c>
      <c r="D42" s="73">
        <v>13004</v>
      </c>
      <c r="E42" s="74">
        <v>400738</v>
      </c>
      <c r="F42" s="47">
        <f t="shared" si="0"/>
        <v>16</v>
      </c>
    </row>
    <row r="43" spans="1:6" ht="15.75" customHeight="1">
      <c r="A43" s="35">
        <v>39</v>
      </c>
      <c r="B43" s="40" t="s">
        <v>37</v>
      </c>
      <c r="C43" s="73">
        <v>2777</v>
      </c>
      <c r="D43" s="73">
        <v>4232</v>
      </c>
      <c r="E43" s="74">
        <v>485608</v>
      </c>
      <c r="F43" s="47">
        <f t="shared" si="0"/>
        <v>43</v>
      </c>
    </row>
    <row r="44" spans="1:6" ht="15.75" customHeight="1">
      <c r="A44" s="36">
        <v>40</v>
      </c>
      <c r="B44" s="41" t="s">
        <v>38</v>
      </c>
      <c r="C44" s="75">
        <v>1829</v>
      </c>
      <c r="D44" s="75">
        <v>3109</v>
      </c>
      <c r="E44" s="76">
        <v>374354</v>
      </c>
      <c r="F44" s="49">
        <f t="shared" si="0"/>
        <v>5</v>
      </c>
    </row>
    <row r="45" spans="1:6" ht="15.75" customHeight="1">
      <c r="A45" s="35">
        <v>41</v>
      </c>
      <c r="B45" s="40" t="s">
        <v>39</v>
      </c>
      <c r="C45" s="73">
        <v>2249</v>
      </c>
      <c r="D45" s="73">
        <v>3751</v>
      </c>
      <c r="E45" s="74">
        <v>370914</v>
      </c>
      <c r="F45" s="47">
        <f t="shared" si="0"/>
        <v>4</v>
      </c>
    </row>
    <row r="46" spans="1:6" ht="15.75" customHeight="1">
      <c r="A46" s="35">
        <v>42</v>
      </c>
      <c r="B46" s="40" t="s">
        <v>40</v>
      </c>
      <c r="C46" s="73">
        <v>978</v>
      </c>
      <c r="D46" s="73">
        <v>1627</v>
      </c>
      <c r="E46" s="74">
        <v>437990</v>
      </c>
      <c r="F46" s="47">
        <f t="shared" si="0"/>
        <v>41</v>
      </c>
    </row>
    <row r="47" spans="1:6" ht="15.75" customHeight="1">
      <c r="A47" s="38">
        <v>43</v>
      </c>
      <c r="B47" s="43" t="s">
        <v>41</v>
      </c>
      <c r="C47" s="79">
        <v>7702</v>
      </c>
      <c r="D47" s="79">
        <v>12279</v>
      </c>
      <c r="E47" s="80">
        <v>389504</v>
      </c>
      <c r="F47" s="50">
        <f t="shared" si="0"/>
        <v>10</v>
      </c>
    </row>
    <row r="48" spans="1:10" ht="15.75" customHeight="1" thickBot="1">
      <c r="A48" s="92" t="s">
        <v>97</v>
      </c>
      <c r="B48" s="93"/>
      <c r="C48" s="44">
        <f>SUM(C5:C47)</f>
        <v>1262123</v>
      </c>
      <c r="D48" s="44">
        <f>SUM(D5:D47)</f>
        <v>1941275</v>
      </c>
      <c r="E48" s="72">
        <v>393115</v>
      </c>
      <c r="F48" s="15"/>
      <c r="J48" s="16"/>
    </row>
    <row r="49" spans="1:6" ht="15.75" customHeight="1" thickTop="1">
      <c r="A49" s="94" t="s">
        <v>162</v>
      </c>
      <c r="B49" s="95"/>
      <c r="C49" s="45">
        <f>'全国状況'!C52</f>
        <v>17600150</v>
      </c>
      <c r="D49" s="45">
        <f>'全国状況'!D52</f>
        <v>27196328</v>
      </c>
      <c r="E49" s="51">
        <f>'全国状況'!E52</f>
        <v>378939.11362857517</v>
      </c>
      <c r="F49" s="17"/>
    </row>
    <row r="50" spans="1:6" ht="15.75" customHeight="1">
      <c r="A50" s="18" t="s">
        <v>155</v>
      </c>
      <c r="B50" s="19"/>
      <c r="C50" s="19"/>
      <c r="D50" s="19"/>
      <c r="E50" s="10"/>
      <c r="F50" s="10"/>
    </row>
    <row r="51" spans="1:6" ht="15.75" customHeight="1">
      <c r="A51" s="18" t="s">
        <v>154</v>
      </c>
      <c r="B51" s="19"/>
      <c r="C51" s="19"/>
      <c r="D51" s="19"/>
      <c r="E51" s="10"/>
      <c r="F51" s="10"/>
    </row>
    <row r="52" spans="1:6" ht="15.75">
      <c r="A52" s="18" t="s">
        <v>156</v>
      </c>
      <c r="B52" s="20"/>
      <c r="C52" s="20"/>
      <c r="D52" s="20"/>
      <c r="E52" s="20"/>
      <c r="F52" s="20"/>
    </row>
    <row r="53" spans="1:6" ht="15.75">
      <c r="A53" s="18"/>
      <c r="B53" s="20"/>
      <c r="C53" s="21"/>
      <c r="D53" s="21"/>
      <c r="E53" s="20"/>
      <c r="F53" s="20"/>
    </row>
    <row r="55" ht="15.75">
      <c r="C55" s="22"/>
    </row>
    <row r="56" ht="15.75">
      <c r="B56" s="23"/>
    </row>
  </sheetData>
  <sheetProtection/>
  <mergeCells count="4">
    <mergeCell ref="F3:F4"/>
    <mergeCell ref="A3:B4"/>
    <mergeCell ref="A48:B48"/>
    <mergeCell ref="A49:B4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  <rowBreaks count="1" manualBreakCount="1"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F5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57421875" style="20" customWidth="1"/>
    <col min="2" max="2" width="15.57421875" style="20" customWidth="1"/>
    <col min="3" max="5" width="21.57421875" style="20" customWidth="1"/>
    <col min="6" max="6" width="6.57421875" style="20" customWidth="1"/>
    <col min="7" max="7" width="4.7109375" style="20" customWidth="1"/>
    <col min="8" max="16384" width="9.00390625" style="20" customWidth="1"/>
  </cols>
  <sheetData>
    <row r="1" ht="15.75" customHeight="1">
      <c r="A1" s="46" t="s">
        <v>161</v>
      </c>
    </row>
    <row r="2" spans="5:6" ht="15.75" customHeight="1">
      <c r="E2" s="24"/>
      <c r="F2" s="69" t="s">
        <v>153</v>
      </c>
    </row>
    <row r="3" spans="1:6" ht="15.75" customHeight="1">
      <c r="A3" s="98" t="s">
        <v>44</v>
      </c>
      <c r="B3" s="99"/>
      <c r="C3" s="29" t="s">
        <v>42</v>
      </c>
      <c r="D3" s="30" t="s">
        <v>43</v>
      </c>
      <c r="E3" s="29" t="s">
        <v>92</v>
      </c>
      <c r="F3" s="86" t="s">
        <v>103</v>
      </c>
    </row>
    <row r="4" spans="1:6" ht="15.75" customHeight="1">
      <c r="A4" s="100"/>
      <c r="B4" s="101"/>
      <c r="C4" s="31" t="s">
        <v>0</v>
      </c>
      <c r="D4" s="32" t="s">
        <v>0</v>
      </c>
      <c r="E4" s="33" t="s">
        <v>152</v>
      </c>
      <c r="F4" s="87"/>
    </row>
    <row r="5" spans="1:6" ht="15.75" customHeight="1">
      <c r="A5" s="52">
        <v>1</v>
      </c>
      <c r="B5" s="53" t="s">
        <v>45</v>
      </c>
      <c r="C5" s="71">
        <v>739458</v>
      </c>
      <c r="D5" s="71">
        <v>1126737</v>
      </c>
      <c r="E5" s="72">
        <v>413568.24219227734</v>
      </c>
      <c r="F5" s="62">
        <f>RANK(E5,$E$5:$E$51,1)</f>
        <v>31</v>
      </c>
    </row>
    <row r="6" spans="1:6" ht="15.75" customHeight="1">
      <c r="A6" s="54">
        <v>2</v>
      </c>
      <c r="B6" s="55" t="s">
        <v>46</v>
      </c>
      <c r="C6" s="73">
        <v>194182</v>
      </c>
      <c r="D6" s="73">
        <v>308407</v>
      </c>
      <c r="E6" s="74">
        <v>368648.3598556453</v>
      </c>
      <c r="F6" s="47">
        <f aca="true" t="shared" si="0" ref="F6:F51">RANK(E6,$E$5:$E$51,1)</f>
        <v>11</v>
      </c>
    </row>
    <row r="7" spans="1:6" ht="15.75" customHeight="1">
      <c r="A7" s="54">
        <v>3</v>
      </c>
      <c r="B7" s="55" t="s">
        <v>47</v>
      </c>
      <c r="C7" s="73">
        <v>169934</v>
      </c>
      <c r="D7" s="73">
        <v>265026</v>
      </c>
      <c r="E7" s="74">
        <v>390599.0028751896</v>
      </c>
      <c r="F7" s="47">
        <f t="shared" si="0"/>
        <v>23</v>
      </c>
    </row>
    <row r="8" spans="1:6" ht="15.75" customHeight="1">
      <c r="A8" s="54">
        <v>4</v>
      </c>
      <c r="B8" s="55" t="s">
        <v>48</v>
      </c>
      <c r="C8" s="73">
        <v>297477</v>
      </c>
      <c r="D8" s="73">
        <v>467317</v>
      </c>
      <c r="E8" s="74">
        <v>386903.1163321685</v>
      </c>
      <c r="F8" s="47">
        <f t="shared" si="0"/>
        <v>18</v>
      </c>
    </row>
    <row r="9" spans="1:6" ht="15.75" customHeight="1">
      <c r="A9" s="54">
        <v>5</v>
      </c>
      <c r="B9" s="55" t="s">
        <v>49</v>
      </c>
      <c r="C9" s="75">
        <v>136777</v>
      </c>
      <c r="D9" s="75">
        <v>212647</v>
      </c>
      <c r="E9" s="76">
        <v>417153.31497740385</v>
      </c>
      <c r="F9" s="47">
        <f t="shared" si="0"/>
        <v>33</v>
      </c>
    </row>
    <row r="10" spans="1:6" ht="15.75" customHeight="1">
      <c r="A10" s="56">
        <v>6</v>
      </c>
      <c r="B10" s="57" t="s">
        <v>50</v>
      </c>
      <c r="C10" s="77">
        <v>138135</v>
      </c>
      <c r="D10" s="77">
        <v>223183</v>
      </c>
      <c r="E10" s="74">
        <v>396393.6625728662</v>
      </c>
      <c r="F10" s="48">
        <f t="shared" si="0"/>
        <v>25</v>
      </c>
    </row>
    <row r="11" spans="1:6" ht="15.75" customHeight="1">
      <c r="A11" s="54">
        <v>7</v>
      </c>
      <c r="B11" s="55" t="s">
        <v>51</v>
      </c>
      <c r="C11" s="73">
        <v>257451</v>
      </c>
      <c r="D11" s="73">
        <v>410582</v>
      </c>
      <c r="E11" s="74">
        <v>376199.2329108436</v>
      </c>
      <c r="F11" s="47">
        <f t="shared" si="0"/>
        <v>14</v>
      </c>
    </row>
    <row r="12" spans="1:6" ht="15.75" customHeight="1">
      <c r="A12" s="54">
        <v>8</v>
      </c>
      <c r="B12" s="55" t="s">
        <v>52</v>
      </c>
      <c r="C12" s="73">
        <v>424673</v>
      </c>
      <c r="D12" s="73">
        <v>690513</v>
      </c>
      <c r="E12" s="74">
        <v>332802.0309335233</v>
      </c>
      <c r="F12" s="47">
        <f t="shared" si="0"/>
        <v>2</v>
      </c>
    </row>
    <row r="13" spans="1:6" ht="15.75" customHeight="1">
      <c r="A13" s="54">
        <v>9</v>
      </c>
      <c r="B13" s="55" t="s">
        <v>53</v>
      </c>
      <c r="C13" s="73">
        <v>279440</v>
      </c>
      <c r="D13" s="73">
        <v>454430</v>
      </c>
      <c r="E13" s="74">
        <v>355629.55240191007</v>
      </c>
      <c r="F13" s="47">
        <f t="shared" si="0"/>
        <v>8</v>
      </c>
    </row>
    <row r="14" spans="1:6" ht="15.75" customHeight="1">
      <c r="A14" s="54">
        <v>10</v>
      </c>
      <c r="B14" s="55" t="s">
        <v>54</v>
      </c>
      <c r="C14" s="75">
        <v>280951</v>
      </c>
      <c r="D14" s="75">
        <v>456212</v>
      </c>
      <c r="E14" s="74">
        <v>353710.3741308865</v>
      </c>
      <c r="F14" s="49">
        <f t="shared" si="0"/>
        <v>7</v>
      </c>
    </row>
    <row r="15" spans="1:6" ht="15.75" customHeight="1">
      <c r="A15" s="56">
        <v>11</v>
      </c>
      <c r="B15" s="57" t="s">
        <v>55</v>
      </c>
      <c r="C15" s="77">
        <v>1035815</v>
      </c>
      <c r="D15" s="77">
        <v>1607987</v>
      </c>
      <c r="E15" s="81">
        <v>345590.1571349768</v>
      </c>
      <c r="F15" s="47">
        <f t="shared" si="0"/>
        <v>5</v>
      </c>
    </row>
    <row r="16" spans="1:6" ht="15.75" customHeight="1">
      <c r="A16" s="54">
        <v>12</v>
      </c>
      <c r="B16" s="55" t="s">
        <v>56</v>
      </c>
      <c r="C16" s="73">
        <v>891491</v>
      </c>
      <c r="D16" s="73">
        <v>1372320</v>
      </c>
      <c r="E16" s="82">
        <v>347434.6974561327</v>
      </c>
      <c r="F16" s="47">
        <f t="shared" si="0"/>
        <v>6</v>
      </c>
    </row>
    <row r="17" spans="1:6" ht="15.75" customHeight="1">
      <c r="A17" s="54">
        <v>13</v>
      </c>
      <c r="B17" s="55" t="s">
        <v>57</v>
      </c>
      <c r="C17" s="73">
        <v>2080233</v>
      </c>
      <c r="D17" s="73">
        <v>2949463</v>
      </c>
      <c r="E17" s="74">
        <v>331200.2201217645</v>
      </c>
      <c r="F17" s="47">
        <f t="shared" si="0"/>
        <v>1</v>
      </c>
    </row>
    <row r="18" spans="1:6" ht="15.75" customHeight="1">
      <c r="A18" s="54">
        <v>14</v>
      </c>
      <c r="B18" s="55" t="s">
        <v>58</v>
      </c>
      <c r="C18" s="73">
        <v>1214176</v>
      </c>
      <c r="D18" s="73">
        <v>1829726</v>
      </c>
      <c r="E18" s="74">
        <v>362702.9675257388</v>
      </c>
      <c r="F18" s="47">
        <f t="shared" si="0"/>
        <v>9</v>
      </c>
    </row>
    <row r="19" spans="1:6" ht="15.75" customHeight="1">
      <c r="A19" s="54">
        <v>15</v>
      </c>
      <c r="B19" s="55" t="s">
        <v>59</v>
      </c>
      <c r="C19" s="75">
        <v>291330</v>
      </c>
      <c r="D19" s="75">
        <v>457427</v>
      </c>
      <c r="E19" s="74">
        <v>386977.6356249194</v>
      </c>
      <c r="F19" s="47">
        <f t="shared" si="0"/>
        <v>19</v>
      </c>
    </row>
    <row r="20" spans="1:6" ht="15.75" customHeight="1">
      <c r="A20" s="56">
        <v>16</v>
      </c>
      <c r="B20" s="57" t="s">
        <v>60</v>
      </c>
      <c r="C20" s="77">
        <v>127842</v>
      </c>
      <c r="D20" s="77">
        <v>193865</v>
      </c>
      <c r="E20" s="81">
        <v>400694.2328114925</v>
      </c>
      <c r="F20" s="48">
        <f t="shared" si="0"/>
        <v>28</v>
      </c>
    </row>
    <row r="21" spans="1:6" ht="15.75" customHeight="1">
      <c r="A21" s="54">
        <v>17</v>
      </c>
      <c r="B21" s="55" t="s">
        <v>61</v>
      </c>
      <c r="C21" s="73">
        <v>144534</v>
      </c>
      <c r="D21" s="73">
        <v>222470</v>
      </c>
      <c r="E21" s="82">
        <v>426817.3457365038</v>
      </c>
      <c r="F21" s="47">
        <f t="shared" si="0"/>
        <v>36</v>
      </c>
    </row>
    <row r="22" spans="1:6" ht="15.75" customHeight="1">
      <c r="A22" s="54">
        <v>18</v>
      </c>
      <c r="B22" s="55" t="s">
        <v>62</v>
      </c>
      <c r="C22" s="73">
        <v>92306</v>
      </c>
      <c r="D22" s="73">
        <v>144877</v>
      </c>
      <c r="E22" s="74">
        <v>418147.23740138183</v>
      </c>
      <c r="F22" s="47">
        <f t="shared" si="0"/>
        <v>35</v>
      </c>
    </row>
    <row r="23" spans="1:6" ht="15.75" customHeight="1">
      <c r="A23" s="54">
        <v>19</v>
      </c>
      <c r="B23" s="55" t="s">
        <v>63</v>
      </c>
      <c r="C23" s="73">
        <v>120380</v>
      </c>
      <c r="D23" s="73">
        <v>194110</v>
      </c>
      <c r="E23" s="74">
        <v>367207.43228581734</v>
      </c>
      <c r="F23" s="47">
        <f t="shared" si="0"/>
        <v>10</v>
      </c>
    </row>
    <row r="24" spans="1:6" ht="15.75" customHeight="1">
      <c r="A24" s="54">
        <v>20</v>
      </c>
      <c r="B24" s="55" t="s">
        <v>64</v>
      </c>
      <c r="C24" s="75">
        <v>282024</v>
      </c>
      <c r="D24" s="75">
        <v>448781</v>
      </c>
      <c r="E24" s="74">
        <v>371056.6640544052</v>
      </c>
      <c r="F24" s="49">
        <f t="shared" si="0"/>
        <v>13</v>
      </c>
    </row>
    <row r="25" spans="1:6" ht="15.75" customHeight="1">
      <c r="A25" s="56">
        <v>21</v>
      </c>
      <c r="B25" s="57" t="s">
        <v>65</v>
      </c>
      <c r="C25" s="77">
        <v>267947</v>
      </c>
      <c r="D25" s="77">
        <v>435468</v>
      </c>
      <c r="E25" s="78">
        <v>386303.34578200924</v>
      </c>
      <c r="F25" s="47">
        <f t="shared" si="0"/>
        <v>17</v>
      </c>
    </row>
    <row r="26" spans="1:6" ht="15.75" customHeight="1">
      <c r="A26" s="54">
        <v>22</v>
      </c>
      <c r="B26" s="55" t="s">
        <v>66</v>
      </c>
      <c r="C26" s="73">
        <v>510407</v>
      </c>
      <c r="D26" s="73">
        <v>802857</v>
      </c>
      <c r="E26" s="74">
        <v>370508.5174794515</v>
      </c>
      <c r="F26" s="47">
        <f t="shared" si="0"/>
        <v>12</v>
      </c>
    </row>
    <row r="27" spans="1:6" ht="15.75" customHeight="1">
      <c r="A27" s="54">
        <v>23</v>
      </c>
      <c r="B27" s="55" t="s">
        <v>67</v>
      </c>
      <c r="C27" s="73">
        <v>946549</v>
      </c>
      <c r="D27" s="73">
        <v>1488460</v>
      </c>
      <c r="E27" s="74">
        <v>345191.1974167932</v>
      </c>
      <c r="F27" s="47">
        <f t="shared" si="0"/>
        <v>4</v>
      </c>
    </row>
    <row r="28" spans="1:6" ht="15.75" customHeight="1">
      <c r="A28" s="54">
        <v>24</v>
      </c>
      <c r="B28" s="55" t="s">
        <v>68</v>
      </c>
      <c r="C28" s="73">
        <v>236677</v>
      </c>
      <c r="D28" s="73">
        <v>369372</v>
      </c>
      <c r="E28" s="74">
        <v>399540.681315855</v>
      </c>
      <c r="F28" s="47">
        <f t="shared" si="0"/>
        <v>27</v>
      </c>
    </row>
    <row r="29" spans="1:6" ht="15.75" customHeight="1">
      <c r="A29" s="54">
        <v>25</v>
      </c>
      <c r="B29" s="55" t="s">
        <v>69</v>
      </c>
      <c r="C29" s="75">
        <v>171816</v>
      </c>
      <c r="D29" s="75">
        <v>276466</v>
      </c>
      <c r="E29" s="76">
        <v>387721.3128232766</v>
      </c>
      <c r="F29" s="47">
        <f t="shared" si="0"/>
        <v>20</v>
      </c>
    </row>
    <row r="30" spans="1:6" ht="15.75" customHeight="1" thickBot="1">
      <c r="A30" s="56">
        <v>26</v>
      </c>
      <c r="B30" s="57" t="s">
        <v>70</v>
      </c>
      <c r="C30" s="77">
        <v>358020</v>
      </c>
      <c r="D30" s="77">
        <v>545140</v>
      </c>
      <c r="E30" s="74">
        <v>390051.39235058887</v>
      </c>
      <c r="F30" s="48">
        <f t="shared" si="0"/>
        <v>21</v>
      </c>
    </row>
    <row r="31" spans="1:6" ht="15.75" customHeight="1" thickBot="1">
      <c r="A31" s="58">
        <v>27</v>
      </c>
      <c r="B31" s="59" t="s">
        <v>71</v>
      </c>
      <c r="C31" s="83">
        <v>1262123</v>
      </c>
      <c r="D31" s="83">
        <v>1941275</v>
      </c>
      <c r="E31" s="84">
        <v>393114.64868758933</v>
      </c>
      <c r="F31" s="63">
        <f t="shared" si="0"/>
        <v>24</v>
      </c>
    </row>
    <row r="32" spans="1:6" ht="15.75" customHeight="1">
      <c r="A32" s="54">
        <v>28</v>
      </c>
      <c r="B32" s="55" t="s">
        <v>72</v>
      </c>
      <c r="C32" s="73">
        <v>739586</v>
      </c>
      <c r="D32" s="73">
        <v>1145456</v>
      </c>
      <c r="E32" s="74">
        <v>399171.08412108367</v>
      </c>
      <c r="F32" s="47">
        <f t="shared" si="0"/>
        <v>26</v>
      </c>
    </row>
    <row r="33" spans="1:6" ht="15.75" customHeight="1">
      <c r="A33" s="54">
        <v>29</v>
      </c>
      <c r="B33" s="55" t="s">
        <v>73</v>
      </c>
      <c r="C33" s="73">
        <v>187510</v>
      </c>
      <c r="D33" s="73">
        <v>304543</v>
      </c>
      <c r="E33" s="74">
        <v>379314.6394794824</v>
      </c>
      <c r="F33" s="47">
        <f t="shared" si="0"/>
        <v>15</v>
      </c>
    </row>
    <row r="34" spans="1:6" ht="15.75" customHeight="1">
      <c r="A34" s="54">
        <v>30</v>
      </c>
      <c r="B34" s="55" t="s">
        <v>74</v>
      </c>
      <c r="C34" s="75">
        <v>150160</v>
      </c>
      <c r="D34" s="75">
        <v>246259</v>
      </c>
      <c r="E34" s="74">
        <v>385931.8002631376</v>
      </c>
      <c r="F34" s="49">
        <f t="shared" si="0"/>
        <v>16</v>
      </c>
    </row>
    <row r="35" spans="1:6" ht="15.75" customHeight="1">
      <c r="A35" s="56">
        <v>31</v>
      </c>
      <c r="B35" s="57" t="s">
        <v>75</v>
      </c>
      <c r="C35" s="77">
        <v>74894</v>
      </c>
      <c r="D35" s="77">
        <v>117131</v>
      </c>
      <c r="E35" s="78">
        <v>408760.5269143096</v>
      </c>
      <c r="F35" s="48">
        <f t="shared" si="0"/>
        <v>30</v>
      </c>
    </row>
    <row r="36" spans="1:6" ht="15.75" customHeight="1">
      <c r="A36" s="54">
        <v>32</v>
      </c>
      <c r="B36" s="55" t="s">
        <v>76</v>
      </c>
      <c r="C36" s="73">
        <v>85198</v>
      </c>
      <c r="D36" s="73">
        <v>129275</v>
      </c>
      <c r="E36" s="74">
        <v>471489.23069425643</v>
      </c>
      <c r="F36" s="47">
        <f t="shared" si="0"/>
        <v>47</v>
      </c>
    </row>
    <row r="37" spans="1:6" ht="15.75" customHeight="1">
      <c r="A37" s="54">
        <v>33</v>
      </c>
      <c r="B37" s="55" t="s">
        <v>77</v>
      </c>
      <c r="C37" s="73">
        <v>248738</v>
      </c>
      <c r="D37" s="73">
        <v>383081</v>
      </c>
      <c r="E37" s="74">
        <v>431196.5444331617</v>
      </c>
      <c r="F37" s="47">
        <f t="shared" si="0"/>
        <v>38</v>
      </c>
    </row>
    <row r="38" spans="1:6" ht="15.75" customHeight="1">
      <c r="A38" s="54">
        <v>34</v>
      </c>
      <c r="B38" s="55" t="s">
        <v>78</v>
      </c>
      <c r="C38" s="73">
        <v>360372</v>
      </c>
      <c r="D38" s="73">
        <v>549505</v>
      </c>
      <c r="E38" s="74">
        <v>418079.55168560793</v>
      </c>
      <c r="F38" s="47">
        <f t="shared" si="0"/>
        <v>34</v>
      </c>
    </row>
    <row r="39" spans="1:6" ht="15.75" customHeight="1">
      <c r="A39" s="54">
        <v>35</v>
      </c>
      <c r="B39" s="55" t="s">
        <v>79</v>
      </c>
      <c r="C39" s="73">
        <v>192528</v>
      </c>
      <c r="D39" s="73">
        <v>288827</v>
      </c>
      <c r="E39" s="74">
        <v>468147.48365976865</v>
      </c>
      <c r="F39" s="47">
        <f t="shared" si="0"/>
        <v>46</v>
      </c>
    </row>
    <row r="40" spans="1:6" ht="15.75" customHeight="1">
      <c r="A40" s="56">
        <v>36</v>
      </c>
      <c r="B40" s="57" t="s">
        <v>80</v>
      </c>
      <c r="C40" s="77">
        <v>99187</v>
      </c>
      <c r="D40" s="77">
        <v>155656</v>
      </c>
      <c r="E40" s="78">
        <v>431480.03710104333</v>
      </c>
      <c r="F40" s="48">
        <f t="shared" si="0"/>
        <v>39</v>
      </c>
    </row>
    <row r="41" spans="1:6" ht="15.75" customHeight="1">
      <c r="A41" s="54">
        <v>37</v>
      </c>
      <c r="B41" s="55" t="s">
        <v>81</v>
      </c>
      <c r="C41" s="73">
        <v>129377</v>
      </c>
      <c r="D41" s="73">
        <v>200825</v>
      </c>
      <c r="E41" s="74">
        <v>456898.60622432467</v>
      </c>
      <c r="F41" s="47">
        <f t="shared" si="0"/>
        <v>43</v>
      </c>
    </row>
    <row r="42" spans="1:6" ht="15.75" customHeight="1">
      <c r="A42" s="54">
        <v>38</v>
      </c>
      <c r="B42" s="55" t="s">
        <v>82</v>
      </c>
      <c r="C42" s="73">
        <v>198927</v>
      </c>
      <c r="D42" s="73">
        <v>310334</v>
      </c>
      <c r="E42" s="74">
        <v>414306.0213254107</v>
      </c>
      <c r="F42" s="47">
        <f t="shared" si="0"/>
        <v>32</v>
      </c>
    </row>
    <row r="43" spans="1:6" ht="15.75" customHeight="1">
      <c r="A43" s="54">
        <v>39</v>
      </c>
      <c r="B43" s="55" t="s">
        <v>83</v>
      </c>
      <c r="C43" s="73">
        <v>109950</v>
      </c>
      <c r="D43" s="73">
        <v>169529</v>
      </c>
      <c r="E43" s="74">
        <v>439366.4082664323</v>
      </c>
      <c r="F43" s="47">
        <f t="shared" si="0"/>
        <v>40</v>
      </c>
    </row>
    <row r="44" spans="1:6" ht="15.75" customHeight="1">
      <c r="A44" s="54">
        <v>40</v>
      </c>
      <c r="B44" s="55" t="s">
        <v>84</v>
      </c>
      <c r="C44" s="75">
        <v>702116</v>
      </c>
      <c r="D44" s="75">
        <v>1091850</v>
      </c>
      <c r="E44" s="76">
        <v>390154.2144452077</v>
      </c>
      <c r="F44" s="49">
        <f t="shared" si="0"/>
        <v>22</v>
      </c>
    </row>
    <row r="45" spans="1:6" ht="15.75" customHeight="1">
      <c r="A45" s="56">
        <v>41</v>
      </c>
      <c r="B45" s="57" t="s">
        <v>85</v>
      </c>
      <c r="C45" s="73">
        <v>105184</v>
      </c>
      <c r="D45" s="73">
        <v>174890</v>
      </c>
      <c r="E45" s="74">
        <v>459789.7027846075</v>
      </c>
      <c r="F45" s="48">
        <f t="shared" si="0"/>
        <v>45</v>
      </c>
    </row>
    <row r="46" spans="1:6" ht="15.75" customHeight="1">
      <c r="A46" s="54">
        <v>42</v>
      </c>
      <c r="B46" s="55" t="s">
        <v>86</v>
      </c>
      <c r="C46" s="73">
        <v>203275</v>
      </c>
      <c r="D46" s="73">
        <v>324844</v>
      </c>
      <c r="E46" s="74">
        <v>444603.511162281</v>
      </c>
      <c r="F46" s="47">
        <f t="shared" si="0"/>
        <v>41</v>
      </c>
    </row>
    <row r="47" spans="1:6" ht="15.75" customHeight="1">
      <c r="A47" s="54">
        <v>43</v>
      </c>
      <c r="B47" s="55" t="s">
        <v>87</v>
      </c>
      <c r="C47" s="73">
        <v>254109</v>
      </c>
      <c r="D47" s="73">
        <v>415697</v>
      </c>
      <c r="E47" s="74">
        <v>427783.54626085825</v>
      </c>
      <c r="F47" s="47">
        <f t="shared" si="0"/>
        <v>37</v>
      </c>
    </row>
    <row r="48" spans="1:6" ht="15.75" customHeight="1">
      <c r="A48" s="54">
        <v>44</v>
      </c>
      <c r="B48" s="55" t="s">
        <v>88</v>
      </c>
      <c r="C48" s="73">
        <v>159649</v>
      </c>
      <c r="D48" s="73">
        <v>246407</v>
      </c>
      <c r="E48" s="74">
        <v>454003.42235813104</v>
      </c>
      <c r="F48" s="47">
        <f t="shared" si="0"/>
        <v>42</v>
      </c>
    </row>
    <row r="49" spans="1:6" ht="15.75" customHeight="1">
      <c r="A49" s="54">
        <v>45</v>
      </c>
      <c r="B49" s="55" t="s">
        <v>89</v>
      </c>
      <c r="C49" s="73">
        <v>166952</v>
      </c>
      <c r="D49" s="73">
        <v>265322</v>
      </c>
      <c r="E49" s="74">
        <v>404975.2354384484</v>
      </c>
      <c r="F49" s="47">
        <f t="shared" si="0"/>
        <v>29</v>
      </c>
    </row>
    <row r="50" spans="1:6" ht="15.75" customHeight="1">
      <c r="A50" s="56">
        <v>46</v>
      </c>
      <c r="B50" s="57" t="s">
        <v>90</v>
      </c>
      <c r="C50" s="77">
        <v>243449</v>
      </c>
      <c r="D50" s="77">
        <v>379514</v>
      </c>
      <c r="E50" s="78">
        <v>458362.7110620425</v>
      </c>
      <c r="F50" s="48">
        <f t="shared" si="0"/>
        <v>44</v>
      </c>
    </row>
    <row r="51" spans="1:6" ht="15.75" customHeight="1">
      <c r="A51" s="54">
        <v>47</v>
      </c>
      <c r="B51" s="55" t="s">
        <v>91</v>
      </c>
      <c r="C51" s="73">
        <v>236841</v>
      </c>
      <c r="D51" s="73">
        <v>402265</v>
      </c>
      <c r="E51" s="74">
        <v>337086.871517532</v>
      </c>
      <c r="F51" s="47">
        <f t="shared" si="0"/>
        <v>3</v>
      </c>
    </row>
    <row r="52" spans="1:6" ht="15.75" customHeight="1">
      <c r="A52" s="96" t="s">
        <v>98</v>
      </c>
      <c r="B52" s="97"/>
      <c r="C52" s="60">
        <f>SUM(C5:C51)</f>
        <v>17600150</v>
      </c>
      <c r="D52" s="61">
        <f>SUM(D5:D51)</f>
        <v>27196328</v>
      </c>
      <c r="E52" s="85">
        <v>378939.11362857517</v>
      </c>
      <c r="F52" s="70"/>
    </row>
    <row r="53" spans="1:6" ht="14.25" customHeight="1">
      <c r="A53" s="25" t="s">
        <v>157</v>
      </c>
      <c r="B53" s="9"/>
      <c r="C53" s="8"/>
      <c r="D53" s="8"/>
      <c r="E53" s="6"/>
      <c r="F53" s="7"/>
    </row>
    <row r="54" spans="1:6" ht="14.25" customHeight="1">
      <c r="A54" s="18" t="s">
        <v>158</v>
      </c>
      <c r="D54" s="28"/>
      <c r="E54" s="28"/>
      <c r="F54" s="28"/>
    </row>
    <row r="55" spans="1:6" ht="14.25" customHeight="1">
      <c r="A55" s="18" t="s">
        <v>154</v>
      </c>
      <c r="D55" s="28"/>
      <c r="E55" s="28"/>
      <c r="F55" s="28"/>
    </row>
    <row r="56" spans="1:6" ht="14.25" customHeight="1">
      <c r="A56" s="26" t="s">
        <v>156</v>
      </c>
      <c r="B56" s="11"/>
      <c r="C56" s="11"/>
      <c r="D56" s="27"/>
      <c r="E56" s="10"/>
      <c r="F56" s="11"/>
    </row>
    <row r="58" ht="14.25">
      <c r="D58" s="24"/>
    </row>
  </sheetData>
  <sheetProtection/>
  <mergeCells count="3">
    <mergeCell ref="A52:B52"/>
    <mergeCell ref="A3:B4"/>
    <mergeCell ref="F3:F4"/>
  </mergeCells>
  <printOptions horizontalCentered="1"/>
  <pageMargins left="0.7" right="0.7" top="0.75" bottom="0.75" header="0.3" footer="0.3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B2:P49"/>
  <sheetViews>
    <sheetView zoomScalePageLayoutView="0" workbookViewId="0" topLeftCell="A34">
      <selection activeCell="E33" sqref="E33"/>
    </sheetView>
  </sheetViews>
  <sheetFormatPr defaultColWidth="9.140625" defaultRowHeight="15"/>
  <cols>
    <col min="3" max="3" width="11.00390625" style="0" bestFit="1" customWidth="1"/>
    <col min="4" max="4" width="10.57421875" style="0" customWidth="1"/>
    <col min="8" max="8" width="10.57421875" style="68" customWidth="1"/>
    <col min="12" max="12" width="10.57421875" style="0" customWidth="1"/>
    <col min="16" max="16" width="10.57421875" style="0" customWidth="1"/>
  </cols>
  <sheetData>
    <row r="2" spans="2:16" ht="13.5">
      <c r="B2" s="2" t="s">
        <v>100</v>
      </c>
      <c r="C2" s="2" t="s">
        <v>99</v>
      </c>
      <c r="D2" s="2" t="s">
        <v>101</v>
      </c>
      <c r="F2" s="3" t="s">
        <v>100</v>
      </c>
      <c r="G2" s="3" t="s">
        <v>99</v>
      </c>
      <c r="H2" s="67" t="s">
        <v>101</v>
      </c>
      <c r="J2" s="2" t="s">
        <v>100</v>
      </c>
      <c r="K2" s="2" t="s">
        <v>95</v>
      </c>
      <c r="L2" s="2" t="s">
        <v>101</v>
      </c>
      <c r="N2" s="3" t="s">
        <v>100</v>
      </c>
      <c r="O2" s="3" t="s">
        <v>95</v>
      </c>
      <c r="P2" s="3" t="s">
        <v>101</v>
      </c>
    </row>
    <row r="3" spans="2:16" ht="13.5">
      <c r="B3" s="64">
        <f>'府内状況'!F5</f>
        <v>3</v>
      </c>
      <c r="C3" s="64" t="str">
        <f>'府内状況'!B5</f>
        <v>大阪市</v>
      </c>
      <c r="D3" s="66">
        <f>+'府内状況'!E5</f>
        <v>368359</v>
      </c>
      <c r="F3">
        <v>1</v>
      </c>
      <c r="G3" t="s">
        <v>28</v>
      </c>
      <c r="H3" s="68">
        <v>316825</v>
      </c>
      <c r="I3" s="1"/>
      <c r="J3" s="65">
        <f>'全国状況'!F5</f>
        <v>31</v>
      </c>
      <c r="K3" s="64" t="str">
        <f>'全国状況'!B5</f>
        <v>北海道</v>
      </c>
      <c r="L3" s="66">
        <f>+'全国状況'!E5</f>
        <v>413568.24219227734</v>
      </c>
      <c r="N3" s="2">
        <v>1</v>
      </c>
      <c r="O3" s="2" t="s">
        <v>112</v>
      </c>
      <c r="P3" s="4">
        <v>321370.37638401845</v>
      </c>
    </row>
    <row r="4" spans="2:16" ht="13.5">
      <c r="B4" s="64">
        <f>'府内状況'!F6</f>
        <v>27</v>
      </c>
      <c r="C4" s="64" t="str">
        <f>'府内状況'!B6</f>
        <v>堺市</v>
      </c>
      <c r="D4" s="66">
        <f>+'府内状況'!E6</f>
        <v>411024</v>
      </c>
      <c r="F4">
        <v>2</v>
      </c>
      <c r="G4" t="s">
        <v>38</v>
      </c>
      <c r="H4" s="68">
        <v>343124</v>
      </c>
      <c r="I4" s="1"/>
      <c r="J4" s="65">
        <f>'全国状況'!F6</f>
        <v>11</v>
      </c>
      <c r="K4" s="64" t="str">
        <f>'全国状況'!B6</f>
        <v>青森県</v>
      </c>
      <c r="L4" s="66">
        <f>+'全国状況'!E6</f>
        <v>368648.3598556453</v>
      </c>
      <c r="N4" s="2">
        <v>2</v>
      </c>
      <c r="O4" s="2" t="s">
        <v>117</v>
      </c>
      <c r="P4" s="4">
        <v>322422.35415191774</v>
      </c>
    </row>
    <row r="5" spans="2:16" ht="13.5">
      <c r="B5" s="64">
        <f>'府内状況'!F7</f>
        <v>18</v>
      </c>
      <c r="C5" s="64" t="str">
        <f>'府内状況'!B7</f>
        <v>岸和田市</v>
      </c>
      <c r="D5" s="66">
        <f>+'府内状況'!E7</f>
        <v>400869</v>
      </c>
      <c r="F5">
        <v>3</v>
      </c>
      <c r="G5" t="s">
        <v>39</v>
      </c>
      <c r="H5" s="68">
        <v>356910</v>
      </c>
      <c r="I5" s="1"/>
      <c r="J5" s="65">
        <f>'全国状況'!F7</f>
        <v>23</v>
      </c>
      <c r="K5" s="64" t="str">
        <f>'全国状況'!B7</f>
        <v>岩手県</v>
      </c>
      <c r="L5" s="66">
        <f>+'全国状況'!E7</f>
        <v>390599.0028751896</v>
      </c>
      <c r="N5" s="2">
        <v>3</v>
      </c>
      <c r="O5" s="2" t="s">
        <v>151</v>
      </c>
      <c r="P5" s="4">
        <v>323238.777373608</v>
      </c>
    </row>
    <row r="6" spans="2:16" ht="13.5">
      <c r="B6" s="64">
        <f>'府内状況'!F8</f>
        <v>20</v>
      </c>
      <c r="C6" s="64" t="str">
        <f>'府内状況'!B8</f>
        <v>豊中市</v>
      </c>
      <c r="D6" s="66">
        <f>+'府内状況'!E8</f>
        <v>402158</v>
      </c>
      <c r="F6">
        <v>4</v>
      </c>
      <c r="G6" t="s">
        <v>93</v>
      </c>
      <c r="H6" s="68">
        <v>358998</v>
      </c>
      <c r="I6" s="1"/>
      <c r="J6" s="65">
        <f>'全国状況'!F8</f>
        <v>18</v>
      </c>
      <c r="K6" s="64" t="str">
        <f>'全国状況'!B8</f>
        <v>宮城県</v>
      </c>
      <c r="L6" s="66">
        <f>+'全国状況'!E8</f>
        <v>386903.1163321685</v>
      </c>
      <c r="N6" s="2">
        <v>4</v>
      </c>
      <c r="O6" s="2" t="s">
        <v>127</v>
      </c>
      <c r="P6" s="4">
        <v>333816.47929288505</v>
      </c>
    </row>
    <row r="7" spans="2:16" ht="13.5">
      <c r="B7" s="64">
        <f>'府内状況'!F9</f>
        <v>13</v>
      </c>
      <c r="C7" s="64" t="str">
        <f>'府内状況'!B9</f>
        <v>池田市</v>
      </c>
      <c r="D7" s="66">
        <f>+'府内状況'!E9</f>
        <v>394123</v>
      </c>
      <c r="F7">
        <v>5</v>
      </c>
      <c r="G7" t="s">
        <v>20</v>
      </c>
      <c r="H7" s="68">
        <v>360099</v>
      </c>
      <c r="I7" s="1"/>
      <c r="J7" s="65">
        <f>'全国状況'!F9</f>
        <v>33</v>
      </c>
      <c r="K7" s="64" t="str">
        <f>'全国状況'!B9</f>
        <v>秋田県</v>
      </c>
      <c r="L7" s="66">
        <f>+'全国状況'!E9</f>
        <v>417153.31497740385</v>
      </c>
      <c r="N7" s="2">
        <v>5</v>
      </c>
      <c r="O7" s="2" t="s">
        <v>115</v>
      </c>
      <c r="P7" s="4">
        <v>337863.69436760905</v>
      </c>
    </row>
    <row r="8" spans="2:16" ht="13.5">
      <c r="B8" s="64">
        <f>'府内状況'!F10</f>
        <v>21</v>
      </c>
      <c r="C8" s="64" t="str">
        <f>'府内状況'!B10</f>
        <v>吹田市</v>
      </c>
      <c r="D8" s="66">
        <f>+'府内状況'!E10</f>
        <v>405439</v>
      </c>
      <c r="F8">
        <v>6</v>
      </c>
      <c r="G8" t="s">
        <v>23</v>
      </c>
      <c r="H8" s="68">
        <v>370701</v>
      </c>
      <c r="I8" s="1"/>
      <c r="J8" s="65">
        <f>'全国状況'!F10</f>
        <v>25</v>
      </c>
      <c r="K8" s="64" t="str">
        <f>'全国状況'!B10</f>
        <v>山形県</v>
      </c>
      <c r="L8" s="66">
        <f>+'全国状況'!E10</f>
        <v>396393.6625728662</v>
      </c>
      <c r="N8" s="2">
        <v>6</v>
      </c>
      <c r="O8" s="2" t="s">
        <v>116</v>
      </c>
      <c r="P8" s="4">
        <v>338528.1473130295</v>
      </c>
    </row>
    <row r="9" spans="2:16" ht="13.5">
      <c r="B9" s="64">
        <f>'府内状況'!F11</f>
        <v>35</v>
      </c>
      <c r="C9" s="64" t="str">
        <f>'府内状況'!B11</f>
        <v>泉大津市</v>
      </c>
      <c r="D9" s="66">
        <f>+'府内状況'!E11</f>
        <v>424221</v>
      </c>
      <c r="F9">
        <v>7</v>
      </c>
      <c r="G9" t="s">
        <v>18</v>
      </c>
      <c r="H9" s="68">
        <v>372840</v>
      </c>
      <c r="I9" s="1"/>
      <c r="J9" s="65">
        <f>'全国状況'!F11</f>
        <v>14</v>
      </c>
      <c r="K9" s="64" t="str">
        <f>'全国状況'!B11</f>
        <v>福島県</v>
      </c>
      <c r="L9" s="66">
        <f>+'全国状況'!E11</f>
        <v>376199.2329108436</v>
      </c>
      <c r="N9" s="2">
        <v>7</v>
      </c>
      <c r="O9" s="2" t="s">
        <v>113</v>
      </c>
      <c r="P9" s="4">
        <v>341653.3652388548</v>
      </c>
    </row>
    <row r="10" spans="2:16" ht="13.5">
      <c r="B10" s="64">
        <f>'府内状況'!F12</f>
        <v>38</v>
      </c>
      <c r="C10" s="64" t="str">
        <f>'府内状況'!B12</f>
        <v>高槻市</v>
      </c>
      <c r="D10" s="66">
        <f>+'府内状況'!E12</f>
        <v>428181</v>
      </c>
      <c r="F10">
        <v>8</v>
      </c>
      <c r="G10" t="s">
        <v>22</v>
      </c>
      <c r="H10" s="68">
        <v>373075</v>
      </c>
      <c r="I10" s="1"/>
      <c r="J10" s="65">
        <f>'全国状況'!F12</f>
        <v>2</v>
      </c>
      <c r="K10" s="64" t="str">
        <f>'全国状況'!B12</f>
        <v>茨城県</v>
      </c>
      <c r="L10" s="66">
        <f>+'全国状況'!E12</f>
        <v>332802.0309335233</v>
      </c>
      <c r="N10" s="2">
        <v>8</v>
      </c>
      <c r="O10" s="2" t="s">
        <v>114</v>
      </c>
      <c r="P10" s="4">
        <v>342813.57563229674</v>
      </c>
    </row>
    <row r="11" spans="2:16" ht="13.5">
      <c r="B11" s="64">
        <f>'府内状況'!F13</f>
        <v>32</v>
      </c>
      <c r="C11" s="64" t="str">
        <f>'府内状況'!B13</f>
        <v>貝塚市</v>
      </c>
      <c r="D11" s="66">
        <f>+'府内状況'!E13</f>
        <v>421857</v>
      </c>
      <c r="F11">
        <v>9</v>
      </c>
      <c r="G11" t="s">
        <v>4</v>
      </c>
      <c r="H11" s="68">
        <v>376651</v>
      </c>
      <c r="I11" s="1"/>
      <c r="J11" s="65">
        <f>'全国状況'!F13</f>
        <v>8</v>
      </c>
      <c r="K11" s="64" t="str">
        <f>'全国状況'!B13</f>
        <v>栃木県</v>
      </c>
      <c r="L11" s="66">
        <f>+'全国状況'!E13</f>
        <v>355629.55240191007</v>
      </c>
      <c r="N11" s="2">
        <v>9</v>
      </c>
      <c r="O11" s="2" t="s">
        <v>118</v>
      </c>
      <c r="P11" s="4">
        <v>353301.4892380088</v>
      </c>
    </row>
    <row r="12" spans="2:16" ht="13.5">
      <c r="B12" s="64">
        <f>'府内状況'!F14</f>
        <v>22</v>
      </c>
      <c r="C12" s="64" t="str">
        <f>'府内状況'!B14</f>
        <v>守口市</v>
      </c>
      <c r="D12" s="66">
        <f>+'府内状況'!E14</f>
        <v>407553</v>
      </c>
      <c r="F12">
        <v>10</v>
      </c>
      <c r="G12" t="s">
        <v>35</v>
      </c>
      <c r="H12" s="68">
        <v>377739</v>
      </c>
      <c r="I12" s="1"/>
      <c r="J12" s="65">
        <f>'全国状況'!F14</f>
        <v>7</v>
      </c>
      <c r="K12" s="64" t="str">
        <f>'全国状況'!B14</f>
        <v>群馬県</v>
      </c>
      <c r="L12" s="66">
        <f>+'全国状況'!E14</f>
        <v>353710.3741308865</v>
      </c>
      <c r="N12" s="2">
        <v>10</v>
      </c>
      <c r="O12" s="2" t="s">
        <v>123</v>
      </c>
      <c r="P12" s="4">
        <v>356969.68876322854</v>
      </c>
    </row>
    <row r="13" spans="2:16" ht="13.5">
      <c r="B13" s="64">
        <f>'府内状況'!F15</f>
        <v>23</v>
      </c>
      <c r="C13" s="64" t="str">
        <f>'府内状況'!B15</f>
        <v>枚方市</v>
      </c>
      <c r="D13" s="66">
        <f>+'府内状況'!E15</f>
        <v>407903</v>
      </c>
      <c r="F13">
        <v>11</v>
      </c>
      <c r="G13" t="s">
        <v>12</v>
      </c>
      <c r="H13" s="68">
        <v>380619</v>
      </c>
      <c r="I13" s="1"/>
      <c r="J13" s="65">
        <f>'全国状況'!F15</f>
        <v>5</v>
      </c>
      <c r="K13" s="64" t="str">
        <f>'全国状況'!B15</f>
        <v>埼玉県</v>
      </c>
      <c r="L13" s="66">
        <f>+'全国状況'!E15</f>
        <v>345590.1571349768</v>
      </c>
      <c r="N13" s="2">
        <v>11</v>
      </c>
      <c r="O13" s="2" t="s">
        <v>106</v>
      </c>
      <c r="P13" s="4">
        <v>357063.4706236407</v>
      </c>
    </row>
    <row r="14" spans="2:16" ht="13.5">
      <c r="B14" s="64">
        <f>'府内状況'!F16</f>
        <v>28</v>
      </c>
      <c r="C14" s="64" t="str">
        <f>'府内状況'!B16</f>
        <v>茨木市</v>
      </c>
      <c r="D14" s="66">
        <f>+'府内状況'!E16</f>
        <v>412460</v>
      </c>
      <c r="F14">
        <v>12</v>
      </c>
      <c r="G14" t="s">
        <v>15</v>
      </c>
      <c r="H14" s="68">
        <v>382665</v>
      </c>
      <c r="I14" s="1"/>
      <c r="J14" s="65">
        <f>'全国状況'!F16</f>
        <v>6</v>
      </c>
      <c r="K14" s="64" t="str">
        <f>'全国状況'!B16</f>
        <v>千葉県</v>
      </c>
      <c r="L14" s="66">
        <f>+'全国状況'!E16</f>
        <v>347434.6974561327</v>
      </c>
      <c r="N14" s="2">
        <v>12</v>
      </c>
      <c r="O14" s="2" t="s">
        <v>126</v>
      </c>
      <c r="P14" s="4">
        <v>358876.6773959627</v>
      </c>
    </row>
    <row r="15" spans="2:16" ht="13.5">
      <c r="B15" s="64">
        <f>'府内状況'!F17</f>
        <v>12</v>
      </c>
      <c r="C15" s="64" t="str">
        <f>'府内状況'!B17</f>
        <v>八尾市</v>
      </c>
      <c r="D15" s="66">
        <f>+'府内状況'!E17</f>
        <v>393041</v>
      </c>
      <c r="F15">
        <v>13</v>
      </c>
      <c r="G15" t="s">
        <v>41</v>
      </c>
      <c r="H15" s="68">
        <v>383787</v>
      </c>
      <c r="I15" s="1"/>
      <c r="J15" s="65">
        <f>'全国状況'!F17</f>
        <v>1</v>
      </c>
      <c r="K15" s="64" t="str">
        <f>'全国状況'!B17</f>
        <v>東京都</v>
      </c>
      <c r="L15" s="66">
        <f>+'全国状況'!E17</f>
        <v>331200.2201217645</v>
      </c>
      <c r="N15" s="2">
        <v>13</v>
      </c>
      <c r="O15" s="2" t="s">
        <v>124</v>
      </c>
      <c r="P15" s="4">
        <v>360137.2358791972</v>
      </c>
    </row>
    <row r="16" spans="2:16" ht="13.5">
      <c r="B16" s="64">
        <f>'府内状況'!F18</f>
        <v>36</v>
      </c>
      <c r="C16" s="64" t="str">
        <f>'府内状況'!B18</f>
        <v>泉佐野市</v>
      </c>
      <c r="D16" s="66">
        <f>+'府内状況'!E18</f>
        <v>424928</v>
      </c>
      <c r="F16">
        <v>14</v>
      </c>
      <c r="G16" t="s">
        <v>26</v>
      </c>
      <c r="H16" s="68">
        <v>384510</v>
      </c>
      <c r="I16" s="1"/>
      <c r="J16" s="65">
        <f>'全国状況'!F18</f>
        <v>9</v>
      </c>
      <c r="K16" s="64" t="str">
        <f>'全国状況'!B18</f>
        <v>神奈川県</v>
      </c>
      <c r="L16" s="66">
        <f>+'全国状況'!E18</f>
        <v>362702.9675257388</v>
      </c>
      <c r="N16" s="2">
        <v>14</v>
      </c>
      <c r="O16" s="2" t="s">
        <v>111</v>
      </c>
      <c r="P16" s="4">
        <v>364165.9330010519</v>
      </c>
    </row>
    <row r="17" spans="2:16" ht="13.5">
      <c r="B17" s="64">
        <f>'府内状況'!F19</f>
        <v>14</v>
      </c>
      <c r="C17" s="64" t="str">
        <f>'府内状況'!B19</f>
        <v>富田林市</v>
      </c>
      <c r="D17" s="66">
        <f>+'府内状況'!E19</f>
        <v>399733</v>
      </c>
      <c r="F17">
        <v>15</v>
      </c>
      <c r="G17" t="s">
        <v>19</v>
      </c>
      <c r="H17" s="68">
        <v>385060</v>
      </c>
      <c r="I17" s="1"/>
      <c r="J17" s="65">
        <f>'全国状況'!F19</f>
        <v>19</v>
      </c>
      <c r="K17" s="64" t="str">
        <f>'全国状況'!B19</f>
        <v>新潟県</v>
      </c>
      <c r="L17" s="66">
        <f>+'全国状況'!E19</f>
        <v>386977.6356249194</v>
      </c>
      <c r="N17" s="2">
        <v>15</v>
      </c>
      <c r="O17" s="2" t="s">
        <v>133</v>
      </c>
      <c r="P17" s="4">
        <v>367650.85307789344</v>
      </c>
    </row>
    <row r="18" spans="2:16" ht="13.5">
      <c r="B18" s="64">
        <f>'府内状況'!F20</f>
        <v>15</v>
      </c>
      <c r="C18" s="64" t="str">
        <f>'府内状況'!B20</f>
        <v>寝屋川市</v>
      </c>
      <c r="D18" s="66">
        <f>+'府内状況'!E20</f>
        <v>400282</v>
      </c>
      <c r="F18">
        <v>16</v>
      </c>
      <c r="G18" t="s">
        <v>14</v>
      </c>
      <c r="H18" s="68">
        <v>385406</v>
      </c>
      <c r="I18" s="1"/>
      <c r="J18" s="65">
        <f>'全国状況'!F20</f>
        <v>28</v>
      </c>
      <c r="K18" s="64" t="str">
        <f>'全国状況'!B20</f>
        <v>富山県</v>
      </c>
      <c r="L18" s="66">
        <f>+'全国状況'!E20</f>
        <v>400694.2328114925</v>
      </c>
      <c r="N18" s="2">
        <v>16</v>
      </c>
      <c r="O18" s="2" t="s">
        <v>134</v>
      </c>
      <c r="P18" s="4">
        <v>368813.31357074936</v>
      </c>
    </row>
    <row r="19" spans="2:16" ht="13.5">
      <c r="B19" s="64">
        <f>'府内状況'!F21</f>
        <v>37</v>
      </c>
      <c r="C19" s="64" t="str">
        <f>'府内状況'!B21</f>
        <v>河内長野市</v>
      </c>
      <c r="D19" s="66">
        <f>+'府内状況'!E21</f>
        <v>425055</v>
      </c>
      <c r="F19">
        <v>17</v>
      </c>
      <c r="G19" t="s">
        <v>2</v>
      </c>
      <c r="H19" s="68">
        <v>386347</v>
      </c>
      <c r="I19" s="1"/>
      <c r="J19" s="65">
        <f>'全国状況'!F21</f>
        <v>36</v>
      </c>
      <c r="K19" s="64" t="str">
        <f>'全国状況'!B21</f>
        <v>石川県</v>
      </c>
      <c r="L19" s="66">
        <f>+'全国状況'!E21</f>
        <v>426817.3457365038</v>
      </c>
      <c r="N19" s="2">
        <v>17</v>
      </c>
      <c r="O19" s="2" t="s">
        <v>129</v>
      </c>
      <c r="P19" s="4">
        <v>369677.1896781692</v>
      </c>
    </row>
    <row r="20" spans="2:16" ht="13.5">
      <c r="B20" s="64">
        <f>'府内状況'!F22</f>
        <v>24</v>
      </c>
      <c r="C20" s="64" t="str">
        <f>'府内状況'!B22</f>
        <v>松原市</v>
      </c>
      <c r="D20" s="66">
        <f>+'府内状況'!E22</f>
        <v>408914</v>
      </c>
      <c r="F20">
        <v>18</v>
      </c>
      <c r="G20" t="s">
        <v>94</v>
      </c>
      <c r="H20" s="68">
        <v>388049</v>
      </c>
      <c r="I20" s="1"/>
      <c r="J20" s="65">
        <f>'全国状況'!F22</f>
        <v>35</v>
      </c>
      <c r="K20" s="64" t="str">
        <f>'全国状況'!B22</f>
        <v>福井県</v>
      </c>
      <c r="L20" s="66">
        <f>+'全国状況'!E22</f>
        <v>418147.23740138183</v>
      </c>
      <c r="N20" s="2">
        <v>18</v>
      </c>
      <c r="O20" s="2" t="s">
        <v>119</v>
      </c>
      <c r="P20" s="4">
        <v>374748.31838225207</v>
      </c>
    </row>
    <row r="21" spans="2:16" ht="13.5">
      <c r="B21" s="64">
        <f>'府内状況'!F23</f>
        <v>8</v>
      </c>
      <c r="C21" s="64" t="str">
        <f>'府内状況'!B23</f>
        <v>大東市</v>
      </c>
      <c r="D21" s="66">
        <f>+'府内状況'!E23</f>
        <v>384261</v>
      </c>
      <c r="F21">
        <v>19</v>
      </c>
      <c r="G21" t="s">
        <v>27</v>
      </c>
      <c r="H21" s="68">
        <v>390995</v>
      </c>
      <c r="I21" s="1"/>
      <c r="J21" s="65">
        <f>'全国状況'!F23</f>
        <v>10</v>
      </c>
      <c r="K21" s="64" t="str">
        <f>'全国状況'!B23</f>
        <v>山梨県</v>
      </c>
      <c r="L21" s="66">
        <f>+'全国状況'!E23</f>
        <v>367207.43228581734</v>
      </c>
      <c r="N21" s="2">
        <v>19</v>
      </c>
      <c r="O21" s="2" t="s">
        <v>125</v>
      </c>
      <c r="P21" s="4">
        <v>375061.94374319963</v>
      </c>
    </row>
    <row r="22" spans="2:16" ht="13.5">
      <c r="B22" s="64">
        <f>'府内状況'!F24</f>
        <v>26</v>
      </c>
      <c r="C22" s="64" t="str">
        <f>'府内状況'!B24</f>
        <v>和泉市</v>
      </c>
      <c r="D22" s="66">
        <f>+'府内状況'!E24</f>
        <v>409070</v>
      </c>
      <c r="F22">
        <v>20</v>
      </c>
      <c r="G22" t="s">
        <v>5</v>
      </c>
      <c r="H22" s="68">
        <v>392857</v>
      </c>
      <c r="I22" s="1"/>
      <c r="J22" s="65">
        <f>'全国状況'!F24</f>
        <v>13</v>
      </c>
      <c r="K22" s="64" t="str">
        <f>'全国状況'!B24</f>
        <v>長野県</v>
      </c>
      <c r="L22" s="66">
        <f>+'全国状況'!E24</f>
        <v>371056.6640544052</v>
      </c>
      <c r="N22" s="2">
        <v>20</v>
      </c>
      <c r="O22" s="2" t="s">
        <v>130</v>
      </c>
      <c r="P22" s="4">
        <v>378252.339594552</v>
      </c>
    </row>
    <row r="23" spans="2:16" ht="13.5">
      <c r="B23" s="64">
        <f>'府内状況'!F25</f>
        <v>2</v>
      </c>
      <c r="C23" s="64" t="str">
        <f>'府内状況'!B25</f>
        <v>箕面市</v>
      </c>
      <c r="D23" s="66">
        <f>+'府内状況'!E25</f>
        <v>367677</v>
      </c>
      <c r="F23">
        <v>21</v>
      </c>
      <c r="G23" t="s">
        <v>3</v>
      </c>
      <c r="H23" s="68">
        <v>393120</v>
      </c>
      <c r="I23" s="1"/>
      <c r="J23" s="65">
        <f>'全国状況'!F25</f>
        <v>17</v>
      </c>
      <c r="K23" s="64" t="str">
        <f>'全国状況'!B25</f>
        <v>岐阜県</v>
      </c>
      <c r="L23" s="66">
        <f>+'全国状況'!E25</f>
        <v>386303.34578200924</v>
      </c>
      <c r="N23" s="2">
        <v>21</v>
      </c>
      <c r="O23" s="2" t="s">
        <v>108</v>
      </c>
      <c r="P23" s="4">
        <v>378507.46665811347</v>
      </c>
    </row>
    <row r="24" spans="2:16" ht="13.5">
      <c r="B24" s="64">
        <f>'府内状況'!F26</f>
        <v>25</v>
      </c>
      <c r="C24" s="64" t="str">
        <f>'府内状況'!B26</f>
        <v>柏原市</v>
      </c>
      <c r="D24" s="66">
        <f>+'府内状況'!E26</f>
        <v>408996</v>
      </c>
      <c r="F24">
        <v>22</v>
      </c>
      <c r="G24" t="s">
        <v>10</v>
      </c>
      <c r="H24" s="68">
        <v>394007</v>
      </c>
      <c r="I24" s="1"/>
      <c r="J24" s="65">
        <f>'全国状況'!F26</f>
        <v>12</v>
      </c>
      <c r="K24" s="64" t="str">
        <f>'全国状況'!B26</f>
        <v>静岡県</v>
      </c>
      <c r="L24" s="66">
        <f>+'全国状況'!E26</f>
        <v>370508.5174794515</v>
      </c>
      <c r="N24" s="2">
        <v>22</v>
      </c>
      <c r="O24" s="2" t="s">
        <v>107</v>
      </c>
      <c r="P24" s="4">
        <v>380998.6780585328</v>
      </c>
    </row>
    <row r="25" spans="2:16" ht="13.5">
      <c r="B25" s="64">
        <f>'府内状況'!F27</f>
        <v>11</v>
      </c>
      <c r="C25" s="64" t="str">
        <f>'府内状況'!B27</f>
        <v>羽曳野市</v>
      </c>
      <c r="D25" s="66">
        <f>+'府内状況'!E27</f>
        <v>390346</v>
      </c>
      <c r="F25">
        <v>23</v>
      </c>
      <c r="G25" t="s">
        <v>9</v>
      </c>
      <c r="H25" s="68">
        <v>396002</v>
      </c>
      <c r="I25" s="1"/>
      <c r="J25" s="65">
        <f>'全国状況'!F27</f>
        <v>4</v>
      </c>
      <c r="K25" s="64" t="str">
        <f>'全国状況'!B27</f>
        <v>愛知県</v>
      </c>
      <c r="L25" s="66">
        <f>+'全国状況'!E27</f>
        <v>345191.1974167932</v>
      </c>
      <c r="N25" s="2">
        <v>23</v>
      </c>
      <c r="O25" s="2" t="s">
        <v>131</v>
      </c>
      <c r="P25" s="4">
        <v>382152.01772106014</v>
      </c>
    </row>
    <row r="26" spans="2:16" ht="13.5">
      <c r="B26" s="64">
        <f>'府内状況'!F28</f>
        <v>6</v>
      </c>
      <c r="C26" s="64" t="str">
        <f>'府内状況'!B28</f>
        <v>門真市</v>
      </c>
      <c r="D26" s="66">
        <f>+'府内状況'!E28</f>
        <v>382351</v>
      </c>
      <c r="F26">
        <v>24</v>
      </c>
      <c r="G26" t="s">
        <v>24</v>
      </c>
      <c r="H26" s="68">
        <v>396985</v>
      </c>
      <c r="I26" s="1"/>
      <c r="J26" s="65">
        <f>'全国状況'!F28</f>
        <v>27</v>
      </c>
      <c r="K26" s="64" t="str">
        <f>'全国状況'!B28</f>
        <v>三重県</v>
      </c>
      <c r="L26" s="66">
        <f>+'全国状況'!E28</f>
        <v>399540.681315855</v>
      </c>
      <c r="N26" s="2">
        <v>24</v>
      </c>
      <c r="O26" s="2" t="s">
        <v>144</v>
      </c>
      <c r="P26" s="4">
        <v>382885.2369463626</v>
      </c>
    </row>
    <row r="27" spans="2:16" ht="13.5">
      <c r="B27" s="64">
        <f>'府内状況'!F29</f>
        <v>29</v>
      </c>
      <c r="C27" s="64" t="str">
        <f>'府内状況'!B29</f>
        <v>摂津市</v>
      </c>
      <c r="D27" s="66">
        <f>+'府内状況'!E29</f>
        <v>413177</v>
      </c>
      <c r="F27">
        <v>25</v>
      </c>
      <c r="G27" t="s">
        <v>11</v>
      </c>
      <c r="H27" s="68">
        <v>397873</v>
      </c>
      <c r="I27" s="1"/>
      <c r="J27" s="65">
        <f>'全国状況'!F29</f>
        <v>20</v>
      </c>
      <c r="K27" s="64" t="str">
        <f>'全国状況'!B29</f>
        <v>滋賀県</v>
      </c>
      <c r="L27" s="66">
        <f>+'全国状況'!E29</f>
        <v>387721.3128232766</v>
      </c>
      <c r="N27" s="2">
        <v>25</v>
      </c>
      <c r="O27" s="2" t="s">
        <v>110</v>
      </c>
      <c r="P27" s="4">
        <v>385433.0269651741</v>
      </c>
    </row>
    <row r="28" spans="2:16" ht="13.5">
      <c r="B28" s="64">
        <f>'府内状況'!F30</f>
        <v>30</v>
      </c>
      <c r="C28" s="64" t="str">
        <f>'府内状況'!B30</f>
        <v>高石市</v>
      </c>
      <c r="D28" s="66">
        <f>+'府内状況'!E30</f>
        <v>416742</v>
      </c>
      <c r="F28">
        <v>26</v>
      </c>
      <c r="G28" t="s">
        <v>33</v>
      </c>
      <c r="H28" s="68">
        <v>398063</v>
      </c>
      <c r="I28" s="1"/>
      <c r="J28" s="65">
        <f>'全国状況'!F30</f>
        <v>21</v>
      </c>
      <c r="K28" s="64" t="str">
        <f>'全国状況'!B30</f>
        <v>京都府</v>
      </c>
      <c r="L28" s="66">
        <f>+'全国状況'!E30</f>
        <v>390051.39235058887</v>
      </c>
      <c r="N28" s="2">
        <v>26</v>
      </c>
      <c r="O28" s="2" t="s">
        <v>132</v>
      </c>
      <c r="P28" s="4">
        <v>386910.43759666814</v>
      </c>
    </row>
    <row r="29" spans="2:16" ht="13.5">
      <c r="B29" s="64">
        <f>'府内状況'!F31</f>
        <v>9</v>
      </c>
      <c r="C29" s="64" t="str">
        <f>'府内状況'!B31</f>
        <v>藤井寺市</v>
      </c>
      <c r="D29" s="66">
        <f>+'府内状況'!E31</f>
        <v>388115</v>
      </c>
      <c r="F29">
        <v>27</v>
      </c>
      <c r="G29" t="s">
        <v>36</v>
      </c>
      <c r="H29" s="68">
        <v>398757</v>
      </c>
      <c r="I29" s="1"/>
      <c r="J29" s="65">
        <f>'全国状況'!F31</f>
        <v>24</v>
      </c>
      <c r="K29" s="64" t="str">
        <f>'全国状況'!B31</f>
        <v>大阪府</v>
      </c>
      <c r="L29" s="66">
        <f>+'全国状況'!E31</f>
        <v>393114.64868758933</v>
      </c>
      <c r="N29" s="2">
        <v>27</v>
      </c>
      <c r="O29" s="2" t="s">
        <v>120</v>
      </c>
      <c r="P29" s="4">
        <v>388389.439752188</v>
      </c>
    </row>
    <row r="30" spans="2:16" ht="13.5">
      <c r="B30" s="64">
        <f>'府内状況'!F32</f>
        <v>17</v>
      </c>
      <c r="C30" s="64" t="str">
        <f>'府内状況'!B32</f>
        <v>東大阪市</v>
      </c>
      <c r="D30" s="66">
        <f>+'府内状況'!E32</f>
        <v>400848</v>
      </c>
      <c r="F30">
        <v>28</v>
      </c>
      <c r="G30" t="s">
        <v>1</v>
      </c>
      <c r="H30" s="68">
        <v>401116</v>
      </c>
      <c r="I30" s="1"/>
      <c r="J30" s="65">
        <f>'全国状況'!F32</f>
        <v>26</v>
      </c>
      <c r="K30" s="64" t="str">
        <f>'全国状況'!B32</f>
        <v>兵庫県</v>
      </c>
      <c r="L30" s="66">
        <f>+'全国状況'!E32</f>
        <v>399171.08412108367</v>
      </c>
      <c r="N30" s="2">
        <v>28</v>
      </c>
      <c r="O30" s="2" t="s">
        <v>128</v>
      </c>
      <c r="P30" s="4">
        <v>389330.56109780684</v>
      </c>
    </row>
    <row r="31" spans="2:16" ht="13.5">
      <c r="B31" s="64">
        <f>'府内状況'!F33</f>
        <v>1</v>
      </c>
      <c r="C31" s="64" t="str">
        <f>'府内状況'!B33</f>
        <v>泉南市</v>
      </c>
      <c r="D31" s="66">
        <f>+'府内状況'!E33</f>
        <v>323160</v>
      </c>
      <c r="F31">
        <v>29</v>
      </c>
      <c r="G31" t="s">
        <v>17</v>
      </c>
      <c r="H31" s="68">
        <v>402520</v>
      </c>
      <c r="I31" s="1"/>
      <c r="J31" s="65">
        <f>'全国状況'!F33</f>
        <v>15</v>
      </c>
      <c r="K31" s="64" t="str">
        <f>'全国状況'!B33</f>
        <v>奈良県</v>
      </c>
      <c r="L31" s="66">
        <f>+'全国状況'!E33</f>
        <v>379314.6394794824</v>
      </c>
      <c r="N31" s="2">
        <v>29</v>
      </c>
      <c r="O31" s="2" t="s">
        <v>149</v>
      </c>
      <c r="P31" s="4">
        <v>391225.81530650525</v>
      </c>
    </row>
    <row r="32" spans="2:16" ht="13.5">
      <c r="B32" s="64">
        <f>'府内状況'!F34</f>
        <v>19</v>
      </c>
      <c r="C32" s="64" t="str">
        <f>'府内状況'!B34</f>
        <v>四條畷市</v>
      </c>
      <c r="D32" s="66">
        <f>+'府内状況'!E34</f>
        <v>401545</v>
      </c>
      <c r="F32">
        <v>30</v>
      </c>
      <c r="G32" t="s">
        <v>21</v>
      </c>
      <c r="H32" s="68">
        <v>404006</v>
      </c>
      <c r="I32" s="1"/>
      <c r="J32" s="65">
        <f>'全国状況'!F34</f>
        <v>16</v>
      </c>
      <c r="K32" s="64" t="str">
        <f>'全国状況'!B34</f>
        <v>和歌山県</v>
      </c>
      <c r="L32" s="66">
        <f>+'全国状況'!E34</f>
        <v>385931.8002631376</v>
      </c>
      <c r="N32" s="2">
        <v>30</v>
      </c>
      <c r="O32" s="2" t="s">
        <v>142</v>
      </c>
      <c r="P32" s="4">
        <v>400450.95273794915</v>
      </c>
    </row>
    <row r="33" spans="2:16" ht="13.5">
      <c r="B33" s="64">
        <f>'府内状況'!F35</f>
        <v>34</v>
      </c>
      <c r="C33" s="64" t="str">
        <f>'府内状況'!B35</f>
        <v>交野市</v>
      </c>
      <c r="D33" s="66">
        <f>+'府内状況'!E35</f>
        <v>422904</v>
      </c>
      <c r="F33">
        <v>31</v>
      </c>
      <c r="G33" t="s">
        <v>32</v>
      </c>
      <c r="H33" s="68">
        <v>404415</v>
      </c>
      <c r="I33" s="1"/>
      <c r="J33" s="65">
        <f>'全国状況'!F35</f>
        <v>30</v>
      </c>
      <c r="K33" s="64" t="str">
        <f>'全国状況'!B35</f>
        <v>鳥取県</v>
      </c>
      <c r="L33" s="66">
        <f>+'全国状況'!E35</f>
        <v>408760.5269143096</v>
      </c>
      <c r="N33" s="2">
        <v>31</v>
      </c>
      <c r="O33" s="2" t="s">
        <v>135</v>
      </c>
      <c r="P33" s="4">
        <v>401961.76965458086</v>
      </c>
    </row>
    <row r="34" spans="2:16" ht="13.5">
      <c r="B34" s="64">
        <f>'府内状況'!F36</f>
        <v>42</v>
      </c>
      <c r="C34" s="64" t="str">
        <f>'府内状況'!B36</f>
        <v>島本町</v>
      </c>
      <c r="D34" s="66">
        <f>+'府内状況'!E36</f>
        <v>443455</v>
      </c>
      <c r="F34">
        <v>32</v>
      </c>
      <c r="G34" t="s">
        <v>6</v>
      </c>
      <c r="H34" s="68">
        <v>406486</v>
      </c>
      <c r="I34" s="1"/>
      <c r="J34" s="65">
        <f>'全国状況'!F36</f>
        <v>47</v>
      </c>
      <c r="K34" s="64" t="str">
        <f>'全国状況'!B36</f>
        <v>島根県</v>
      </c>
      <c r="L34" s="66">
        <f>+'全国状況'!E36</f>
        <v>471489.23069425643</v>
      </c>
      <c r="N34" s="2">
        <v>32</v>
      </c>
      <c r="O34" s="2" t="s">
        <v>105</v>
      </c>
      <c r="P34" s="4">
        <v>401974.9669949098</v>
      </c>
    </row>
    <row r="35" spans="2:16" ht="13.5">
      <c r="B35" s="64">
        <f>'府内状況'!F37</f>
        <v>39</v>
      </c>
      <c r="C35" s="64" t="str">
        <f>'府内状況'!B37</f>
        <v>豊能町</v>
      </c>
      <c r="D35" s="66">
        <f>+'府内状況'!E37</f>
        <v>432640</v>
      </c>
      <c r="F35">
        <v>33</v>
      </c>
      <c r="G35" t="s">
        <v>29</v>
      </c>
      <c r="H35" s="68">
        <v>407874</v>
      </c>
      <c r="I35" s="1"/>
      <c r="J35" s="65">
        <f>'全国状況'!F37</f>
        <v>38</v>
      </c>
      <c r="K35" s="64" t="str">
        <f>'全国状況'!B37</f>
        <v>岡山県</v>
      </c>
      <c r="L35" s="66">
        <f>+'全国状況'!E37</f>
        <v>431196.5444331617</v>
      </c>
      <c r="N35" s="2">
        <v>33</v>
      </c>
      <c r="O35" s="2" t="s">
        <v>109</v>
      </c>
      <c r="P35" s="4">
        <v>403486.2403121819</v>
      </c>
    </row>
    <row r="36" spans="2:16" ht="13.5">
      <c r="B36" s="64">
        <f>'府内状況'!F38</f>
        <v>40</v>
      </c>
      <c r="C36" s="64" t="str">
        <f>'府内状況'!B38</f>
        <v>能勢町</v>
      </c>
      <c r="D36" s="66">
        <f>+'府内状況'!E38</f>
        <v>434386</v>
      </c>
      <c r="F36">
        <v>34</v>
      </c>
      <c r="G36" t="s">
        <v>13</v>
      </c>
      <c r="H36" s="68">
        <v>408252</v>
      </c>
      <c r="I36" s="1"/>
      <c r="J36" s="65">
        <f>'全国状況'!F38</f>
        <v>34</v>
      </c>
      <c r="K36" s="64" t="str">
        <f>'全国状況'!B38</f>
        <v>広島県</v>
      </c>
      <c r="L36" s="66">
        <f>+'全国状況'!E38</f>
        <v>418079.55168560793</v>
      </c>
      <c r="N36" s="2">
        <v>34</v>
      </c>
      <c r="O36" s="2" t="s">
        <v>122</v>
      </c>
      <c r="P36" s="4">
        <v>405741.337242703</v>
      </c>
    </row>
    <row r="37" spans="2:16" ht="13.5">
      <c r="B37" s="64">
        <f>'府内状況'!F39</f>
        <v>33</v>
      </c>
      <c r="C37" s="64" t="str">
        <f>'府内状況'!B39</f>
        <v>忠岡町</v>
      </c>
      <c r="D37" s="66">
        <f>+'府内状況'!E39</f>
        <v>422400</v>
      </c>
      <c r="F37">
        <v>35</v>
      </c>
      <c r="G37" t="s">
        <v>8</v>
      </c>
      <c r="H37" s="68">
        <v>409865</v>
      </c>
      <c r="I37" s="1"/>
      <c r="J37" s="65">
        <f>'全国状況'!F39</f>
        <v>46</v>
      </c>
      <c r="K37" s="64" t="str">
        <f>'全国状況'!B39</f>
        <v>山口県</v>
      </c>
      <c r="L37" s="66">
        <f>+'全国状況'!E39</f>
        <v>468147.48365976865</v>
      </c>
      <c r="N37" s="2">
        <v>35</v>
      </c>
      <c r="O37" s="2" t="s">
        <v>138</v>
      </c>
      <c r="P37" s="4">
        <v>408677.2592288029</v>
      </c>
    </row>
    <row r="38" spans="2:16" ht="13.5">
      <c r="B38" s="64">
        <f>'府内状況'!F40</f>
        <v>31</v>
      </c>
      <c r="C38" s="64" t="str">
        <f>'府内状況'!B40</f>
        <v>熊取町</v>
      </c>
      <c r="D38" s="66">
        <f>+'府内状況'!E40</f>
        <v>420187</v>
      </c>
      <c r="F38">
        <v>36</v>
      </c>
      <c r="G38" t="s">
        <v>7</v>
      </c>
      <c r="H38" s="68">
        <v>415817</v>
      </c>
      <c r="I38" s="1"/>
      <c r="J38" s="65">
        <f>'全国状況'!F40</f>
        <v>39</v>
      </c>
      <c r="K38" s="64" t="str">
        <f>'全国状況'!B40</f>
        <v>徳島県</v>
      </c>
      <c r="L38" s="66">
        <f>+'全国状況'!E40</f>
        <v>431480.03710104333</v>
      </c>
      <c r="N38" s="2">
        <v>36</v>
      </c>
      <c r="O38" s="2" t="s">
        <v>147</v>
      </c>
      <c r="P38" s="4">
        <v>412222.142277184</v>
      </c>
    </row>
    <row r="39" spans="2:16" ht="13.5">
      <c r="B39" s="64">
        <f>'府内状況'!F41</f>
        <v>7</v>
      </c>
      <c r="C39" s="64" t="str">
        <f>'府内状況'!B41</f>
        <v>田尻町</v>
      </c>
      <c r="D39" s="66">
        <f>+'府内状況'!E41</f>
        <v>383327</v>
      </c>
      <c r="F39">
        <v>37</v>
      </c>
      <c r="G39" t="s">
        <v>16</v>
      </c>
      <c r="H39" s="68">
        <v>416324</v>
      </c>
      <c r="I39" s="1"/>
      <c r="J39" s="65">
        <f>'全国状況'!F41</f>
        <v>43</v>
      </c>
      <c r="K39" s="64" t="str">
        <f>'全国状況'!B41</f>
        <v>香川県</v>
      </c>
      <c r="L39" s="66">
        <f>+'全国状況'!E41</f>
        <v>456898.60622432467</v>
      </c>
      <c r="N39" s="2">
        <v>37</v>
      </c>
      <c r="O39" s="2" t="s">
        <v>140</v>
      </c>
      <c r="P39" s="4">
        <v>417095.4277914057</v>
      </c>
    </row>
    <row r="40" spans="2:16" ht="13.5">
      <c r="B40" s="64">
        <f>'府内状況'!F42</f>
        <v>16</v>
      </c>
      <c r="C40" s="64" t="str">
        <f>'府内状況'!B42</f>
        <v>阪南市</v>
      </c>
      <c r="D40" s="66">
        <f>+'府内状況'!E42</f>
        <v>400738</v>
      </c>
      <c r="F40">
        <v>38</v>
      </c>
      <c r="G40" t="s">
        <v>31</v>
      </c>
      <c r="H40" s="68">
        <v>421224</v>
      </c>
      <c r="I40" s="1"/>
      <c r="J40" s="65">
        <f>'全国状況'!F42</f>
        <v>32</v>
      </c>
      <c r="K40" s="64" t="str">
        <f>'全国状況'!B42</f>
        <v>愛媛県</v>
      </c>
      <c r="L40" s="66">
        <f>+'全国状況'!E42</f>
        <v>414306.0213254107</v>
      </c>
      <c r="N40" s="2">
        <v>38</v>
      </c>
      <c r="O40" s="2" t="s">
        <v>137</v>
      </c>
      <c r="P40" s="4">
        <v>417243.2081694038</v>
      </c>
    </row>
    <row r="41" spans="2:16" ht="13.5">
      <c r="B41" s="64">
        <f>'府内状況'!F43</f>
        <v>43</v>
      </c>
      <c r="C41" s="64" t="str">
        <f>'府内状況'!B43</f>
        <v>岬町</v>
      </c>
      <c r="D41" s="66">
        <f>+'府内状況'!E43</f>
        <v>485608</v>
      </c>
      <c r="F41">
        <v>39</v>
      </c>
      <c r="G41" t="s">
        <v>34</v>
      </c>
      <c r="H41" s="68">
        <v>423246</v>
      </c>
      <c r="I41" s="1"/>
      <c r="J41" s="65">
        <f>'全国状況'!F43</f>
        <v>40</v>
      </c>
      <c r="K41" s="64" t="str">
        <f>'全国状況'!B43</f>
        <v>高知県</v>
      </c>
      <c r="L41" s="66">
        <f>+'全国状況'!E43</f>
        <v>439366.4082664323</v>
      </c>
      <c r="N41" s="2">
        <v>39</v>
      </c>
      <c r="O41" s="2" t="s">
        <v>121</v>
      </c>
      <c r="P41" s="4">
        <v>418403.67190851225</v>
      </c>
    </row>
    <row r="42" spans="2:16" ht="13.5">
      <c r="B42" s="64">
        <f>'府内状況'!F44</f>
        <v>5</v>
      </c>
      <c r="C42" s="64" t="str">
        <f>'府内状況'!B44</f>
        <v>太子町</v>
      </c>
      <c r="D42" s="66">
        <f>+'府内状況'!E44</f>
        <v>374354</v>
      </c>
      <c r="F42">
        <v>40</v>
      </c>
      <c r="G42" t="s">
        <v>25</v>
      </c>
      <c r="H42" s="68">
        <v>424369</v>
      </c>
      <c r="I42" s="1"/>
      <c r="J42" s="65">
        <f>'全国状況'!F44</f>
        <v>22</v>
      </c>
      <c r="K42" s="64" t="str">
        <f>'全国状況'!B44</f>
        <v>福岡県</v>
      </c>
      <c r="L42" s="66">
        <f>+'全国状況'!E44</f>
        <v>390154.2144452077</v>
      </c>
      <c r="N42" s="2">
        <v>40</v>
      </c>
      <c r="O42" s="2" t="s">
        <v>143</v>
      </c>
      <c r="P42" s="4">
        <v>430209.29289133474</v>
      </c>
    </row>
    <row r="43" spans="2:16" ht="13.5">
      <c r="B43" s="64">
        <f>'府内状況'!F45</f>
        <v>4</v>
      </c>
      <c r="C43" s="64" t="str">
        <f>'府内状況'!B45</f>
        <v>河南町</v>
      </c>
      <c r="D43" s="66">
        <f>+'府内状況'!E45</f>
        <v>370914</v>
      </c>
      <c r="F43">
        <v>41</v>
      </c>
      <c r="G43" t="s">
        <v>30</v>
      </c>
      <c r="H43" s="68">
        <v>425505</v>
      </c>
      <c r="I43" s="1"/>
      <c r="J43" s="65">
        <f>'全国状況'!F45</f>
        <v>45</v>
      </c>
      <c r="K43" s="64" t="str">
        <f>'全国状況'!B45</f>
        <v>佐賀県</v>
      </c>
      <c r="L43" s="66">
        <f>+'全国状況'!E45</f>
        <v>459789.7027846075</v>
      </c>
      <c r="N43" s="2">
        <v>41</v>
      </c>
      <c r="O43" s="2" t="s">
        <v>146</v>
      </c>
      <c r="P43" s="4">
        <v>434335.8807597587</v>
      </c>
    </row>
    <row r="44" spans="2:16" ht="13.5">
      <c r="B44" s="64">
        <f>'府内状況'!F46</f>
        <v>41</v>
      </c>
      <c r="C44" s="64" t="str">
        <f>'府内状況'!B46</f>
        <v>千早赤阪村</v>
      </c>
      <c r="D44" s="66">
        <f>+'府内状況'!E46</f>
        <v>437990</v>
      </c>
      <c r="F44">
        <v>42</v>
      </c>
      <c r="G44" t="s">
        <v>40</v>
      </c>
      <c r="H44" s="68">
        <v>445357</v>
      </c>
      <c r="I44" s="1"/>
      <c r="J44" s="65">
        <f>'全国状況'!F46</f>
        <v>41</v>
      </c>
      <c r="K44" s="64" t="str">
        <f>'全国状況'!B46</f>
        <v>長崎県</v>
      </c>
      <c r="L44" s="66">
        <f>+'全国状況'!E46</f>
        <v>444603.511162281</v>
      </c>
      <c r="N44" s="2">
        <v>42</v>
      </c>
      <c r="O44" s="2" t="s">
        <v>148</v>
      </c>
      <c r="P44" s="4">
        <v>439417.7236361503</v>
      </c>
    </row>
    <row r="45" spans="2:16" ht="13.5">
      <c r="B45" s="64">
        <f>'府内状況'!F47</f>
        <v>10</v>
      </c>
      <c r="C45" s="64" t="str">
        <f>'府内状況'!B47</f>
        <v>大阪狭山市</v>
      </c>
      <c r="D45" s="66">
        <f>+'府内状況'!E47</f>
        <v>389504</v>
      </c>
      <c r="F45">
        <v>43</v>
      </c>
      <c r="G45" t="s">
        <v>37</v>
      </c>
      <c r="H45" s="68">
        <v>491759</v>
      </c>
      <c r="J45" s="65">
        <f>'全国状況'!F47</f>
        <v>37</v>
      </c>
      <c r="K45" s="64" t="str">
        <f>'全国状況'!B47</f>
        <v>熊本県</v>
      </c>
      <c r="L45" s="66">
        <f>+'全国状況'!E47</f>
        <v>427783.54626085825</v>
      </c>
      <c r="N45" s="2">
        <v>43</v>
      </c>
      <c r="O45" s="2" t="s">
        <v>150</v>
      </c>
      <c r="P45" s="4">
        <v>441888.38289263344</v>
      </c>
    </row>
    <row r="46" spans="10:16" ht="13.5">
      <c r="J46" s="65">
        <f>'全国状況'!F48</f>
        <v>42</v>
      </c>
      <c r="K46" s="64" t="str">
        <f>'全国状況'!B48</f>
        <v>大分県</v>
      </c>
      <c r="L46" s="66">
        <f>+'全国状況'!E48</f>
        <v>454003.42235813104</v>
      </c>
      <c r="N46" s="2">
        <v>44</v>
      </c>
      <c r="O46" s="2" t="s">
        <v>141</v>
      </c>
      <c r="P46" s="4">
        <v>444667.5435215915</v>
      </c>
    </row>
    <row r="47" spans="10:16" ht="13.5">
      <c r="J47" s="65">
        <f>'全国状況'!F49</f>
        <v>29</v>
      </c>
      <c r="K47" s="64" t="str">
        <f>'全国状況'!B49</f>
        <v>宮崎県</v>
      </c>
      <c r="L47" s="66">
        <f>+'全国状況'!E49</f>
        <v>404975.2354384484</v>
      </c>
      <c r="N47" s="2">
        <v>45</v>
      </c>
      <c r="O47" s="2" t="s">
        <v>145</v>
      </c>
      <c r="P47" s="4">
        <v>447307.1778067409</v>
      </c>
    </row>
    <row r="48" spans="10:16" ht="13.5">
      <c r="J48" s="65">
        <f>'全国状況'!F50</f>
        <v>44</v>
      </c>
      <c r="K48" s="64" t="str">
        <f>'全国状況'!B50</f>
        <v>鹿児島県</v>
      </c>
      <c r="L48" s="66">
        <f>+'全国状況'!E50</f>
        <v>458362.7110620425</v>
      </c>
      <c r="N48" s="2">
        <v>46</v>
      </c>
      <c r="O48" s="2" t="s">
        <v>139</v>
      </c>
      <c r="P48" s="4">
        <v>452339.87742152973</v>
      </c>
    </row>
    <row r="49" spans="10:16" ht="13.5">
      <c r="J49" s="65">
        <f>'全国状況'!F51</f>
        <v>3</v>
      </c>
      <c r="K49" s="64" t="str">
        <f>'全国状況'!B51</f>
        <v>沖縄県</v>
      </c>
      <c r="L49" s="66">
        <f>+'全国状況'!E51</f>
        <v>337086.871517532</v>
      </c>
      <c r="N49" s="2">
        <v>47</v>
      </c>
      <c r="O49" s="2" t="s">
        <v>136</v>
      </c>
      <c r="P49" s="4">
        <v>456794.01710137335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</cp:lastModifiedBy>
  <cp:lastPrinted>2021-08-28T06:14:02Z</cp:lastPrinted>
  <dcterms:created xsi:type="dcterms:W3CDTF">2011-03-22T09:09:10Z</dcterms:created>
  <dcterms:modified xsi:type="dcterms:W3CDTF">2021-08-30T07:06:39Z</dcterms:modified>
  <cp:category/>
  <cp:version/>
  <cp:contentType/>
  <cp:contentStatus/>
</cp:coreProperties>
</file>