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G0000sv0ns101\d11239$\doc\030 広報・議事Ｇ\0302議事\01委員会会議\意見聴取\■R2年度案件\00_4月臨時議会\"/>
    </mc:Choice>
  </mc:AlternateContent>
  <bookViews>
    <workbookView xWindow="-15" yWindow="0" windowWidth="10245" windowHeight="7695" tabRatio="862"/>
  </bookViews>
  <sheets>
    <sheet name="R2ｼロ　1､3～4号" sheetId="13" r:id="rId1"/>
    <sheet name="R2ｸロ　1､3～4号" sheetId="14" r:id="rId2"/>
  </sheets>
  <definedNames>
    <definedName name="_xlnm.Print_Area" localSheetId="1">'R2ｸロ　1､3～4号'!$A$1:$E$108</definedName>
    <definedName name="_xlnm.Print_Area" localSheetId="0">'R2ｼロ　1､3～4号'!$A$1:$E$29</definedName>
    <definedName name="Z_60563CCD_10CC_4CAC_BF7C_A730DBE87368_.wvu.PrintArea" localSheetId="1" hidden="1">'R2ｸロ　1､3～4号'!$A$16:$D$21</definedName>
    <definedName name="Z_60563CCD_10CC_4CAC_BF7C_A730DBE87368_.wvu.PrintArea" localSheetId="0" hidden="1">'R2ｼロ　1､3～4号'!#REF!</definedName>
    <definedName name="Z_60563CCD_10CC_4CAC_BF7C_A730DBE87368_.wvu.PrintTitles" localSheetId="1" hidden="1">'R2ｸロ　1､3～4号'!$16:$16</definedName>
    <definedName name="Z_60563CCD_10CC_4CAC_BF7C_A730DBE87368_.wvu.PrintTitles" localSheetId="0" hidden="1">'R2ｼロ　1､3～4号'!#REF!</definedName>
  </definedNames>
  <calcPr calcId="162913"/>
  <customWorkbookViews>
    <customWorkbookView name="職員端末機20年度12月調達 - 個人用ビュー" guid="{60563CCD-10CC-4CAC-BF7C-A730DBE87368}" mergeInterval="0" personalView="1" maximized="1" windowWidth="1276" windowHeight="572" activeSheetId="1"/>
    <customWorkbookView name="大阪府職員端末機１７年度１２月調達 - 個人用ビュー" guid="{AD3CEA60-CB6A-4DB1-AF8A-96081A43AED8}" mergeInterval="0" personalView="1" maximized="1" windowWidth="1020" windowHeight="540" activeSheetId="1" showComments="commIndAndComment"/>
  </customWorkbookViews>
</workbook>
</file>

<file path=xl/calcChain.xml><?xml version="1.0" encoding="utf-8"?>
<calcChain xmlns="http://schemas.openxmlformats.org/spreadsheetml/2006/main">
  <c r="G92" i="14" l="1"/>
  <c r="G91" i="14"/>
  <c r="G67" i="14" s="1"/>
  <c r="G82" i="14"/>
  <c r="E68" i="14"/>
  <c r="G59" i="14"/>
  <c r="G48" i="14"/>
  <c r="E34" i="14"/>
  <c r="G33" i="14"/>
  <c r="G21" i="14"/>
  <c r="G7" i="14"/>
  <c r="G34" i="14" s="1"/>
  <c r="G93" i="14" l="1"/>
  <c r="G35" i="14"/>
  <c r="G68" i="14" s="1"/>
  <c r="G69" i="14" s="1"/>
  <c r="G25" i="13"/>
  <c r="G24" i="13" l="1"/>
  <c r="G26" i="13" s="1"/>
  <c r="G20" i="13"/>
  <c r="G4" i="13" l="1"/>
  <c r="G5" i="13"/>
  <c r="G6" i="13" l="1"/>
</calcChain>
</file>

<file path=xl/sharedStrings.xml><?xml version="1.0" encoding="utf-8"?>
<sst xmlns="http://schemas.openxmlformats.org/spreadsheetml/2006/main" count="108" uniqueCount="57">
  <si>
    <t xml:space="preserve"> </t>
    <phoneticPr fontId="1"/>
  </si>
  <si>
    <t>一般会計</t>
    <rPh sb="0" eb="2">
      <t>イッパン</t>
    </rPh>
    <rPh sb="2" eb="4">
      <t>カイケイ</t>
    </rPh>
    <phoneticPr fontId="1"/>
  </si>
  <si>
    <t>補正前予算額</t>
    <rPh sb="0" eb="2">
      <t>ホセイ</t>
    </rPh>
    <rPh sb="2" eb="3">
      <t>マエ</t>
    </rPh>
    <rPh sb="3" eb="5">
      <t>ヨサン</t>
    </rPh>
    <rPh sb="5" eb="6">
      <t>ガク</t>
    </rPh>
    <phoneticPr fontId="1"/>
  </si>
  <si>
    <t>〔　一　般　会　計　〕</t>
    <rPh sb="2" eb="3">
      <t>イチ</t>
    </rPh>
    <rPh sb="4" eb="5">
      <t>パン</t>
    </rPh>
    <rPh sb="6" eb="7">
      <t>カイ</t>
    </rPh>
    <rPh sb="8" eb="9">
      <t>ケイ</t>
    </rPh>
    <phoneticPr fontId="1"/>
  </si>
  <si>
    <t>上段　補正額</t>
    <rPh sb="0" eb="2">
      <t>ジョウダン</t>
    </rPh>
    <rPh sb="3" eb="5">
      <t>ホセイ</t>
    </rPh>
    <rPh sb="5" eb="6">
      <t>ガク</t>
    </rPh>
    <phoneticPr fontId="1"/>
  </si>
  <si>
    <t>中段　補正前予算額</t>
    <rPh sb="0" eb="2">
      <t>チュウダン</t>
    </rPh>
    <rPh sb="3" eb="5">
      <t>ホセイ</t>
    </rPh>
    <rPh sb="5" eb="6">
      <t>マエ</t>
    </rPh>
    <rPh sb="6" eb="9">
      <t>ヨサンガク</t>
    </rPh>
    <phoneticPr fontId="1"/>
  </si>
  <si>
    <t>下段　補正後予算額</t>
    <rPh sb="0" eb="2">
      <t>ゲダン</t>
    </rPh>
    <rPh sb="3" eb="5">
      <t>ホセイ</t>
    </rPh>
    <rPh sb="5" eb="6">
      <t>ゴ</t>
    </rPh>
    <rPh sb="6" eb="9">
      <t>ヨサンガク</t>
    </rPh>
    <phoneticPr fontId="1"/>
  </si>
  <si>
    <t>事業費</t>
    <rPh sb="0" eb="2">
      <t>ジギョウ</t>
    </rPh>
    <rPh sb="2" eb="3">
      <t>ヒ</t>
    </rPh>
    <phoneticPr fontId="1"/>
  </si>
  <si>
    <t>補正後予算額</t>
    <rPh sb="0" eb="2">
      <t>ホセイ</t>
    </rPh>
    <rPh sb="2" eb="3">
      <t>ゴ</t>
    </rPh>
    <rPh sb="3" eb="5">
      <t>ヨサン</t>
    </rPh>
    <rPh sb="5" eb="6">
      <t>ガク</t>
    </rPh>
    <phoneticPr fontId="1"/>
  </si>
  <si>
    <t>事業名</t>
    <rPh sb="0" eb="1">
      <t>コト</t>
    </rPh>
    <rPh sb="1" eb="2">
      <t>ギョウ</t>
    </rPh>
    <rPh sb="2" eb="3">
      <t>メイ</t>
    </rPh>
    <phoneticPr fontId="1"/>
  </si>
  <si>
    <t>事業内容の説明</t>
    <rPh sb="0" eb="1">
      <t>コト</t>
    </rPh>
    <rPh sb="1" eb="2">
      <t>ギョウ</t>
    </rPh>
    <rPh sb="2" eb="3">
      <t>ナイ</t>
    </rPh>
    <rPh sb="3" eb="4">
      <t>カタチ</t>
    </rPh>
    <rPh sb="5" eb="6">
      <t>セツ</t>
    </rPh>
    <rPh sb="6" eb="7">
      <t>メイ</t>
    </rPh>
    <phoneticPr fontId="1"/>
  </si>
  <si>
    <t>第１号補正予算額</t>
    <rPh sb="0" eb="1">
      <t>ダイ</t>
    </rPh>
    <rPh sb="2" eb="3">
      <t>ゴウ</t>
    </rPh>
    <rPh sb="3" eb="5">
      <t>ホセイ</t>
    </rPh>
    <rPh sb="5" eb="7">
      <t>ヨサン</t>
    </rPh>
    <rPh sb="7" eb="8">
      <t>ガク</t>
    </rPh>
    <phoneticPr fontId="1"/>
  </si>
  <si>
    <t>５，３８０億６，０３１万８千円</t>
    <phoneticPr fontId="1"/>
  </si>
  <si>
    <t>922万9千円</t>
    <rPh sb="3" eb="4">
      <t>マン</t>
    </rPh>
    <rPh sb="5" eb="6">
      <t>セン</t>
    </rPh>
    <rPh sb="6" eb="7">
      <t>エン</t>
    </rPh>
    <phoneticPr fontId="1"/>
  </si>
  <si>
    <t>第３号補正予算額</t>
    <rPh sb="0" eb="1">
      <t>ダイ</t>
    </rPh>
    <rPh sb="2" eb="3">
      <t>ゴウ</t>
    </rPh>
    <rPh sb="3" eb="5">
      <t>ホセイ</t>
    </rPh>
    <rPh sb="5" eb="7">
      <t>ヨサン</t>
    </rPh>
    <rPh sb="7" eb="8">
      <t>ガク</t>
    </rPh>
    <phoneticPr fontId="1"/>
  </si>
  <si>
    <t xml:space="preserve">家庭学習支援事業費 </t>
    <phoneticPr fontId="1"/>
  </si>
  <si>
    <t>≪新規≫</t>
    <phoneticPr fontId="1"/>
  </si>
  <si>
    <t>3,149万6千円</t>
    <rPh sb="5" eb="6">
      <t>マン</t>
    </rPh>
    <rPh sb="8" eb="9">
      <t>エン</t>
    </rPh>
    <phoneticPr fontId="1"/>
  </si>
  <si>
    <t>2,949万6千円</t>
    <rPh sb="5" eb="6">
      <t>マン</t>
    </rPh>
    <rPh sb="7" eb="8">
      <t>セン</t>
    </rPh>
    <rPh sb="8" eb="9">
      <t>エン</t>
    </rPh>
    <phoneticPr fontId="1"/>
  </si>
  <si>
    <t xml:space="preserve">健康診断費 </t>
    <phoneticPr fontId="1"/>
  </si>
  <si>
    <t>教育支援体制整備事業費
補助金</t>
    <phoneticPr fontId="1"/>
  </si>
  <si>
    <t>≪一部新規≫</t>
    <rPh sb="1" eb="3">
      <t>イチブ</t>
    </rPh>
    <phoneticPr fontId="1"/>
  </si>
  <si>
    <t>1,825万2千円</t>
    <rPh sb="5" eb="6">
      <t>マン</t>
    </rPh>
    <rPh sb="7" eb="8">
      <t>チ</t>
    </rPh>
    <rPh sb="8" eb="9">
      <t>エン</t>
    </rPh>
    <phoneticPr fontId="1"/>
  </si>
  <si>
    <t>2億1,957万8千円</t>
    <rPh sb="1" eb="2">
      <t>オク</t>
    </rPh>
    <rPh sb="7" eb="8">
      <t>マン</t>
    </rPh>
    <rPh sb="9" eb="10">
      <t>セン</t>
    </rPh>
    <rPh sb="10" eb="11">
      <t>エン</t>
    </rPh>
    <phoneticPr fontId="1"/>
  </si>
  <si>
    <t>2億7,244万6千円</t>
    <rPh sb="1" eb="2">
      <t>オク</t>
    </rPh>
    <rPh sb="7" eb="8">
      <t>マン</t>
    </rPh>
    <rPh sb="9" eb="10">
      <t>セン</t>
    </rPh>
    <rPh sb="10" eb="11">
      <t>エン</t>
    </rPh>
    <phoneticPr fontId="1"/>
  </si>
  <si>
    <t>２億９，０６９万８千円</t>
    <rPh sb="1" eb="2">
      <t>オク</t>
    </rPh>
    <rPh sb="7" eb="8">
      <t>マン</t>
    </rPh>
    <rPh sb="9" eb="11">
      <t>センエン</t>
    </rPh>
    <phoneticPr fontId="1"/>
  </si>
  <si>
    <t>第４号補正予算額</t>
    <rPh sb="0" eb="1">
      <t>ダイ</t>
    </rPh>
    <rPh sb="2" eb="3">
      <t>ゴウ</t>
    </rPh>
    <rPh sb="3" eb="5">
      <t>ホセイ</t>
    </rPh>
    <rPh sb="5" eb="7">
      <t>ヨサン</t>
    </rPh>
    <rPh sb="7" eb="8">
      <t>ガク</t>
    </rPh>
    <phoneticPr fontId="1"/>
  </si>
  <si>
    <t>　学校等の臨時休業期間中の家庭学習を支援するため、府内公立学校等に在籍する児童生徒等に対し、学習用教材等の購入を支援。（１人あたり図書カード2,000円を配付）</t>
    <rPh sb="1" eb="3">
      <t>ガッコウ</t>
    </rPh>
    <rPh sb="3" eb="4">
      <t>トウ</t>
    </rPh>
    <rPh sb="5" eb="7">
      <t>リンジ</t>
    </rPh>
    <rPh sb="7" eb="9">
      <t>キュウギョウ</t>
    </rPh>
    <rPh sb="9" eb="12">
      <t>キカンチュウ</t>
    </rPh>
    <rPh sb="13" eb="15">
      <t>カテイ</t>
    </rPh>
    <rPh sb="15" eb="17">
      <t>ガクシュウ</t>
    </rPh>
    <rPh sb="18" eb="20">
      <t>シエン</t>
    </rPh>
    <rPh sb="25" eb="27">
      <t>フナイ</t>
    </rPh>
    <rPh sb="27" eb="29">
      <t>コウリツ</t>
    </rPh>
    <rPh sb="29" eb="31">
      <t>ガッコウ</t>
    </rPh>
    <rPh sb="31" eb="32">
      <t>トウ</t>
    </rPh>
    <rPh sb="33" eb="35">
      <t>ザイセキ</t>
    </rPh>
    <rPh sb="37" eb="39">
      <t>ジドウ</t>
    </rPh>
    <rPh sb="39" eb="41">
      <t>セイト</t>
    </rPh>
    <rPh sb="41" eb="42">
      <t>トウ</t>
    </rPh>
    <rPh sb="43" eb="44">
      <t>タイ</t>
    </rPh>
    <rPh sb="46" eb="49">
      <t>ガクシュウヨウ</t>
    </rPh>
    <rPh sb="49" eb="51">
      <t>キョウザイ</t>
    </rPh>
    <rPh sb="51" eb="52">
      <t>トウ</t>
    </rPh>
    <rPh sb="53" eb="55">
      <t>コウニュウ</t>
    </rPh>
    <rPh sb="56" eb="58">
      <t>シエン</t>
    </rPh>
    <rPh sb="61" eb="62">
      <t>ニン</t>
    </rPh>
    <rPh sb="65" eb="67">
      <t>トショ</t>
    </rPh>
    <rPh sb="75" eb="76">
      <t>エン</t>
    </rPh>
    <rPh sb="77" eb="79">
      <t>ハイフ</t>
    </rPh>
    <phoneticPr fontId="1"/>
  </si>
  <si>
    <t>　学校の臨時休業期間中に様々な不安や悩みを抱える児童生徒に対応するため、ＳＮＳ（ＬＩＮＥ）を活用した相談対応を拡充。（毎週月曜日→５月６日までの平日すべて）</t>
    <rPh sb="1" eb="3">
      <t>ガッコウ</t>
    </rPh>
    <rPh sb="4" eb="6">
      <t>リンジ</t>
    </rPh>
    <rPh sb="6" eb="8">
      <t>キュウギョウ</t>
    </rPh>
    <rPh sb="8" eb="10">
      <t>キカン</t>
    </rPh>
    <rPh sb="10" eb="11">
      <t>チュウ</t>
    </rPh>
    <rPh sb="12" eb="14">
      <t>サマザマ</t>
    </rPh>
    <rPh sb="15" eb="17">
      <t>フアン</t>
    </rPh>
    <rPh sb="18" eb="19">
      <t>ナヤ</t>
    </rPh>
    <rPh sb="21" eb="22">
      <t>カカ</t>
    </rPh>
    <rPh sb="24" eb="26">
      <t>ジドウ</t>
    </rPh>
    <rPh sb="26" eb="28">
      <t>セイト</t>
    </rPh>
    <rPh sb="29" eb="31">
      <t>タイオウ</t>
    </rPh>
    <rPh sb="46" eb="48">
      <t>カツヨウ</t>
    </rPh>
    <rPh sb="50" eb="52">
      <t>ソウダン</t>
    </rPh>
    <rPh sb="52" eb="54">
      <t>タイオウ</t>
    </rPh>
    <rPh sb="55" eb="57">
      <t>カクジュウ</t>
    </rPh>
    <rPh sb="59" eb="61">
      <t>マイシュウ</t>
    </rPh>
    <rPh sb="61" eb="64">
      <t>ゲツヨウビ</t>
    </rPh>
    <rPh sb="66" eb="67">
      <t>ガツ</t>
    </rPh>
    <rPh sb="68" eb="69">
      <t>ヒ</t>
    </rPh>
    <rPh sb="72" eb="74">
      <t>ヘイジツ</t>
    </rPh>
    <phoneticPr fontId="1"/>
  </si>
  <si>
    <t>　感染拡大防止のため、府立学校の健康診断時で医師等が使用する衛生用品等（マスク、消毒器、ガウンなど）を購入。</t>
    <rPh sb="1" eb="3">
      <t>カンセン</t>
    </rPh>
    <rPh sb="3" eb="5">
      <t>カクダイ</t>
    </rPh>
    <rPh sb="5" eb="7">
      <t>ボウシ</t>
    </rPh>
    <rPh sb="11" eb="13">
      <t>フリツ</t>
    </rPh>
    <rPh sb="13" eb="15">
      <t>ガッコウ</t>
    </rPh>
    <rPh sb="16" eb="18">
      <t>ケンコウ</t>
    </rPh>
    <rPh sb="18" eb="20">
      <t>シンダン</t>
    </rPh>
    <rPh sb="20" eb="21">
      <t>ジ</t>
    </rPh>
    <rPh sb="22" eb="24">
      <t>イシ</t>
    </rPh>
    <rPh sb="24" eb="25">
      <t>トウ</t>
    </rPh>
    <rPh sb="26" eb="28">
      <t>シヨウ</t>
    </rPh>
    <rPh sb="30" eb="32">
      <t>エイセイ</t>
    </rPh>
    <rPh sb="32" eb="34">
      <t>ヨウヒン</t>
    </rPh>
    <rPh sb="40" eb="42">
      <t>ショウドク</t>
    </rPh>
    <rPh sb="42" eb="43">
      <t>キ</t>
    </rPh>
    <rPh sb="51" eb="53">
      <t>コウニュウ</t>
    </rPh>
    <phoneticPr fontId="1"/>
  </si>
  <si>
    <t>　府立支援学校及び府立富田林中学校の臨時休業に伴い、学校給食費（保護者等の食材費）を負担。</t>
    <rPh sb="1" eb="3">
      <t>フリツ</t>
    </rPh>
    <rPh sb="3" eb="5">
      <t>シエン</t>
    </rPh>
    <rPh sb="5" eb="7">
      <t>ガッコウ</t>
    </rPh>
    <rPh sb="7" eb="8">
      <t>オヨ</t>
    </rPh>
    <rPh sb="9" eb="11">
      <t>フリツ</t>
    </rPh>
    <rPh sb="11" eb="14">
      <t>トンダバヤシ</t>
    </rPh>
    <rPh sb="14" eb="17">
      <t>チュウガッコウ</t>
    </rPh>
    <rPh sb="18" eb="20">
      <t>リンジ</t>
    </rPh>
    <rPh sb="20" eb="22">
      <t>キュウギョウ</t>
    </rPh>
    <rPh sb="23" eb="24">
      <t>トモナ</t>
    </rPh>
    <rPh sb="26" eb="28">
      <t>ガッコウ</t>
    </rPh>
    <rPh sb="28" eb="30">
      <t>キュウショク</t>
    </rPh>
    <rPh sb="30" eb="31">
      <t>ヒ</t>
    </rPh>
    <rPh sb="32" eb="35">
      <t>ホゴシャ</t>
    </rPh>
    <rPh sb="35" eb="36">
      <t>トウ</t>
    </rPh>
    <rPh sb="37" eb="39">
      <t>ショクザイ</t>
    </rPh>
    <rPh sb="39" eb="40">
      <t>ヒ</t>
    </rPh>
    <rPh sb="42" eb="44">
      <t>フタン</t>
    </rPh>
    <phoneticPr fontId="1"/>
  </si>
  <si>
    <t>200万円</t>
    <rPh sb="3" eb="4">
      <t>マン</t>
    </rPh>
    <rPh sb="4" eb="5">
      <t>エン</t>
    </rPh>
    <phoneticPr fontId="1"/>
  </si>
  <si>
    <t>2億3,783万円</t>
    <rPh sb="1" eb="2">
      <t>オク</t>
    </rPh>
    <rPh sb="7" eb="8">
      <t>マン</t>
    </rPh>
    <rPh sb="8" eb="9">
      <t>エン</t>
    </rPh>
    <phoneticPr fontId="1"/>
  </si>
  <si>
    <t>20億円</t>
    <rPh sb="2" eb="3">
      <t>オク</t>
    </rPh>
    <rPh sb="3" eb="4">
      <t>エン</t>
    </rPh>
    <phoneticPr fontId="1"/>
  </si>
  <si>
    <t>7億6,870万8千円</t>
    <rPh sb="1" eb="2">
      <t>オク</t>
    </rPh>
    <rPh sb="7" eb="8">
      <t>マン</t>
    </rPh>
    <rPh sb="9" eb="11">
      <t>センエン</t>
    </rPh>
    <phoneticPr fontId="1"/>
  </si>
  <si>
    <t>7億7,793万7万円</t>
    <rPh sb="9" eb="10">
      <t>マン</t>
    </rPh>
    <rPh sb="10" eb="11">
      <t>エン</t>
    </rPh>
    <phoneticPr fontId="1"/>
  </si>
  <si>
    <t>２０億　　２００万円</t>
    <rPh sb="2" eb="3">
      <t>オク</t>
    </rPh>
    <rPh sb="8" eb="9">
      <t>マン</t>
    </rPh>
    <rPh sb="9" eb="10">
      <t>エン</t>
    </rPh>
    <phoneticPr fontId="1"/>
  </si>
  <si>
    <t>９２２万９千円</t>
    <rPh sb="3" eb="4">
      <t>マン</t>
    </rPh>
    <rPh sb="5" eb="6">
      <t>ゼン</t>
    </rPh>
    <rPh sb="6" eb="7">
      <t>エン</t>
    </rPh>
    <phoneticPr fontId="1"/>
  </si>
  <si>
    <t>５，３８０億６，９５４万７千円</t>
    <phoneticPr fontId="1"/>
  </si>
  <si>
    <t>５，４００億７，１５４万７千円</t>
    <phoneticPr fontId="1"/>
  </si>
  <si>
    <t>５，４０３億６，２２４万５千円</t>
    <phoneticPr fontId="1"/>
  </si>
  <si>
    <t>3,146万円</t>
    <rPh sb="5" eb="6">
      <t>マン</t>
    </rPh>
    <rPh sb="6" eb="7">
      <t>エン</t>
    </rPh>
    <phoneticPr fontId="1"/>
  </si>
  <si>
    <t>3億  390万6千円</t>
    <rPh sb="1" eb="2">
      <t>オク</t>
    </rPh>
    <rPh sb="7" eb="8">
      <t>マン</t>
    </rPh>
    <rPh sb="10" eb="11">
      <t>エン</t>
    </rPh>
    <phoneticPr fontId="1"/>
  </si>
  <si>
    <t>私学課</t>
    <rPh sb="0" eb="2">
      <t>シガク</t>
    </rPh>
    <rPh sb="2" eb="3">
      <t>カ</t>
    </rPh>
    <phoneticPr fontId="1"/>
  </si>
  <si>
    <t>保健体育課</t>
    <rPh sb="0" eb="2">
      <t>ホケン</t>
    </rPh>
    <rPh sb="2" eb="4">
      <t>タイイク</t>
    </rPh>
    <rPh sb="4" eb="5">
      <t>カ</t>
    </rPh>
    <phoneticPr fontId="1"/>
  </si>
  <si>
    <t>ＳＮＳ活用相談体制
調査研究事業費</t>
    <rPh sb="3" eb="5">
      <t>カツヨウ</t>
    </rPh>
    <rPh sb="5" eb="7">
      <t>ソウダン</t>
    </rPh>
    <rPh sb="7" eb="9">
      <t>タイセイ</t>
    </rPh>
    <rPh sb="10" eb="12">
      <t>チョウサ</t>
    </rPh>
    <rPh sb="12" eb="14">
      <t>ケンキュウ</t>
    </rPh>
    <rPh sb="14" eb="16">
      <t>ジギョウ</t>
    </rPh>
    <rPh sb="16" eb="17">
      <t>ヒ</t>
    </rPh>
    <phoneticPr fontId="1"/>
  </si>
  <si>
    <t>　感染拡大防止のため、国・公立及び私立の幼稚園設置者に対し、衛生用品（子供用マスク、消毒液）等の購入費を補助。</t>
    <rPh sb="1" eb="3">
      <t>カンセン</t>
    </rPh>
    <rPh sb="3" eb="5">
      <t>カクダイ</t>
    </rPh>
    <rPh sb="5" eb="7">
      <t>ボウシ</t>
    </rPh>
    <rPh sb="11" eb="12">
      <t>コク</t>
    </rPh>
    <rPh sb="13" eb="15">
      <t>コウリツ</t>
    </rPh>
    <rPh sb="15" eb="16">
      <t>オヨ</t>
    </rPh>
    <rPh sb="17" eb="19">
      <t>シリツ</t>
    </rPh>
    <rPh sb="20" eb="23">
      <t>ヨウチエン</t>
    </rPh>
    <rPh sb="23" eb="26">
      <t>セッチシャ</t>
    </rPh>
    <rPh sb="27" eb="28">
      <t>タイ</t>
    </rPh>
    <rPh sb="30" eb="32">
      <t>エイセイ</t>
    </rPh>
    <rPh sb="32" eb="34">
      <t>ヨウヒン</t>
    </rPh>
    <rPh sb="35" eb="38">
      <t>コドモヨウ</t>
    </rPh>
    <rPh sb="42" eb="44">
      <t>ショウドク</t>
    </rPh>
    <rPh sb="44" eb="45">
      <t>エキ</t>
    </rPh>
    <rPh sb="48" eb="50">
      <t>コウニュウ</t>
    </rPh>
    <rPh sb="50" eb="51">
      <t>ヒ</t>
    </rPh>
    <rPh sb="52" eb="54">
      <t>ホジョ</t>
    </rPh>
    <phoneticPr fontId="1"/>
  </si>
  <si>
    <t>第１号補正予算の概要</t>
    <rPh sb="0" eb="1">
      <t>ダイ</t>
    </rPh>
    <rPh sb="2" eb="3">
      <t>ゴウ</t>
    </rPh>
    <rPh sb="3" eb="5">
      <t>ホセイ</t>
    </rPh>
    <rPh sb="5" eb="7">
      <t>ヨサン</t>
    </rPh>
    <rPh sb="8" eb="9">
      <t>オオムネ</t>
    </rPh>
    <rPh sb="9" eb="10">
      <t>ヨウ</t>
    </rPh>
    <phoneticPr fontId="1"/>
  </si>
  <si>
    <t>第３号補正予算の概要</t>
    <rPh sb="0" eb="1">
      <t>ダイ</t>
    </rPh>
    <rPh sb="2" eb="3">
      <t>ゴウ</t>
    </rPh>
    <rPh sb="3" eb="5">
      <t>ホセイ</t>
    </rPh>
    <rPh sb="5" eb="7">
      <t>ヨサン</t>
    </rPh>
    <rPh sb="8" eb="9">
      <t>オオムネ</t>
    </rPh>
    <rPh sb="9" eb="10">
      <t>ヨウ</t>
    </rPh>
    <phoneticPr fontId="1"/>
  </si>
  <si>
    <t>教育庁 令和２年度一般会計補正予算（第１号、第３号及び第４号）の概要</t>
    <rPh sb="0" eb="2">
      <t>キョウイク</t>
    </rPh>
    <rPh sb="2" eb="3">
      <t>チョウ</t>
    </rPh>
    <rPh sb="4" eb="5">
      <t>レイ</t>
    </rPh>
    <rPh sb="5" eb="6">
      <t>カズ</t>
    </rPh>
    <rPh sb="7" eb="9">
      <t>ネンド</t>
    </rPh>
    <rPh sb="9" eb="11">
      <t>イッパン</t>
    </rPh>
    <rPh sb="11" eb="13">
      <t>カイケイ</t>
    </rPh>
    <rPh sb="13" eb="15">
      <t>ホセイ</t>
    </rPh>
    <rPh sb="15" eb="17">
      <t>ヨサン</t>
    </rPh>
    <rPh sb="18" eb="19">
      <t>ダイ</t>
    </rPh>
    <rPh sb="20" eb="21">
      <t>ゴウ</t>
    </rPh>
    <rPh sb="22" eb="23">
      <t>ダイ</t>
    </rPh>
    <rPh sb="24" eb="25">
      <t>ゴウ</t>
    </rPh>
    <rPh sb="25" eb="26">
      <t>オヨ</t>
    </rPh>
    <rPh sb="27" eb="28">
      <t>ダイ</t>
    </rPh>
    <rPh sb="29" eb="30">
      <t>ゴウ</t>
    </rPh>
    <rPh sb="32" eb="34">
      <t>ガイヨウ</t>
    </rPh>
    <phoneticPr fontId="1"/>
  </si>
  <si>
    <t>第４号補正予算の概要</t>
    <rPh sb="0" eb="1">
      <t>ダイ</t>
    </rPh>
    <rPh sb="2" eb="3">
      <t>ゴウ</t>
    </rPh>
    <rPh sb="3" eb="5">
      <t>ホセイ</t>
    </rPh>
    <rPh sb="5" eb="7">
      <t>ヨサン</t>
    </rPh>
    <rPh sb="8" eb="9">
      <t>オオムネ</t>
    </rPh>
    <rPh sb="9" eb="10">
      <t>ヨウ</t>
    </rPh>
    <phoneticPr fontId="1"/>
  </si>
  <si>
    <t>【国経済対策】
学校給食実施費</t>
    <rPh sb="8" eb="10">
      <t>ガッコウ</t>
    </rPh>
    <rPh sb="10" eb="12">
      <t>キュウショク</t>
    </rPh>
    <rPh sb="12" eb="14">
      <t>ジッシ</t>
    </rPh>
    <rPh sb="14" eb="15">
      <t>ヒ</t>
    </rPh>
    <phoneticPr fontId="1"/>
  </si>
  <si>
    <t>【国経済対策】</t>
    <phoneticPr fontId="1"/>
  </si>
  <si>
    <t>※　補正予算額については、新型コロナウィルス感染症対策に係る事業費に係るもの。</t>
    <rPh sb="2" eb="4">
      <t>ホセイ</t>
    </rPh>
    <rPh sb="4" eb="6">
      <t>ヨサン</t>
    </rPh>
    <rPh sb="6" eb="7">
      <t>ガク</t>
    </rPh>
    <rPh sb="13" eb="15">
      <t>シンガタ</t>
    </rPh>
    <rPh sb="22" eb="25">
      <t>カンセンショウ</t>
    </rPh>
    <rPh sb="25" eb="27">
      <t>タイサク</t>
    </rPh>
    <rPh sb="28" eb="29">
      <t>カカ</t>
    </rPh>
    <rPh sb="30" eb="32">
      <t>ジギョウ</t>
    </rPh>
    <rPh sb="32" eb="33">
      <t>ヒ</t>
    </rPh>
    <rPh sb="34" eb="35">
      <t>カカ</t>
    </rPh>
    <phoneticPr fontId="1"/>
  </si>
  <si>
    <t>教育庁 令和２年度一般会計補正予算（第４号）の概要</t>
    <rPh sb="0" eb="2">
      <t>キョウイク</t>
    </rPh>
    <rPh sb="2" eb="3">
      <t>チョウ</t>
    </rPh>
    <rPh sb="4" eb="5">
      <t>レイ</t>
    </rPh>
    <rPh sb="5" eb="6">
      <t>カズ</t>
    </rPh>
    <rPh sb="7" eb="9">
      <t>ネンド</t>
    </rPh>
    <rPh sb="9" eb="11">
      <t>イッパン</t>
    </rPh>
    <rPh sb="11" eb="13">
      <t>カイケイ</t>
    </rPh>
    <rPh sb="13" eb="15">
      <t>ホセイ</t>
    </rPh>
    <rPh sb="15" eb="17">
      <t>ヨサン</t>
    </rPh>
    <rPh sb="18" eb="19">
      <t>ダイ</t>
    </rPh>
    <rPh sb="20" eb="21">
      <t>ゴウ</t>
    </rPh>
    <rPh sb="23" eb="25">
      <t>ガイヨウ</t>
    </rPh>
    <phoneticPr fontId="1"/>
  </si>
  <si>
    <t>５，４００億７，１５４万７千円</t>
  </si>
  <si>
    <t>５，４０３億６，２２４万５千円</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</si>
</sst>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quot;▲ &quot;#,##0"/>
    <numFmt numFmtId="177" formatCode="#,##0_ "/>
    <numFmt numFmtId="178" formatCode="\(#,##0\)"/>
  </numFmts>
  <fonts count="18" x14ac:knownFonts="1">
    <font>
      <sz val="11"/>
      <name val="ＭＳ Ｐゴシック"/>
      <family val="3"/>
      <charset val="128"/>
    </font>
    <font>
      <sz val="6"/>
      <name val="ＭＳ Ｐゴシック"/>
      <family val="3"/>
      <charset val="128"/>
    </font>
    <font>
      <sz val="12"/>
      <name val="ＭＳ ゴシック"/>
      <family val="3"/>
      <charset val="128"/>
    </font>
    <font>
      <sz val="10"/>
      <color indexed="8"/>
      <name val="ＭＳ ゴシック"/>
      <family val="3"/>
      <charset val="128"/>
    </font>
    <font>
      <sz val="12"/>
      <color indexed="8"/>
      <name val="ＭＳ ゴシック"/>
      <family val="3"/>
      <charset val="128"/>
    </font>
    <font>
      <sz val="11"/>
      <color indexed="8"/>
      <name val="ＭＳ ゴシック"/>
      <family val="3"/>
      <charset val="128"/>
    </font>
    <font>
      <sz val="11"/>
      <name val="ＭＳ ゴシック"/>
      <family val="3"/>
      <charset val="128"/>
    </font>
    <font>
      <sz val="10"/>
      <name val="ＭＳ ゴシック"/>
      <family val="3"/>
      <charset val="128"/>
    </font>
    <font>
      <sz val="18"/>
      <name val="ＭＳ ゴシック"/>
      <family val="3"/>
      <charset val="128"/>
    </font>
    <font>
      <b/>
      <u/>
      <sz val="16"/>
      <name val="ＭＳ ゴシック"/>
      <family val="3"/>
      <charset val="128"/>
    </font>
    <font>
      <sz val="16"/>
      <name val="ＭＳ ゴシック"/>
      <family val="3"/>
      <charset val="128"/>
    </font>
    <font>
      <sz val="12"/>
      <name val="ＭＳ 明朝"/>
      <family val="1"/>
      <charset val="128"/>
    </font>
    <font>
      <sz val="14"/>
      <name val="ＭＳ ゴシック"/>
      <family val="3"/>
      <charset val="128"/>
    </font>
    <font>
      <b/>
      <sz val="16"/>
      <name val="ＭＳ ゴシック"/>
      <family val="3"/>
      <charset val="128"/>
    </font>
    <font>
      <sz val="11"/>
      <color rgb="FFFF0000"/>
      <name val="ＭＳ ゴシック"/>
      <family val="3"/>
      <charset val="128"/>
    </font>
    <font>
      <sz val="14"/>
      <color indexed="8"/>
      <name val="ＭＳ ゴシック"/>
      <family val="3"/>
      <charset val="128"/>
    </font>
    <font>
      <sz val="12"/>
      <color rgb="FFFF0000"/>
      <name val="ＭＳ ゴシック"/>
      <family val="3"/>
      <charset val="128"/>
    </font>
    <font>
      <sz val="14"/>
      <name val="ＭＳ Ｐゴシック"/>
      <family val="3"/>
      <charset val="128"/>
    </font>
  </fonts>
  <fills count="3">
    <fill>
      <patternFill patternType="none"/>
    </fill>
    <fill>
      <patternFill patternType="gray125"/>
    </fill>
    <fill>
      <patternFill patternType="solid">
        <fgColor theme="0"/>
        <bgColor indexed="64"/>
      </patternFill>
    </fill>
  </fills>
  <borders count="14">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100">
    <xf numFmtId="0" fontId="0" fillId="0" borderId="0" xfId="0">
      <alignment vertical="center"/>
    </xf>
    <xf numFmtId="0" fontId="3" fillId="2" borderId="0" xfId="0" applyFont="1" applyFill="1">
      <alignment vertical="center"/>
    </xf>
    <xf numFmtId="0" fontId="3" fillId="2" borderId="0" xfId="0" applyFont="1" applyFill="1" applyAlignment="1">
      <alignment horizontal="right" vertical="center"/>
    </xf>
    <xf numFmtId="0" fontId="3" fillId="2" borderId="0" xfId="0" applyFont="1" applyFill="1" applyAlignment="1">
      <alignment horizontal="left" vertical="top"/>
    </xf>
    <xf numFmtId="0" fontId="15" fillId="2" borderId="0" xfId="0" applyFont="1" applyFill="1">
      <alignment vertical="center"/>
    </xf>
    <xf numFmtId="0" fontId="7" fillId="2" borderId="0" xfId="0" applyFont="1" applyFill="1">
      <alignment vertical="center"/>
    </xf>
    <xf numFmtId="0" fontId="7" fillId="2" borderId="0" xfId="0" applyFont="1" applyFill="1" applyAlignment="1">
      <alignment horizontal="right" vertical="center"/>
    </xf>
    <xf numFmtId="0" fontId="8" fillId="2" borderId="0" xfId="0" applyFont="1" applyFill="1" applyAlignment="1">
      <alignment horizontal="left" vertical="top"/>
    </xf>
    <xf numFmtId="3" fontId="12" fillId="2" borderId="0" xfId="0" applyNumberFormat="1" applyFont="1" applyFill="1">
      <alignment vertical="center"/>
    </xf>
    <xf numFmtId="177" fontId="17" fillId="2" borderId="0" xfId="0" applyNumberFormat="1" applyFont="1" applyFill="1">
      <alignment vertical="center"/>
    </xf>
    <xf numFmtId="0" fontId="13" fillId="2" borderId="0" xfId="0" applyFont="1" applyFill="1" applyAlignment="1">
      <alignment horizontal="left" vertical="top"/>
    </xf>
    <xf numFmtId="0" fontId="2" fillId="2" borderId="7" xfId="0" applyFont="1" applyFill="1" applyBorder="1" applyAlignment="1">
      <alignment horizontal="right" vertical="center" indent="7" shrinkToFit="1"/>
    </xf>
    <xf numFmtId="0" fontId="8" fillId="2" borderId="0" xfId="0" applyFont="1" applyFill="1" applyBorder="1" applyAlignment="1">
      <alignment horizontal="left" vertical="top"/>
    </xf>
    <xf numFmtId="3" fontId="17" fillId="2" borderId="0" xfId="0" applyNumberFormat="1" applyFont="1" applyFill="1">
      <alignment vertical="center"/>
    </xf>
    <xf numFmtId="0" fontId="2" fillId="2" borderId="0" xfId="0" applyFont="1" applyFill="1" applyAlignment="1">
      <alignment horizontal="left" vertical="center"/>
    </xf>
    <xf numFmtId="0" fontId="2" fillId="2" borderId="0" xfId="0" applyFont="1" applyFill="1" applyAlignment="1">
      <alignment horizontal="center" vertical="center"/>
    </xf>
    <xf numFmtId="0" fontId="11" fillId="2" borderId="0" xfId="0" applyFont="1" applyFill="1">
      <alignment vertical="center"/>
    </xf>
    <xf numFmtId="0" fontId="2" fillId="2" borderId="0" xfId="0" applyFont="1" applyFill="1" applyAlignment="1">
      <alignment horizontal="left" vertical="top" shrinkToFit="1"/>
    </xf>
    <xf numFmtId="0" fontId="11" fillId="2" borderId="0" xfId="0" applyFont="1" applyFill="1" applyAlignment="1">
      <alignment horizontal="right" vertical="center"/>
    </xf>
    <xf numFmtId="0" fontId="11" fillId="2" borderId="0" xfId="0" applyFont="1" applyFill="1" applyAlignment="1">
      <alignment horizontal="left" vertical="top" shrinkToFit="1"/>
    </xf>
    <xf numFmtId="0" fontId="2" fillId="2" borderId="7" xfId="0" applyFont="1" applyFill="1" applyBorder="1" applyAlignment="1">
      <alignment horizontal="distributed" vertical="center" indent="2"/>
    </xf>
    <xf numFmtId="0" fontId="6" fillId="2" borderId="1" xfId="0" applyFont="1" applyFill="1" applyBorder="1">
      <alignment vertical="center"/>
    </xf>
    <xf numFmtId="0" fontId="6" fillId="2" borderId="2" xfId="0" applyFont="1" applyFill="1" applyBorder="1">
      <alignment vertical="center"/>
    </xf>
    <xf numFmtId="0" fontId="2" fillId="2" borderId="1" xfId="0" applyFont="1" applyFill="1" applyBorder="1" applyAlignment="1">
      <alignment horizontal="left" vertical="top"/>
    </xf>
    <xf numFmtId="0" fontId="6" fillId="2" borderId="4" xfId="0" applyFont="1" applyFill="1" applyBorder="1">
      <alignment vertical="center"/>
    </xf>
    <xf numFmtId="49" fontId="2" fillId="2" borderId="0" xfId="0" applyNumberFormat="1" applyFont="1" applyFill="1" applyBorder="1" applyAlignment="1">
      <alignment horizontal="right" vertical="center"/>
    </xf>
    <xf numFmtId="0" fontId="2" fillId="2" borderId="0" xfId="0" applyFont="1" applyFill="1" applyBorder="1">
      <alignment vertical="center"/>
    </xf>
    <xf numFmtId="0" fontId="2" fillId="2" borderId="3" xfId="0" applyFont="1" applyFill="1" applyBorder="1" applyAlignment="1">
      <alignment horizontal="left" vertical="top"/>
    </xf>
    <xf numFmtId="0" fontId="2" fillId="2" borderId="3" xfId="0" applyFont="1" applyFill="1" applyBorder="1">
      <alignment vertical="center"/>
    </xf>
    <xf numFmtId="0" fontId="14" fillId="2" borderId="4" xfId="0" applyFont="1" applyFill="1" applyBorder="1">
      <alignment vertical="center"/>
    </xf>
    <xf numFmtId="0" fontId="2" fillId="2" borderId="0" xfId="0" applyFont="1" applyFill="1" applyAlignment="1">
      <alignment horizontal="right" vertical="center"/>
    </xf>
    <xf numFmtId="0" fontId="2" fillId="2" borderId="3" xfId="0" applyFont="1" applyFill="1" applyBorder="1" applyAlignment="1">
      <alignment horizontal="distributed" vertical="center"/>
    </xf>
    <xf numFmtId="0" fontId="2" fillId="2" borderId="4" xfId="0" applyFont="1" applyFill="1" applyBorder="1" applyAlignment="1">
      <alignment horizontal="distributed" vertical="center"/>
    </xf>
    <xf numFmtId="0" fontId="16" fillId="2" borderId="4" xfId="0" applyFont="1" applyFill="1" applyBorder="1" applyAlignment="1">
      <alignment horizontal="distributed" vertical="center"/>
    </xf>
    <xf numFmtId="0" fontId="16" fillId="2" borderId="0" xfId="0" applyFont="1" applyFill="1" applyBorder="1">
      <alignment vertical="center"/>
    </xf>
    <xf numFmtId="49" fontId="16" fillId="2" borderId="0" xfId="0" applyNumberFormat="1" applyFont="1" applyFill="1" applyBorder="1" applyAlignment="1">
      <alignment horizontal="right" vertical="center"/>
    </xf>
    <xf numFmtId="0" fontId="16" fillId="2" borderId="3" xfId="0" applyFont="1" applyFill="1" applyBorder="1" applyAlignment="1">
      <alignment horizontal="left" vertical="top" wrapText="1"/>
    </xf>
    <xf numFmtId="0" fontId="2" fillId="2" borderId="0" xfId="0" applyFont="1" applyFill="1">
      <alignment vertical="center"/>
    </xf>
    <xf numFmtId="49" fontId="2" fillId="2" borderId="8" xfId="0" applyNumberFormat="1" applyFont="1" applyFill="1" applyBorder="1" applyAlignment="1">
      <alignment horizontal="right" vertical="center"/>
    </xf>
    <xf numFmtId="0" fontId="16" fillId="2" borderId="3" xfId="0" applyFont="1" applyFill="1" applyBorder="1" applyAlignment="1">
      <alignment horizontal="distributed" vertical="center"/>
    </xf>
    <xf numFmtId="176" fontId="2" fillId="2" borderId="0" xfId="0" applyNumberFormat="1" applyFont="1" applyFill="1" applyBorder="1" applyAlignment="1">
      <alignment horizontal="right" vertical="center"/>
    </xf>
    <xf numFmtId="0" fontId="6" fillId="2" borderId="6" xfId="0" applyFont="1" applyFill="1" applyBorder="1">
      <alignment vertical="center"/>
    </xf>
    <xf numFmtId="49" fontId="2" fillId="2" borderId="5" xfId="0" applyNumberFormat="1" applyFont="1" applyFill="1" applyBorder="1" applyAlignment="1">
      <alignment horizontal="right" vertical="center"/>
    </xf>
    <xf numFmtId="0" fontId="2" fillId="2" borderId="5" xfId="0" applyFont="1" applyFill="1" applyBorder="1">
      <alignment vertical="center"/>
    </xf>
    <xf numFmtId="0" fontId="2" fillId="2" borderId="9" xfId="0" applyFont="1" applyFill="1" applyBorder="1" applyAlignment="1">
      <alignment horizontal="left" vertical="top" wrapText="1"/>
    </xf>
    <xf numFmtId="0" fontId="13" fillId="2" borderId="0" xfId="0" applyFont="1" applyFill="1" applyAlignment="1">
      <alignment horizontal="center" vertical="center"/>
    </xf>
    <xf numFmtId="0" fontId="2" fillId="2" borderId="3" xfId="0" applyFont="1" applyFill="1" applyBorder="1" applyAlignment="1">
      <alignment horizontal="distributed" vertical="center" wrapText="1"/>
    </xf>
    <xf numFmtId="0" fontId="8" fillId="2" borderId="0" xfId="0" applyFont="1" applyFill="1" applyBorder="1" applyAlignment="1">
      <alignment horizontal="center"/>
    </xf>
    <xf numFmtId="0" fontId="2" fillId="2" borderId="3" xfId="0" applyFont="1" applyFill="1" applyBorder="1" applyAlignment="1">
      <alignment horizontal="left" vertical="top" wrapText="1"/>
    </xf>
    <xf numFmtId="0" fontId="12" fillId="2" borderId="0" xfId="0" applyFont="1" applyFill="1">
      <alignment vertical="center"/>
    </xf>
    <xf numFmtId="0" fontId="6" fillId="2" borderId="0" xfId="0" applyFont="1" applyFill="1">
      <alignment vertical="center"/>
    </xf>
    <xf numFmtId="0" fontId="5" fillId="2" borderId="0" xfId="0" applyFont="1" applyFill="1">
      <alignment vertical="center"/>
    </xf>
    <xf numFmtId="3" fontId="15" fillId="2" borderId="0" xfId="0" applyNumberFormat="1" applyFont="1" applyFill="1">
      <alignment vertical="center"/>
    </xf>
    <xf numFmtId="0" fontId="12" fillId="2" borderId="0" xfId="0" applyFont="1" applyFill="1" applyBorder="1">
      <alignment vertical="center"/>
    </xf>
    <xf numFmtId="0" fontId="6" fillId="2" borderId="0" xfId="0" applyFont="1" applyFill="1" applyBorder="1">
      <alignment vertical="center"/>
    </xf>
    <xf numFmtId="0" fontId="6" fillId="2" borderId="3" xfId="0" applyFont="1" applyFill="1" applyBorder="1">
      <alignment vertical="center"/>
    </xf>
    <xf numFmtId="49" fontId="6" fillId="2" borderId="0" xfId="0" applyNumberFormat="1" applyFont="1" applyFill="1" applyBorder="1" applyAlignment="1">
      <alignment horizontal="right" vertical="center"/>
    </xf>
    <xf numFmtId="0" fontId="0" fillId="2" borderId="0" xfId="0" applyFill="1">
      <alignment vertical="center"/>
    </xf>
    <xf numFmtId="0" fontId="14" fillId="2" borderId="0" xfId="0" applyFont="1" applyFill="1">
      <alignment vertical="center"/>
    </xf>
    <xf numFmtId="178" fontId="16" fillId="2" borderId="8" xfId="0" applyNumberFormat="1" applyFont="1" applyFill="1" applyBorder="1" applyAlignment="1">
      <alignment vertical="center"/>
    </xf>
    <xf numFmtId="0" fontId="0" fillId="2" borderId="0" xfId="0" applyFill="1" applyBorder="1" applyAlignment="1">
      <alignment vertical="top" wrapText="1"/>
    </xf>
    <xf numFmtId="0" fontId="4" fillId="2" borderId="0" xfId="0" applyFont="1" applyFill="1" applyBorder="1" applyAlignment="1">
      <alignment horizontal="distributed" vertical="center"/>
    </xf>
    <xf numFmtId="0" fontId="4" fillId="2" borderId="0" xfId="0" applyFont="1" applyFill="1" applyBorder="1">
      <alignment vertical="center"/>
    </xf>
    <xf numFmtId="49" fontId="4" fillId="2" borderId="0" xfId="0" applyNumberFormat="1" applyFont="1" applyFill="1" applyBorder="1" applyAlignment="1">
      <alignment horizontal="right" vertical="center"/>
    </xf>
    <xf numFmtId="0" fontId="4" fillId="2" borderId="0" xfId="0" applyFont="1" applyFill="1" applyBorder="1" applyAlignment="1">
      <alignment horizontal="left" vertical="top"/>
    </xf>
    <xf numFmtId="178" fontId="16" fillId="2" borderId="0" xfId="0" applyNumberFormat="1" applyFont="1" applyFill="1" applyBorder="1" applyAlignment="1">
      <alignment vertical="center"/>
    </xf>
    <xf numFmtId="0" fontId="16" fillId="2" borderId="0" xfId="0" applyFont="1" applyFill="1">
      <alignment vertical="center"/>
    </xf>
    <xf numFmtId="49" fontId="16" fillId="2" borderId="8" xfId="0" applyNumberFormat="1" applyFont="1" applyFill="1" applyBorder="1" applyAlignment="1">
      <alignment horizontal="right" vertical="center"/>
    </xf>
    <xf numFmtId="0" fontId="2" fillId="2" borderId="3" xfId="0" applyFont="1" applyFill="1" applyBorder="1" applyAlignment="1">
      <alignment horizontal="distributed" vertical="center" wrapText="1"/>
    </xf>
    <xf numFmtId="0" fontId="13" fillId="2" borderId="0" xfId="0" applyFont="1" applyFill="1" applyAlignment="1">
      <alignment horizontal="center" vertical="center"/>
    </xf>
    <xf numFmtId="0" fontId="8" fillId="2" borderId="0" xfId="0" applyFont="1" applyFill="1" applyBorder="1" applyAlignment="1">
      <alignment horizontal="center"/>
    </xf>
    <xf numFmtId="0" fontId="2" fillId="2" borderId="3" xfId="0" applyFont="1" applyFill="1" applyBorder="1" applyAlignment="1">
      <alignment horizontal="left" vertical="top" wrapText="1"/>
    </xf>
    <xf numFmtId="0" fontId="2" fillId="2" borderId="0" xfId="0" applyFont="1" applyFill="1" applyBorder="1" applyAlignment="1">
      <alignment horizontal="left" vertical="top" wrapText="1"/>
    </xf>
    <xf numFmtId="0" fontId="3" fillId="2" borderId="3" xfId="0" applyFont="1" applyFill="1" applyBorder="1">
      <alignment vertical="center"/>
    </xf>
    <xf numFmtId="0" fontId="14" fillId="2" borderId="9" xfId="0" applyFont="1" applyFill="1" applyBorder="1">
      <alignment vertical="center"/>
    </xf>
    <xf numFmtId="0" fontId="2" fillId="2" borderId="3"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0" borderId="0" xfId="0" applyFont="1" applyBorder="1" applyAlignment="1">
      <alignment vertical="center"/>
    </xf>
    <xf numFmtId="0" fontId="2" fillId="2" borderId="3" xfId="0" applyFont="1" applyFill="1" applyBorder="1" applyAlignment="1">
      <alignment horizontal="left" vertical="top" wrapText="1"/>
    </xf>
    <xf numFmtId="0" fontId="9" fillId="2" borderId="0" xfId="0" applyFont="1" applyFill="1" applyAlignment="1">
      <alignment horizontal="center" vertical="center"/>
    </xf>
    <xf numFmtId="0" fontId="2" fillId="2" borderId="3" xfId="0" applyFont="1" applyFill="1" applyBorder="1" applyAlignment="1">
      <alignment horizontal="distributed" vertical="center" wrapText="1"/>
    </xf>
    <xf numFmtId="0" fontId="0" fillId="2" borderId="3" xfId="0" applyFont="1" applyFill="1" applyBorder="1" applyAlignment="1">
      <alignment horizontal="distributed" vertical="center"/>
    </xf>
    <xf numFmtId="0" fontId="2" fillId="2" borderId="3" xfId="0" applyFont="1" applyFill="1" applyBorder="1" applyAlignment="1">
      <alignment horizontal="left" vertical="top" wrapText="1"/>
    </xf>
    <xf numFmtId="0" fontId="9" fillId="2" borderId="0" xfId="0" applyFont="1" applyFill="1" applyAlignment="1">
      <alignment horizontal="center" vertical="center"/>
    </xf>
    <xf numFmtId="0" fontId="2" fillId="0" borderId="10" xfId="0" applyFont="1" applyBorder="1" applyAlignment="1">
      <alignment vertical="center"/>
    </xf>
    <xf numFmtId="0" fontId="10" fillId="2" borderId="1" xfId="0" applyFont="1" applyFill="1" applyBorder="1" applyAlignment="1">
      <alignment horizontal="center" vertical="center"/>
    </xf>
    <xf numFmtId="0" fontId="0" fillId="2" borderId="3" xfId="0" applyFill="1" applyBorder="1" applyAlignment="1">
      <alignment horizontal="center" vertical="center"/>
    </xf>
    <xf numFmtId="0" fontId="0" fillId="2" borderId="9" xfId="0" applyFill="1" applyBorder="1" applyAlignment="1">
      <alignment horizontal="center" vertical="center"/>
    </xf>
    <xf numFmtId="0" fontId="2" fillId="2" borderId="11" xfId="0" applyFont="1" applyFill="1" applyBorder="1" applyAlignment="1">
      <alignment horizontal="center" vertical="center" shrinkToFit="1"/>
    </xf>
    <xf numFmtId="0" fontId="2" fillId="2" borderId="12"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8" fillId="2" borderId="0" xfId="0" applyFont="1" applyFill="1" applyBorder="1" applyAlignment="1">
      <alignment horizontal="center"/>
    </xf>
    <xf numFmtId="0" fontId="2" fillId="2" borderId="11" xfId="0" applyFont="1" applyFill="1" applyBorder="1" applyAlignment="1">
      <alignment horizontal="distributed" vertical="center" wrapText="1" indent="2" shrinkToFit="1"/>
    </xf>
    <xf numFmtId="0" fontId="2" fillId="2" borderId="12" xfId="0" applyFont="1" applyFill="1" applyBorder="1" applyAlignment="1">
      <alignment horizontal="distributed" vertical="center" wrapText="1" indent="2" shrinkToFit="1"/>
    </xf>
    <xf numFmtId="0" fontId="2" fillId="2" borderId="13" xfId="0" applyFont="1" applyFill="1" applyBorder="1" applyAlignment="1">
      <alignment horizontal="distributed" vertical="center" wrapText="1" indent="2" shrinkToFit="1"/>
    </xf>
    <xf numFmtId="0" fontId="2" fillId="2" borderId="10" xfId="0" applyFont="1" applyFill="1" applyBorder="1" applyAlignment="1">
      <alignment horizontal="right" vertical="center"/>
    </xf>
    <xf numFmtId="0" fontId="13" fillId="2" borderId="0" xfId="0" applyFont="1" applyFill="1" applyAlignment="1">
      <alignment horizontal="center" vertical="center"/>
    </xf>
    <xf numFmtId="0" fontId="2" fillId="2" borderId="0" xfId="0" applyFont="1" applyFill="1" applyBorder="1" applyAlignment="1">
      <alignment horizontal="left" vertical="top" wrapText="1"/>
    </xf>
    <xf numFmtId="0" fontId="6" fillId="2" borderId="0" xfId="0" applyFont="1" applyFill="1" applyBorder="1" applyAlignment="1">
      <alignment horizontal="right" vertical="center"/>
    </xf>
    <xf numFmtId="0" fontId="2" fillId="2" borderId="4" xfId="0" applyFont="1" applyFill="1" applyBorder="1" applyAlignment="1">
      <alignment horizontal="distributed" vertical="center" wrapText="1"/>
    </xf>
  </cellXfs>
  <cellStyles count="1">
    <cellStyle name="標準" xfId="0" builtinId="0"/>
  </cellStyles>
  <dxfs count="0"/>
  <tableStyles count="0" defaultTableStyle="TableStyleMedium9"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68036</xdr:colOff>
      <xdr:row>19</xdr:row>
      <xdr:rowOff>190502</xdr:rowOff>
    </xdr:from>
    <xdr:to>
      <xdr:col>4</xdr:col>
      <xdr:colOff>5211536</xdr:colOff>
      <xdr:row>27</xdr:row>
      <xdr:rowOff>108858</xdr:rowOff>
    </xdr:to>
    <xdr:sp macro="" textlink="">
      <xdr:nvSpPr>
        <xdr:cNvPr id="9" name="正方形/長方形 8"/>
        <xdr:cNvSpPr/>
      </xdr:nvSpPr>
      <xdr:spPr bwMode="auto">
        <a:xfrm>
          <a:off x="3959679" y="4762502"/>
          <a:ext cx="5143500" cy="1768927"/>
        </a:xfrm>
        <a:prstGeom prst="rect">
          <a:avLst/>
        </a:prstGeom>
        <a:solidFill>
          <a:srgbClr val="FFFF99"/>
        </a:solidFill>
        <a:ln w="9525" cap="flat" cmpd="sng" algn="ctr">
          <a:solidFill>
            <a:srgbClr val="000000"/>
          </a:solidFill>
          <a:prstDash val="solid"/>
          <a:round/>
          <a:headEnd type="none" w="med" len="med"/>
          <a:tailEnd type="none" w="med" len="med"/>
        </a:ln>
        <a:effectLst/>
        <a:extLst/>
      </xdr:spPr>
      <xdr:txBody>
        <a:bodyPr vertOverflow="clip" horzOverflow="clip" wrap="square" lIns="27432" tIns="18288" rIns="0" bIns="0" rtlCol="0" anchor="t"/>
        <a:lstStyle/>
        <a:p>
          <a:pPr rtl="0"/>
          <a:r>
            <a:rPr lang="ja-JP" altLang="ja-JP" sz="1100" b="0" i="0" baseline="0">
              <a:effectLst/>
              <a:latin typeface="+mn-lt"/>
              <a:ea typeface="+mn-ea"/>
              <a:cs typeface="+mn-cs"/>
            </a:rPr>
            <a:t>■人　　　数　　　幼稚部</a:t>
          </a:r>
          <a:r>
            <a:rPr lang="ja-JP" altLang="en-US" sz="1100" b="0" i="0" baseline="0">
              <a:effectLst/>
              <a:latin typeface="+mn-lt"/>
              <a:ea typeface="+mn-ea"/>
              <a:cs typeface="+mn-cs"/>
            </a:rPr>
            <a:t>１１４人　小</a:t>
          </a:r>
          <a:r>
            <a:rPr lang="ja-JP" altLang="ja-JP" sz="1100" b="0" i="0" baseline="0">
              <a:effectLst/>
              <a:latin typeface="+mn-lt"/>
              <a:ea typeface="+mn-ea"/>
              <a:cs typeface="+mn-cs"/>
            </a:rPr>
            <a:t>学部</a:t>
          </a:r>
          <a:r>
            <a:rPr lang="ja-JP" altLang="en-US" sz="1100" b="0" i="0" baseline="0">
              <a:effectLst/>
              <a:latin typeface="+mn-lt"/>
              <a:ea typeface="+mn-ea"/>
              <a:cs typeface="+mn-cs"/>
            </a:rPr>
            <a:t>２，１８８</a:t>
          </a:r>
          <a:r>
            <a:rPr lang="ja-JP" altLang="ja-JP" sz="1100" b="0" i="0" baseline="0">
              <a:effectLst/>
              <a:latin typeface="+mn-lt"/>
              <a:ea typeface="+mn-ea"/>
              <a:cs typeface="+mn-cs"/>
            </a:rPr>
            <a:t>人</a:t>
          </a:r>
          <a:r>
            <a:rPr lang="ja-JP" altLang="en-US" sz="1100" b="0" i="0" baseline="0">
              <a:effectLst/>
              <a:latin typeface="+mn-lt"/>
              <a:ea typeface="+mn-ea"/>
              <a:cs typeface="+mn-cs"/>
            </a:rPr>
            <a:t>　中</a:t>
          </a:r>
          <a:r>
            <a:rPr lang="ja-JP" altLang="ja-JP" sz="1100" b="0" i="0" baseline="0">
              <a:effectLst/>
              <a:latin typeface="+mn-lt"/>
              <a:ea typeface="+mn-ea"/>
              <a:cs typeface="+mn-cs"/>
            </a:rPr>
            <a:t>学部</a:t>
          </a:r>
          <a:r>
            <a:rPr lang="ja-JP" altLang="en-US" sz="1100" b="0" i="0" baseline="0">
              <a:effectLst/>
              <a:latin typeface="+mn-lt"/>
              <a:ea typeface="+mn-ea"/>
              <a:cs typeface="+mn-cs"/>
            </a:rPr>
            <a:t>２，１８５</a:t>
          </a:r>
          <a:r>
            <a:rPr lang="ja-JP" altLang="ja-JP" sz="1100" b="0" i="0" baseline="0">
              <a:effectLst/>
              <a:latin typeface="+mn-lt"/>
              <a:ea typeface="+mn-ea"/>
              <a:cs typeface="+mn-cs"/>
            </a:rPr>
            <a:t>人</a:t>
          </a:r>
          <a:endParaRPr lang="en-US" altLang="ja-JP" sz="1100" b="0" i="0" baseline="0">
            <a:effectLst/>
            <a:latin typeface="+mn-lt"/>
            <a:ea typeface="+mn-ea"/>
            <a:cs typeface="+mn-cs"/>
          </a:endParaRPr>
        </a:p>
        <a:p>
          <a:pPr rtl="0"/>
          <a:r>
            <a:rPr lang="ja-JP" altLang="en-US" sz="1100" b="0" i="0" baseline="0">
              <a:effectLst/>
              <a:latin typeface="+mn-lt"/>
              <a:ea typeface="+mn-ea"/>
              <a:cs typeface="+mn-cs"/>
            </a:rPr>
            <a:t>　　　　　　　　　 　 高</a:t>
          </a:r>
          <a:r>
            <a:rPr lang="ja-JP" altLang="ja-JP" sz="1100" b="0" i="0" baseline="0">
              <a:effectLst/>
              <a:latin typeface="+mn-lt"/>
              <a:ea typeface="+mn-ea"/>
              <a:cs typeface="+mn-cs"/>
            </a:rPr>
            <a:t>等部</a:t>
          </a:r>
          <a:r>
            <a:rPr lang="ja-JP" altLang="en-US" sz="1100" b="0" i="0" baseline="0">
              <a:effectLst/>
              <a:latin typeface="+mn-lt"/>
              <a:ea typeface="+mn-ea"/>
              <a:cs typeface="+mn-cs"/>
            </a:rPr>
            <a:t>３，４４７</a:t>
          </a:r>
          <a:r>
            <a:rPr lang="ja-JP" altLang="ja-JP" sz="1100" b="0" i="0" baseline="0">
              <a:effectLst/>
              <a:latin typeface="+mn-lt"/>
              <a:ea typeface="+mn-ea"/>
              <a:cs typeface="+mn-cs"/>
            </a:rPr>
            <a:t>人</a:t>
          </a:r>
          <a:r>
            <a:rPr lang="ja-JP" altLang="en-US" sz="1100" b="0" i="0" baseline="0">
              <a:effectLst/>
              <a:latin typeface="+mn-lt"/>
              <a:ea typeface="+mn-ea"/>
              <a:cs typeface="+mn-cs"/>
            </a:rPr>
            <a:t>　職員４，９８９</a:t>
          </a:r>
          <a:r>
            <a:rPr lang="ja-JP" altLang="ja-JP" sz="1100" b="0" i="0" baseline="0">
              <a:effectLst/>
              <a:latin typeface="+mn-lt"/>
              <a:ea typeface="+mn-ea"/>
              <a:cs typeface="+mn-cs"/>
            </a:rPr>
            <a:t>人</a:t>
          </a:r>
          <a:endParaRPr lang="ja-JP" altLang="ja-JP">
            <a:effectLst/>
          </a:endParaRPr>
        </a:p>
        <a:p>
          <a:pPr rtl="0"/>
          <a:r>
            <a:rPr lang="ja-JP" altLang="en-US" sz="1100" b="0" i="0" baseline="0">
              <a:effectLst/>
              <a:latin typeface="+mn-lt"/>
              <a:ea typeface="+mn-ea"/>
              <a:cs typeface="+mn-cs"/>
            </a:rPr>
            <a:t>　　　　　　　　　　　富田林中３８５人分</a:t>
          </a:r>
          <a:endParaRPr lang="en-US" altLang="ja-JP" sz="1100" b="0" i="0" baseline="0">
            <a:effectLst/>
            <a:latin typeface="+mn-lt"/>
            <a:ea typeface="+mn-ea"/>
            <a:cs typeface="+mn-cs"/>
          </a:endParaRPr>
        </a:p>
        <a:p>
          <a:pPr rtl="0"/>
          <a:r>
            <a:rPr lang="ja-JP" altLang="ja-JP" sz="1100" b="0" i="0" baseline="0">
              <a:effectLst/>
              <a:latin typeface="+mn-lt"/>
              <a:ea typeface="+mn-ea"/>
              <a:cs typeface="+mn-cs"/>
            </a:rPr>
            <a:t>■単　　　価　 　　 幼稚部　２</a:t>
          </a:r>
          <a:r>
            <a:rPr lang="ja-JP" altLang="en-US" sz="1100" b="0" i="0" baseline="0">
              <a:effectLst/>
              <a:latin typeface="+mn-lt"/>
              <a:ea typeface="+mn-ea"/>
              <a:cs typeface="+mn-cs"/>
            </a:rPr>
            <a:t>６０～２９４</a:t>
          </a:r>
          <a:r>
            <a:rPr lang="ja-JP" altLang="ja-JP" sz="1100" b="0" i="0" baseline="0">
              <a:effectLst/>
              <a:latin typeface="+mn-lt"/>
              <a:ea typeface="+mn-ea"/>
              <a:cs typeface="+mn-cs"/>
            </a:rPr>
            <a:t>円　　小学部　２</a:t>
          </a:r>
          <a:r>
            <a:rPr lang="ja-JP" altLang="en-US" sz="1100" b="0" i="0" baseline="0">
              <a:effectLst/>
              <a:latin typeface="+mn-lt"/>
              <a:ea typeface="+mn-ea"/>
              <a:cs typeface="+mn-cs"/>
            </a:rPr>
            <a:t>１０～４４０</a:t>
          </a:r>
          <a:r>
            <a:rPr lang="ja-JP" altLang="ja-JP" sz="1100" b="0" i="0" baseline="0">
              <a:effectLst/>
              <a:latin typeface="+mn-lt"/>
              <a:ea typeface="+mn-ea"/>
              <a:cs typeface="+mn-cs"/>
            </a:rPr>
            <a:t>円</a:t>
          </a:r>
          <a:endParaRPr lang="en-US" altLang="ja-JP" sz="1100" b="0" i="0" baseline="0">
            <a:effectLst/>
            <a:latin typeface="+mn-lt"/>
            <a:ea typeface="+mn-ea"/>
            <a:cs typeface="+mn-cs"/>
          </a:endParaRPr>
        </a:p>
        <a:p>
          <a:pPr rtl="0"/>
          <a:r>
            <a:rPr lang="ja-JP" altLang="en-US" sz="1100" b="0" i="0" baseline="0">
              <a:effectLst/>
              <a:latin typeface="+mn-lt"/>
              <a:ea typeface="+mn-ea"/>
              <a:cs typeface="+mn-cs"/>
            </a:rPr>
            <a:t>　　　　　　　　　</a:t>
          </a:r>
          <a:r>
            <a:rPr lang="ja-JP" altLang="ja-JP" sz="1100" b="0" i="0" baseline="0">
              <a:effectLst/>
              <a:latin typeface="+mn-lt"/>
              <a:ea typeface="+mn-ea"/>
              <a:cs typeface="+mn-cs"/>
            </a:rPr>
            <a:t>　　中学部　</a:t>
          </a:r>
          <a:r>
            <a:rPr lang="ja-JP" altLang="en-US" sz="1100" b="0" i="0" baseline="0">
              <a:effectLst/>
              <a:latin typeface="+mn-lt"/>
              <a:ea typeface="+mn-ea"/>
              <a:cs typeface="+mn-cs"/>
            </a:rPr>
            <a:t>２５０～４９０</a:t>
          </a:r>
          <a:r>
            <a:rPr lang="ja-JP" altLang="ja-JP" sz="1100" b="0" i="0" baseline="0">
              <a:effectLst/>
              <a:latin typeface="+mn-lt"/>
              <a:ea typeface="+mn-ea"/>
              <a:cs typeface="+mn-cs"/>
            </a:rPr>
            <a:t>円</a:t>
          </a:r>
          <a:r>
            <a:rPr lang="ja-JP" altLang="en-US" sz="1100" b="0" i="0" baseline="0">
              <a:effectLst/>
              <a:latin typeface="+mn-lt"/>
              <a:ea typeface="+mn-ea"/>
              <a:cs typeface="+mn-cs"/>
            </a:rPr>
            <a:t>　　高等部、職員　２５０～４９０円</a:t>
          </a:r>
          <a:endParaRPr lang="en-US" altLang="ja-JP" sz="1100" b="0" i="0" baseline="0">
            <a:effectLst/>
            <a:latin typeface="+mn-lt"/>
            <a:ea typeface="+mn-ea"/>
            <a:cs typeface="+mn-cs"/>
          </a:endParaRPr>
        </a:p>
        <a:p>
          <a:pPr rtl="0"/>
          <a:r>
            <a:rPr lang="ja-JP" altLang="en-US">
              <a:effectLst/>
            </a:rPr>
            <a:t>　　　　　　　　　　　富田林中３１０円</a:t>
          </a:r>
          <a:endParaRPr lang="ja-JP" altLang="ja-JP">
            <a:effectLst/>
          </a:endParaRPr>
        </a:p>
        <a:p>
          <a:pPr rtl="0"/>
          <a:r>
            <a:rPr lang="ja-JP" altLang="ja-JP" sz="1100" b="0" i="0" baseline="0">
              <a:effectLst/>
              <a:latin typeface="+mn-lt"/>
              <a:ea typeface="+mn-ea"/>
              <a:cs typeface="+mn-cs"/>
            </a:rPr>
            <a:t>■日　　　数　 　　 </a:t>
          </a:r>
          <a:r>
            <a:rPr lang="ja-JP" altLang="en-US" sz="1100" b="0" i="0" baseline="0">
              <a:effectLst/>
              <a:latin typeface="+mn-lt"/>
              <a:ea typeface="+mn-ea"/>
              <a:cs typeface="+mn-cs"/>
            </a:rPr>
            <a:t>２</a:t>
          </a:r>
          <a:r>
            <a:rPr lang="ja-JP" altLang="ja-JP" sz="1100" b="0" i="0" baseline="0">
              <a:effectLst/>
              <a:latin typeface="+mn-lt"/>
              <a:ea typeface="+mn-ea"/>
              <a:cs typeface="+mn-cs"/>
            </a:rPr>
            <a:t>日</a:t>
          </a:r>
          <a:r>
            <a:rPr lang="ja-JP" altLang="en-US" sz="1100" b="0" i="0" baseline="0">
              <a:effectLst/>
              <a:latin typeface="+mn-lt"/>
              <a:ea typeface="+mn-ea"/>
              <a:cs typeface="+mn-cs"/>
            </a:rPr>
            <a:t>（３／２・３）　　富田林中４日</a:t>
          </a:r>
          <a:endParaRPr lang="ja-JP" altLang="ja-JP">
            <a:effectLst/>
          </a:endParaRPr>
        </a:p>
        <a:p>
          <a:pPr rtl="0"/>
          <a:r>
            <a:rPr lang="ja-JP" altLang="ja-JP" sz="1100" b="0" i="0" baseline="0">
              <a:effectLst/>
              <a:latin typeface="+mn-lt"/>
              <a:ea typeface="+mn-ea"/>
              <a:cs typeface="+mn-cs"/>
            </a:rPr>
            <a:t>■補  助  率　　　</a:t>
          </a:r>
          <a:r>
            <a:rPr lang="ja-JP" altLang="en-US" sz="1100" b="0" i="0" baseline="0">
              <a:effectLst/>
              <a:latin typeface="+mn-lt"/>
              <a:ea typeface="+mn-ea"/>
              <a:cs typeface="+mn-cs"/>
            </a:rPr>
            <a:t>３／４　</a:t>
          </a:r>
          <a:r>
            <a:rPr lang="ja-JP" altLang="ja-JP" sz="1100" b="0" i="0" baseline="0">
              <a:effectLst/>
              <a:latin typeface="+mn-lt"/>
              <a:ea typeface="+mn-ea"/>
              <a:cs typeface="+mn-cs"/>
            </a:rPr>
            <a:t>府負担１</a:t>
          </a:r>
          <a:r>
            <a:rPr lang="ja-JP" altLang="en-US" sz="1100" b="0" i="0" baseline="0">
              <a:effectLst/>
              <a:latin typeface="+mn-lt"/>
              <a:ea typeface="+mn-ea"/>
              <a:cs typeface="+mn-cs"/>
            </a:rPr>
            <a:t>：</a:t>
          </a:r>
          <a:r>
            <a:rPr lang="ja-JP" altLang="ja-JP" sz="1100" b="0" i="0" baseline="0">
              <a:effectLst/>
              <a:latin typeface="+mn-lt"/>
              <a:ea typeface="+mn-ea"/>
              <a:cs typeface="+mn-cs"/>
            </a:rPr>
            <a:t> ３</a:t>
          </a:r>
          <a:r>
            <a:rPr lang="ja-JP" altLang="en-US" sz="1100" b="0" i="0" baseline="0">
              <a:effectLst/>
              <a:latin typeface="+mn-lt"/>
              <a:ea typeface="+mn-ea"/>
              <a:cs typeface="+mn-cs"/>
            </a:rPr>
            <a:t>（全国学校給食会連合会［国］）　</a:t>
          </a:r>
          <a:endParaRPr kumimoji="1" lang="ja-JP" altLang="en-US" sz="1100"/>
        </a:p>
      </xdr:txBody>
    </xdr:sp>
    <xdr:clientData/>
  </xdr:twoCellAnchor>
  <xdr:twoCellAnchor>
    <xdr:from>
      <xdr:col>4</xdr:col>
      <xdr:colOff>68037</xdr:colOff>
      <xdr:row>47</xdr:row>
      <xdr:rowOff>122464</xdr:rowOff>
    </xdr:from>
    <xdr:to>
      <xdr:col>4</xdr:col>
      <xdr:colOff>5211537</xdr:colOff>
      <xdr:row>55</xdr:row>
      <xdr:rowOff>190500</xdr:rowOff>
    </xdr:to>
    <xdr:sp macro="" textlink="">
      <xdr:nvSpPr>
        <xdr:cNvPr id="5" name="正方形/長方形 4"/>
        <xdr:cNvSpPr/>
      </xdr:nvSpPr>
      <xdr:spPr bwMode="auto">
        <a:xfrm>
          <a:off x="3959680" y="11062607"/>
          <a:ext cx="5143500" cy="1918607"/>
        </a:xfrm>
        <a:prstGeom prst="rect">
          <a:avLst/>
        </a:prstGeom>
        <a:solidFill>
          <a:srgbClr val="FFFF99"/>
        </a:solidFill>
        <a:ln w="9525" cap="flat" cmpd="sng" algn="ctr">
          <a:solidFill>
            <a:srgbClr val="000000"/>
          </a:solidFill>
          <a:prstDash val="solid"/>
          <a:round/>
          <a:headEnd type="none" w="med" len="med"/>
          <a:tailEnd type="none" w="med" len="med"/>
        </a:ln>
        <a:effectLst/>
        <a:extLst/>
      </xdr:spPr>
      <xdr:txBody>
        <a:bodyPr vertOverflow="clip" horzOverflow="clip" wrap="square" lIns="27432" tIns="18288" rIns="0" bIns="0" rtlCol="0" anchor="t"/>
        <a:lstStyle/>
        <a:p>
          <a:pPr rtl="0"/>
          <a:r>
            <a:rPr kumimoji="1" lang="ja-JP" altLang="en-US" sz="1100"/>
            <a:t>■対象　知事の休業要請に応じ、休校（園）を行っている 府内の公立・私立の</a:t>
          </a:r>
          <a:endParaRPr kumimoji="1" lang="en-US" altLang="ja-JP" sz="1100"/>
        </a:p>
        <a:p>
          <a:pPr rtl="0"/>
          <a:r>
            <a:rPr kumimoji="1" lang="ja-JP" altLang="en-US" sz="1100"/>
            <a:t>　　　　　  幼稚園、小・中学校、高等学校、支援学校、  </a:t>
          </a:r>
          <a:r>
            <a:rPr kumimoji="1" lang="ja-JP" altLang="ja-JP" sz="1100">
              <a:effectLst/>
              <a:latin typeface="+mn-lt"/>
              <a:ea typeface="+mn-ea"/>
              <a:cs typeface="+mn-cs"/>
            </a:rPr>
            <a:t>高</a:t>
          </a:r>
          <a:r>
            <a:rPr kumimoji="1" lang="ja-JP" altLang="en-US" sz="1100">
              <a:effectLst/>
              <a:latin typeface="+mn-lt"/>
              <a:ea typeface="+mn-ea"/>
              <a:cs typeface="+mn-cs"/>
            </a:rPr>
            <a:t>等</a:t>
          </a:r>
          <a:r>
            <a:rPr kumimoji="1" lang="ja-JP" altLang="ja-JP" sz="1100">
              <a:effectLst/>
              <a:latin typeface="+mn-lt"/>
              <a:ea typeface="+mn-ea"/>
              <a:cs typeface="+mn-cs"/>
            </a:rPr>
            <a:t>課程</a:t>
          </a:r>
          <a:r>
            <a:rPr kumimoji="1" lang="ja-JP" altLang="en-US" sz="1100">
              <a:effectLst/>
              <a:latin typeface="+mn-lt"/>
              <a:ea typeface="+mn-ea"/>
              <a:cs typeface="+mn-cs"/>
            </a:rPr>
            <a:t>を置く</a:t>
          </a:r>
          <a:r>
            <a:rPr kumimoji="1" lang="ja-JP" altLang="en-US" sz="1100"/>
            <a:t>専修学校</a:t>
          </a:r>
          <a:endParaRPr kumimoji="1" lang="en-US" altLang="ja-JP" sz="1100"/>
        </a:p>
        <a:p>
          <a:pPr rtl="0"/>
          <a:r>
            <a:rPr kumimoji="1" lang="ja-JP" altLang="en-US" sz="1100"/>
            <a:t>　　　　　  及び各種学校外国人学校の児・生等　約１００万人</a:t>
          </a:r>
          <a:endParaRPr kumimoji="1" lang="en-US" altLang="ja-JP" sz="1100"/>
        </a:p>
        <a:p>
          <a:pPr rtl="0"/>
          <a:r>
            <a:rPr kumimoji="1" lang="ja-JP" altLang="en-US" sz="1100"/>
            <a:t>■配付　図書カードＮＥＸＴ（図書カードネットギフト）　２，０００円分</a:t>
          </a:r>
          <a:endParaRPr kumimoji="1" lang="en-US" altLang="ja-JP" sz="1100"/>
        </a:p>
        <a:p>
          <a:pPr rtl="0"/>
          <a:r>
            <a:rPr kumimoji="1" lang="ja-JP" altLang="en-US" sz="1100"/>
            <a:t>　　　　　  ＩＤ番号、ＰＩＮ番号及びＱＲコード記載の紙媒体を各学校へ配送</a:t>
          </a:r>
          <a:endParaRPr kumimoji="1" lang="en-US" altLang="ja-JP" sz="1100"/>
        </a:p>
        <a:p>
          <a:pPr rtl="0"/>
          <a:r>
            <a:rPr kumimoji="1" lang="ja-JP" altLang="en-US" sz="1100"/>
            <a:t>　　　　　  学校から配付（</a:t>
          </a:r>
          <a:r>
            <a:rPr kumimoji="1" lang="ja-JP" altLang="ja-JP" sz="1100">
              <a:effectLst/>
              <a:latin typeface="+mn-lt"/>
              <a:ea typeface="+mn-ea"/>
              <a:cs typeface="+mn-cs"/>
            </a:rPr>
            <a:t>家庭訪問等</a:t>
          </a:r>
          <a:r>
            <a:rPr kumimoji="1" lang="ja-JP" altLang="en-US" sz="1100">
              <a:effectLst/>
              <a:latin typeface="+mn-lt"/>
              <a:ea typeface="+mn-ea"/>
              <a:cs typeface="+mn-cs"/>
            </a:rPr>
            <a:t>）</a:t>
          </a:r>
          <a:r>
            <a:rPr kumimoji="1" lang="ja-JP" altLang="en-US" sz="1100"/>
            <a:t>の際</a:t>
          </a:r>
          <a:r>
            <a:rPr kumimoji="1" lang="ja-JP" altLang="ja-JP" sz="1100">
              <a:effectLst/>
              <a:latin typeface="+mn-lt"/>
              <a:ea typeface="+mn-ea"/>
              <a:cs typeface="+mn-cs"/>
            </a:rPr>
            <a:t>児・生等</a:t>
          </a:r>
          <a:r>
            <a:rPr kumimoji="1" lang="ja-JP" altLang="en-US" sz="1100">
              <a:effectLst/>
              <a:latin typeface="+mn-lt"/>
              <a:ea typeface="+mn-ea"/>
              <a:cs typeface="+mn-cs"/>
            </a:rPr>
            <a:t>の様子を把握。</a:t>
          </a:r>
          <a:endParaRPr kumimoji="1" lang="en-US" altLang="ja-JP" sz="1100">
            <a:effectLst/>
            <a:latin typeface="+mn-lt"/>
            <a:ea typeface="+mn-ea"/>
            <a:cs typeface="+mn-cs"/>
          </a:endParaRPr>
        </a:p>
        <a:p>
          <a:pPr rtl="0"/>
          <a:r>
            <a:rPr kumimoji="1" lang="ja-JP" altLang="en-US" sz="1100">
              <a:effectLst/>
              <a:latin typeface="+mn-lt"/>
              <a:ea typeface="+mn-ea"/>
              <a:cs typeface="+mn-cs"/>
            </a:rPr>
            <a:t>　　　　　  配付</a:t>
          </a:r>
          <a:r>
            <a:rPr kumimoji="1" lang="ja-JP" altLang="en-US" sz="1100"/>
            <a:t>方法は地域等の実情を踏まえ学校判断</a:t>
          </a:r>
          <a:endParaRPr kumimoji="1" lang="en-US" altLang="ja-JP" sz="1100"/>
        </a:p>
        <a:p>
          <a:pPr rtl="0"/>
          <a:r>
            <a:rPr kumimoji="1" lang="ja-JP" altLang="en-US" sz="1100"/>
            <a:t>■利用　オンライン利用による購入を推奨。ただし、ネット環境がない家庭に</a:t>
          </a:r>
          <a:endParaRPr kumimoji="1" lang="en-US" altLang="ja-JP" sz="1100"/>
        </a:p>
        <a:p>
          <a:pPr rtl="0"/>
          <a:r>
            <a:rPr kumimoji="1" lang="ja-JP" altLang="en-US" sz="1100"/>
            <a:t>　　　　　 おいては、書店での購入が可能。</a:t>
          </a:r>
          <a:endParaRPr kumimoji="1" lang="en-US" altLang="ja-JP" sz="1100"/>
        </a:p>
        <a:p>
          <a:pPr rtl="0"/>
          <a:r>
            <a:rPr kumimoji="1" lang="ja-JP" altLang="en-US" sz="1100"/>
            <a:t>　</a:t>
          </a:r>
          <a:endParaRPr kumimoji="1" lang="en-US" altLang="ja-JP" sz="1100"/>
        </a:p>
        <a:p>
          <a:pPr rtl="0"/>
          <a:endParaRPr kumimoji="1" lang="en-US" altLang="ja-JP" sz="1100"/>
        </a:p>
        <a:p>
          <a:pPr rtl="0"/>
          <a:r>
            <a:rPr kumimoji="1" lang="ja-JP" altLang="en-US" sz="1100"/>
            <a:t> </a:t>
          </a:r>
        </a:p>
      </xdr:txBody>
    </xdr:sp>
    <xdr:clientData/>
  </xdr:twoCellAnchor>
  <xdr:twoCellAnchor>
    <xdr:from>
      <xdr:col>4</xdr:col>
      <xdr:colOff>2068286</xdr:colOff>
      <xdr:row>2</xdr:row>
      <xdr:rowOff>1</xdr:rowOff>
    </xdr:from>
    <xdr:to>
      <xdr:col>4</xdr:col>
      <xdr:colOff>3769178</xdr:colOff>
      <xdr:row>3</xdr:row>
      <xdr:rowOff>13608</xdr:rowOff>
    </xdr:to>
    <xdr:sp macro="" textlink="">
      <xdr:nvSpPr>
        <xdr:cNvPr id="7" name="正方形/長方形 6"/>
        <xdr:cNvSpPr/>
      </xdr:nvSpPr>
      <xdr:spPr bwMode="auto">
        <a:xfrm>
          <a:off x="5959929" y="2598965"/>
          <a:ext cx="1700892" cy="285750"/>
        </a:xfrm>
        <a:prstGeom prst="rect">
          <a:avLst/>
        </a:prstGeom>
        <a:solidFill>
          <a:srgbClr val="FFFF99"/>
        </a:solidFill>
        <a:ln w="9525" cap="flat" cmpd="sng" algn="ctr">
          <a:solidFill>
            <a:srgbClr val="000000"/>
          </a:solidFill>
          <a:prstDash val="solid"/>
          <a:round/>
          <a:headEnd type="none" w="med" len="med"/>
          <a:tailEnd type="none" w="med" len="med"/>
        </a:ln>
        <a:effectLst/>
        <a:extLst/>
      </xdr:spPr>
      <xdr:txBody>
        <a:bodyPr vertOverflow="clip" horzOverflow="clip" wrap="square" lIns="27432" tIns="18288" rIns="0" bIns="0" rtlCol="0" anchor="ctr"/>
        <a:lstStyle/>
        <a:p>
          <a:pPr algn="ctr" rtl="0"/>
          <a:r>
            <a:rPr kumimoji="1" lang="ja-JP" altLang="en-US" sz="1100"/>
            <a:t>３／２６　知事専決処分</a:t>
          </a:r>
        </a:p>
      </xdr:txBody>
    </xdr:sp>
    <xdr:clientData/>
  </xdr:twoCellAnchor>
  <xdr:twoCellAnchor>
    <xdr:from>
      <xdr:col>4</xdr:col>
      <xdr:colOff>2041070</xdr:colOff>
      <xdr:row>29</xdr:row>
      <xdr:rowOff>204107</xdr:rowOff>
    </xdr:from>
    <xdr:to>
      <xdr:col>4</xdr:col>
      <xdr:colOff>3592285</xdr:colOff>
      <xdr:row>31</xdr:row>
      <xdr:rowOff>54428</xdr:rowOff>
    </xdr:to>
    <xdr:sp macro="" textlink="">
      <xdr:nvSpPr>
        <xdr:cNvPr id="8" name="正方形/長方形 7"/>
        <xdr:cNvSpPr/>
      </xdr:nvSpPr>
      <xdr:spPr bwMode="auto">
        <a:xfrm>
          <a:off x="5932713" y="9130393"/>
          <a:ext cx="1551215" cy="312964"/>
        </a:xfrm>
        <a:prstGeom prst="rect">
          <a:avLst/>
        </a:prstGeom>
        <a:solidFill>
          <a:srgbClr val="FFFF99"/>
        </a:solidFill>
        <a:ln w="9525" cap="flat" cmpd="sng" algn="ctr">
          <a:solidFill>
            <a:srgbClr val="000000"/>
          </a:solidFill>
          <a:prstDash val="solid"/>
          <a:round/>
          <a:headEnd type="none" w="med" len="med"/>
          <a:tailEnd type="none" w="med" len="med"/>
        </a:ln>
        <a:effectLst/>
        <a:extLst/>
      </xdr:spPr>
      <xdr:txBody>
        <a:bodyPr vertOverflow="clip" horzOverflow="clip" wrap="square" lIns="27432" tIns="18288" rIns="0" bIns="0" rtlCol="0" anchor="ctr"/>
        <a:lstStyle/>
        <a:p>
          <a:pPr algn="ctr" rtl="0"/>
          <a:r>
            <a:rPr kumimoji="1" lang="ja-JP" altLang="ja-JP" sz="1100">
              <a:effectLst/>
              <a:latin typeface="+mn-lt"/>
              <a:ea typeface="+mn-ea"/>
              <a:cs typeface="+mn-cs"/>
            </a:rPr>
            <a:t>４／１４</a:t>
          </a:r>
          <a:r>
            <a:rPr kumimoji="1" lang="ja-JP" altLang="en-US" sz="1100">
              <a:effectLst/>
              <a:latin typeface="+mn-lt"/>
              <a:ea typeface="+mn-ea"/>
              <a:cs typeface="+mn-cs"/>
            </a:rPr>
            <a:t>　</a:t>
          </a:r>
          <a:r>
            <a:rPr kumimoji="1" lang="ja-JP" altLang="en-US" sz="1100"/>
            <a:t>知事専決処分</a:t>
          </a:r>
        </a:p>
      </xdr:txBody>
    </xdr:sp>
    <xdr:clientData/>
  </xdr:twoCellAnchor>
  <xdr:twoCellAnchor>
    <xdr:from>
      <xdr:col>4</xdr:col>
      <xdr:colOff>1973036</xdr:colOff>
      <xdr:row>64</xdr:row>
      <xdr:rowOff>0</xdr:rowOff>
    </xdr:from>
    <xdr:to>
      <xdr:col>4</xdr:col>
      <xdr:colOff>3918857</xdr:colOff>
      <xdr:row>65</xdr:row>
      <xdr:rowOff>54428</xdr:rowOff>
    </xdr:to>
    <xdr:sp macro="" textlink="">
      <xdr:nvSpPr>
        <xdr:cNvPr id="10" name="正方形/長方形 9"/>
        <xdr:cNvSpPr/>
      </xdr:nvSpPr>
      <xdr:spPr bwMode="auto">
        <a:xfrm>
          <a:off x="5864679" y="16097250"/>
          <a:ext cx="1945821" cy="299357"/>
        </a:xfrm>
        <a:prstGeom prst="rect">
          <a:avLst/>
        </a:prstGeom>
        <a:solidFill>
          <a:srgbClr val="FFFF99"/>
        </a:solidFill>
        <a:ln w="9525" cap="flat" cmpd="sng" algn="ctr">
          <a:solidFill>
            <a:srgbClr val="000000"/>
          </a:solidFill>
          <a:prstDash val="solid"/>
          <a:round/>
          <a:headEnd type="none" w="med" len="med"/>
          <a:tailEnd type="none" w="med" len="med"/>
        </a:ln>
        <a:effectLst/>
        <a:extLst/>
      </xdr:spPr>
      <xdr:txBody>
        <a:bodyPr vertOverflow="clip" horzOverflow="clip" wrap="square" lIns="27432" tIns="18288" rIns="0" bIns="0" rtlCol="0" anchor="ctr"/>
        <a:lstStyle/>
        <a:p>
          <a:pPr algn="ctr" rtl="0"/>
          <a:r>
            <a:rPr kumimoji="1" lang="ja-JP" altLang="en-US" sz="1100">
              <a:effectLst/>
              <a:latin typeface="+mn-lt"/>
              <a:ea typeface="+mn-ea"/>
              <a:cs typeface="+mn-cs"/>
            </a:rPr>
            <a:t>４月２７日議決　臨時府議会</a:t>
          </a:r>
          <a:endParaRPr kumimoji="1" lang="ja-JP" altLang="en-US" sz="1100"/>
        </a:p>
      </xdr:txBody>
    </xdr:sp>
    <xdr:clientData/>
  </xdr:twoCellAnchor>
  <xdr:twoCellAnchor>
    <xdr:from>
      <xdr:col>4</xdr:col>
      <xdr:colOff>27213</xdr:colOff>
      <xdr:row>58</xdr:row>
      <xdr:rowOff>97973</xdr:rowOff>
    </xdr:from>
    <xdr:to>
      <xdr:col>4</xdr:col>
      <xdr:colOff>5252356</xdr:colOff>
      <xdr:row>62</xdr:row>
      <xdr:rowOff>299357</xdr:rowOff>
    </xdr:to>
    <xdr:sp macro="" textlink="">
      <xdr:nvSpPr>
        <xdr:cNvPr id="11" name="正方形/長方形 10"/>
        <xdr:cNvSpPr/>
      </xdr:nvSpPr>
      <xdr:spPr bwMode="auto">
        <a:xfrm>
          <a:off x="3918856" y="13351330"/>
          <a:ext cx="5225143" cy="1126670"/>
        </a:xfrm>
        <a:prstGeom prst="rect">
          <a:avLst/>
        </a:prstGeom>
        <a:solidFill>
          <a:srgbClr val="FFFF99"/>
        </a:solidFill>
        <a:ln w="9525" cap="flat" cmpd="sng" algn="ctr">
          <a:solidFill>
            <a:srgbClr val="000000"/>
          </a:solidFill>
          <a:prstDash val="solid"/>
          <a:round/>
          <a:headEnd type="none" w="med" len="med"/>
          <a:tailEnd type="none" w="med" len="med"/>
        </a:ln>
        <a:effectLst/>
        <a:extLst/>
      </xdr:spPr>
      <xdr:txBody>
        <a:bodyPr vertOverflow="clip" horzOverflow="clip" wrap="square" lIns="27432" tIns="18288" rIns="0" bIns="0" rtlCol="0" anchor="t"/>
        <a:lstStyle/>
        <a:p>
          <a:pPr rtl="0"/>
          <a:r>
            <a:rPr kumimoji="1" lang="ja-JP" altLang="en-US" sz="1100">
              <a:solidFill>
                <a:sysClr val="windowText" lastClr="000000"/>
              </a:solidFill>
            </a:rPr>
            <a:t>■対象　公立</a:t>
          </a:r>
          <a:r>
            <a:rPr kumimoji="1" lang="ja-JP" altLang="ja-JP" sz="1100">
              <a:solidFill>
                <a:sysClr val="windowText" lastClr="000000"/>
              </a:solidFill>
              <a:effectLst/>
              <a:latin typeface="+mn-lt"/>
              <a:ea typeface="+mn-ea"/>
              <a:cs typeface="+mn-cs"/>
            </a:rPr>
            <a:t>（政令市</a:t>
          </a:r>
          <a:r>
            <a:rPr kumimoji="1" lang="ja-JP" altLang="en-US" sz="1100">
              <a:solidFill>
                <a:sysClr val="windowText" lastClr="000000"/>
              </a:solidFill>
              <a:effectLst/>
              <a:latin typeface="+mn-lt"/>
              <a:ea typeface="+mn-ea"/>
              <a:cs typeface="+mn-cs"/>
            </a:rPr>
            <a:t>立</a:t>
          </a:r>
          <a:r>
            <a:rPr kumimoji="1" lang="ja-JP" altLang="ja-JP" sz="1100">
              <a:solidFill>
                <a:sysClr val="windowText" lastClr="000000"/>
              </a:solidFill>
              <a:effectLst/>
              <a:latin typeface="+mn-lt"/>
              <a:ea typeface="+mn-ea"/>
              <a:cs typeface="+mn-cs"/>
            </a:rPr>
            <a:t>を除）</a:t>
          </a:r>
          <a:r>
            <a:rPr kumimoji="1" lang="ja-JP" altLang="en-US" sz="1100">
              <a:solidFill>
                <a:sysClr val="windowText" lastClr="000000"/>
              </a:solidFill>
            </a:rPr>
            <a:t>・私立の</a:t>
          </a:r>
          <a:r>
            <a:rPr kumimoji="1" lang="ja-JP" altLang="ja-JP" sz="1100">
              <a:solidFill>
                <a:sysClr val="windowText" lastClr="000000"/>
              </a:solidFill>
              <a:effectLst/>
              <a:latin typeface="+mn-lt"/>
              <a:ea typeface="+mn-ea"/>
              <a:cs typeface="+mn-cs"/>
            </a:rPr>
            <a:t>小・中学校、高等学校、支援学校</a:t>
          </a:r>
          <a:r>
            <a:rPr kumimoji="1" lang="ja-JP" altLang="en-US" sz="1100">
              <a:solidFill>
                <a:sysClr val="windowText" lastClr="000000"/>
              </a:solidFill>
              <a:effectLst/>
              <a:latin typeface="+mn-lt"/>
              <a:ea typeface="+mn-ea"/>
              <a:cs typeface="+mn-cs"/>
            </a:rPr>
            <a:t>の児・生</a:t>
          </a:r>
          <a:endParaRPr kumimoji="1" lang="en-US" altLang="ja-JP" sz="1100">
            <a:solidFill>
              <a:sysClr val="windowText" lastClr="000000"/>
            </a:solidFill>
            <a:effectLst/>
            <a:latin typeface="+mn-lt"/>
            <a:ea typeface="+mn-ea"/>
            <a:cs typeface="+mn-cs"/>
          </a:endParaRPr>
        </a:p>
        <a:p>
          <a:pPr rtl="0"/>
          <a:r>
            <a:rPr kumimoji="1" lang="ja-JP" altLang="en-US" sz="1100">
              <a:solidFill>
                <a:sysClr val="windowText" lastClr="000000"/>
              </a:solidFill>
              <a:effectLst/>
              <a:latin typeface="+mn-lt"/>
              <a:ea typeface="+mn-ea"/>
              <a:cs typeface="+mn-cs"/>
            </a:rPr>
            <a:t>■実施日（休業期間中の平日、祝日を追加）　受付時間変更なし（１７時～２１時）</a:t>
          </a:r>
          <a:endParaRPr kumimoji="1" lang="en-US" altLang="ja-JP" sz="1100">
            <a:solidFill>
              <a:sysClr val="windowText" lastClr="000000"/>
            </a:solidFill>
            <a:effectLst/>
            <a:latin typeface="+mn-lt"/>
            <a:ea typeface="+mn-ea"/>
            <a:cs typeface="+mn-cs"/>
          </a:endParaRPr>
        </a:p>
        <a:p>
          <a:pPr rtl="0"/>
          <a:r>
            <a:rPr kumimoji="1" lang="ja-JP" altLang="en-US" sz="1100">
              <a:solidFill>
                <a:sysClr val="windowText" lastClr="000000"/>
              </a:solidFill>
              <a:effectLst/>
              <a:latin typeface="+mn-lt"/>
              <a:ea typeface="+mn-ea"/>
              <a:cs typeface="+mn-cs"/>
            </a:rPr>
            <a:t>　　当初　通年：４月～３月（毎週月曜日［計５１日］ １／４除）</a:t>
          </a:r>
          <a:endParaRPr kumimoji="1" lang="en-US" altLang="ja-JP" sz="1100">
            <a:solidFill>
              <a:sysClr val="windowText" lastClr="000000"/>
            </a:solidFill>
            <a:effectLst/>
            <a:latin typeface="+mn-lt"/>
            <a:ea typeface="+mn-ea"/>
            <a:cs typeface="+mn-cs"/>
          </a:endParaRPr>
        </a:p>
        <a:p>
          <a:pPr rtl="0"/>
          <a:r>
            <a:rPr kumimoji="1" lang="ja-JP" altLang="en-US" sz="1100">
              <a:solidFill>
                <a:sysClr val="windowText" lastClr="000000"/>
              </a:solidFill>
              <a:effectLst/>
              <a:latin typeface="+mn-lt"/>
              <a:ea typeface="+mn-ea"/>
              <a:cs typeface="+mn-cs"/>
            </a:rPr>
            <a:t>　　　　　　長期休業（８日）：４／７・８、５／６・７、８／３０、９／１、１／７・８）</a:t>
          </a:r>
          <a:endParaRPr kumimoji="1" lang="en-US" altLang="ja-JP" sz="1100">
            <a:solidFill>
              <a:sysClr val="windowText" lastClr="000000"/>
            </a:solidFill>
            <a:effectLst/>
            <a:latin typeface="+mn-lt"/>
            <a:ea typeface="+mn-ea"/>
            <a:cs typeface="+mn-cs"/>
          </a:endParaRPr>
        </a:p>
        <a:p>
          <a:pPr rtl="0"/>
          <a:r>
            <a:rPr kumimoji="1" lang="ja-JP" altLang="en-US" sz="1100">
              <a:solidFill>
                <a:sysClr val="windowText" lastClr="000000"/>
              </a:solidFill>
              <a:effectLst/>
              <a:latin typeface="+mn-lt"/>
              <a:ea typeface="+mn-ea"/>
              <a:cs typeface="+mn-cs"/>
            </a:rPr>
            <a:t>　　追加　休業期間中の特設日：４月１５～１７、２１～２４、２８～３０、５月１・５日</a:t>
          </a:r>
          <a:endParaRPr kumimoji="1" lang="ja-JP" altLang="en-US" sz="1100">
            <a:solidFill>
              <a:sysClr val="windowText" lastClr="000000"/>
            </a:solidFill>
          </a:endParaRPr>
        </a:p>
      </xdr:txBody>
    </xdr:sp>
    <xdr:clientData/>
  </xdr:twoCellAnchor>
  <xdr:twoCellAnchor>
    <xdr:from>
      <xdr:col>4</xdr:col>
      <xdr:colOff>27214</xdr:colOff>
      <xdr:row>80</xdr:row>
      <xdr:rowOff>231320</xdr:rowOff>
    </xdr:from>
    <xdr:to>
      <xdr:col>4</xdr:col>
      <xdr:colOff>5252357</xdr:colOff>
      <xdr:row>88</xdr:row>
      <xdr:rowOff>204107</xdr:rowOff>
    </xdr:to>
    <xdr:sp macro="" textlink="">
      <xdr:nvSpPr>
        <xdr:cNvPr id="12" name="正方形/長方形 11"/>
        <xdr:cNvSpPr/>
      </xdr:nvSpPr>
      <xdr:spPr bwMode="auto">
        <a:xfrm>
          <a:off x="3918857" y="18492106"/>
          <a:ext cx="5225143" cy="1823358"/>
        </a:xfrm>
        <a:prstGeom prst="rect">
          <a:avLst/>
        </a:prstGeom>
        <a:solidFill>
          <a:srgbClr val="FFFF99"/>
        </a:solidFill>
        <a:ln w="9525" cap="flat" cmpd="sng" algn="ctr">
          <a:solidFill>
            <a:srgbClr val="000000"/>
          </a:solidFill>
          <a:prstDash val="solid"/>
          <a:round/>
          <a:headEnd type="none" w="med" len="med"/>
          <a:tailEnd type="none" w="med" len="med"/>
        </a:ln>
        <a:effectLst/>
        <a:extLst/>
      </xdr:spPr>
      <xdr:txBody>
        <a:bodyPr vertOverflow="clip" horzOverflow="clip" wrap="square" lIns="27432" tIns="18288" rIns="0" bIns="0" rtlCol="0" anchor="t"/>
        <a:lstStyle/>
        <a:p>
          <a:pPr rtl="0"/>
          <a:r>
            <a:rPr kumimoji="1" lang="ja-JP" altLang="en-US" sz="1100">
              <a:solidFill>
                <a:sysClr val="windowText" lastClr="000000"/>
              </a:solidFill>
            </a:rPr>
            <a:t>■対象校　府立学校（富田林中含）　１８２校</a:t>
          </a:r>
          <a:endParaRPr kumimoji="1" lang="en-US" altLang="ja-JP" sz="1100">
            <a:solidFill>
              <a:sysClr val="windowText" lastClr="000000"/>
            </a:solidFill>
          </a:endParaRPr>
        </a:p>
        <a:p>
          <a:pPr rtl="0"/>
          <a:r>
            <a:rPr kumimoji="1" lang="ja-JP" altLang="en-US" sz="1100">
              <a:solidFill>
                <a:sysClr val="windowText" lastClr="000000"/>
              </a:solidFill>
            </a:rPr>
            <a:t>■対象　　 学校医（内科、歯科、耳鼻科及び眼科［支援学校］、）４８８人</a:t>
          </a:r>
          <a:endParaRPr kumimoji="1" lang="en-US" altLang="ja-JP" sz="1100">
            <a:solidFill>
              <a:sysClr val="windowText" lastClr="000000"/>
            </a:solidFill>
          </a:endParaRPr>
        </a:p>
        <a:p>
          <a:pPr rtl="0"/>
          <a:r>
            <a:rPr kumimoji="1" lang="ja-JP" altLang="en-US" sz="1100">
              <a:solidFill>
                <a:sysClr val="windowText" lastClr="000000"/>
              </a:solidFill>
            </a:rPr>
            <a:t>　　　　　  　応援医師１，０６７人</a:t>
          </a:r>
          <a:endParaRPr kumimoji="1" lang="en-US" altLang="ja-JP" sz="1100">
            <a:solidFill>
              <a:sysClr val="windowText" lastClr="000000"/>
            </a:solidFill>
          </a:endParaRPr>
        </a:p>
        <a:p>
          <a:pPr rtl="0"/>
          <a:r>
            <a:rPr kumimoji="1" lang="ja-JP" altLang="en-US" sz="1100">
              <a:solidFill>
                <a:sysClr val="windowText" lastClr="000000"/>
              </a:solidFill>
            </a:rPr>
            <a:t>■用品　　医師用：ゴーグル、プラスチックガウン、ヘアキャップ、手袋（医療用）</a:t>
          </a:r>
          <a:endParaRPr kumimoji="1" lang="en-US" altLang="ja-JP" sz="1100">
            <a:solidFill>
              <a:sysClr val="windowText" lastClr="000000"/>
            </a:solidFill>
          </a:endParaRPr>
        </a:p>
        <a:p>
          <a:pPr rtl="0"/>
          <a:r>
            <a:rPr kumimoji="1" lang="ja-JP" altLang="en-US" sz="1100">
              <a:solidFill>
                <a:sysClr val="windowText" lastClr="000000"/>
              </a:solidFill>
            </a:rPr>
            <a:t>　　　　　　 　　　　　 非接触型体温計、マスク（忘れた児・生用含）、消毒液（人用）</a:t>
          </a:r>
          <a:endParaRPr kumimoji="1" lang="en-US" altLang="ja-JP" sz="1100">
            <a:solidFill>
              <a:sysClr val="windowText" lastClr="000000"/>
            </a:solidFill>
          </a:endParaRPr>
        </a:p>
        <a:p>
          <a:pPr rtl="0"/>
          <a:r>
            <a:rPr kumimoji="1" lang="ja-JP" altLang="en-US" sz="1100">
              <a:solidFill>
                <a:sysClr val="windowText" lastClr="000000"/>
              </a:solidFill>
            </a:rPr>
            <a:t>　　　　　　　　　　　  次亜塩素酸ナトリウム（机・椅子・ドアノブ等の消毒用）</a:t>
          </a:r>
          <a:endParaRPr kumimoji="1" lang="en-US" altLang="ja-JP" sz="1100">
            <a:solidFill>
              <a:sysClr val="windowText" lastClr="000000"/>
            </a:solidFill>
          </a:endParaRPr>
        </a:p>
        <a:p>
          <a:pPr rtl="0"/>
          <a:r>
            <a:rPr kumimoji="1" lang="en-US" altLang="ja-JP" sz="1100">
              <a:solidFill>
                <a:sysClr val="windowText" lastClr="000000"/>
              </a:solidFill>
            </a:rPr>
            <a:t>※</a:t>
          </a:r>
          <a:r>
            <a:rPr kumimoji="1" lang="ja-JP" altLang="en-US" sz="1100">
              <a:solidFill>
                <a:sysClr val="windowText" lastClr="000000"/>
              </a:solidFill>
            </a:rPr>
            <a:t>　学校保健安全法上は６月末までの実施も、文科省事務連絡により「年度末</a:t>
          </a:r>
          <a:endParaRPr kumimoji="1" lang="en-US" altLang="ja-JP" sz="1100">
            <a:solidFill>
              <a:sysClr val="windowText" lastClr="000000"/>
            </a:solidFill>
          </a:endParaRPr>
        </a:p>
        <a:p>
          <a:pPr rtl="0"/>
          <a:r>
            <a:rPr kumimoji="1" lang="ja-JP" altLang="en-US" sz="1100">
              <a:solidFill>
                <a:sysClr val="windowText" lastClr="000000"/>
              </a:solidFill>
            </a:rPr>
            <a:t>　 まで可能な限り速やかに実施すること。」となった。</a:t>
          </a:r>
          <a:endParaRPr kumimoji="1" lang="en-US" altLang="ja-JP" sz="1100">
            <a:solidFill>
              <a:sysClr val="windowText" lastClr="000000"/>
            </a:solidFill>
          </a:endParaRPr>
        </a:p>
      </xdr:txBody>
    </xdr:sp>
    <xdr:clientData/>
  </xdr:twoCellAnchor>
  <xdr:twoCellAnchor>
    <xdr:from>
      <xdr:col>4</xdr:col>
      <xdr:colOff>29937</xdr:colOff>
      <xdr:row>92</xdr:row>
      <xdr:rowOff>43543</xdr:rowOff>
    </xdr:from>
    <xdr:to>
      <xdr:col>4</xdr:col>
      <xdr:colOff>5255080</xdr:colOff>
      <xdr:row>96</xdr:row>
      <xdr:rowOff>204107</xdr:rowOff>
    </xdr:to>
    <xdr:sp macro="" textlink="">
      <xdr:nvSpPr>
        <xdr:cNvPr id="13" name="正方形/長方形 12"/>
        <xdr:cNvSpPr/>
      </xdr:nvSpPr>
      <xdr:spPr bwMode="auto">
        <a:xfrm>
          <a:off x="3921580" y="21080186"/>
          <a:ext cx="5225143" cy="1085850"/>
        </a:xfrm>
        <a:prstGeom prst="rect">
          <a:avLst/>
        </a:prstGeom>
        <a:solidFill>
          <a:srgbClr val="FFFF99"/>
        </a:solidFill>
        <a:ln w="9525" cap="flat" cmpd="sng" algn="ctr">
          <a:solidFill>
            <a:srgbClr val="000000"/>
          </a:solidFill>
          <a:prstDash val="solid"/>
          <a:round/>
          <a:headEnd type="none" w="med" len="med"/>
          <a:tailEnd type="none" w="med" len="med"/>
        </a:ln>
        <a:effectLst/>
        <a:extLst/>
      </xdr:spPr>
      <xdr:txBody>
        <a:bodyPr vertOverflow="clip" horzOverflow="clip" wrap="square" lIns="27432" tIns="18288" rIns="0" bIns="0" rtlCol="0" anchor="t"/>
        <a:lstStyle/>
        <a:p>
          <a:pPr rtl="0"/>
          <a:r>
            <a:rPr kumimoji="1" lang="ja-JP" altLang="en-US" sz="1100">
              <a:solidFill>
                <a:sysClr val="windowText" lastClr="000000"/>
              </a:solidFill>
            </a:rPr>
            <a:t>■対象　国立、公立、私立の幼稚園（幼稚園型認定こども園を含）</a:t>
          </a:r>
          <a:endParaRPr kumimoji="1" lang="en-US" altLang="ja-JP" sz="1100">
            <a:solidFill>
              <a:sysClr val="windowText" lastClr="000000"/>
            </a:solidFill>
          </a:endParaRPr>
        </a:p>
        <a:p>
          <a:pPr rtl="0"/>
          <a:r>
            <a:rPr kumimoji="1" lang="ja-JP" altLang="en-US" sz="1100">
              <a:solidFill>
                <a:sysClr val="windowText" lastClr="000000"/>
              </a:solidFill>
            </a:rPr>
            <a:t>■補助　１施設あたり５００千円（令和元年度分［</a:t>
          </a:r>
          <a:r>
            <a:rPr kumimoji="1" lang="en-US" altLang="ja-JP" sz="1100">
              <a:solidFill>
                <a:sysClr val="windowText" lastClr="000000"/>
              </a:solidFill>
            </a:rPr>
            <a:t>※</a:t>
          </a:r>
          <a:r>
            <a:rPr kumimoji="1" lang="ja-JP" altLang="en-US" sz="1100">
              <a:solidFill>
                <a:sysClr val="windowText" lastClr="000000"/>
              </a:solidFill>
            </a:rPr>
            <a:t>］との合計）　国庫１０／１０</a:t>
          </a:r>
          <a:endParaRPr kumimoji="1" lang="en-US" altLang="ja-JP" sz="1100">
            <a:solidFill>
              <a:sysClr val="windowText" lastClr="000000"/>
            </a:solidFill>
          </a:endParaRPr>
        </a:p>
        <a:p>
          <a:pPr rtl="0"/>
          <a:r>
            <a:rPr kumimoji="1" lang="ja-JP" altLang="en-US" sz="1100">
              <a:solidFill>
                <a:sysClr val="windowText" lastClr="000000"/>
              </a:solidFill>
            </a:rPr>
            <a:t>　　　　　 </a:t>
          </a:r>
          <a:r>
            <a:rPr kumimoji="1" lang="en-US" altLang="ja-JP" sz="1100">
              <a:solidFill>
                <a:sysClr val="windowText" lastClr="000000"/>
              </a:solidFill>
            </a:rPr>
            <a:t>※</a:t>
          </a:r>
          <a:r>
            <a:rPr kumimoji="1" lang="ja-JP" altLang="en-US" sz="1100">
              <a:solidFill>
                <a:sysClr val="windowText" lastClr="000000"/>
              </a:solidFill>
            </a:rPr>
            <a:t>　</a:t>
          </a:r>
          <a:r>
            <a:rPr kumimoji="1" lang="en-US" altLang="ja-JP" sz="1100">
              <a:solidFill>
                <a:sysClr val="windowText" lastClr="000000"/>
              </a:solidFill>
            </a:rPr>
            <a:t>H2.1.16</a:t>
          </a:r>
          <a:r>
            <a:rPr kumimoji="1" lang="ja-JP" altLang="en-US" sz="1100">
              <a:solidFill>
                <a:sysClr val="windowText" lastClr="000000"/>
              </a:solidFill>
            </a:rPr>
            <a:t>以降購入分</a:t>
          </a:r>
          <a:endParaRPr kumimoji="1" lang="en-US" altLang="ja-JP" sz="1100">
            <a:solidFill>
              <a:sysClr val="windowText" lastClr="000000"/>
            </a:solidFill>
          </a:endParaRPr>
        </a:p>
        <a:p>
          <a:pPr rtl="0"/>
          <a:r>
            <a:rPr kumimoji="1" lang="ja-JP" altLang="en-US" sz="1100">
              <a:solidFill>
                <a:sysClr val="windowText" lastClr="000000"/>
              </a:solidFill>
            </a:rPr>
            <a:t>■用品　子ども用マスク、消毒液、空気清浄機等</a:t>
          </a:r>
          <a:endParaRPr kumimoji="1" lang="en-US" altLang="ja-JP"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D0000" mc:Ignorable="a14" a14:legacySpreadsheetColorIndex="13"/>
        </a:solidFill>
        <a:ln w="9525" cap="flat" cmpd="sng" algn="ctr">
          <a:solidFill>
            <a:srgbClr val="0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27432" tIns="18288" rIns="0" bIns="0"/>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D0000" mc:Ignorable="a14" a14:legacySpreadsheetColorIndex="13"/>
        </a:solidFill>
        <a:ln w="9525" cap="flat" cmpd="sng" algn="ctr">
          <a:solidFill>
            <a:srgbClr val="0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27432" tIns="18288" rIns="0" bIns="0"/>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H28"/>
  <sheetViews>
    <sheetView showGridLines="0" tabSelected="1" view="pageBreakPreview" zoomScale="70" zoomScaleNormal="100" zoomScaleSheetLayoutView="70" workbookViewId="0">
      <selection activeCell="A9" sqref="A9:E9"/>
    </sheetView>
  </sheetViews>
  <sheetFormatPr defaultRowHeight="18" customHeight="1" x14ac:dyDescent="0.15"/>
  <cols>
    <col min="1" max="1" width="27" style="1" customWidth="1"/>
    <col min="2" max="2" width="1.875" style="1" customWidth="1"/>
    <col min="3" max="3" width="20.75" style="2" bestFit="1" customWidth="1"/>
    <col min="4" max="4" width="1.375" style="1" customWidth="1"/>
    <col min="5" max="5" width="69.375" style="3" customWidth="1"/>
    <col min="6" max="6" width="4.625" style="1" customWidth="1"/>
    <col min="7" max="7" width="16.125" style="4" bestFit="1" customWidth="1"/>
    <col min="8" max="8" width="18.375" style="1" customWidth="1"/>
    <col min="9" max="9" width="19.5" style="1" bestFit="1" customWidth="1"/>
    <col min="10" max="11" width="14.75" style="1" customWidth="1"/>
    <col min="12" max="14" width="17.125" style="1" customWidth="1"/>
    <col min="15" max="16384" width="9" style="1"/>
  </cols>
  <sheetData>
    <row r="1" spans="1:7" s="5" customFormat="1" ht="28.5" customHeight="1" x14ac:dyDescent="0.15">
      <c r="A1" s="83" t="s">
        <v>54</v>
      </c>
      <c r="B1" s="83"/>
      <c r="C1" s="83"/>
      <c r="D1" s="83"/>
      <c r="E1" s="83"/>
      <c r="G1" s="49"/>
    </row>
    <row r="2" spans="1:7" s="5" customFormat="1" ht="28.5" customHeight="1" x14ac:dyDescent="0.15">
      <c r="A2" s="79"/>
      <c r="B2" s="79"/>
      <c r="C2" s="79"/>
      <c r="D2" s="79"/>
      <c r="E2" s="79"/>
      <c r="G2" s="49"/>
    </row>
    <row r="3" spans="1:7" ht="18" customHeight="1" x14ac:dyDescent="0.15">
      <c r="A3" s="45"/>
      <c r="B3" s="45"/>
      <c r="C3" s="45"/>
      <c r="D3" s="45"/>
      <c r="E3" s="10"/>
    </row>
    <row r="4" spans="1:7" ht="18" customHeight="1" x14ac:dyDescent="0.15">
      <c r="A4" s="85" t="s">
        <v>1</v>
      </c>
      <c r="B4" s="88" t="s">
        <v>26</v>
      </c>
      <c r="C4" s="89"/>
      <c r="D4" s="90"/>
      <c r="E4" s="11" t="s">
        <v>25</v>
      </c>
      <c r="G4" s="52">
        <f>G18+G24</f>
        <v>290698</v>
      </c>
    </row>
    <row r="5" spans="1:7" ht="18" customHeight="1" x14ac:dyDescent="0.15">
      <c r="A5" s="86"/>
      <c r="B5" s="88" t="s">
        <v>2</v>
      </c>
      <c r="C5" s="89"/>
      <c r="D5" s="90"/>
      <c r="E5" s="11" t="s">
        <v>55</v>
      </c>
      <c r="G5" s="52" t="e">
        <f>#REF!</f>
        <v>#REF!</v>
      </c>
    </row>
    <row r="6" spans="1:7" ht="18" customHeight="1" x14ac:dyDescent="0.15">
      <c r="A6" s="87"/>
      <c r="B6" s="88" t="s">
        <v>8</v>
      </c>
      <c r="C6" s="89"/>
      <c r="D6" s="90"/>
      <c r="E6" s="11" t="s">
        <v>56</v>
      </c>
      <c r="F6" s="5"/>
      <c r="G6" s="9" t="e">
        <f>G4+G5</f>
        <v>#REF!</v>
      </c>
    </row>
    <row r="7" spans="1:7" ht="18" customHeight="1" x14ac:dyDescent="0.15">
      <c r="A7" s="84" t="s">
        <v>53</v>
      </c>
      <c r="B7" s="84"/>
      <c r="C7" s="84"/>
      <c r="D7" s="84"/>
      <c r="E7" s="84"/>
    </row>
    <row r="8" spans="1:7" ht="18" customHeight="1" x14ac:dyDescent="0.15">
      <c r="A8" s="77"/>
      <c r="B8" s="77"/>
      <c r="C8" s="77"/>
      <c r="D8" s="77"/>
      <c r="E8" s="77"/>
    </row>
    <row r="9" spans="1:7" ht="18" customHeight="1" x14ac:dyDescent="0.2">
      <c r="A9" s="91" t="s">
        <v>3</v>
      </c>
      <c r="B9" s="91"/>
      <c r="C9" s="91"/>
      <c r="D9" s="91"/>
      <c r="E9" s="91"/>
    </row>
    <row r="10" spans="1:7" ht="18" customHeight="1" x14ac:dyDescent="0.2">
      <c r="A10" s="47"/>
      <c r="B10" s="47"/>
      <c r="C10" s="47"/>
      <c r="D10" s="47"/>
      <c r="E10" s="12"/>
    </row>
    <row r="11" spans="1:7" ht="18" customHeight="1" x14ac:dyDescent="0.15">
      <c r="A11" s="14" t="s">
        <v>4</v>
      </c>
      <c r="B11" s="15"/>
      <c r="C11" s="15"/>
      <c r="D11" s="16"/>
      <c r="E11" s="17"/>
    </row>
    <row r="12" spans="1:7" ht="18" customHeight="1" x14ac:dyDescent="0.15">
      <c r="A12" s="14" t="s">
        <v>5</v>
      </c>
      <c r="B12" s="15"/>
      <c r="C12" s="15"/>
      <c r="D12" s="16"/>
      <c r="E12" s="17"/>
    </row>
    <row r="13" spans="1:7" ht="18" customHeight="1" x14ac:dyDescent="0.15">
      <c r="A13" s="14" t="s">
        <v>6</v>
      </c>
      <c r="B13" s="16"/>
      <c r="C13" s="18"/>
      <c r="D13" s="16"/>
      <c r="E13" s="19"/>
    </row>
    <row r="14" spans="1:7" ht="38.25" customHeight="1" x14ac:dyDescent="0.15">
      <c r="A14" s="20" t="s">
        <v>9</v>
      </c>
      <c r="B14" s="92" t="s">
        <v>7</v>
      </c>
      <c r="C14" s="93"/>
      <c r="D14" s="94"/>
      <c r="E14" s="20" t="s">
        <v>10</v>
      </c>
    </row>
    <row r="15" spans="1:7" ht="18" hidden="1" customHeight="1" x14ac:dyDescent="0.15">
      <c r="A15" s="21"/>
      <c r="B15" s="22"/>
      <c r="C15" s="95"/>
      <c r="D15" s="95"/>
      <c r="E15" s="23"/>
    </row>
    <row r="16" spans="1:7" ht="18" hidden="1" customHeight="1" x14ac:dyDescent="0.15">
      <c r="A16" s="55"/>
      <c r="B16" s="24"/>
      <c r="C16" s="25"/>
      <c r="D16" s="26"/>
      <c r="E16" s="27"/>
    </row>
    <row r="17" spans="1:8" ht="18" customHeight="1" x14ac:dyDescent="0.15">
      <c r="A17" s="28"/>
      <c r="B17" s="24"/>
      <c r="C17" s="25"/>
      <c r="D17" s="26"/>
      <c r="E17" s="27"/>
    </row>
    <row r="18" spans="1:8" ht="18" customHeight="1" x14ac:dyDescent="0.15">
      <c r="A18" s="46" t="s">
        <v>19</v>
      </c>
      <c r="B18" s="29"/>
      <c r="C18" s="30" t="s">
        <v>22</v>
      </c>
      <c r="D18" s="34"/>
      <c r="E18" s="82" t="s">
        <v>29</v>
      </c>
      <c r="G18" s="13">
        <v>18252</v>
      </c>
      <c r="H18" s="1" t="s">
        <v>44</v>
      </c>
    </row>
    <row r="19" spans="1:8" ht="18" customHeight="1" x14ac:dyDescent="0.15">
      <c r="A19" s="31"/>
      <c r="B19" s="29"/>
      <c r="C19" s="30" t="s">
        <v>23</v>
      </c>
      <c r="D19" s="34"/>
      <c r="E19" s="82"/>
      <c r="G19" s="13">
        <v>219578</v>
      </c>
    </row>
    <row r="20" spans="1:8" ht="18" customHeight="1" x14ac:dyDescent="0.15">
      <c r="A20" s="39"/>
      <c r="B20" s="29"/>
      <c r="C20" s="30" t="s">
        <v>32</v>
      </c>
      <c r="D20" s="59"/>
      <c r="E20" s="82"/>
      <c r="G20" s="9">
        <f>G18+G19</f>
        <v>237830</v>
      </c>
    </row>
    <row r="21" spans="1:8" ht="18" customHeight="1" x14ac:dyDescent="0.15">
      <c r="A21" s="33"/>
      <c r="B21" s="29"/>
      <c r="C21" s="30"/>
      <c r="D21" s="65"/>
      <c r="E21" s="48"/>
      <c r="G21" s="9"/>
    </row>
    <row r="22" spans="1:8" ht="18" customHeight="1" x14ac:dyDescent="0.15">
      <c r="A22" s="29"/>
      <c r="B22" s="29"/>
      <c r="C22" s="35"/>
      <c r="D22" s="34"/>
      <c r="E22" s="48"/>
    </row>
    <row r="23" spans="1:8" ht="18" customHeight="1" x14ac:dyDescent="0.15">
      <c r="A23" s="73"/>
      <c r="B23" s="29"/>
      <c r="C23" s="35"/>
      <c r="D23" s="34"/>
      <c r="E23" s="48"/>
    </row>
    <row r="24" spans="1:8" ht="18" customHeight="1" x14ac:dyDescent="0.15">
      <c r="A24" s="31" t="s">
        <v>52</v>
      </c>
      <c r="B24" s="24"/>
      <c r="C24" s="25" t="s">
        <v>24</v>
      </c>
      <c r="D24" s="37"/>
      <c r="E24" s="82" t="s">
        <v>46</v>
      </c>
      <c r="F24" s="5"/>
      <c r="G24" s="13">
        <f>117168+155278</f>
        <v>272446</v>
      </c>
      <c r="H24" s="1" t="s">
        <v>43</v>
      </c>
    </row>
    <row r="25" spans="1:8" ht="18" customHeight="1" x14ac:dyDescent="0.15">
      <c r="A25" s="80" t="s">
        <v>20</v>
      </c>
      <c r="B25" s="24"/>
      <c r="C25" s="25" t="s">
        <v>41</v>
      </c>
      <c r="D25" s="38"/>
      <c r="E25" s="82"/>
      <c r="F25" s="5"/>
      <c r="G25" s="13">
        <f>0+31460</f>
        <v>31460</v>
      </c>
    </row>
    <row r="26" spans="1:8" ht="18" customHeight="1" x14ac:dyDescent="0.15">
      <c r="A26" s="81"/>
      <c r="B26" s="24"/>
      <c r="C26" s="30" t="s">
        <v>42</v>
      </c>
      <c r="D26" s="26"/>
      <c r="E26" s="82"/>
      <c r="F26" s="5"/>
      <c r="G26" s="9">
        <f>G25+G24</f>
        <v>303906</v>
      </c>
    </row>
    <row r="27" spans="1:8" ht="18" customHeight="1" x14ac:dyDescent="0.15">
      <c r="A27" s="31" t="s">
        <v>21</v>
      </c>
      <c r="B27" s="29"/>
      <c r="C27" s="25"/>
      <c r="D27" s="26"/>
      <c r="E27" s="82"/>
      <c r="F27" s="5"/>
      <c r="G27" s="49"/>
    </row>
    <row r="28" spans="1:8" ht="18" customHeight="1" x14ac:dyDescent="0.15">
      <c r="A28" s="74"/>
      <c r="B28" s="41"/>
      <c r="C28" s="42"/>
      <c r="D28" s="43"/>
      <c r="E28" s="44"/>
    </row>
  </sheetData>
  <mergeCells count="12">
    <mergeCell ref="A25:A26"/>
    <mergeCell ref="E24:E27"/>
    <mergeCell ref="A1:E1"/>
    <mergeCell ref="A7:E7"/>
    <mergeCell ref="E18:E20"/>
    <mergeCell ref="A4:A6"/>
    <mergeCell ref="B4:D4"/>
    <mergeCell ref="B5:D5"/>
    <mergeCell ref="B6:D6"/>
    <mergeCell ref="A9:E9"/>
    <mergeCell ref="B14:D14"/>
    <mergeCell ref="C15:D15"/>
  </mergeCells>
  <phoneticPr fontId="1"/>
  <printOptions horizontalCentered="1"/>
  <pageMargins left="1.1023622047244095" right="0.70866141732283472" top="0.94488188976377963" bottom="0.74803149606299213" header="0.31496062992125984" footer="0.9055118110236221"/>
  <pageSetup paperSize="9" scale="70" fitToHeight="0" orientation="portrait" cellComments="asDisplayed" r:id="rId1"/>
  <headerFooter alignWithMargins="0">
    <oddFooter>&amp;C&amp;"ＭＳ 明朝,標準"&amp;14 １－２</oddFooter>
    <firstFooter>&amp;C&amp;P　ページ</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P102"/>
  <sheetViews>
    <sheetView showGridLines="0" view="pageBreakPreview" topLeftCell="A85" zoomScale="70" zoomScaleNormal="100" zoomScaleSheetLayoutView="70" workbookViewId="0">
      <selection activeCell="E100" sqref="E100"/>
    </sheetView>
  </sheetViews>
  <sheetFormatPr defaultRowHeight="18" customHeight="1" x14ac:dyDescent="0.15"/>
  <cols>
    <col min="1" max="1" width="27" style="1" customWidth="1"/>
    <col min="2" max="2" width="1.875" style="1" customWidth="1"/>
    <col min="3" max="3" width="20.75" style="2" bestFit="1" customWidth="1"/>
    <col min="4" max="4" width="1.375" style="1" customWidth="1"/>
    <col min="5" max="5" width="69.375" style="3" customWidth="1"/>
    <col min="6" max="6" width="4.625" style="1" customWidth="1"/>
    <col min="7" max="7" width="16.125" style="4" bestFit="1" customWidth="1"/>
    <col min="8" max="8" width="18.375" style="1" customWidth="1"/>
    <col min="9" max="9" width="19.5" style="1" bestFit="1" customWidth="1"/>
    <col min="10" max="11" width="14.75" style="1" customWidth="1"/>
    <col min="12" max="14" width="17.125" style="1" customWidth="1"/>
    <col min="15" max="16384" width="9" style="1"/>
  </cols>
  <sheetData>
    <row r="1" spans="1:16" s="5" customFormat="1" ht="28.5" customHeight="1" x14ac:dyDescent="0.15">
      <c r="A1" s="83" t="s">
        <v>49</v>
      </c>
      <c r="B1" s="83"/>
      <c r="C1" s="83"/>
      <c r="D1" s="83"/>
      <c r="E1" s="83"/>
      <c r="G1" s="49"/>
    </row>
    <row r="2" spans="1:16" s="5" customFormat="1" ht="22.5" customHeight="1" x14ac:dyDescent="0.15">
      <c r="C2" s="6"/>
      <c r="E2" s="7"/>
      <c r="G2" s="49" t="s">
        <v>0</v>
      </c>
    </row>
    <row r="3" spans="1:16" s="50" customFormat="1" ht="21.75" customHeight="1" x14ac:dyDescent="0.15">
      <c r="A3" s="96" t="s">
        <v>47</v>
      </c>
      <c r="B3" s="96"/>
      <c r="C3" s="96"/>
      <c r="D3" s="96"/>
      <c r="E3" s="96"/>
      <c r="G3" s="49"/>
    </row>
    <row r="4" spans="1:16" s="50" customFormat="1" ht="21.75" customHeight="1" x14ac:dyDescent="0.15">
      <c r="A4" s="69"/>
      <c r="B4" s="69"/>
      <c r="C4" s="69"/>
      <c r="D4" s="69"/>
      <c r="E4" s="10"/>
      <c r="G4" s="49"/>
    </row>
    <row r="5" spans="1:16" s="51" customFormat="1" ht="21" customHeight="1" x14ac:dyDescent="0.15">
      <c r="A5" s="85" t="s">
        <v>1</v>
      </c>
      <c r="B5" s="88" t="s">
        <v>11</v>
      </c>
      <c r="C5" s="89"/>
      <c r="D5" s="90"/>
      <c r="E5" s="11" t="s">
        <v>37</v>
      </c>
      <c r="G5" s="52">
        <v>9229</v>
      </c>
    </row>
    <row r="6" spans="1:16" s="50" customFormat="1" ht="21" customHeight="1" x14ac:dyDescent="0.15">
      <c r="A6" s="86"/>
      <c r="B6" s="88" t="s">
        <v>2</v>
      </c>
      <c r="C6" s="89"/>
      <c r="D6" s="90"/>
      <c r="E6" s="11" t="s">
        <v>12</v>
      </c>
      <c r="G6" s="8">
        <v>538060318</v>
      </c>
    </row>
    <row r="7" spans="1:16" s="50" customFormat="1" ht="21" customHeight="1" x14ac:dyDescent="0.15">
      <c r="A7" s="87"/>
      <c r="B7" s="88" t="s">
        <v>8</v>
      </c>
      <c r="C7" s="89"/>
      <c r="D7" s="90"/>
      <c r="E7" s="11" t="s">
        <v>38</v>
      </c>
      <c r="G7" s="8">
        <f>SUM(G5:G6)</f>
        <v>538069547</v>
      </c>
    </row>
    <row r="8" spans="1:16" s="50" customFormat="1" ht="21.75" customHeight="1" x14ac:dyDescent="0.15">
      <c r="A8" s="84" t="s">
        <v>53</v>
      </c>
      <c r="B8" s="84"/>
      <c r="C8" s="84"/>
      <c r="D8" s="84"/>
      <c r="E8" s="84"/>
      <c r="G8" s="49"/>
    </row>
    <row r="9" spans="1:16" s="50" customFormat="1" ht="21.75" customHeight="1" x14ac:dyDescent="0.15">
      <c r="A9" s="77"/>
      <c r="B9" s="77"/>
      <c r="C9" s="77"/>
      <c r="D9" s="77"/>
      <c r="E9" s="77"/>
      <c r="G9" s="49"/>
    </row>
    <row r="10" spans="1:16" s="50" customFormat="1" ht="21.75" customHeight="1" x14ac:dyDescent="0.2">
      <c r="A10" s="91" t="s">
        <v>3</v>
      </c>
      <c r="B10" s="91"/>
      <c r="C10" s="91"/>
      <c r="D10" s="91"/>
      <c r="E10" s="91"/>
      <c r="G10" s="49"/>
    </row>
    <row r="11" spans="1:16" s="50" customFormat="1" ht="18" customHeight="1" x14ac:dyDescent="0.2">
      <c r="A11" s="70"/>
      <c r="B11" s="70"/>
      <c r="C11" s="70"/>
      <c r="D11" s="70"/>
      <c r="E11" s="12"/>
      <c r="G11" s="49"/>
    </row>
    <row r="12" spans="1:16" s="50" customFormat="1" ht="17.25" x14ac:dyDescent="0.15">
      <c r="A12" s="14" t="s">
        <v>4</v>
      </c>
      <c r="B12" s="15"/>
      <c r="C12" s="15"/>
      <c r="D12" s="16"/>
      <c r="E12" s="17"/>
      <c r="G12" s="49"/>
    </row>
    <row r="13" spans="1:16" s="50" customFormat="1" ht="17.25" x14ac:dyDescent="0.15">
      <c r="A13" s="14" t="s">
        <v>5</v>
      </c>
      <c r="B13" s="15"/>
      <c r="C13" s="15"/>
      <c r="D13" s="16"/>
      <c r="E13" s="17"/>
      <c r="G13" s="49"/>
    </row>
    <row r="14" spans="1:16" s="50" customFormat="1" ht="17.25" x14ac:dyDescent="0.15">
      <c r="A14" s="14" t="s">
        <v>6</v>
      </c>
      <c r="B14" s="16"/>
      <c r="C14" s="18"/>
      <c r="D14" s="16"/>
      <c r="E14" s="19"/>
      <c r="G14" s="49"/>
    </row>
    <row r="15" spans="1:16" s="50" customFormat="1" ht="31.5" customHeight="1" x14ac:dyDescent="0.15">
      <c r="A15" s="20" t="s">
        <v>9</v>
      </c>
      <c r="B15" s="92" t="s">
        <v>7</v>
      </c>
      <c r="C15" s="93"/>
      <c r="D15" s="94"/>
      <c r="E15" s="20" t="s">
        <v>10</v>
      </c>
      <c r="G15" s="49"/>
    </row>
    <row r="16" spans="1:16" s="51" customFormat="1" ht="18" customHeight="1" x14ac:dyDescent="0.15">
      <c r="A16" s="21"/>
      <c r="B16" s="22"/>
      <c r="C16" s="95"/>
      <c r="D16" s="95"/>
      <c r="E16" s="23"/>
      <c r="F16" s="24"/>
      <c r="G16" s="53"/>
      <c r="H16" s="98"/>
      <c r="I16" s="98"/>
      <c r="J16" s="54"/>
      <c r="K16" s="50"/>
      <c r="L16" s="50"/>
      <c r="M16" s="50"/>
      <c r="P16" s="51" t="s">
        <v>0</v>
      </c>
    </row>
    <row r="17" spans="1:13" s="51" customFormat="1" ht="18" hidden="1" customHeight="1" x14ac:dyDescent="0.15">
      <c r="A17" s="55"/>
      <c r="B17" s="24"/>
      <c r="C17" s="25"/>
      <c r="D17" s="26"/>
      <c r="E17" s="27"/>
      <c r="F17" s="24"/>
      <c r="G17" s="53"/>
      <c r="H17" s="56"/>
      <c r="I17" s="54"/>
      <c r="J17" s="54"/>
      <c r="K17" s="50"/>
      <c r="L17" s="50"/>
      <c r="M17" s="50"/>
    </row>
    <row r="18" spans="1:13" s="51" customFormat="1" ht="18" hidden="1" customHeight="1" x14ac:dyDescent="0.15">
      <c r="A18" s="28"/>
      <c r="B18" s="24"/>
      <c r="D18" s="26"/>
      <c r="E18" s="27"/>
      <c r="F18" s="24"/>
      <c r="H18" s="56"/>
      <c r="I18" s="54"/>
      <c r="J18" s="54"/>
      <c r="K18" s="50"/>
      <c r="L18" s="50"/>
      <c r="M18" s="50"/>
    </row>
    <row r="19" spans="1:13" s="51" customFormat="1" ht="18" customHeight="1" x14ac:dyDescent="0.15">
      <c r="A19" s="80" t="s">
        <v>51</v>
      </c>
      <c r="B19" s="29"/>
      <c r="C19" s="40" t="s">
        <v>13</v>
      </c>
      <c r="D19" s="34"/>
      <c r="E19" s="82" t="s">
        <v>30</v>
      </c>
      <c r="F19" s="99"/>
      <c r="G19" s="13">
        <v>9229</v>
      </c>
      <c r="H19" s="57"/>
      <c r="I19" s="57"/>
      <c r="J19" s="97"/>
      <c r="K19" s="50"/>
      <c r="L19" s="50"/>
      <c r="M19" s="50"/>
    </row>
    <row r="20" spans="1:13" s="51" customFormat="1" ht="18" customHeight="1" x14ac:dyDescent="0.15">
      <c r="A20" s="80"/>
      <c r="B20" s="29"/>
      <c r="C20" s="30" t="s">
        <v>34</v>
      </c>
      <c r="D20" s="34"/>
      <c r="E20" s="82"/>
      <c r="F20" s="99"/>
      <c r="G20" s="13">
        <v>768708</v>
      </c>
      <c r="H20" s="57"/>
      <c r="I20" s="57"/>
      <c r="J20" s="97"/>
      <c r="K20" s="50"/>
      <c r="L20" s="58"/>
      <c r="M20" s="50"/>
    </row>
    <row r="21" spans="1:13" s="51" customFormat="1" ht="18" customHeight="1" x14ac:dyDescent="0.15">
      <c r="A21" s="39"/>
      <c r="B21" s="29"/>
      <c r="C21" s="40" t="s">
        <v>35</v>
      </c>
      <c r="D21" s="59"/>
      <c r="E21" s="82"/>
      <c r="F21" s="32"/>
      <c r="G21" s="9">
        <f>G20+G19</f>
        <v>777937</v>
      </c>
      <c r="H21" s="57"/>
      <c r="I21" s="57"/>
      <c r="J21" s="97"/>
      <c r="K21" s="50"/>
      <c r="L21" s="50"/>
      <c r="M21" s="50"/>
    </row>
    <row r="22" spans="1:13" s="51" customFormat="1" ht="18" customHeight="1" x14ac:dyDescent="0.15">
      <c r="A22" s="33"/>
      <c r="B22" s="29"/>
      <c r="C22" s="40"/>
      <c r="D22" s="65"/>
      <c r="E22" s="71"/>
      <c r="F22" s="32"/>
      <c r="G22" s="9"/>
      <c r="H22" s="57"/>
      <c r="I22" s="57"/>
      <c r="J22" s="72"/>
      <c r="K22" s="50"/>
      <c r="L22" s="50"/>
      <c r="M22" s="50"/>
    </row>
    <row r="23" spans="1:13" s="51" customFormat="1" ht="18" customHeight="1" x14ac:dyDescent="0.15">
      <c r="A23" s="33"/>
      <c r="B23" s="29"/>
      <c r="C23" s="40"/>
      <c r="D23" s="65"/>
      <c r="E23" s="75"/>
      <c r="F23" s="32"/>
      <c r="G23" s="9"/>
      <c r="H23" s="57"/>
      <c r="I23" s="57"/>
      <c r="J23" s="76"/>
      <c r="K23" s="50"/>
      <c r="L23" s="50"/>
      <c r="M23" s="50"/>
    </row>
    <row r="24" spans="1:13" s="51" customFormat="1" ht="18" customHeight="1" x14ac:dyDescent="0.15">
      <c r="A24" s="33"/>
      <c r="B24" s="29"/>
      <c r="C24" s="40"/>
      <c r="D24" s="65"/>
      <c r="E24" s="75"/>
      <c r="F24" s="32"/>
      <c r="G24" s="9"/>
      <c r="H24" s="57"/>
      <c r="I24" s="57"/>
      <c r="J24" s="76"/>
      <c r="K24" s="50"/>
      <c r="L24" s="50"/>
      <c r="M24" s="50"/>
    </row>
    <row r="25" spans="1:13" s="51" customFormat="1" ht="18" customHeight="1" x14ac:dyDescent="0.15">
      <c r="A25" s="33"/>
      <c r="B25" s="29"/>
      <c r="C25" s="40"/>
      <c r="D25" s="65"/>
      <c r="E25" s="75"/>
      <c r="F25" s="32"/>
      <c r="G25" s="9"/>
      <c r="H25" s="57"/>
      <c r="I25" s="57"/>
      <c r="J25" s="76"/>
      <c r="K25" s="50"/>
      <c r="L25" s="50"/>
      <c r="M25" s="50"/>
    </row>
    <row r="26" spans="1:13" s="51" customFormat="1" ht="18" customHeight="1" x14ac:dyDescent="0.15">
      <c r="A26" s="33"/>
      <c r="B26" s="29"/>
      <c r="C26" s="40"/>
      <c r="D26" s="65"/>
      <c r="E26" s="75"/>
      <c r="F26" s="32"/>
      <c r="G26" s="9"/>
      <c r="H26" s="57"/>
      <c r="I26" s="57"/>
      <c r="J26" s="76"/>
      <c r="K26" s="50"/>
      <c r="L26" s="50"/>
      <c r="M26" s="50"/>
    </row>
    <row r="27" spans="1:13" s="51" customFormat="1" ht="18" customHeight="1" x14ac:dyDescent="0.15">
      <c r="A27" s="33"/>
      <c r="B27" s="29"/>
      <c r="C27" s="40"/>
      <c r="D27" s="65"/>
      <c r="E27" s="71"/>
      <c r="F27" s="32"/>
      <c r="G27" s="9"/>
      <c r="H27" s="57"/>
      <c r="I27" s="57"/>
      <c r="J27" s="72"/>
      <c r="K27" s="50"/>
      <c r="L27" s="50"/>
      <c r="M27" s="50"/>
    </row>
    <row r="28" spans="1:13" s="51" customFormat="1" ht="18" customHeight="1" x14ac:dyDescent="0.15">
      <c r="A28" s="41"/>
      <c r="B28" s="41"/>
      <c r="C28" s="42"/>
      <c r="D28" s="43"/>
      <c r="E28" s="44"/>
      <c r="F28" s="24"/>
      <c r="G28" s="53"/>
      <c r="H28" s="25"/>
      <c r="I28" s="26"/>
      <c r="J28" s="60"/>
      <c r="K28" s="50"/>
      <c r="L28" s="50"/>
      <c r="M28" s="50"/>
    </row>
    <row r="29" spans="1:13" ht="18" customHeight="1" x14ac:dyDescent="0.15">
      <c r="A29" s="61"/>
      <c r="B29" s="62"/>
      <c r="C29" s="63"/>
      <c r="D29" s="62"/>
      <c r="E29" s="64"/>
    </row>
    <row r="30" spans="1:13" ht="18" customHeight="1" x14ac:dyDescent="0.15">
      <c r="A30" s="61"/>
      <c r="B30" s="62"/>
      <c r="C30" s="63"/>
      <c r="D30" s="62"/>
      <c r="E30" s="64"/>
    </row>
    <row r="31" spans="1:13" ht="18" customHeight="1" x14ac:dyDescent="0.15">
      <c r="A31" s="96" t="s">
        <v>48</v>
      </c>
      <c r="B31" s="96"/>
      <c r="C31" s="96"/>
      <c r="D31" s="96"/>
      <c r="E31" s="96"/>
    </row>
    <row r="32" spans="1:13" ht="18" customHeight="1" x14ac:dyDescent="0.15">
      <c r="A32" s="69"/>
      <c r="B32" s="69"/>
      <c r="C32" s="69"/>
      <c r="D32" s="69"/>
      <c r="E32" s="10"/>
    </row>
    <row r="33" spans="1:7" ht="18" customHeight="1" x14ac:dyDescent="0.15">
      <c r="A33" s="85" t="s">
        <v>1</v>
      </c>
      <c r="B33" s="88" t="s">
        <v>14</v>
      </c>
      <c r="C33" s="89"/>
      <c r="D33" s="90"/>
      <c r="E33" s="11" t="s">
        <v>36</v>
      </c>
      <c r="G33" s="52">
        <f>G46+G57</f>
        <v>2002000</v>
      </c>
    </row>
    <row r="34" spans="1:7" ht="18" customHeight="1" x14ac:dyDescent="0.15">
      <c r="A34" s="86"/>
      <c r="B34" s="88" t="s">
        <v>2</v>
      </c>
      <c r="C34" s="89"/>
      <c r="D34" s="90"/>
      <c r="E34" s="11" t="str">
        <f>E7</f>
        <v>５，３８０億６，９５４万７千円</v>
      </c>
      <c r="G34" s="52">
        <f>G7</f>
        <v>538069547</v>
      </c>
    </row>
    <row r="35" spans="1:7" ht="18" customHeight="1" x14ac:dyDescent="0.15">
      <c r="A35" s="87"/>
      <c r="B35" s="88" t="s">
        <v>8</v>
      </c>
      <c r="C35" s="89"/>
      <c r="D35" s="90"/>
      <c r="E35" s="11" t="s">
        <v>39</v>
      </c>
      <c r="G35" s="9">
        <f>G33+G34</f>
        <v>540071547</v>
      </c>
    </row>
    <row r="36" spans="1:7" ht="18" customHeight="1" x14ac:dyDescent="0.15">
      <c r="A36" s="84" t="s">
        <v>53</v>
      </c>
      <c r="B36" s="84"/>
      <c r="C36" s="84"/>
      <c r="D36" s="84"/>
      <c r="E36" s="84"/>
    </row>
    <row r="37" spans="1:7" ht="18" customHeight="1" x14ac:dyDescent="0.2">
      <c r="A37" s="91" t="s">
        <v>3</v>
      </c>
      <c r="B37" s="91"/>
      <c r="C37" s="91"/>
      <c r="D37" s="91"/>
      <c r="E37" s="91"/>
    </row>
    <row r="38" spans="1:7" ht="18" customHeight="1" x14ac:dyDescent="0.2">
      <c r="A38" s="70"/>
      <c r="B38" s="70"/>
      <c r="C38" s="70"/>
      <c r="D38" s="70"/>
      <c r="E38" s="12"/>
    </row>
    <row r="39" spans="1:7" ht="17.25" x14ac:dyDescent="0.15">
      <c r="A39" s="14" t="s">
        <v>4</v>
      </c>
      <c r="B39" s="15"/>
      <c r="C39" s="15"/>
      <c r="D39" s="16"/>
      <c r="E39" s="17"/>
    </row>
    <row r="40" spans="1:7" ht="17.25" x14ac:dyDescent="0.15">
      <c r="A40" s="14" t="s">
        <v>5</v>
      </c>
      <c r="B40" s="15"/>
      <c r="C40" s="15"/>
      <c r="D40" s="16"/>
      <c r="E40" s="17"/>
    </row>
    <row r="41" spans="1:7" ht="17.25" x14ac:dyDescent="0.15">
      <c r="A41" s="14" t="s">
        <v>6</v>
      </c>
      <c r="B41" s="16"/>
      <c r="C41" s="18"/>
      <c r="D41" s="16"/>
      <c r="E41" s="19"/>
    </row>
    <row r="42" spans="1:7" ht="31.5" customHeight="1" x14ac:dyDescent="0.15">
      <c r="A42" s="20" t="s">
        <v>9</v>
      </c>
      <c r="B42" s="92" t="s">
        <v>7</v>
      </c>
      <c r="C42" s="93"/>
      <c r="D42" s="94"/>
      <c r="E42" s="20" t="s">
        <v>10</v>
      </c>
    </row>
    <row r="43" spans="1:7" ht="18" customHeight="1" x14ac:dyDescent="0.15">
      <c r="A43" s="21"/>
      <c r="B43" s="22"/>
      <c r="C43" s="95"/>
      <c r="D43" s="95"/>
      <c r="E43" s="23"/>
    </row>
    <row r="44" spans="1:7" ht="18" hidden="1" customHeight="1" x14ac:dyDescent="0.15">
      <c r="A44" s="55"/>
      <c r="B44" s="24"/>
      <c r="C44" s="25"/>
      <c r="D44" s="26"/>
      <c r="E44" s="27"/>
    </row>
    <row r="45" spans="1:7" ht="18" hidden="1" customHeight="1" x14ac:dyDescent="0.15">
      <c r="A45" s="28"/>
      <c r="B45" s="24"/>
      <c r="C45" s="25"/>
      <c r="D45" s="26"/>
      <c r="E45" s="27"/>
    </row>
    <row r="46" spans="1:7" ht="18" customHeight="1" x14ac:dyDescent="0.15">
      <c r="A46" s="68" t="s">
        <v>15</v>
      </c>
      <c r="B46" s="29"/>
      <c r="C46" s="30" t="s">
        <v>33</v>
      </c>
      <c r="D46" s="34"/>
      <c r="E46" s="82" t="s">
        <v>27</v>
      </c>
      <c r="G46" s="13">
        <v>2000000</v>
      </c>
    </row>
    <row r="47" spans="1:7" ht="18" customHeight="1" x14ac:dyDescent="0.15">
      <c r="A47" s="31" t="s">
        <v>16</v>
      </c>
      <c r="B47" s="29"/>
      <c r="C47" s="30">
        <v>0</v>
      </c>
      <c r="D47" s="34"/>
      <c r="E47" s="82"/>
      <c r="G47" s="13">
        <v>0</v>
      </c>
    </row>
    <row r="48" spans="1:7" ht="18" customHeight="1" x14ac:dyDescent="0.15">
      <c r="A48" s="39"/>
      <c r="B48" s="29"/>
      <c r="C48" s="30" t="s">
        <v>33</v>
      </c>
      <c r="D48" s="59"/>
      <c r="E48" s="82"/>
      <c r="G48" s="9">
        <f>G46+G47</f>
        <v>2000000</v>
      </c>
    </row>
    <row r="49" spans="1:7" ht="18" customHeight="1" x14ac:dyDescent="0.15">
      <c r="A49" s="33"/>
      <c r="B49" s="29"/>
      <c r="C49" s="30"/>
      <c r="D49" s="65"/>
      <c r="E49" s="71"/>
      <c r="G49" s="9"/>
    </row>
    <row r="50" spans="1:7" ht="18" customHeight="1" x14ac:dyDescent="0.15">
      <c r="A50" s="33"/>
      <c r="B50" s="29"/>
      <c r="C50" s="30"/>
      <c r="D50" s="65"/>
      <c r="E50" s="71"/>
      <c r="G50" s="9"/>
    </row>
    <row r="51" spans="1:7" ht="18" customHeight="1" x14ac:dyDescent="0.15">
      <c r="A51" s="33"/>
      <c r="B51" s="29"/>
      <c r="C51" s="30"/>
      <c r="D51" s="65"/>
      <c r="E51" s="71"/>
      <c r="G51" s="9"/>
    </row>
    <row r="52" spans="1:7" ht="18" customHeight="1" x14ac:dyDescent="0.15">
      <c r="A52" s="33"/>
      <c r="B52" s="29"/>
      <c r="C52" s="30"/>
      <c r="D52" s="65"/>
      <c r="E52" s="71"/>
      <c r="G52" s="9"/>
    </row>
    <row r="53" spans="1:7" ht="18" customHeight="1" x14ac:dyDescent="0.15">
      <c r="A53" s="33"/>
      <c r="B53" s="29"/>
      <c r="C53" s="30"/>
      <c r="D53" s="65"/>
      <c r="E53" s="71"/>
      <c r="G53" s="9"/>
    </row>
    <row r="54" spans="1:7" ht="18" customHeight="1" x14ac:dyDescent="0.15">
      <c r="A54" s="33"/>
      <c r="B54" s="29"/>
      <c r="C54" s="30"/>
      <c r="D54" s="65"/>
      <c r="E54" s="75"/>
      <c r="G54" s="9"/>
    </row>
    <row r="55" spans="1:7" ht="18" customHeight="1" x14ac:dyDescent="0.15">
      <c r="A55" s="33"/>
      <c r="B55" s="29"/>
      <c r="C55" s="30"/>
      <c r="D55" s="65"/>
      <c r="E55" s="75"/>
      <c r="G55" s="9"/>
    </row>
    <row r="56" spans="1:7" ht="18" customHeight="1" x14ac:dyDescent="0.15">
      <c r="A56" s="29"/>
      <c r="B56" s="29"/>
      <c r="C56" s="35"/>
      <c r="D56" s="34"/>
      <c r="E56" s="36"/>
    </row>
    <row r="57" spans="1:7" ht="18" customHeight="1" x14ac:dyDescent="0.15">
      <c r="A57" s="80" t="s">
        <v>45</v>
      </c>
      <c r="B57" s="24"/>
      <c r="C57" s="30" t="s">
        <v>31</v>
      </c>
      <c r="D57" s="66"/>
      <c r="E57" s="82" t="s">
        <v>28</v>
      </c>
      <c r="G57" s="13">
        <v>2000</v>
      </c>
    </row>
    <row r="58" spans="1:7" ht="18" customHeight="1" x14ac:dyDescent="0.15">
      <c r="A58" s="81"/>
      <c r="B58" s="24"/>
      <c r="C58" s="30" t="s">
        <v>18</v>
      </c>
      <c r="D58" s="67"/>
      <c r="E58" s="82"/>
      <c r="G58" s="13">
        <v>29496</v>
      </c>
    </row>
    <row r="59" spans="1:7" ht="18" customHeight="1" x14ac:dyDescent="0.15">
      <c r="A59" s="24"/>
      <c r="B59" s="24"/>
      <c r="C59" s="30" t="s">
        <v>17</v>
      </c>
      <c r="D59" s="34"/>
      <c r="E59" s="82"/>
      <c r="G59" s="9">
        <f>G57+G58</f>
        <v>31496</v>
      </c>
    </row>
    <row r="60" spans="1:7" ht="18" customHeight="1" x14ac:dyDescent="0.15">
      <c r="A60" s="29"/>
      <c r="B60" s="29"/>
      <c r="C60" s="35"/>
      <c r="D60" s="34"/>
      <c r="E60" s="82"/>
    </row>
    <row r="61" spans="1:7" ht="18" customHeight="1" x14ac:dyDescent="0.15">
      <c r="A61" s="29"/>
      <c r="B61" s="29"/>
      <c r="C61" s="35"/>
      <c r="D61" s="34"/>
      <c r="E61" s="78"/>
    </row>
    <row r="62" spans="1:7" ht="18" customHeight="1" x14ac:dyDescent="0.15">
      <c r="A62" s="29"/>
      <c r="B62" s="29"/>
      <c r="C62" s="35"/>
      <c r="D62" s="34"/>
      <c r="E62" s="71"/>
    </row>
    <row r="63" spans="1:7" ht="27.75" customHeight="1" x14ac:dyDescent="0.15">
      <c r="A63" s="41"/>
      <c r="B63" s="41"/>
      <c r="C63" s="42"/>
      <c r="D63" s="43"/>
      <c r="E63" s="44"/>
    </row>
    <row r="65" spans="1:8" ht="18" customHeight="1" x14ac:dyDescent="0.15">
      <c r="A65" s="96" t="s">
        <v>50</v>
      </c>
      <c r="B65" s="96"/>
      <c r="C65" s="96"/>
      <c r="D65" s="96"/>
      <c r="E65" s="96"/>
    </row>
    <row r="66" spans="1:8" ht="18" customHeight="1" x14ac:dyDescent="0.15">
      <c r="A66" s="69"/>
      <c r="B66" s="69"/>
      <c r="C66" s="69"/>
      <c r="D66" s="69"/>
      <c r="E66" s="10"/>
    </row>
    <row r="67" spans="1:8" ht="18" customHeight="1" x14ac:dyDescent="0.15">
      <c r="A67" s="85" t="s">
        <v>1</v>
      </c>
      <c r="B67" s="88" t="s">
        <v>26</v>
      </c>
      <c r="C67" s="89"/>
      <c r="D67" s="90"/>
      <c r="E67" s="11" t="s">
        <v>25</v>
      </c>
      <c r="G67" s="52">
        <f>G80+G91</f>
        <v>290698</v>
      </c>
    </row>
    <row r="68" spans="1:8" ht="18" customHeight="1" x14ac:dyDescent="0.15">
      <c r="A68" s="86"/>
      <c r="B68" s="88" t="s">
        <v>2</v>
      </c>
      <c r="C68" s="89"/>
      <c r="D68" s="90"/>
      <c r="E68" s="11" t="str">
        <f>E35</f>
        <v>５，４００億７，１５４万７千円</v>
      </c>
      <c r="G68" s="52">
        <f>G35</f>
        <v>540071547</v>
      </c>
    </row>
    <row r="69" spans="1:8" ht="18" customHeight="1" x14ac:dyDescent="0.15">
      <c r="A69" s="87"/>
      <c r="B69" s="88" t="s">
        <v>8</v>
      </c>
      <c r="C69" s="89"/>
      <c r="D69" s="90"/>
      <c r="E69" s="11" t="s">
        <v>40</v>
      </c>
      <c r="F69" s="5"/>
      <c r="G69" s="9">
        <f>G67+G68</f>
        <v>540362245</v>
      </c>
    </row>
    <row r="70" spans="1:8" ht="18" customHeight="1" x14ac:dyDescent="0.15">
      <c r="A70" s="84" t="s">
        <v>53</v>
      </c>
      <c r="B70" s="84"/>
      <c r="C70" s="84"/>
      <c r="D70" s="84"/>
      <c r="E70" s="84"/>
    </row>
    <row r="71" spans="1:8" ht="18" customHeight="1" x14ac:dyDescent="0.2">
      <c r="A71" s="91" t="s">
        <v>3</v>
      </c>
      <c r="B71" s="91"/>
      <c r="C71" s="91"/>
      <c r="D71" s="91"/>
      <c r="E71" s="91"/>
    </row>
    <row r="72" spans="1:8" ht="18" customHeight="1" x14ac:dyDescent="0.2">
      <c r="A72" s="70"/>
      <c r="B72" s="70"/>
      <c r="C72" s="70"/>
      <c r="D72" s="70"/>
      <c r="E72" s="12"/>
    </row>
    <row r="73" spans="1:8" ht="18" customHeight="1" x14ac:dyDescent="0.15">
      <c r="A73" s="14" t="s">
        <v>4</v>
      </c>
      <c r="B73" s="15"/>
      <c r="C73" s="15"/>
      <c r="D73" s="16"/>
      <c r="E73" s="17"/>
    </row>
    <row r="74" spans="1:8" ht="18" customHeight="1" x14ac:dyDescent="0.15">
      <c r="A74" s="14" t="s">
        <v>5</v>
      </c>
      <c r="B74" s="15"/>
      <c r="C74" s="15"/>
      <c r="D74" s="16"/>
      <c r="E74" s="17"/>
    </row>
    <row r="75" spans="1:8" ht="18" customHeight="1" x14ac:dyDescent="0.15">
      <c r="A75" s="14" t="s">
        <v>6</v>
      </c>
      <c r="B75" s="16"/>
      <c r="C75" s="18"/>
      <c r="D75" s="16"/>
      <c r="E75" s="19"/>
    </row>
    <row r="76" spans="1:8" ht="38.25" customHeight="1" x14ac:dyDescent="0.15">
      <c r="A76" s="20" t="s">
        <v>9</v>
      </c>
      <c r="B76" s="92" t="s">
        <v>7</v>
      </c>
      <c r="C76" s="93"/>
      <c r="D76" s="94"/>
      <c r="E76" s="20" t="s">
        <v>10</v>
      </c>
    </row>
    <row r="77" spans="1:8" ht="18" hidden="1" customHeight="1" x14ac:dyDescent="0.15">
      <c r="A77" s="21"/>
      <c r="B77" s="22"/>
      <c r="C77" s="95"/>
      <c r="D77" s="95"/>
      <c r="E77" s="23"/>
    </row>
    <row r="78" spans="1:8" ht="18" hidden="1" customHeight="1" x14ac:dyDescent="0.15">
      <c r="A78" s="55"/>
      <c r="B78" s="24"/>
      <c r="C78" s="25"/>
      <c r="D78" s="26"/>
      <c r="E78" s="27"/>
    </row>
    <row r="79" spans="1:8" ht="18" customHeight="1" x14ac:dyDescent="0.15">
      <c r="A79" s="28"/>
      <c r="B79" s="24"/>
      <c r="C79" s="25"/>
      <c r="D79" s="26"/>
      <c r="E79" s="27"/>
    </row>
    <row r="80" spans="1:8" ht="18" customHeight="1" x14ac:dyDescent="0.15">
      <c r="A80" s="68" t="s">
        <v>19</v>
      </c>
      <c r="B80" s="29"/>
      <c r="C80" s="30" t="s">
        <v>22</v>
      </c>
      <c r="D80" s="34"/>
      <c r="E80" s="82" t="s">
        <v>29</v>
      </c>
      <c r="G80" s="13">
        <v>18252</v>
      </c>
      <c r="H80" s="1" t="s">
        <v>44</v>
      </c>
    </row>
    <row r="81" spans="1:8" ht="18" customHeight="1" x14ac:dyDescent="0.15">
      <c r="A81" s="31"/>
      <c r="B81" s="29"/>
      <c r="C81" s="30" t="s">
        <v>23</v>
      </c>
      <c r="D81" s="34"/>
      <c r="E81" s="82"/>
      <c r="G81" s="13">
        <v>219578</v>
      </c>
    </row>
    <row r="82" spans="1:8" ht="18" customHeight="1" x14ac:dyDescent="0.15">
      <c r="A82" s="39"/>
      <c r="B82" s="29"/>
      <c r="C82" s="30" t="s">
        <v>32</v>
      </c>
      <c r="D82" s="59"/>
      <c r="E82" s="82"/>
      <c r="G82" s="9">
        <f>G80+G81</f>
        <v>237830</v>
      </c>
    </row>
    <row r="83" spans="1:8" ht="18" customHeight="1" x14ac:dyDescent="0.15">
      <c r="A83" s="33"/>
      <c r="B83" s="29"/>
      <c r="C83" s="30"/>
      <c r="D83" s="65"/>
      <c r="E83" s="71"/>
      <c r="G83" s="9"/>
    </row>
    <row r="84" spans="1:8" ht="18" customHeight="1" x14ac:dyDescent="0.15">
      <c r="A84" s="33"/>
      <c r="B84" s="29"/>
      <c r="C84" s="30"/>
      <c r="D84" s="65"/>
      <c r="E84" s="71"/>
      <c r="G84" s="9"/>
    </row>
    <row r="85" spans="1:8" ht="18" customHeight="1" x14ac:dyDescent="0.15">
      <c r="A85" s="33"/>
      <c r="B85" s="29"/>
      <c r="C85" s="30"/>
      <c r="D85" s="65"/>
      <c r="E85" s="71"/>
      <c r="G85" s="9"/>
    </row>
    <row r="86" spans="1:8" ht="18" customHeight="1" x14ac:dyDescent="0.15">
      <c r="A86" s="33"/>
      <c r="B86" s="29"/>
      <c r="C86" s="30"/>
      <c r="D86" s="65"/>
      <c r="E86" s="71"/>
      <c r="G86" s="9"/>
    </row>
    <row r="87" spans="1:8" ht="18" customHeight="1" x14ac:dyDescent="0.15">
      <c r="A87" s="33"/>
      <c r="B87" s="29"/>
      <c r="C87" s="30"/>
      <c r="D87" s="65"/>
      <c r="E87" s="71"/>
      <c r="G87" s="9"/>
    </row>
    <row r="88" spans="1:8" ht="18" customHeight="1" x14ac:dyDescent="0.15">
      <c r="A88" s="33"/>
      <c r="B88" s="29"/>
      <c r="C88" s="30"/>
      <c r="D88" s="65"/>
      <c r="E88" s="71"/>
      <c r="G88" s="9"/>
    </row>
    <row r="89" spans="1:8" ht="18" customHeight="1" x14ac:dyDescent="0.15">
      <c r="A89" s="29"/>
      <c r="B89" s="29"/>
      <c r="C89" s="35"/>
      <c r="D89" s="34"/>
      <c r="E89" s="71"/>
    </row>
    <row r="90" spans="1:8" ht="18" customHeight="1" x14ac:dyDescent="0.15">
      <c r="A90" s="73"/>
      <c r="B90" s="29"/>
      <c r="C90" s="35"/>
      <c r="D90" s="34"/>
      <c r="E90" s="71"/>
    </row>
    <row r="91" spans="1:8" ht="18" customHeight="1" x14ac:dyDescent="0.15">
      <c r="A91" s="31" t="s">
        <v>52</v>
      </c>
      <c r="B91" s="24"/>
      <c r="C91" s="25" t="s">
        <v>24</v>
      </c>
      <c r="D91" s="37"/>
      <c r="E91" s="82" t="s">
        <v>46</v>
      </c>
      <c r="F91" s="5"/>
      <c r="G91" s="13">
        <f>117168+155278</f>
        <v>272446</v>
      </c>
      <c r="H91" s="1" t="s">
        <v>43</v>
      </c>
    </row>
    <row r="92" spans="1:8" ht="18" customHeight="1" x14ac:dyDescent="0.15">
      <c r="A92" s="80" t="s">
        <v>20</v>
      </c>
      <c r="B92" s="24"/>
      <c r="C92" s="25" t="s">
        <v>41</v>
      </c>
      <c r="D92" s="38"/>
      <c r="E92" s="82"/>
      <c r="F92" s="5"/>
      <c r="G92" s="13">
        <f>0+31460</f>
        <v>31460</v>
      </c>
    </row>
    <row r="93" spans="1:8" ht="18" customHeight="1" x14ac:dyDescent="0.15">
      <c r="A93" s="81"/>
      <c r="B93" s="24"/>
      <c r="C93" s="30" t="s">
        <v>42</v>
      </c>
      <c r="D93" s="26"/>
      <c r="E93" s="82"/>
      <c r="F93" s="5"/>
      <c r="G93" s="9">
        <f>G92+G91</f>
        <v>303906</v>
      </c>
    </row>
    <row r="94" spans="1:8" ht="18" customHeight="1" x14ac:dyDescent="0.15">
      <c r="A94" s="31" t="s">
        <v>21</v>
      </c>
      <c r="B94" s="29"/>
      <c r="C94" s="25"/>
      <c r="D94" s="26"/>
      <c r="E94" s="82"/>
      <c r="F94" s="5"/>
      <c r="G94" s="49"/>
    </row>
    <row r="95" spans="1:8" ht="18" customHeight="1" x14ac:dyDescent="0.15">
      <c r="A95" s="31"/>
      <c r="B95" s="29"/>
      <c r="C95" s="25"/>
      <c r="D95" s="26"/>
      <c r="E95" s="71"/>
      <c r="F95" s="5"/>
      <c r="G95" s="49"/>
    </row>
    <row r="96" spans="1:8" ht="18" customHeight="1" x14ac:dyDescent="0.15">
      <c r="A96" s="31"/>
      <c r="B96" s="29"/>
      <c r="C96" s="25"/>
      <c r="D96" s="26"/>
      <c r="E96" s="71"/>
      <c r="F96" s="5"/>
      <c r="G96" s="49"/>
    </row>
    <row r="97" spans="1:7" ht="18" customHeight="1" x14ac:dyDescent="0.15">
      <c r="A97" s="31"/>
      <c r="B97" s="29"/>
      <c r="C97" s="25"/>
      <c r="D97" s="26"/>
      <c r="E97" s="71"/>
      <c r="F97" s="5"/>
      <c r="G97" s="49"/>
    </row>
    <row r="98" spans="1:7" ht="18" customHeight="1" x14ac:dyDescent="0.15">
      <c r="A98" s="31"/>
      <c r="B98" s="29"/>
      <c r="C98" s="25"/>
      <c r="D98" s="26"/>
      <c r="E98" s="71"/>
      <c r="F98" s="5"/>
      <c r="G98" s="49"/>
    </row>
    <row r="99" spans="1:7" ht="18" customHeight="1" x14ac:dyDescent="0.15">
      <c r="A99" s="31"/>
      <c r="B99" s="29"/>
      <c r="C99" s="25"/>
      <c r="D99" s="26"/>
      <c r="E99" s="71"/>
      <c r="F99" s="5"/>
      <c r="G99" s="49"/>
    </row>
    <row r="100" spans="1:7" ht="18" customHeight="1" x14ac:dyDescent="0.15">
      <c r="A100" s="31"/>
      <c r="B100" s="29"/>
      <c r="C100" s="25"/>
      <c r="D100" s="26"/>
      <c r="E100" s="71"/>
      <c r="F100" s="5"/>
      <c r="G100" s="49"/>
    </row>
    <row r="101" spans="1:7" ht="18" customHeight="1" x14ac:dyDescent="0.15">
      <c r="A101" s="31"/>
      <c r="B101" s="29"/>
      <c r="C101" s="25"/>
      <c r="D101" s="26"/>
      <c r="E101" s="71"/>
      <c r="F101" s="5"/>
      <c r="G101" s="49"/>
    </row>
    <row r="102" spans="1:7" ht="18" customHeight="1" x14ac:dyDescent="0.15">
      <c r="A102" s="74"/>
      <c r="B102" s="41"/>
      <c r="C102" s="42"/>
      <c r="D102" s="43"/>
      <c r="E102" s="44"/>
    </row>
  </sheetData>
  <mergeCells count="39">
    <mergeCell ref="A1:E1"/>
    <mergeCell ref="A3:E3"/>
    <mergeCell ref="A5:A7"/>
    <mergeCell ref="B5:D5"/>
    <mergeCell ref="B6:D6"/>
    <mergeCell ref="B7:D7"/>
    <mergeCell ref="C16:D16"/>
    <mergeCell ref="H16:I16"/>
    <mergeCell ref="A19:A20"/>
    <mergeCell ref="E19:E21"/>
    <mergeCell ref="F19:F20"/>
    <mergeCell ref="J19:J21"/>
    <mergeCell ref="A31:E31"/>
    <mergeCell ref="A33:A35"/>
    <mergeCell ref="B33:D33"/>
    <mergeCell ref="B34:D34"/>
    <mergeCell ref="B35:D35"/>
    <mergeCell ref="A71:E71"/>
    <mergeCell ref="B76:D76"/>
    <mergeCell ref="C77:D77"/>
    <mergeCell ref="E80:E82"/>
    <mergeCell ref="E91:E94"/>
    <mergeCell ref="A92:A93"/>
    <mergeCell ref="A8:E8"/>
    <mergeCell ref="A36:E36"/>
    <mergeCell ref="A70:E70"/>
    <mergeCell ref="A65:E65"/>
    <mergeCell ref="A67:A69"/>
    <mergeCell ref="B67:D67"/>
    <mergeCell ref="B68:D68"/>
    <mergeCell ref="B69:D69"/>
    <mergeCell ref="A37:E37"/>
    <mergeCell ref="B42:D42"/>
    <mergeCell ref="C43:D43"/>
    <mergeCell ref="E46:E48"/>
    <mergeCell ref="A57:A58"/>
    <mergeCell ref="E57:E60"/>
    <mergeCell ref="A10:E10"/>
    <mergeCell ref="B15:D15"/>
  </mergeCells>
  <phoneticPr fontId="1"/>
  <printOptions horizontalCentered="1"/>
  <pageMargins left="1.1023622047244095" right="0.70866141732283472" top="0.94488188976377963" bottom="0.74803149606299213" header="0.31496062992125984" footer="0.31496062992125984"/>
  <pageSetup paperSize="9" scale="70" fitToHeight="0" orientation="portrait" cellComments="asDisplayed" r:id="rId1"/>
  <headerFooter differentFirst="1" alignWithMargins="0">
    <oddFooter>&amp;C&amp;P　ページ</oddFooter>
    <firstFooter>&amp;C&amp;P　ページ</firstFooter>
  </headerFooter>
  <rowBreaks count="1" manualBreakCount="1">
    <brk id="63" max="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R2ｼロ　1､3～4号</vt:lpstr>
      <vt:lpstr>R2ｸロ　1､3～4号</vt:lpstr>
      <vt:lpstr>'R2ｸロ　1､3～4号'!Print_Area</vt:lpstr>
      <vt:lpstr>'R2ｼロ　1､3～4号'!Print_Area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YamawakiT</dc:creator>
  <cp:lastModifiedBy>大阪府</cp:lastModifiedBy>
  <cp:lastPrinted>2020-05-15T04:46:32Z</cp:lastPrinted>
  <dcterms:created xsi:type="dcterms:W3CDTF">2008-05-29T15:40:03Z</dcterms:created>
  <dcterms:modified xsi:type="dcterms:W3CDTF">2020-05-15T05:09:00Z</dcterms:modified>
</cp:coreProperties>
</file>