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440" activeTab="0"/>
  </bookViews>
  <sheets>
    <sheet name="２８年度" sheetId="1" r:id="rId1"/>
  </sheets>
  <definedNames>
    <definedName name="_xlnm.Print_Area" localSheetId="0">'２８年度'!$A$1:$R$38</definedName>
  </definedNames>
  <calcPr fullCalcOnLoad="1"/>
</workbook>
</file>

<file path=xl/comments1.xml><?xml version="1.0" encoding="utf-8"?>
<comments xmlns="http://schemas.openxmlformats.org/spreadsheetml/2006/main">
  <authors>
    <author>大阪府</author>
  </authors>
  <commentList>
    <comment ref="Q8" authorId="0">
      <text>
        <r>
          <rPr>
            <sz val="10"/>
            <rFont val="ＭＳ Ｐゴシック"/>
            <family val="3"/>
          </rPr>
          <t>施設財務課
　公立高校生就学支援金事業費　　　　　　13,817,598
　公立高校生奨学給付金事業費　　　　　　 3,419,614
教職員室
　公立高校生就学支援金事業費                  263,389
  公立高校生奨学給付金事業費　　　　　　　　　 8,736
支援教育課
　特別支援教育就学奨励扶助費　　　　　　　　129,724</t>
        </r>
      </text>
    </comment>
  </commentList>
</comments>
</file>

<file path=xl/sharedStrings.xml><?xml version="1.0" encoding="utf-8"?>
<sst xmlns="http://schemas.openxmlformats.org/spreadsheetml/2006/main" count="187" uniqueCount="149">
  <si>
    <t>主な事業</t>
  </si>
  <si>
    <t>・府立学校老朽化対策費</t>
  </si>
  <si>
    <t>・スクール・エンパワーメント推進事業費</t>
  </si>
  <si>
    <t>・実業教育充実事業費</t>
  </si>
  <si>
    <t>・障がいのある生徒の高校生活支援事業費</t>
  </si>
  <si>
    <t>・知的障がいのある生徒の教育環境整備事業費</t>
  </si>
  <si>
    <t>・スクールカウンセラー配置事業費</t>
  </si>
  <si>
    <t>・スクールソーシャルワーカー配置事業費</t>
  </si>
  <si>
    <t>・教職員の資質向上方策推進事業費</t>
  </si>
  <si>
    <t>・教育コミュニティづくり推進事業費</t>
  </si>
  <si>
    <t>・グローバルリーダーズハイスクール支援事業費</t>
  </si>
  <si>
    <t>区分</t>
  </si>
  <si>
    <t>事業概要</t>
  </si>
  <si>
    <t>主な増減理由</t>
  </si>
  <si>
    <t>新</t>
  </si>
  <si>
    <t>継</t>
  </si>
  <si>
    <t>８４中学校の「学校活性化計画」に基づく学力向上の取組みを支援する。　</t>
  </si>
  <si>
    <t>国の公立高校等の授業料無償化見直しに対応して、奨学給付金制度の創設や審査事務に必要な体制整備を行う。</t>
  </si>
  <si>
    <t>府立高等学校の再編整備に必要な経費</t>
  </si>
  <si>
    <t>専門的な知識をもった臨床心理士や看護師等の配置　等　</t>
  </si>
  <si>
    <t>校長マネジメント強化</t>
  </si>
  <si>
    <t>・学校経営推進事業費</t>
  </si>
  <si>
    <t>・府立学校教育ICT化推進事業費</t>
  </si>
  <si>
    <t>ICTネットワークの統合による校務の効率化</t>
  </si>
  <si>
    <t>当初予算</t>
  </si>
  <si>
    <t>⇒</t>
  </si>
  <si>
    <t>※（　）は一般財源（内数）</t>
  </si>
  <si>
    <t>建設費</t>
  </si>
  <si>
    <t>・校長マネジメント推進事業費</t>
  </si>
  <si>
    <t>（単位：千円）</t>
  </si>
  <si>
    <t>・英語教育推進事業費</t>
  </si>
  <si>
    <t>・骨太の英語力養成事業費</t>
  </si>
  <si>
    <t>・府立高等学校再編整備事業費</t>
  </si>
  <si>
    <t>・公立高等学校就学支援金事業費関連</t>
  </si>
  <si>
    <t>・キャリア教育支援体制整備事業費</t>
  </si>
  <si>
    <t>計</t>
  </si>
  <si>
    <t>教育振興基本計画項目</t>
  </si>
  <si>
    <t>・大阪府中学生学びチャレンジ事業費</t>
  </si>
  <si>
    <t>中学校の学力向上を図るため学力調査を実施する。</t>
  </si>
  <si>
    <t>グローバルリーダーズハイスクール（ＧＬＨＳ）への支援</t>
  </si>
  <si>
    <t>新規整備の増</t>
  </si>
  <si>
    <t>前年どおり</t>
  </si>
  <si>
    <t>学年進行による増</t>
  </si>
  <si>
    <t>高等学校に設置した自立支援コース、共生推進教室の運営経費</t>
  </si>
  <si>
    <t>学校と福祉をつなぐ専門家として、市町村（政令市・中核市を除く）に派遣</t>
  </si>
  <si>
    <t>「指導が不適切である」教諭等への具体的な対応の実施　など</t>
  </si>
  <si>
    <t>・学校情報ネットワーク再構築事業費</t>
  </si>
  <si>
    <t>対象工事の増</t>
  </si>
  <si>
    <t>中学校の生徒指導機能強化のため時間講師等を配置し、「問題行動対応チャート」の活用を促進し暴力行為発生件数を減らす。</t>
  </si>
  <si>
    <t>在籍校によらず、意欲ある生徒に対する「聞く・話す」能力の鍛錬支援を行う。</t>
  </si>
  <si>
    <t>学校経営を強化するため、効果の見込まれる事業計画を提案する学校に支援を行う。</t>
  </si>
  <si>
    <t>校長・准校長がその責任と権限において学校経営を推進するため、校長・准校長のマネジメントに必要な予算措置を行う。　</t>
  </si>
  <si>
    <t>　≪主な増減事業≫</t>
  </si>
  <si>
    <t>就職希望者や進路未定者が多い学校に、就職支援コーディネーターやソーシャルワーカーを配置する。</t>
  </si>
  <si>
    <t>Ｈ２７年度当初予算</t>
  </si>
  <si>
    <t>　○視覚支援学校整備事業費</t>
  </si>
  <si>
    <t>　○大阪市立特別支援学校一元化関連事業費</t>
  </si>
  <si>
    <t>　○併設型中高一貫校整備事業費</t>
  </si>
  <si>
    <t>継</t>
  </si>
  <si>
    <t>Ｈ２７</t>
  </si>
  <si>
    <t>Ｈ２８</t>
  </si>
  <si>
    <t>・子どもの体力づくりサポート事業費</t>
  </si>
  <si>
    <t>平成１２年に導入した学校情報ネットワークの再構築で28年度は機器調達を行う。</t>
  </si>
  <si>
    <t>・併設型中高一貫校整備事業費</t>
  </si>
  <si>
    <t>・大阪市立特別支援学校一元化関連事業費</t>
  </si>
  <si>
    <t>・高度医療サポート看護師配置事業費</t>
  </si>
  <si>
    <t>事業拡充（教員研修）による増</t>
  </si>
  <si>
    <t>工科高校等における実習施設・設備の整備を図り、専門教育の充実を図る。</t>
  </si>
  <si>
    <t>工事等の本格化</t>
  </si>
  <si>
    <t>計画どおり</t>
  </si>
  <si>
    <t>うち一般
施策経費</t>
  </si>
  <si>
    <t>うち建設
事業費</t>
  </si>
  <si>
    <t>一般施策経費</t>
  </si>
  <si>
    <t>１０４億円
（３４億円）</t>
  </si>
  <si>
    <t>　○全国高等学校総合体育大会開催事業費</t>
  </si>
  <si>
    <t>　○臨海スポーツセンター耐震等改修事業費</t>
  </si>
  <si>
    <t>２  公私の切磋琢磨により
    高校の教育力を
    向上させます</t>
  </si>
  <si>
    <t>３  障がいのある子ども
    一人ひとりの自立を
    支援します</t>
  </si>
  <si>
    <t>４  子どもたちの
    豊かでたくましい人間性を
    はぐくみます</t>
  </si>
  <si>
    <t>５  子どもたちの健やかな体を
    はぐくみます</t>
  </si>
  <si>
    <t>６  教員の力とやる気を
    高めます</t>
  </si>
  <si>
    <t>７  学校の組織力向上と
    開かれた学校づくりを
    すすめます</t>
  </si>
  <si>
    <t>８  安全で安心な学びの場を
    つくります</t>
  </si>
  <si>
    <t>９  地域の教育コミュニティづくりと
    家庭教育を支援します</t>
  </si>
  <si>
    <t>新規</t>
  </si>
  <si>
    <t>H28.4移管</t>
  </si>
  <si>
    <t>新規</t>
  </si>
  <si>
    <t>各モデル校の体育授業において、外部指導者が教員とともに直接実技指導を行を行うとともに、26年度に作成した「めっちゃスマイル体操」「めっちゃＷＡＫＵＷＡＫＵダンス」の小学校への普及促進を図る。</t>
  </si>
  <si>
    <t>先進事例調査旅費の縮減</t>
  </si>
  <si>
    <t>学力診断共通テスト分析費用の縮減</t>
  </si>
  <si>
    <t>　○再生可能エネルギー等導入推進基金事業費</t>
  </si>
  <si>
    <t>ネットワーク障害対応等窓口委託の更新</t>
  </si>
  <si>
    <t>平成２８年度　大阪府教育委員会当初予算案の概要</t>
  </si>
  <si>
    <t>中３チャレンジテスト実施に伴う増</t>
  </si>
  <si>
    <t>併設型中高一貫校の整備等に必要な経費（技術室、配膳室の整備、備品購入等）</t>
  </si>
  <si>
    <t>大阪市立特別支援学校１２校の移管に伴う運営経費（人件費除く）【一部再掲】</t>
  </si>
  <si>
    <t>・市町村医療的ケア体制整備推進事業費</t>
  </si>
  <si>
    <t>小中学校に在籍する医療的ケアの必要な児童生徒に対応するため、看護師を配置する市町村に対し、その経費の一部を補助する。</t>
  </si>
  <si>
    <t>府立支援学校をモデル校に指定し、企業等のニーズや実情をふまえた授業の改善・充実等を図る。</t>
  </si>
  <si>
    <t>・小学校指導体制支援推進事業費</t>
  </si>
  <si>
    <t>生徒指導上の課題の大きい府内50小学校に対し、指導・支援のスキルやノウハウ及び専門的な知識を共有した校内チーム体制を構築し、暴力行為等の問題行動の減少を図る。</t>
  </si>
  <si>
    <t>・生徒指導機能充実緊急支援事業費</t>
  </si>
  <si>
    <t>・様々な課題を抱える生徒の高校生活支援事業費</t>
  </si>
  <si>
    <t>・学校給食実施費</t>
  </si>
  <si>
    <t>給食調理業務委託実施校の増</t>
  </si>
  <si>
    <t>・教職員採用選考費</t>
  </si>
  <si>
    <t>人材確保のため、教員採用選考テストのＰＲ活動や教員採用選考の一層の工夫・改善を行う。</t>
  </si>
  <si>
    <t>一元化に伴う増</t>
  </si>
  <si>
    <t>学校・家庭・地域の連携協力による取組み（学校支援地域本部、おおさか元気広場、家庭教育支援）を支援。</t>
  </si>
  <si>
    <t>ＥＶ及びトイレ改修の増</t>
  </si>
  <si>
    <t>・府立学校耐震性能向上・大規模改造事業費</t>
  </si>
  <si>
    <t>・府立学校施設・設備改修費</t>
  </si>
  <si>
    <t>府立学校の建物の福祉整備等の改修工事を行い、良好な教育環境の確保を図る。</t>
  </si>
  <si>
    <t>・高等学校教育環境改善事業費</t>
  </si>
  <si>
    <t>夏季休業期間を中心に府立高等学校において行われている多様な取組みの教育効果を高めるとともに、さらなる教育環境の向上を図るため､普通教室等に導入した空調機により、快適な学習空間を提供する。</t>
  </si>
  <si>
    <t>１  市町村とともに
    小・中学校の教育力を
    充実します</t>
  </si>
  <si>
    <t>Ｈ２８年度当初予算案</t>
  </si>
  <si>
    <t>児童生徒の心のケア及び教職員への指導助言等を行う専門家として、全中学校（政令市を除く）に配置</t>
  </si>
  <si>
    <t>　　５１．７億円</t>
  </si>
  <si>
    <t>　　１２．７億円</t>
  </si>
  <si>
    <t>　○小学校指導体制支援推進事業費</t>
  </si>
  <si>
    <t>　　　１．８億円</t>
  </si>
  <si>
    <t>　○府立学校施設・設備改修費</t>
  </si>
  <si>
    <t>　　　１．４億円</t>
  </si>
  <si>
    <t>　　　１．２億円</t>
  </si>
  <si>
    <t xml:space="preserve">  ▲１１．０億円</t>
  </si>
  <si>
    <t xml:space="preserve">  ▲　３．６億円</t>
  </si>
  <si>
    <t xml:space="preserve">  ▲　１．４億円</t>
  </si>
  <si>
    <t xml:space="preserve">  ▲　１．０億円など</t>
  </si>
  <si>
    <t>　○中学校給食導入促進事業費補助金  　　　　　▲３３．４億円</t>
  </si>
  <si>
    <t>　○公立高等学校就学支援金事業費関連</t>
  </si>
  <si>
    <t>様々な課題を抱える生徒が多い学校に、スクールソーシャルワーカーを配置し、社会資源につなげることで学校への定着を図る。</t>
  </si>
  <si>
    <t>大阪府ファシリティマネジメント基本方針に準拠し、平成28年度から30年度までの3年間で府立学校施設の点検・劣化度調査を行う。ただし、トイレ改修及び生徒等の安全安心を確保するために、特に緊急を要するもの（エレベーター・高圧受電設備等）については平成２８年度から改修を行う。</t>
  </si>
  <si>
    <t>府立学校の構造体の耐震対策に続き、学校施設の天井、照明器具などの非構造部材の耐震化を実施するとともに、耐震化が困難な学校の改築を行う。</t>
  </si>
  <si>
    <t>支援学校に在籍する高度な医療的ケアを必要とする子どもに対応するため看護師を配置する。</t>
  </si>
  <si>
    <t>・就労支援・キャリア教育強化事業費</t>
  </si>
  <si>
    <r>
      <rPr>
        <sz val="11"/>
        <color indexed="8"/>
        <rFont val="ＭＳ Ｐゴシック"/>
        <family val="3"/>
      </rPr>
      <t>府立高校１７校においてＴＯＥＦＬ iBTを扱った授業を</t>
    </r>
    <r>
      <rPr>
        <sz val="11"/>
        <rFont val="ＭＳ Ｐゴシック"/>
        <family val="3"/>
      </rPr>
      <t>実施</t>
    </r>
    <r>
      <rPr>
        <sz val="11"/>
        <color indexed="8"/>
        <rFont val="ＭＳ Ｐゴシック"/>
        <family val="3"/>
      </rPr>
      <t>する。</t>
    </r>
  </si>
  <si>
    <t>採択予定枠の減</t>
  </si>
  <si>
    <r>
      <t>府立支援学校</t>
    </r>
    <r>
      <rPr>
        <sz val="11"/>
        <rFont val="ＭＳ Ｐゴシック"/>
        <family val="3"/>
      </rPr>
      <t>等</t>
    </r>
    <r>
      <rPr>
        <sz val="11"/>
        <color indexed="8"/>
        <rFont val="ＭＳ Ｐゴシック"/>
        <family val="3"/>
      </rPr>
      <t>に学ぶ児童・生徒の心身の健全な発達に資するため、安全・安心な学校給食を実施する。</t>
    </r>
  </si>
  <si>
    <t>うち
人件費</t>
  </si>
  <si>
    <t>≪Ｈ２８年度：当初予算案　５，８３９億円≫</t>
  </si>
  <si>
    <t>５，８１２億円
（４，５４６億円）</t>
  </si>
  <si>
    <t>５，８３９億円
（４，５３９億円）</t>
  </si>
  <si>
    <t>５５億円
（２２億円）</t>
  </si>
  <si>
    <t>人件費</t>
  </si>
  <si>
    <t>５，３９６億円
（４，３２０億円）</t>
  </si>
  <si>
    <t>３１２億円
（１９２億円）</t>
  </si>
  <si>
    <t>５，４０６億円
（４，３０５億円）</t>
  </si>
  <si>
    <t>３７８億円
（２１２億円）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</si>
</sst>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quot;▲ &quot;#,##0"/>
    <numFmt numFmtId="183" formatCode="#,##0;&quot;▲ &quot;#,##0&quot;億&quot;&quot;円&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color indexed="8"/>
      <name val="ＭＳ Ｐゴシック"/>
      <family val="3"/>
    </font>
    <font>
      <sz val="18"/>
      <name val="ＭＳ Ｐゴシック"/>
      <family val="3"/>
    </font>
    <font>
      <sz val="14"/>
      <color indexed="8"/>
      <name val="ＭＳ Ｐゴシック"/>
      <family val="3"/>
    </font>
    <font>
      <sz val="16"/>
      <name val="ＭＳ Ｐゴシック"/>
      <family val="3"/>
    </font>
    <font>
      <sz val="30"/>
      <name val="ＭＳ Ｐゴシック"/>
      <family val="3"/>
    </font>
    <font>
      <sz val="10"/>
      <name val="ＭＳ Ｐゴシック"/>
      <family val="3"/>
    </font>
    <font>
      <sz val="11"/>
      <color indexed="8"/>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3"/>
      <color indexed="8"/>
      <name val="ＭＳ Ｐゴシック"/>
      <family val="3"/>
    </font>
    <font>
      <sz val="14"/>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3"/>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8">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182" fontId="0" fillId="0" borderId="0" xfId="0" applyNumberFormat="1" applyFont="1" applyAlignment="1">
      <alignment vertical="center"/>
    </xf>
    <xf numFmtId="0" fontId="8" fillId="33" borderId="0" xfId="0" applyFont="1" applyFill="1" applyAlignment="1">
      <alignment vertical="center"/>
    </xf>
    <xf numFmtId="0" fontId="0" fillId="33" borderId="0" xfId="0" applyFont="1" applyFill="1" applyAlignment="1">
      <alignment vertical="center"/>
    </xf>
    <xf numFmtId="0" fontId="4" fillId="33" borderId="12" xfId="0" applyFont="1" applyFill="1" applyBorder="1" applyAlignment="1">
      <alignment vertical="center"/>
    </xf>
    <xf numFmtId="0" fontId="0" fillId="0" borderId="0" xfId="0" applyFont="1" applyAlignment="1">
      <alignment horizontal="right" vertical="center"/>
    </xf>
    <xf numFmtId="0" fontId="4" fillId="33" borderId="13" xfId="61" applyFont="1" applyFill="1" applyBorder="1" applyAlignment="1">
      <alignment horizontal="center" vertical="center" shrinkToFit="1"/>
      <protection/>
    </xf>
    <xf numFmtId="0" fontId="4" fillId="33" borderId="13" xfId="61" applyFont="1" applyFill="1" applyBorder="1" applyAlignment="1">
      <alignment horizontal="center" vertical="center" wrapText="1"/>
      <protection/>
    </xf>
    <xf numFmtId="0" fontId="4" fillId="33" borderId="13" xfId="61" applyFont="1" applyFill="1" applyBorder="1" applyAlignment="1">
      <alignment horizontal="distributed" vertical="center" wrapText="1" indent="10"/>
      <protection/>
    </xf>
    <xf numFmtId="0" fontId="50" fillId="34" borderId="13" xfId="61" applyFont="1" applyFill="1" applyBorder="1" applyAlignment="1">
      <alignment horizontal="center" vertical="center" wrapText="1"/>
      <protection/>
    </xf>
    <xf numFmtId="0" fontId="51" fillId="34" borderId="13" xfId="61" applyFont="1" applyFill="1" applyBorder="1" applyAlignment="1">
      <alignment vertical="center" wrapText="1"/>
      <protection/>
    </xf>
    <xf numFmtId="182" fontId="52" fillId="34" borderId="13" xfId="61" applyNumberFormat="1" applyFont="1" applyFill="1" applyBorder="1" applyAlignment="1">
      <alignment horizontal="right" vertical="center" wrapText="1"/>
      <protection/>
    </xf>
    <xf numFmtId="0" fontId="51" fillId="34" borderId="13" xfId="61" applyFont="1" applyFill="1" applyBorder="1" applyAlignment="1">
      <alignment horizontal="left" vertical="center" wrapText="1"/>
      <protection/>
    </xf>
    <xf numFmtId="0" fontId="51" fillId="34" borderId="13" xfId="61" applyFont="1" applyFill="1" applyBorder="1">
      <alignment vertical="center"/>
      <protection/>
    </xf>
    <xf numFmtId="0" fontId="51" fillId="34" borderId="13" xfId="61" applyFont="1" applyFill="1" applyBorder="1" applyAlignment="1">
      <alignment vertical="center" shrinkToFit="1"/>
      <protection/>
    </xf>
    <xf numFmtId="3" fontId="51" fillId="34" borderId="13" xfId="61" applyNumberFormat="1" applyFont="1" applyFill="1" applyBorder="1" applyAlignment="1">
      <alignment horizontal="left" vertical="center" wrapText="1"/>
      <protection/>
    </xf>
    <xf numFmtId="0" fontId="51" fillId="34" borderId="13" xfId="61" applyFont="1" applyFill="1" applyBorder="1" applyAlignment="1">
      <alignment horizontal="left" vertical="center"/>
      <protection/>
    </xf>
    <xf numFmtId="0" fontId="50" fillId="34" borderId="12" xfId="61" applyFont="1" applyFill="1" applyBorder="1" applyAlignment="1">
      <alignment horizontal="center" vertical="center" wrapText="1"/>
      <protection/>
    </xf>
    <xf numFmtId="0" fontId="51" fillId="34" borderId="12" xfId="61" applyFont="1" applyFill="1" applyBorder="1" applyAlignment="1">
      <alignment vertical="center" wrapText="1"/>
      <protection/>
    </xf>
    <xf numFmtId="182" fontId="52" fillId="34" borderId="12" xfId="61" applyNumberFormat="1" applyFont="1" applyFill="1" applyBorder="1" applyAlignment="1">
      <alignment horizontal="right" vertical="center" wrapText="1"/>
      <protection/>
    </xf>
    <xf numFmtId="0" fontId="51" fillId="34" borderId="12" xfId="61" applyFont="1" applyFill="1" applyBorder="1">
      <alignment vertical="center"/>
      <protection/>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38" fontId="0" fillId="0" borderId="0" xfId="49" applyFont="1" applyAlignment="1">
      <alignment vertical="center"/>
    </xf>
    <xf numFmtId="0" fontId="4" fillId="0" borderId="0" xfId="0" applyFont="1" applyFill="1" applyBorder="1" applyAlignment="1">
      <alignment horizontal="left" vertical="center"/>
    </xf>
    <xf numFmtId="38" fontId="0" fillId="0" borderId="0" xfId="49" applyFont="1" applyFill="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182" fontId="52" fillId="34" borderId="13" xfId="61" applyNumberFormat="1" applyFont="1" applyFill="1" applyBorder="1" applyAlignment="1">
      <alignment vertical="center" wrapText="1"/>
      <protection/>
    </xf>
    <xf numFmtId="0" fontId="4" fillId="33" borderId="12" xfId="0" applyFont="1" applyFill="1" applyBorder="1" applyAlignment="1">
      <alignment vertical="center" wrapText="1"/>
    </xf>
    <xf numFmtId="0" fontId="50" fillId="34" borderId="19" xfId="61" applyFont="1" applyFill="1" applyBorder="1" applyAlignment="1">
      <alignment horizontal="center" vertical="center" wrapText="1"/>
      <protection/>
    </xf>
    <xf numFmtId="0" fontId="51" fillId="34" borderId="19" xfId="61" applyFont="1" applyFill="1" applyBorder="1" applyAlignment="1">
      <alignment vertical="center" wrapText="1"/>
      <protection/>
    </xf>
    <xf numFmtId="182" fontId="52" fillId="34" borderId="19" xfId="61" applyNumberFormat="1" applyFont="1" applyFill="1" applyBorder="1" applyAlignment="1">
      <alignment horizontal="right" vertical="center" wrapText="1"/>
      <protection/>
    </xf>
    <xf numFmtId="0" fontId="51" fillId="34" borderId="13" xfId="61" applyFont="1" applyFill="1" applyBorder="1" applyAlignment="1">
      <alignment vertical="center" wrapText="1"/>
      <protection/>
    </xf>
    <xf numFmtId="0" fontId="51" fillId="34" borderId="13" xfId="61" applyFont="1" applyFill="1" applyBorder="1" applyAlignment="1">
      <alignment vertical="center" wrapText="1"/>
      <protection/>
    </xf>
    <xf numFmtId="182" fontId="12" fillId="34" borderId="13" xfId="61" applyNumberFormat="1" applyFont="1" applyFill="1" applyBorder="1" applyAlignment="1">
      <alignment horizontal="right" vertical="center" wrapText="1"/>
      <protection/>
    </xf>
    <xf numFmtId="9" fontId="0" fillId="0" borderId="0" xfId="0" applyNumberFormat="1" applyFont="1" applyAlignment="1">
      <alignment vertical="center"/>
    </xf>
    <xf numFmtId="0" fontId="0" fillId="34" borderId="13" xfId="61" applyFont="1" applyFill="1" applyBorder="1" applyAlignment="1">
      <alignment vertical="center" wrapText="1"/>
      <protection/>
    </xf>
    <xf numFmtId="0" fontId="0" fillId="34" borderId="12" xfId="61" applyFont="1" applyFill="1" applyBorder="1" applyAlignment="1">
      <alignment vertical="center" wrapText="1"/>
      <protection/>
    </xf>
    <xf numFmtId="0" fontId="51" fillId="0" borderId="13" xfId="61" applyFont="1" applyFill="1" applyBorder="1" applyAlignment="1">
      <alignment vertical="center" wrapText="1"/>
      <protection/>
    </xf>
    <xf numFmtId="0" fontId="0" fillId="34" borderId="13" xfId="61" applyFont="1" applyFill="1" applyBorder="1">
      <alignment vertical="center"/>
      <protection/>
    </xf>
    <xf numFmtId="0" fontId="51" fillId="34" borderId="20" xfId="61" applyFont="1" applyFill="1" applyBorder="1" applyAlignment="1">
      <alignment vertical="center" wrapText="1"/>
      <protection/>
    </xf>
    <xf numFmtId="0" fontId="0" fillId="0" borderId="21" xfId="0" applyBorder="1" applyAlignment="1">
      <alignment vertical="center"/>
    </xf>
    <xf numFmtId="0" fontId="4" fillId="34" borderId="20" xfId="61" applyFont="1" applyFill="1" applyBorder="1" applyAlignment="1">
      <alignment horizontal="left" vertical="center" wrapText="1"/>
      <protection/>
    </xf>
    <xf numFmtId="0" fontId="0" fillId="0" borderId="21" xfId="0" applyBorder="1" applyAlignment="1">
      <alignment horizontal="left" vertical="center" wrapText="1"/>
    </xf>
    <xf numFmtId="0" fontId="50" fillId="34" borderId="20" xfId="61" applyFont="1" applyFill="1" applyBorder="1" applyAlignment="1">
      <alignment horizontal="left" vertical="center" wrapText="1"/>
      <protection/>
    </xf>
    <xf numFmtId="0" fontId="0" fillId="0" borderId="20" xfId="0" applyBorder="1" applyAlignment="1">
      <alignment horizontal="left" vertical="center" wrapText="1"/>
    </xf>
    <xf numFmtId="0" fontId="50" fillId="34" borderId="20" xfId="6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1" xfId="0" applyBorder="1" applyAlignment="1">
      <alignment vertical="center" wrapText="1"/>
    </xf>
    <xf numFmtId="0" fontId="50" fillId="34" borderId="13" xfId="61" applyFont="1" applyFill="1" applyBorder="1" applyAlignment="1">
      <alignment horizontal="left" vertical="center" wrapText="1"/>
      <protection/>
    </xf>
    <xf numFmtId="0" fontId="0" fillId="0" borderId="12" xfId="0" applyFont="1" applyBorder="1" applyAlignment="1">
      <alignment horizontal="center" vertical="center" wrapText="1"/>
    </xf>
    <xf numFmtId="0" fontId="50" fillId="34" borderId="22" xfId="61" applyFont="1" applyFill="1" applyBorder="1" applyAlignment="1">
      <alignment horizontal="left" vertical="center" wrapText="1"/>
      <protection/>
    </xf>
    <xf numFmtId="0" fontId="50" fillId="34" borderId="23" xfId="61" applyFont="1" applyFill="1" applyBorder="1" applyAlignment="1">
      <alignment horizontal="left" vertical="center" wrapText="1"/>
      <protection/>
    </xf>
    <xf numFmtId="0" fontId="50" fillId="34" borderId="24" xfId="61" applyFont="1" applyFill="1" applyBorder="1" applyAlignment="1">
      <alignment horizontal="left" vertical="center" wrapText="1"/>
      <protection/>
    </xf>
    <xf numFmtId="0" fontId="4" fillId="34" borderId="19" xfId="61" applyFont="1" applyFill="1" applyBorder="1" applyAlignment="1">
      <alignment horizontal="left" vertical="center" wrapText="1"/>
      <protection/>
    </xf>
    <xf numFmtId="0" fontId="4" fillId="34" borderId="25" xfId="61" applyFont="1" applyFill="1" applyBorder="1" applyAlignment="1">
      <alignment horizontal="left" vertical="center" wrapText="1"/>
      <protection/>
    </xf>
    <xf numFmtId="182" fontId="52" fillId="34" borderId="20" xfId="61" applyNumberFormat="1" applyFont="1" applyFill="1" applyBorder="1" applyAlignment="1">
      <alignment horizontal="right" vertical="center" wrapText="1"/>
      <protection/>
    </xf>
    <xf numFmtId="0" fontId="0" fillId="0" borderId="21" xfId="0" applyBorder="1" applyAlignment="1">
      <alignment horizontal="right" vertical="center" wrapText="1"/>
    </xf>
    <xf numFmtId="0" fontId="4" fillId="34" borderId="26" xfId="61" applyFont="1" applyFill="1" applyBorder="1" applyAlignment="1">
      <alignment horizontal="left" vertical="center" wrapText="1"/>
      <protection/>
    </xf>
    <xf numFmtId="0" fontId="50" fillId="34" borderId="12" xfId="61" applyFont="1" applyFill="1" applyBorder="1" applyAlignment="1">
      <alignment horizontal="left"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4" fillId="0" borderId="19" xfId="61" applyFont="1" applyFill="1" applyBorder="1" applyAlignment="1">
      <alignment horizontal="left" vertical="center" wrapText="1"/>
      <protection/>
    </xf>
    <xf numFmtId="0" fontId="4" fillId="0" borderId="25" xfId="61" applyFont="1" applyFill="1" applyBorder="1" applyAlignment="1">
      <alignment horizontal="left" vertical="center" wrapText="1"/>
      <protection/>
    </xf>
    <xf numFmtId="0" fontId="4" fillId="0" borderId="27" xfId="61" applyFont="1" applyFill="1" applyBorder="1" applyAlignment="1">
      <alignment horizontal="left" vertical="center" wrapText="1"/>
      <protection/>
    </xf>
    <xf numFmtId="0" fontId="50" fillId="34" borderId="28" xfId="61" applyFont="1" applyFill="1" applyBorder="1" applyAlignment="1">
      <alignment horizontal="left" vertical="center" wrapText="1"/>
      <protection/>
    </xf>
    <xf numFmtId="0" fontId="0" fillId="0" borderId="29" xfId="0" applyBorder="1" applyAlignment="1">
      <alignment horizontal="left" vertical="center" wrapText="1"/>
    </xf>
    <xf numFmtId="0" fontId="0" fillId="0" borderId="30" xfId="0" applyBorder="1" applyAlignment="1">
      <alignment horizontal="left" vertical="center" wrapText="1"/>
    </xf>
    <xf numFmtId="0" fontId="4" fillId="34" borderId="12" xfId="61" applyFont="1" applyFill="1" applyBorder="1" applyAlignment="1">
      <alignment horizontal="left" vertical="center" wrapText="1"/>
      <protection/>
    </xf>
    <xf numFmtId="0" fontId="0" fillId="0" borderId="27" xfId="0" applyBorder="1" applyAlignment="1">
      <alignment horizontal="left" vertical="center" wrapText="1"/>
    </xf>
    <xf numFmtId="0" fontId="4" fillId="33" borderId="12" xfId="0" applyFont="1" applyFill="1" applyBorder="1" applyAlignment="1">
      <alignment horizontal="center" vertical="center"/>
    </xf>
    <xf numFmtId="0" fontId="4" fillId="33" borderId="22" xfId="61" applyFont="1" applyFill="1" applyBorder="1" applyAlignment="1">
      <alignment horizontal="distributed" vertical="center" wrapText="1" indent="4"/>
      <protection/>
    </xf>
    <xf numFmtId="0" fontId="4" fillId="33" borderId="23" xfId="61" applyFont="1" applyFill="1" applyBorder="1" applyAlignment="1">
      <alignment horizontal="distributed" vertical="center" wrapText="1" indent="4"/>
      <protection/>
    </xf>
    <xf numFmtId="0" fontId="4" fillId="33" borderId="24" xfId="61" applyFont="1" applyFill="1" applyBorder="1" applyAlignment="1">
      <alignment horizontal="distributed" vertical="center" wrapText="1" indent="4"/>
      <protection/>
    </xf>
    <xf numFmtId="0" fontId="0" fillId="0" borderId="25" xfId="0" applyBorder="1" applyAlignment="1">
      <alignment horizontal="left" vertical="center" wrapText="1"/>
    </xf>
    <xf numFmtId="0" fontId="9"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75"/>
          <c:y val="0.08975"/>
          <c:w val="0.463"/>
          <c:h val="0.81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gradFill rotWithShape="1">
                <a:gsLst>
                  <a:gs pos="0">
                    <a:srgbClr val="9AB5E4"/>
                  </a:gs>
                  <a:gs pos="50000">
                    <a:srgbClr val="C2D1ED"/>
                  </a:gs>
                  <a:gs pos="100000">
                    <a:srgbClr val="E1E8F5"/>
                  </a:gs>
                </a:gsLst>
                <a:lin ang="5400000" scaled="1"/>
              </a:gradFill>
              <a:ln w="3175">
                <a:noFill/>
              </a:ln>
              <a:effectLst>
                <a:outerShdw dist="35921" dir="2700000" algn="br">
                  <a:prstClr val="black"/>
                </a:outerShdw>
              </a:effectLst>
            </c:spPr>
          </c:dPt>
          <c:dPt>
            <c:idx val="2"/>
            <c:spPr>
              <a:solidFill>
                <a:srgbClr val="9BBB59"/>
              </a:solidFill>
              <a:ln w="3175">
                <a:no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rPr>
                      <a:t>5,406</a:t>
                    </a:r>
                    <a:r>
                      <a:rPr lang="en-US" cap="none" sz="1200" b="0" i="0" u="none" baseline="0">
                        <a:solidFill>
                          <a:srgbClr val="000000"/>
                        </a:solidFill>
                        <a:latin typeface="ＭＳ Ｐゴシック"/>
                        <a:ea typeface="ＭＳ Ｐゴシック"/>
                        <a:cs typeface="ＭＳ Ｐゴシック"/>
                      </a:rPr>
                      <a:t>億円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93%</a:t>
                    </a:r>
                  </a:p>
                </c:rich>
              </c:tx>
              <c:numFmt formatCode="General" sourceLinked="0"/>
              <c:spPr>
                <a:no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lstStyle/>
                  <a:p>
                    <a:pPr algn="ctr">
                      <a:defRPr/>
                    </a:pPr>
                    <a:r>
                      <a:rPr lang="en-US" cap="none" sz="1200" b="0" i="0" u="none" baseline="0">
                        <a:solidFill>
                          <a:srgbClr val="000000"/>
                        </a:solidFill>
                        <a:latin typeface="ＭＳ Ｐゴシック"/>
                        <a:ea typeface="ＭＳ Ｐゴシック"/>
                        <a:cs typeface="ＭＳ Ｐゴシック"/>
                      </a:rPr>
                      <a:t>一般施策経費</a:t>
                    </a:r>
                    <a:r>
                      <a:rPr lang="en-US" cap="none" sz="1200" b="0" i="0" u="none" baseline="0">
                        <a:solidFill>
                          <a:srgbClr val="000000"/>
                        </a:solidFill>
                      </a:rPr>
                      <a:t>
</a:t>
                    </a:r>
                    <a:r>
                      <a:rPr lang="en-US" cap="none" sz="1400" b="0" i="0" u="none" baseline="0">
                        <a:solidFill>
                          <a:srgbClr val="000000"/>
                        </a:solidFill>
                      </a:rPr>
                      <a:t>378</a:t>
                    </a:r>
                    <a:r>
                      <a:rPr lang="en-US" cap="none" sz="1200" b="0" i="0" u="none" baseline="0">
                        <a:solidFill>
                          <a:srgbClr val="000000"/>
                        </a:solidFill>
                        <a:latin typeface="ＭＳ Ｐゴシック"/>
                        <a:ea typeface="ＭＳ Ｐゴシック"/>
                        <a:cs typeface="ＭＳ Ｐゴシック"/>
                      </a:rPr>
                      <a:t>億円</a:t>
                    </a:r>
                    <a:r>
                      <a:rPr lang="en-US" cap="none" sz="1400" b="0" i="0" u="none" baseline="0">
                        <a:solidFill>
                          <a:srgbClr val="000000"/>
                        </a:solidFill>
                      </a:rPr>
                      <a:t>    6%</a:t>
                    </a:r>
                  </a:p>
                </c:rich>
              </c:tx>
              <c:numFmt formatCode="General" sourceLinked="0"/>
              <c:spPr>
                <a:no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lstStyle/>
                  <a:p>
                    <a:pPr algn="ctr">
                      <a:defRPr/>
                    </a:pPr>
                    <a:r>
                      <a:rPr lang="en-US" cap="none" sz="1200" b="0" i="0" u="none" baseline="0">
                        <a:solidFill>
                          <a:srgbClr val="000000"/>
                        </a:solidFill>
                        <a:latin typeface="ＭＳ Ｐゴシック"/>
                        <a:ea typeface="ＭＳ Ｐゴシック"/>
                        <a:cs typeface="ＭＳ Ｐゴシック"/>
                      </a:rPr>
                      <a:t>建設費事業費</a:t>
                    </a:r>
                    <a:r>
                      <a:rPr lang="en-US" cap="none" sz="1400" b="0" i="0" u="none" baseline="0">
                        <a:solidFill>
                          <a:srgbClr val="000000"/>
                        </a:solidFill>
                      </a:rPr>
                      <a:t> </a:t>
                    </a:r>
                    <a:r>
                      <a:rPr lang="en-US" cap="none" sz="1400" b="0" i="0" u="none" baseline="0">
                        <a:solidFill>
                          <a:srgbClr val="000000"/>
                        </a:solidFill>
                      </a:rPr>
                      <a:t>55</a:t>
                    </a:r>
                    <a:r>
                      <a:rPr lang="en-US" cap="none" sz="1200" b="0" i="0" u="none" baseline="0">
                        <a:solidFill>
                          <a:srgbClr val="000000"/>
                        </a:solidFill>
                        <a:latin typeface="ＭＳ Ｐゴシック"/>
                        <a:ea typeface="ＭＳ Ｐゴシック"/>
                        <a:cs typeface="ＭＳ Ｐゴシック"/>
                      </a:rPr>
                      <a:t>億円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1%</a:t>
                    </a:r>
                  </a:p>
                </c:rich>
              </c:tx>
              <c:numFmt formatCode="General" sourceLinked="0"/>
              <c:spPr>
                <a:noFill/>
                <a:ln w="3175">
                  <a:solidFill>
                    <a:srgbClr val="000000"/>
                  </a:solidFill>
                </a:ln>
              </c:spPr>
              <c:showLegendKey val="0"/>
              <c:showVal val="0"/>
              <c:showBubbleSize val="0"/>
              <c:showCatName val="1"/>
              <c:showSerName val="0"/>
              <c:showPercent val="0"/>
            </c:dLbl>
            <c:numFmt formatCode="General" sourceLinked="0"/>
            <c:spPr>
              <a:noFill/>
              <a:ln w="3175">
                <a:solidFill>
                  <a:srgbClr val="000000"/>
                </a:solid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dLblPos val="bestFit"/>
            <c:showLegendKey val="0"/>
            <c:showVal val="1"/>
            <c:showBubbleSize val="0"/>
            <c:showCatName val="1"/>
            <c:showSerName val="0"/>
            <c:showLeaderLines val="1"/>
            <c:showPercent val="1"/>
            <c:separator> </c:separator>
            <c:leaderLines>
              <c:spPr>
                <a:ln w="12700">
                  <a:solidFill>
                    <a:srgbClr val="000000"/>
                  </a:solidFill>
                </a:ln>
              </c:spPr>
            </c:leaderLines>
          </c:dLbls>
          <c:cat>
            <c:strRef>
              <c:f>'２８年度'!$B$40:$B$42</c:f>
              <c:strCache/>
            </c:strRef>
          </c:cat>
          <c:val>
            <c:numRef>
              <c:f>'２８年度'!$C$40:$C$42</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95250</xdr:rowOff>
    </xdr:from>
    <xdr:to>
      <xdr:col>8</xdr:col>
      <xdr:colOff>19050</xdr:colOff>
      <xdr:row>11</xdr:row>
      <xdr:rowOff>295275</xdr:rowOff>
    </xdr:to>
    <xdr:graphicFrame>
      <xdr:nvGraphicFramePr>
        <xdr:cNvPr id="1" name="グラフ 2"/>
        <xdr:cNvGraphicFramePr/>
      </xdr:nvGraphicFramePr>
      <xdr:xfrm>
        <a:off x="133350" y="1400175"/>
        <a:ext cx="5600700"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53"/>
  <sheetViews>
    <sheetView tabSelected="1" view="pageBreakPreview" zoomScale="75" zoomScaleSheetLayoutView="75" zoomScalePageLayoutView="0" workbookViewId="0" topLeftCell="A1">
      <selection activeCell="B1" sqref="B1:R1"/>
    </sheetView>
  </sheetViews>
  <sheetFormatPr defaultColWidth="9.00390625" defaultRowHeight="13.5"/>
  <cols>
    <col min="1" max="1" width="1.37890625" style="1" customWidth="1"/>
    <col min="2" max="2" width="10.625" style="1" customWidth="1"/>
    <col min="3" max="4" width="9.00390625" style="1" customWidth="1"/>
    <col min="5" max="5" width="14.125" style="1" customWidth="1"/>
    <col min="6" max="6" width="10.625" style="1" customWidth="1"/>
    <col min="7" max="7" width="9.625" style="1" bestFit="1" customWidth="1"/>
    <col min="8" max="8" width="10.625" style="1" bestFit="1" customWidth="1"/>
    <col min="9" max="9" width="2.875" style="1" customWidth="1"/>
    <col min="10" max="10" width="31.50390625" style="1" customWidth="1"/>
    <col min="11" max="11" width="14.25390625" style="1" customWidth="1"/>
    <col min="12" max="12" width="17.625" style="1" customWidth="1"/>
    <col min="13" max="13" width="15.625" style="1" customWidth="1"/>
    <col min="14" max="14" width="6.25390625" style="1" bestFit="1" customWidth="1"/>
    <col min="15" max="15" width="96.375" style="1" customWidth="1"/>
    <col min="16" max="17" width="12.50390625" style="1" customWidth="1"/>
    <col min="18" max="18" width="19.00390625" style="1" customWidth="1"/>
    <col min="19" max="16384" width="9.00390625" style="1" customWidth="1"/>
  </cols>
  <sheetData>
    <row r="1" spans="2:18" ht="51.75" customHeight="1">
      <c r="B1" s="87" t="s">
        <v>92</v>
      </c>
      <c r="C1" s="87"/>
      <c r="D1" s="87"/>
      <c r="E1" s="87"/>
      <c r="F1" s="87"/>
      <c r="G1" s="87"/>
      <c r="H1" s="87"/>
      <c r="I1" s="87"/>
      <c r="J1" s="87"/>
      <c r="K1" s="87"/>
      <c r="L1" s="87"/>
      <c r="M1" s="87"/>
      <c r="N1" s="87"/>
      <c r="O1" s="87"/>
      <c r="P1" s="87"/>
      <c r="Q1" s="87"/>
      <c r="R1" s="87"/>
    </row>
    <row r="2" ht="21" customHeight="1">
      <c r="Q2" s="12" t="s">
        <v>29</v>
      </c>
    </row>
    <row r="3" spans="2:18" ht="30" customHeight="1">
      <c r="B3" s="9" t="s">
        <v>140</v>
      </c>
      <c r="C3" s="10"/>
      <c r="D3" s="10"/>
      <c r="E3" s="10"/>
      <c r="F3" s="10"/>
      <c r="G3" s="10"/>
      <c r="H3" s="10"/>
      <c r="J3" s="13" t="s">
        <v>36</v>
      </c>
      <c r="K3" s="83" t="s">
        <v>0</v>
      </c>
      <c r="L3" s="84"/>
      <c r="M3" s="85"/>
      <c r="N3" s="14" t="s">
        <v>11</v>
      </c>
      <c r="O3" s="15" t="s">
        <v>12</v>
      </c>
      <c r="P3" s="14" t="s">
        <v>59</v>
      </c>
      <c r="Q3" s="14" t="s">
        <v>60</v>
      </c>
      <c r="R3" s="14" t="s">
        <v>13</v>
      </c>
    </row>
    <row r="4" spans="10:18" ht="30" customHeight="1">
      <c r="J4" s="75" t="s">
        <v>115</v>
      </c>
      <c r="K4" s="61" t="s">
        <v>37</v>
      </c>
      <c r="L4" s="61"/>
      <c r="M4" s="61"/>
      <c r="N4" s="16" t="s">
        <v>15</v>
      </c>
      <c r="O4" s="17" t="s">
        <v>38</v>
      </c>
      <c r="P4" s="18">
        <v>152761</v>
      </c>
      <c r="Q4" s="39">
        <v>265103</v>
      </c>
      <c r="R4" s="17" t="s">
        <v>93</v>
      </c>
    </row>
    <row r="5" spans="10:18" ht="30" customHeight="1">
      <c r="J5" s="75"/>
      <c r="K5" s="61" t="s">
        <v>2</v>
      </c>
      <c r="L5" s="61"/>
      <c r="M5" s="61"/>
      <c r="N5" s="16" t="s">
        <v>15</v>
      </c>
      <c r="O5" s="17" t="s">
        <v>16</v>
      </c>
      <c r="P5" s="18">
        <v>64619</v>
      </c>
      <c r="Q5" s="46">
        <v>64792</v>
      </c>
      <c r="R5" s="19"/>
    </row>
    <row r="6" spans="10:18" ht="30" customHeight="1">
      <c r="J6" s="74" t="s">
        <v>76</v>
      </c>
      <c r="K6" s="61" t="s">
        <v>31</v>
      </c>
      <c r="L6" s="61"/>
      <c r="M6" s="61"/>
      <c r="N6" s="16" t="s">
        <v>15</v>
      </c>
      <c r="O6" s="50" t="s">
        <v>136</v>
      </c>
      <c r="P6" s="18">
        <v>22569</v>
      </c>
      <c r="Q6" s="18">
        <v>17194</v>
      </c>
      <c r="R6" s="17" t="s">
        <v>88</v>
      </c>
    </row>
    <row r="7" spans="10:18" ht="30" customHeight="1">
      <c r="J7" s="75"/>
      <c r="K7" s="61" t="s">
        <v>30</v>
      </c>
      <c r="L7" s="61"/>
      <c r="M7" s="61"/>
      <c r="N7" s="16" t="s">
        <v>15</v>
      </c>
      <c r="O7" s="17" t="s">
        <v>49</v>
      </c>
      <c r="P7" s="18">
        <v>12834</v>
      </c>
      <c r="Q7" s="18">
        <v>13938</v>
      </c>
      <c r="R7" s="17" t="s">
        <v>66</v>
      </c>
    </row>
    <row r="8" spans="10:18" ht="30" customHeight="1">
      <c r="J8" s="75"/>
      <c r="K8" s="63" t="s">
        <v>33</v>
      </c>
      <c r="L8" s="64"/>
      <c r="M8" s="65"/>
      <c r="N8" s="16" t="s">
        <v>15</v>
      </c>
      <c r="O8" s="45" t="s">
        <v>17</v>
      </c>
      <c r="P8" s="18">
        <v>11355587</v>
      </c>
      <c r="Q8" s="18">
        <v>16524541</v>
      </c>
      <c r="R8" s="20" t="s">
        <v>42</v>
      </c>
    </row>
    <row r="9" spans="10:18" ht="30" customHeight="1">
      <c r="J9" s="75"/>
      <c r="K9" s="63" t="s">
        <v>32</v>
      </c>
      <c r="L9" s="64"/>
      <c r="M9" s="65"/>
      <c r="N9" s="16" t="s">
        <v>15</v>
      </c>
      <c r="O9" s="45" t="s">
        <v>18</v>
      </c>
      <c r="P9" s="18">
        <v>186036</v>
      </c>
      <c r="Q9" s="46">
        <v>146807</v>
      </c>
      <c r="R9" s="21" t="s">
        <v>69</v>
      </c>
    </row>
    <row r="10" spans="10:18" ht="30" customHeight="1">
      <c r="J10" s="75"/>
      <c r="K10" s="63" t="s">
        <v>63</v>
      </c>
      <c r="L10" s="64"/>
      <c r="M10" s="65"/>
      <c r="N10" s="16" t="s">
        <v>58</v>
      </c>
      <c r="O10" s="45" t="s">
        <v>94</v>
      </c>
      <c r="P10" s="18">
        <v>3751</v>
      </c>
      <c r="Q10" s="18">
        <v>127421</v>
      </c>
      <c r="R10" s="45" t="s">
        <v>68</v>
      </c>
    </row>
    <row r="11" spans="10:18" ht="30" customHeight="1">
      <c r="J11" s="75"/>
      <c r="K11" s="63" t="s">
        <v>10</v>
      </c>
      <c r="L11" s="64"/>
      <c r="M11" s="65"/>
      <c r="N11" s="16" t="s">
        <v>15</v>
      </c>
      <c r="O11" s="17" t="s">
        <v>39</v>
      </c>
      <c r="P11" s="18">
        <v>38981</v>
      </c>
      <c r="Q11" s="18">
        <v>32805</v>
      </c>
      <c r="R11" s="17" t="s">
        <v>89</v>
      </c>
    </row>
    <row r="12" spans="10:18" ht="30" customHeight="1">
      <c r="J12" s="75"/>
      <c r="K12" s="63" t="s">
        <v>3</v>
      </c>
      <c r="L12" s="64"/>
      <c r="M12" s="65"/>
      <c r="N12" s="16" t="s">
        <v>15</v>
      </c>
      <c r="O12" s="17" t="s">
        <v>67</v>
      </c>
      <c r="P12" s="18">
        <v>49188</v>
      </c>
      <c r="Q12" s="18">
        <v>50862</v>
      </c>
      <c r="R12" s="20" t="s">
        <v>40</v>
      </c>
    </row>
    <row r="13" spans="2:18" ht="33" customHeight="1">
      <c r="B13" s="82" t="s">
        <v>54</v>
      </c>
      <c r="C13" s="82"/>
      <c r="D13" s="82"/>
      <c r="E13" s="3" t="s">
        <v>25</v>
      </c>
      <c r="F13" s="82" t="s">
        <v>116</v>
      </c>
      <c r="G13" s="82"/>
      <c r="H13" s="82"/>
      <c r="J13" s="74" t="s">
        <v>77</v>
      </c>
      <c r="K13" s="63" t="s">
        <v>64</v>
      </c>
      <c r="L13" s="64"/>
      <c r="M13" s="65"/>
      <c r="N13" s="16" t="s">
        <v>58</v>
      </c>
      <c r="O13" s="17" t="s">
        <v>95</v>
      </c>
      <c r="P13" s="18">
        <v>346319</v>
      </c>
      <c r="Q13" s="18">
        <v>1618249</v>
      </c>
      <c r="R13" s="20" t="s">
        <v>85</v>
      </c>
    </row>
    <row r="14" spans="2:18" ht="33" customHeight="1">
      <c r="B14" s="11" t="s">
        <v>24</v>
      </c>
      <c r="C14" s="62" t="s">
        <v>141</v>
      </c>
      <c r="D14" s="62"/>
      <c r="F14" s="11" t="s">
        <v>24</v>
      </c>
      <c r="G14" s="62" t="s">
        <v>142</v>
      </c>
      <c r="H14" s="62"/>
      <c r="J14" s="75"/>
      <c r="K14" s="63" t="s">
        <v>96</v>
      </c>
      <c r="L14" s="64"/>
      <c r="M14" s="65"/>
      <c r="N14" s="16" t="s">
        <v>58</v>
      </c>
      <c r="O14" s="22" t="s">
        <v>97</v>
      </c>
      <c r="P14" s="18">
        <v>112880</v>
      </c>
      <c r="Q14" s="18">
        <v>110390</v>
      </c>
      <c r="R14" s="20"/>
    </row>
    <row r="15" spans="2:18" ht="30" customHeight="1">
      <c r="B15" s="40" t="s">
        <v>139</v>
      </c>
      <c r="C15" s="62" t="s">
        <v>145</v>
      </c>
      <c r="D15" s="62"/>
      <c r="F15" s="40" t="s">
        <v>139</v>
      </c>
      <c r="G15" s="62" t="s">
        <v>147</v>
      </c>
      <c r="H15" s="62"/>
      <c r="J15" s="75"/>
      <c r="K15" s="61" t="s">
        <v>65</v>
      </c>
      <c r="L15" s="61"/>
      <c r="M15" s="61"/>
      <c r="N15" s="16" t="s">
        <v>58</v>
      </c>
      <c r="O15" s="17" t="s">
        <v>134</v>
      </c>
      <c r="P15" s="18">
        <v>4170</v>
      </c>
      <c r="Q15" s="18">
        <v>4153</v>
      </c>
      <c r="R15" s="20"/>
    </row>
    <row r="16" spans="2:18" ht="30" customHeight="1">
      <c r="B16" s="40" t="s">
        <v>70</v>
      </c>
      <c r="C16" s="62" t="s">
        <v>146</v>
      </c>
      <c r="D16" s="62"/>
      <c r="F16" s="40" t="s">
        <v>70</v>
      </c>
      <c r="G16" s="62" t="s">
        <v>148</v>
      </c>
      <c r="H16" s="62"/>
      <c r="J16" s="75"/>
      <c r="K16" s="63" t="s">
        <v>5</v>
      </c>
      <c r="L16" s="64"/>
      <c r="M16" s="65"/>
      <c r="N16" s="16" t="s">
        <v>15</v>
      </c>
      <c r="O16" s="45" t="s">
        <v>43</v>
      </c>
      <c r="P16" s="18">
        <f>11565+15962</f>
        <v>27527</v>
      </c>
      <c r="Q16" s="18">
        <v>27965</v>
      </c>
      <c r="R16" s="45"/>
    </row>
    <row r="17" spans="2:18" ht="30" customHeight="1">
      <c r="B17" s="40" t="s">
        <v>71</v>
      </c>
      <c r="C17" s="62" t="s">
        <v>73</v>
      </c>
      <c r="D17" s="62"/>
      <c r="F17" s="40" t="s">
        <v>71</v>
      </c>
      <c r="G17" s="62" t="s">
        <v>143</v>
      </c>
      <c r="H17" s="62"/>
      <c r="J17" s="75"/>
      <c r="K17" s="63" t="s">
        <v>135</v>
      </c>
      <c r="L17" s="72"/>
      <c r="M17" s="73"/>
      <c r="N17" s="16" t="s">
        <v>58</v>
      </c>
      <c r="O17" s="45" t="s">
        <v>98</v>
      </c>
      <c r="P17" s="18">
        <v>13047</v>
      </c>
      <c r="Q17" s="18">
        <v>13034</v>
      </c>
      <c r="R17" s="20"/>
    </row>
    <row r="18" spans="2:18" ht="30" customHeight="1">
      <c r="B18" s="1" t="s">
        <v>26</v>
      </c>
      <c r="J18" s="76"/>
      <c r="K18" s="63" t="s">
        <v>4</v>
      </c>
      <c r="L18" s="64"/>
      <c r="M18" s="65"/>
      <c r="N18" s="16" t="s">
        <v>15</v>
      </c>
      <c r="O18" s="45" t="s">
        <v>19</v>
      </c>
      <c r="P18" s="18">
        <v>110594</v>
      </c>
      <c r="Q18" s="18">
        <v>108920</v>
      </c>
      <c r="R18" s="20"/>
    </row>
    <row r="19" spans="2:18" ht="30" customHeight="1">
      <c r="B19" s="4"/>
      <c r="J19" s="74" t="s">
        <v>78</v>
      </c>
      <c r="K19" s="63" t="s">
        <v>99</v>
      </c>
      <c r="L19" s="72"/>
      <c r="M19" s="73"/>
      <c r="N19" s="16" t="s">
        <v>14</v>
      </c>
      <c r="O19" s="44" t="s">
        <v>100</v>
      </c>
      <c r="P19" s="18">
        <v>0</v>
      </c>
      <c r="Q19" s="18">
        <v>176948</v>
      </c>
      <c r="R19" s="20" t="s">
        <v>84</v>
      </c>
    </row>
    <row r="20" spans="2:18" ht="30" customHeight="1">
      <c r="B20" s="4"/>
      <c r="J20" s="75"/>
      <c r="K20" s="61" t="s">
        <v>101</v>
      </c>
      <c r="L20" s="61"/>
      <c r="M20" s="61"/>
      <c r="N20" s="16" t="s">
        <v>58</v>
      </c>
      <c r="O20" s="45" t="s">
        <v>48</v>
      </c>
      <c r="P20" s="18">
        <v>330000</v>
      </c>
      <c r="Q20" s="18">
        <v>330000</v>
      </c>
      <c r="R20" s="20" t="s">
        <v>41</v>
      </c>
    </row>
    <row r="21" spans="2:18" ht="30" customHeight="1">
      <c r="B21" s="4"/>
      <c r="J21" s="75"/>
      <c r="K21" s="63" t="s">
        <v>102</v>
      </c>
      <c r="L21" s="72"/>
      <c r="M21" s="73"/>
      <c r="N21" s="16" t="s">
        <v>14</v>
      </c>
      <c r="O21" s="17" t="s">
        <v>131</v>
      </c>
      <c r="P21" s="18">
        <v>0</v>
      </c>
      <c r="Q21" s="18">
        <v>6246</v>
      </c>
      <c r="R21" s="20" t="s">
        <v>84</v>
      </c>
    </row>
    <row r="22" spans="10:18" ht="30" customHeight="1">
      <c r="J22" s="86"/>
      <c r="K22" s="61" t="s">
        <v>34</v>
      </c>
      <c r="L22" s="61"/>
      <c r="M22" s="61"/>
      <c r="N22" s="16" t="s">
        <v>15</v>
      </c>
      <c r="O22" s="17" t="s">
        <v>53</v>
      </c>
      <c r="P22" s="18">
        <v>50955</v>
      </c>
      <c r="Q22" s="18">
        <v>48507</v>
      </c>
      <c r="R22" s="17"/>
    </row>
    <row r="23" spans="2:18" ht="30" customHeight="1">
      <c r="B23" s="30" t="s">
        <v>52</v>
      </c>
      <c r="C23" s="31"/>
      <c r="D23" s="31"/>
      <c r="E23" s="31"/>
      <c r="F23" s="31"/>
      <c r="G23" s="31"/>
      <c r="H23" s="32"/>
      <c r="J23" s="86"/>
      <c r="K23" s="61" t="s">
        <v>6</v>
      </c>
      <c r="L23" s="61"/>
      <c r="M23" s="61"/>
      <c r="N23" s="16" t="s">
        <v>15</v>
      </c>
      <c r="O23" s="48" t="s">
        <v>117</v>
      </c>
      <c r="P23" s="18">
        <v>347555</v>
      </c>
      <c r="Q23" s="18">
        <v>343075</v>
      </c>
      <c r="R23" s="23"/>
    </row>
    <row r="24" spans="2:18" ht="30" customHeight="1">
      <c r="B24" s="5" t="s">
        <v>130</v>
      </c>
      <c r="C24" s="6"/>
      <c r="D24" s="6"/>
      <c r="E24" s="6"/>
      <c r="F24" s="37" t="s">
        <v>118</v>
      </c>
      <c r="G24" s="6"/>
      <c r="H24" s="7"/>
      <c r="J24" s="81"/>
      <c r="K24" s="61" t="s">
        <v>7</v>
      </c>
      <c r="L24" s="61"/>
      <c r="M24" s="61"/>
      <c r="N24" s="16" t="s">
        <v>15</v>
      </c>
      <c r="O24" s="17" t="s">
        <v>44</v>
      </c>
      <c r="P24" s="18">
        <v>28994</v>
      </c>
      <c r="Q24" s="18">
        <v>30607</v>
      </c>
      <c r="R24" s="20"/>
    </row>
    <row r="25" spans="2:18" ht="30" customHeight="1">
      <c r="B25" s="5" t="s">
        <v>56</v>
      </c>
      <c r="C25" s="6"/>
      <c r="D25" s="6"/>
      <c r="E25" s="6"/>
      <c r="F25" s="6" t="s">
        <v>119</v>
      </c>
      <c r="G25" s="6"/>
      <c r="H25" s="7"/>
      <c r="J25" s="66" t="s">
        <v>79</v>
      </c>
      <c r="K25" s="61" t="s">
        <v>61</v>
      </c>
      <c r="L25" s="61"/>
      <c r="M25" s="61"/>
      <c r="N25" s="16" t="s">
        <v>14</v>
      </c>
      <c r="O25" s="45" t="s">
        <v>87</v>
      </c>
      <c r="P25" s="18">
        <v>0</v>
      </c>
      <c r="Q25" s="18">
        <v>9372</v>
      </c>
      <c r="R25" s="20" t="s">
        <v>86</v>
      </c>
    </row>
    <row r="26" spans="2:18" ht="30" customHeight="1">
      <c r="B26" s="5" t="s">
        <v>120</v>
      </c>
      <c r="C26" s="6"/>
      <c r="D26" s="6"/>
      <c r="E26" s="6"/>
      <c r="F26" s="6" t="s">
        <v>121</v>
      </c>
      <c r="G26" s="6"/>
      <c r="H26" s="7"/>
      <c r="J26" s="67"/>
      <c r="K26" s="61" t="s">
        <v>103</v>
      </c>
      <c r="L26" s="61"/>
      <c r="M26" s="61"/>
      <c r="N26" s="16" t="s">
        <v>58</v>
      </c>
      <c r="O26" s="45" t="s">
        <v>138</v>
      </c>
      <c r="P26" s="18">
        <v>328393</v>
      </c>
      <c r="Q26" s="18">
        <v>467364</v>
      </c>
      <c r="R26" s="45" t="s">
        <v>104</v>
      </c>
    </row>
    <row r="27" spans="2:18" ht="40.5" customHeight="1">
      <c r="B27" s="5" t="s">
        <v>122</v>
      </c>
      <c r="C27" s="6"/>
      <c r="D27" s="6"/>
      <c r="E27" s="6"/>
      <c r="F27" s="6" t="s">
        <v>123</v>
      </c>
      <c r="G27" s="6"/>
      <c r="H27" s="7"/>
      <c r="J27" s="66" t="s">
        <v>80</v>
      </c>
      <c r="K27" s="77" t="s">
        <v>105</v>
      </c>
      <c r="L27" s="78"/>
      <c r="M27" s="79"/>
      <c r="N27" s="41" t="s">
        <v>15</v>
      </c>
      <c r="O27" s="42" t="s">
        <v>106</v>
      </c>
      <c r="P27" s="43">
        <v>33400</v>
      </c>
      <c r="Q27" s="43">
        <v>31505</v>
      </c>
      <c r="R27" s="42"/>
    </row>
    <row r="28" spans="2:18" ht="40.5" customHeight="1">
      <c r="B28" s="5" t="s">
        <v>57</v>
      </c>
      <c r="C28" s="6"/>
      <c r="D28" s="6"/>
      <c r="E28" s="6"/>
      <c r="F28" s="6" t="s">
        <v>124</v>
      </c>
      <c r="G28" s="6"/>
      <c r="H28" s="7"/>
      <c r="J28" s="81"/>
      <c r="K28" s="77" t="s">
        <v>8</v>
      </c>
      <c r="L28" s="78"/>
      <c r="M28" s="79"/>
      <c r="N28" s="41" t="s">
        <v>15</v>
      </c>
      <c r="O28" s="42" t="s">
        <v>45</v>
      </c>
      <c r="P28" s="43">
        <v>3684</v>
      </c>
      <c r="Q28" s="43">
        <v>3525</v>
      </c>
      <c r="R28" s="42"/>
    </row>
    <row r="29" spans="2:18" ht="33" customHeight="1">
      <c r="B29" s="5"/>
      <c r="C29" s="6"/>
      <c r="D29" s="6"/>
      <c r="E29" s="6"/>
      <c r="F29" s="6"/>
      <c r="G29" s="6"/>
      <c r="H29" s="7"/>
      <c r="J29" s="66" t="s">
        <v>81</v>
      </c>
      <c r="K29" s="61" t="s">
        <v>20</v>
      </c>
      <c r="L29" s="61" t="s">
        <v>21</v>
      </c>
      <c r="M29" s="61"/>
      <c r="N29" s="16" t="s">
        <v>15</v>
      </c>
      <c r="O29" s="17" t="s">
        <v>50</v>
      </c>
      <c r="P29" s="18">
        <v>121355</v>
      </c>
      <c r="Q29" s="18">
        <v>75407</v>
      </c>
      <c r="R29" s="48" t="s">
        <v>137</v>
      </c>
    </row>
    <row r="30" spans="2:18" ht="33.75" customHeight="1">
      <c r="B30" s="5" t="s">
        <v>129</v>
      </c>
      <c r="C30" s="6"/>
      <c r="D30" s="6"/>
      <c r="E30" s="6"/>
      <c r="F30" s="6"/>
      <c r="H30" s="7"/>
      <c r="J30" s="67"/>
      <c r="K30" s="61"/>
      <c r="L30" s="61" t="s">
        <v>28</v>
      </c>
      <c r="M30" s="61"/>
      <c r="N30" s="16" t="s">
        <v>15</v>
      </c>
      <c r="O30" s="17" t="s">
        <v>51</v>
      </c>
      <c r="P30" s="18">
        <v>213000</v>
      </c>
      <c r="Q30" s="18">
        <v>227400</v>
      </c>
      <c r="R30" s="51" t="s">
        <v>107</v>
      </c>
    </row>
    <row r="31" spans="2:18" ht="36" customHeight="1">
      <c r="B31" s="5" t="s">
        <v>55</v>
      </c>
      <c r="C31" s="6"/>
      <c r="D31" s="6"/>
      <c r="E31" s="6"/>
      <c r="F31" s="6" t="s">
        <v>125</v>
      </c>
      <c r="H31" s="7"/>
      <c r="J31" s="67"/>
      <c r="K31" s="61" t="s">
        <v>22</v>
      </c>
      <c r="L31" s="61"/>
      <c r="M31" s="61"/>
      <c r="N31" s="16" t="s">
        <v>15</v>
      </c>
      <c r="O31" s="17" t="s">
        <v>23</v>
      </c>
      <c r="P31" s="18">
        <v>608593</v>
      </c>
      <c r="Q31" s="18">
        <v>805524</v>
      </c>
      <c r="R31" s="48" t="s">
        <v>91</v>
      </c>
    </row>
    <row r="32" spans="2:18" ht="36" customHeight="1">
      <c r="B32" s="5" t="s">
        <v>74</v>
      </c>
      <c r="C32" s="6"/>
      <c r="D32" s="6"/>
      <c r="E32" s="6"/>
      <c r="F32" s="6" t="s">
        <v>126</v>
      </c>
      <c r="G32" s="6"/>
      <c r="H32" s="7"/>
      <c r="J32" s="70"/>
      <c r="K32" s="63" t="s">
        <v>46</v>
      </c>
      <c r="L32" s="64"/>
      <c r="M32" s="65"/>
      <c r="N32" s="16" t="s">
        <v>15</v>
      </c>
      <c r="O32" s="17" t="s">
        <v>62</v>
      </c>
      <c r="P32" s="18">
        <v>137709</v>
      </c>
      <c r="Q32" s="18">
        <v>131687</v>
      </c>
      <c r="R32" s="20" t="s">
        <v>69</v>
      </c>
    </row>
    <row r="33" spans="2:18" ht="50.25" customHeight="1">
      <c r="B33" s="5" t="s">
        <v>90</v>
      </c>
      <c r="C33" s="6"/>
      <c r="D33" s="6"/>
      <c r="E33" s="6"/>
      <c r="F33" s="6" t="s">
        <v>127</v>
      </c>
      <c r="G33" s="6"/>
      <c r="H33" s="7"/>
      <c r="J33" s="80" t="s">
        <v>82</v>
      </c>
      <c r="K33" s="71" t="s">
        <v>1</v>
      </c>
      <c r="L33" s="71"/>
      <c r="M33" s="71"/>
      <c r="N33" s="24" t="s">
        <v>15</v>
      </c>
      <c r="O33" s="49" t="s">
        <v>132</v>
      </c>
      <c r="P33" s="26">
        <v>1512388</v>
      </c>
      <c r="Q33" s="26">
        <v>1575175</v>
      </c>
      <c r="R33" s="25" t="s">
        <v>109</v>
      </c>
    </row>
    <row r="34" spans="2:18" ht="30" customHeight="1">
      <c r="B34" s="5" t="s">
        <v>75</v>
      </c>
      <c r="C34" s="6"/>
      <c r="D34" s="6"/>
      <c r="E34" s="6"/>
      <c r="F34" s="6" t="s">
        <v>128</v>
      </c>
      <c r="G34" s="6"/>
      <c r="H34" s="7"/>
      <c r="J34" s="80"/>
      <c r="K34" s="71" t="s">
        <v>110</v>
      </c>
      <c r="L34" s="71"/>
      <c r="M34" s="71"/>
      <c r="N34" s="24" t="s">
        <v>15</v>
      </c>
      <c r="O34" s="25" t="s">
        <v>133</v>
      </c>
      <c r="P34" s="26">
        <v>2564241</v>
      </c>
      <c r="Q34" s="26">
        <v>2630167</v>
      </c>
      <c r="R34" s="25" t="s">
        <v>47</v>
      </c>
    </row>
    <row r="35" spans="2:18" ht="30.75" customHeight="1">
      <c r="B35" s="5"/>
      <c r="C35" s="28"/>
      <c r="D35" s="28"/>
      <c r="E35" s="28"/>
      <c r="F35" s="6"/>
      <c r="G35" s="6"/>
      <c r="H35" s="29"/>
      <c r="J35" s="80"/>
      <c r="K35" s="71" t="s">
        <v>111</v>
      </c>
      <c r="L35" s="71"/>
      <c r="M35" s="71"/>
      <c r="N35" s="24" t="s">
        <v>15</v>
      </c>
      <c r="O35" s="25" t="s">
        <v>112</v>
      </c>
      <c r="P35" s="26">
        <v>880010</v>
      </c>
      <c r="Q35" s="26">
        <v>1021780</v>
      </c>
      <c r="R35" s="25" t="s">
        <v>47</v>
      </c>
    </row>
    <row r="36" spans="2:18" ht="30.75" customHeight="1">
      <c r="B36" s="31"/>
      <c r="C36" s="31"/>
      <c r="D36" s="31"/>
      <c r="E36" s="31"/>
      <c r="F36" s="38"/>
      <c r="G36" s="31"/>
      <c r="H36" s="31"/>
      <c r="J36" s="80"/>
      <c r="K36" s="71" t="s">
        <v>113</v>
      </c>
      <c r="L36" s="71"/>
      <c r="M36" s="71"/>
      <c r="N36" s="24" t="s">
        <v>15</v>
      </c>
      <c r="O36" s="25" t="s">
        <v>114</v>
      </c>
      <c r="P36" s="26">
        <v>1497638</v>
      </c>
      <c r="Q36" s="26">
        <v>1497627</v>
      </c>
      <c r="R36" s="27"/>
    </row>
    <row r="37" spans="2:18" ht="24.75" customHeight="1">
      <c r="B37" s="6"/>
      <c r="C37" s="6"/>
      <c r="D37" s="6"/>
      <c r="E37" s="6"/>
      <c r="F37" s="6"/>
      <c r="G37" s="6"/>
      <c r="H37" s="6"/>
      <c r="J37" s="54" t="s">
        <v>83</v>
      </c>
      <c r="K37" s="56" t="s">
        <v>9</v>
      </c>
      <c r="L37" s="57"/>
      <c r="M37" s="57"/>
      <c r="N37" s="58" t="s">
        <v>15</v>
      </c>
      <c r="O37" s="52" t="s">
        <v>108</v>
      </c>
      <c r="P37" s="68">
        <v>69826</v>
      </c>
      <c r="Q37" s="68">
        <v>67182</v>
      </c>
      <c r="R37" s="52"/>
    </row>
    <row r="38" spans="2:18" ht="18.75" customHeight="1">
      <c r="B38" s="6"/>
      <c r="C38" s="6"/>
      <c r="D38" s="6"/>
      <c r="E38" s="6"/>
      <c r="F38" s="36"/>
      <c r="G38" s="6"/>
      <c r="H38" s="6"/>
      <c r="J38" s="55"/>
      <c r="K38" s="55"/>
      <c r="L38" s="55"/>
      <c r="M38" s="55"/>
      <c r="N38" s="59"/>
      <c r="O38" s="60"/>
      <c r="P38" s="69"/>
      <c r="Q38" s="69"/>
      <c r="R38" s="53"/>
    </row>
    <row r="39" spans="10:16" ht="43.5" customHeight="1">
      <c r="J39" s="2"/>
      <c r="K39" s="2"/>
      <c r="L39" s="2"/>
      <c r="M39" s="2"/>
      <c r="N39" s="2"/>
      <c r="O39" s="2"/>
      <c r="P39" s="2"/>
    </row>
    <row r="40" spans="2:16" ht="17.25" customHeight="1">
      <c r="B40" s="1" t="s">
        <v>144</v>
      </c>
      <c r="C40" s="1">
        <v>5406</v>
      </c>
      <c r="D40" s="47">
        <f>C40/C43</f>
        <v>0.9258434663469772</v>
      </c>
      <c r="G40" s="34"/>
      <c r="H40" s="34"/>
      <c r="J40" s="12"/>
      <c r="L40" s="2"/>
      <c r="M40" s="2"/>
      <c r="N40" s="2"/>
      <c r="O40" s="2"/>
      <c r="P40" s="2"/>
    </row>
    <row r="41" spans="2:16" ht="13.5">
      <c r="B41" s="1" t="s">
        <v>72</v>
      </c>
      <c r="C41" s="8">
        <v>378</v>
      </c>
      <c r="D41" s="47">
        <f>C41/C43</f>
        <v>0.064737112519267</v>
      </c>
      <c r="E41" s="33"/>
      <c r="G41" s="33"/>
      <c r="H41" s="33"/>
      <c r="I41" s="33"/>
      <c r="J41" s="33"/>
      <c r="L41" s="2"/>
      <c r="M41" s="2"/>
      <c r="N41" s="2"/>
      <c r="O41" s="2"/>
      <c r="P41" s="2"/>
    </row>
    <row r="42" spans="2:16" ht="13.5">
      <c r="B42" s="1" t="s">
        <v>27</v>
      </c>
      <c r="C42" s="8">
        <v>55</v>
      </c>
      <c r="D42" s="47">
        <f>C42/C43</f>
        <v>0.00941942113375578</v>
      </c>
      <c r="G42" s="33"/>
      <c r="H42" s="33"/>
      <c r="I42" s="33"/>
      <c r="J42" s="35"/>
      <c r="K42" s="2"/>
      <c r="L42" s="2"/>
      <c r="M42" s="2"/>
      <c r="N42" s="2"/>
      <c r="O42" s="2"/>
      <c r="P42" s="2"/>
    </row>
    <row r="43" spans="2:16" ht="13.5">
      <c r="B43" s="4" t="s">
        <v>35</v>
      </c>
      <c r="C43" s="8">
        <f>SUM(C40:C42)</f>
        <v>5839</v>
      </c>
      <c r="J43" s="2"/>
      <c r="K43" s="2"/>
      <c r="L43" s="2"/>
      <c r="M43" s="2"/>
      <c r="N43" s="2"/>
      <c r="O43" s="2"/>
      <c r="P43" s="2"/>
    </row>
    <row r="44" spans="10:16" ht="13.5">
      <c r="J44" s="2"/>
      <c r="K44" s="2"/>
      <c r="L44" s="2"/>
      <c r="M44" s="2"/>
      <c r="N44" s="2"/>
      <c r="O44" s="2"/>
      <c r="P44" s="2"/>
    </row>
    <row r="45" spans="10:16" ht="13.5">
      <c r="J45" s="2"/>
      <c r="K45" s="2"/>
      <c r="L45" s="2"/>
      <c r="M45" s="2"/>
      <c r="N45" s="2"/>
      <c r="O45" s="2"/>
      <c r="P45" s="2"/>
    </row>
    <row r="46" spans="10:16" ht="13.5">
      <c r="J46" s="2"/>
      <c r="K46" s="2"/>
      <c r="L46" s="2"/>
      <c r="M46" s="2"/>
      <c r="N46" s="2"/>
      <c r="O46" s="2"/>
      <c r="P46" s="2"/>
    </row>
    <row r="47" spans="10:16" ht="13.5">
      <c r="J47" s="2"/>
      <c r="K47" s="2"/>
      <c r="L47" s="2"/>
      <c r="M47" s="2"/>
      <c r="N47" s="2"/>
      <c r="O47" s="2"/>
      <c r="P47" s="2"/>
    </row>
    <row r="48" spans="10:16" ht="13.5">
      <c r="J48" s="2"/>
      <c r="K48" s="2"/>
      <c r="L48" s="2"/>
      <c r="M48" s="2"/>
      <c r="N48" s="2"/>
      <c r="O48" s="2"/>
      <c r="P48" s="2"/>
    </row>
    <row r="49" spans="2:16" ht="14.25">
      <c r="B49" s="6"/>
      <c r="C49" s="6"/>
      <c r="D49" s="6"/>
      <c r="E49" s="6"/>
      <c r="F49" s="37"/>
      <c r="J49" s="2"/>
      <c r="K49" s="2"/>
      <c r="L49" s="2"/>
      <c r="M49" s="2"/>
      <c r="N49" s="2"/>
      <c r="O49" s="2"/>
      <c r="P49" s="2"/>
    </row>
    <row r="50" spans="2:6" ht="14.25">
      <c r="B50" s="6"/>
      <c r="C50" s="6"/>
      <c r="D50" s="6"/>
      <c r="E50" s="6"/>
      <c r="F50" s="6"/>
    </row>
    <row r="51" spans="2:6" ht="14.25">
      <c r="B51" s="6"/>
      <c r="C51" s="6"/>
      <c r="D51" s="6"/>
      <c r="E51" s="6"/>
      <c r="F51" s="6"/>
    </row>
    <row r="52" spans="2:6" ht="14.25">
      <c r="B52" s="6"/>
      <c r="C52" s="6"/>
      <c r="D52" s="6"/>
      <c r="E52" s="6"/>
      <c r="F52" s="6"/>
    </row>
    <row r="53" spans="2:6" ht="14.25">
      <c r="B53" s="6"/>
      <c r="C53" s="6"/>
      <c r="D53" s="6"/>
      <c r="E53" s="6"/>
      <c r="F53" s="6"/>
    </row>
  </sheetData>
  <sheetProtection/>
  <mergeCells count="61">
    <mergeCell ref="K3:M3"/>
    <mergeCell ref="J6:J12"/>
    <mergeCell ref="G15:H15"/>
    <mergeCell ref="J19:J24"/>
    <mergeCell ref="K19:M19"/>
    <mergeCell ref="B1:R1"/>
    <mergeCell ref="C14:D14"/>
    <mergeCell ref="B13:D13"/>
    <mergeCell ref="G14:H14"/>
    <mergeCell ref="K7:M7"/>
    <mergeCell ref="K12:M12"/>
    <mergeCell ref="C15:D15"/>
    <mergeCell ref="K4:M4"/>
    <mergeCell ref="K5:M5"/>
    <mergeCell ref="K6:M6"/>
    <mergeCell ref="J4:J5"/>
    <mergeCell ref="F13:H13"/>
    <mergeCell ref="K11:M11"/>
    <mergeCell ref="K8:M8"/>
    <mergeCell ref="K9:M9"/>
    <mergeCell ref="K10:M10"/>
    <mergeCell ref="L29:M29"/>
    <mergeCell ref="C16:D16"/>
    <mergeCell ref="G16:H16"/>
    <mergeCell ref="K20:M20"/>
    <mergeCell ref="K34:M34"/>
    <mergeCell ref="K24:M24"/>
    <mergeCell ref="L30:M30"/>
    <mergeCell ref="K25:M25"/>
    <mergeCell ref="K32:M32"/>
    <mergeCell ref="K21:M21"/>
    <mergeCell ref="K36:M36"/>
    <mergeCell ref="K27:M27"/>
    <mergeCell ref="K28:M28"/>
    <mergeCell ref="J33:J36"/>
    <mergeCell ref="K31:M31"/>
    <mergeCell ref="K22:M22"/>
    <mergeCell ref="K23:M23"/>
    <mergeCell ref="J27:J28"/>
    <mergeCell ref="K14:M14"/>
    <mergeCell ref="K15:M15"/>
    <mergeCell ref="K18:M18"/>
    <mergeCell ref="K16:M16"/>
    <mergeCell ref="K17:M17"/>
    <mergeCell ref="J13:J18"/>
    <mergeCell ref="C17:D17"/>
    <mergeCell ref="G17:H17"/>
    <mergeCell ref="K13:M13"/>
    <mergeCell ref="J25:J26"/>
    <mergeCell ref="Q37:Q38"/>
    <mergeCell ref="K29:K30"/>
    <mergeCell ref="P37:P38"/>
    <mergeCell ref="J29:J32"/>
    <mergeCell ref="K33:M33"/>
    <mergeCell ref="K35:M35"/>
    <mergeCell ref="R37:R38"/>
    <mergeCell ref="J37:J38"/>
    <mergeCell ref="K37:M38"/>
    <mergeCell ref="N37:N38"/>
    <mergeCell ref="O37:O38"/>
    <mergeCell ref="K26:M26"/>
  </mergeCells>
  <printOptions horizontalCentered="1"/>
  <pageMargins left="0.7480314960629921" right="0.7480314960629921" top="0.984251968503937" bottom="0.1968503937007874" header="0.5118110236220472" footer="0.5118110236220472"/>
  <pageSetup horizontalDpi="600" verticalDpi="600" orientation="landscape" paperSize="8" scale="6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職員端末機20年度12月調達</dc:creator>
  <cp:keywords/>
  <dc:description/>
  <cp:lastModifiedBy>HOSTNAME</cp:lastModifiedBy>
  <cp:lastPrinted>2016-02-18T10:17:31Z</cp:lastPrinted>
  <dcterms:created xsi:type="dcterms:W3CDTF">2012-11-05T02:55:40Z</dcterms:created>
  <dcterms:modified xsi:type="dcterms:W3CDTF">2016-02-18T10:18:09Z</dcterms:modified>
  <cp:category/>
  <cp:version/>
  <cp:contentType/>
  <cp:contentStatus/>
</cp:coreProperties>
</file>