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算要求の全体概要" sheetId="1" r:id="rId1"/>
  </sheets>
  <definedNames>
    <definedName name="_xlnm.Print_Area" localSheetId="0">'予算要求の全体概要'!$A$1:$J$70</definedName>
  </definedNames>
  <calcPr fullCalcOnLoad="1"/>
</workbook>
</file>

<file path=xl/sharedStrings.xml><?xml version="1.0" encoding="utf-8"?>
<sst xmlns="http://schemas.openxmlformats.org/spreadsheetml/2006/main" count="133" uniqueCount="87">
  <si>
    <t>（単位：千円）</t>
  </si>
  <si>
    <t>事業費</t>
  </si>
  <si>
    <t>環境農林水産部</t>
  </si>
  <si>
    <t>計</t>
  </si>
  <si>
    <t>一般財源</t>
  </si>
  <si>
    <t>国庫</t>
  </si>
  <si>
    <t>地方債</t>
  </si>
  <si>
    <t>その他</t>
  </si>
  <si>
    <t>部局名</t>
  </si>
  <si>
    <t>福祉部</t>
  </si>
  <si>
    <t>健康医療部</t>
  </si>
  <si>
    <t>内示内容</t>
  </si>
  <si>
    <t>都市整備部</t>
  </si>
  <si>
    <t>（注）上記以外の部局については財務部長内示なし。</t>
  </si>
  <si>
    <t>住宅まちづくり部</t>
  </si>
  <si>
    <t>他会計繰入</t>
  </si>
  <si>
    <t>【一般会計】</t>
  </si>
  <si>
    <t>【特別会計】</t>
  </si>
  <si>
    <t>大阪府営住宅事業特別会計</t>
  </si>
  <si>
    <t>■ 平成３０年度一般会計補正予算（第５号）等　　財務部長内示状況</t>
  </si>
  <si>
    <t>平成30年8月31日時点</t>
  </si>
  <si>
    <t>政策企画部</t>
  </si>
  <si>
    <t>公安委員会</t>
  </si>
  <si>
    <t>2019年Ｇ20サミット防災・危機管理対策費</t>
  </si>
  <si>
    <t>地震・豪雨対応にかかる補正</t>
  </si>
  <si>
    <t>その他事業にかかる補正</t>
  </si>
  <si>
    <t>府民文化部</t>
  </si>
  <si>
    <t>港湾整備事業特別会計</t>
  </si>
  <si>
    <t>国民健康保険特別会計</t>
  </si>
  <si>
    <t>大阪府流域下水道事業会計</t>
  </si>
  <si>
    <t>消費者行政推進事業費</t>
  </si>
  <si>
    <t>修徳学院環境改善事業費</t>
  </si>
  <si>
    <t>障がい者施設等災害復旧事業費補助金</t>
  </si>
  <si>
    <t>隣保館災害復旧事業費補助金</t>
  </si>
  <si>
    <t>老人福祉施設等災害復旧事業費補助金</t>
  </si>
  <si>
    <t>児童福祉施設等災害復旧事業費補助金</t>
  </si>
  <si>
    <t>千円</t>
  </si>
  <si>
    <t>千円</t>
  </si>
  <si>
    <t>応急救助事業費</t>
  </si>
  <si>
    <t>災害弔慰金支給事業費</t>
  </si>
  <si>
    <t>健康医療行政管理費</t>
  </si>
  <si>
    <t>保健所運営費</t>
  </si>
  <si>
    <t>大阪府中央卸売市場事業会計繰出金</t>
  </si>
  <si>
    <t>農空間整備事業費</t>
  </si>
  <si>
    <t>府民の森保全整備事業費</t>
  </si>
  <si>
    <t>港湾施設改修費</t>
  </si>
  <si>
    <t>公園管理費</t>
  </si>
  <si>
    <t>府有建築物保全事業費</t>
  </si>
  <si>
    <t>建築物震災対策推進事業費</t>
  </si>
  <si>
    <t>交番等整備事業費</t>
  </si>
  <si>
    <t>施設管理費</t>
  </si>
  <si>
    <t>教育庁</t>
  </si>
  <si>
    <t>維持管理費</t>
  </si>
  <si>
    <t>校舎等維持補修費（府立高等学校）</t>
  </si>
  <si>
    <t>福祉・医療関係人材活用事業費</t>
  </si>
  <si>
    <t>弥生文化博物館運営費</t>
  </si>
  <si>
    <t>有形文化財保存修理費等補助金</t>
  </si>
  <si>
    <t>子ども輝く未来基金事業費</t>
  </si>
  <si>
    <t>介護保険市町村等支援・指導費</t>
  </si>
  <si>
    <t>警護警備対策事業費</t>
  </si>
  <si>
    <t>後方支援対策事業費</t>
  </si>
  <si>
    <t>交通対策事業費</t>
  </si>
  <si>
    <t>大阪府中央卸売市場事業会計</t>
  </si>
  <si>
    <t>学校施設設備緊急改修事業費</t>
  </si>
  <si>
    <t>（府立支援学校）</t>
  </si>
  <si>
    <t>（児童養護施設等）</t>
  </si>
  <si>
    <t>（保育所等）</t>
  </si>
  <si>
    <t>過年災害復旧費</t>
  </si>
  <si>
    <t>〔H30～31債務負担行為：802,342千円〕</t>
  </si>
  <si>
    <t>管理委託料</t>
  </si>
  <si>
    <t>港湾振興費</t>
  </si>
  <si>
    <t>〔H30～31債務負担行為：5,257千円〕</t>
  </si>
  <si>
    <t>保健事業費</t>
  </si>
  <si>
    <t>（注）大阪府営住宅事業特別会計、大阪府中央卸売市場事業会計、大阪府流域下水道事業会計の補正は地震・豪雨対応に伴うもの。</t>
  </si>
  <si>
    <t>〔H30～31債務負担行為：10,939千円〕</t>
  </si>
  <si>
    <t>〔H30～31債務負担行為：14,561千円〕</t>
  </si>
  <si>
    <t>災害復旧費</t>
  </si>
  <si>
    <t>〔H30～31債務負担行為：6,000千円〕</t>
  </si>
  <si>
    <t>河川維持費</t>
  </si>
  <si>
    <t>道路維持修繕費</t>
  </si>
  <si>
    <t>現年災害復旧費</t>
  </si>
  <si>
    <t>〔H30～31債務負担行為：659,000千円〕</t>
  </si>
  <si>
    <t>学校施設設備改修費</t>
  </si>
  <si>
    <t>（府立高等学校）</t>
  </si>
  <si>
    <t>学校施設設備緊急改修事業費</t>
  </si>
  <si>
    <t>サミット関連事業にかかる補正</t>
  </si>
  <si>
    <t>市場管理費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</si>
</sst>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6"/>
      <name val="Meiryo UI"/>
      <family val="3"/>
    </font>
    <font>
      <b/>
      <sz val="22"/>
      <name val="Meiryo UI"/>
      <family val="3"/>
    </font>
    <font>
      <sz val="15"/>
      <name val="Meiryo UI"/>
      <family val="3"/>
    </font>
    <font>
      <i/>
      <sz val="14"/>
      <name val="Meiryo UI"/>
      <family val="3"/>
    </font>
    <font>
      <i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15" xfId="0" applyNumberFormat="1" applyFont="1" applyBorder="1" applyAlignment="1">
      <alignment vertical="center" wrapText="1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9" fillId="0" borderId="18" xfId="48" applyNumberFormat="1" applyFont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9" fillId="0" borderId="15" xfId="48" applyNumberFormat="1" applyFont="1" applyBorder="1" applyAlignment="1">
      <alignment vertical="center"/>
    </xf>
    <xf numFmtId="176" fontId="9" fillId="0" borderId="21" xfId="48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10" fillId="0" borderId="25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vertical="center"/>
    </xf>
    <xf numFmtId="176" fontId="10" fillId="0" borderId="26" xfId="48" applyNumberFormat="1" applyFont="1" applyBorder="1" applyAlignment="1">
      <alignment vertical="center"/>
    </xf>
    <xf numFmtId="176" fontId="9" fillId="0" borderId="27" xfId="48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left" vertical="center" wrapText="1"/>
    </xf>
    <xf numFmtId="176" fontId="47" fillId="0" borderId="28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vertical="center" wrapText="1"/>
    </xf>
    <xf numFmtId="176" fontId="47" fillId="0" borderId="30" xfId="0" applyNumberFormat="1" applyFont="1" applyBorder="1" applyAlignment="1">
      <alignment horizontal="right" vertical="center" wrapText="1"/>
    </xf>
    <xf numFmtId="176" fontId="6" fillId="0" borderId="31" xfId="0" applyNumberFormat="1" applyFont="1" applyBorder="1" applyAlignment="1">
      <alignment vertical="center" wrapText="1"/>
    </xf>
    <xf numFmtId="176" fontId="47" fillId="0" borderId="32" xfId="0" applyNumberFormat="1" applyFont="1" applyBorder="1" applyAlignment="1">
      <alignment horizontal="right" vertical="center" wrapText="1"/>
    </xf>
    <xf numFmtId="176" fontId="6" fillId="0" borderId="33" xfId="0" applyNumberFormat="1" applyFont="1" applyBorder="1" applyAlignment="1">
      <alignment vertical="center" wrapText="1"/>
    </xf>
    <xf numFmtId="176" fontId="47" fillId="0" borderId="0" xfId="0" applyNumberFormat="1" applyFont="1" applyBorder="1" applyAlignment="1">
      <alignment horizontal="right" vertical="center" wrapText="1"/>
    </xf>
    <xf numFmtId="176" fontId="6" fillId="0" borderId="34" xfId="0" applyNumberFormat="1" applyFont="1" applyBorder="1" applyAlignment="1">
      <alignment horizontal="right" vertical="center" wrapText="1"/>
    </xf>
    <xf numFmtId="176" fontId="47" fillId="0" borderId="35" xfId="0" applyNumberFormat="1" applyFont="1" applyBorder="1" applyAlignment="1">
      <alignment horizontal="right" vertical="center" wrapText="1"/>
    </xf>
    <xf numFmtId="176" fontId="47" fillId="0" borderId="36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/>
    </xf>
    <xf numFmtId="176" fontId="47" fillId="0" borderId="38" xfId="0" applyNumberFormat="1" applyFont="1" applyBorder="1" applyAlignment="1">
      <alignment horizontal="right" vertical="center" wrapText="1"/>
    </xf>
    <xf numFmtId="176" fontId="47" fillId="0" borderId="39" xfId="0" applyNumberFormat="1" applyFont="1" applyBorder="1" applyAlignment="1">
      <alignment horizontal="right" vertical="center" wrapText="1"/>
    </xf>
    <xf numFmtId="176" fontId="47" fillId="0" borderId="34" xfId="0" applyNumberFormat="1" applyFont="1" applyBorder="1" applyAlignment="1">
      <alignment horizontal="right" vertical="center" wrapText="1"/>
    </xf>
    <xf numFmtId="176" fontId="11" fillId="0" borderId="29" xfId="0" applyNumberFormat="1" applyFont="1" applyBorder="1" applyAlignment="1">
      <alignment vertical="center" wrapText="1"/>
    </xf>
    <xf numFmtId="176" fontId="6" fillId="0" borderId="38" xfId="0" applyNumberFormat="1" applyFont="1" applyBorder="1" applyAlignment="1">
      <alignment horizontal="left" vertical="center" wrapText="1"/>
    </xf>
    <xf numFmtId="176" fontId="47" fillId="0" borderId="40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left" vertical="center" wrapText="1"/>
    </xf>
    <xf numFmtId="176" fontId="6" fillId="0" borderId="34" xfId="0" applyNumberFormat="1" applyFont="1" applyBorder="1" applyAlignment="1">
      <alignment horizontal="left" vertical="center" wrapText="1"/>
    </xf>
    <xf numFmtId="176" fontId="9" fillId="0" borderId="42" xfId="48" applyNumberFormat="1" applyFont="1" applyBorder="1" applyAlignment="1">
      <alignment vertical="center"/>
    </xf>
    <xf numFmtId="176" fontId="9" fillId="0" borderId="43" xfId="48" applyNumberFormat="1" applyFont="1" applyBorder="1" applyAlignment="1">
      <alignment vertical="center"/>
    </xf>
    <xf numFmtId="176" fontId="9" fillId="0" borderId="44" xfId="48" applyNumberFormat="1" applyFont="1" applyBorder="1" applyAlignment="1">
      <alignment vertical="center"/>
    </xf>
    <xf numFmtId="176" fontId="6" fillId="0" borderId="39" xfId="0" applyNumberFormat="1" applyFont="1" applyBorder="1" applyAlignment="1">
      <alignment horizontal="left" vertical="center" wrapText="1"/>
    </xf>
    <xf numFmtId="176" fontId="11" fillId="0" borderId="45" xfId="0" applyNumberFormat="1" applyFont="1" applyBorder="1" applyAlignment="1">
      <alignment vertical="center" wrapText="1"/>
    </xf>
    <xf numFmtId="176" fontId="47" fillId="0" borderId="46" xfId="0" applyNumberFormat="1" applyFont="1" applyBorder="1" applyAlignment="1">
      <alignment horizontal="right" vertical="center" wrapText="1"/>
    </xf>
    <xf numFmtId="176" fontId="6" fillId="0" borderId="47" xfId="0" applyNumberFormat="1" applyFont="1" applyBorder="1" applyAlignment="1">
      <alignment horizontal="left" vertical="center" wrapText="1"/>
    </xf>
    <xf numFmtId="176" fontId="5" fillId="0" borderId="48" xfId="48" applyNumberFormat="1" applyFont="1" applyBorder="1" applyAlignment="1">
      <alignment horizontal="left" vertical="center"/>
    </xf>
    <xf numFmtId="176" fontId="5" fillId="0" borderId="49" xfId="48" applyNumberFormat="1" applyFont="1" applyBorder="1" applyAlignment="1">
      <alignment horizontal="left" vertical="center"/>
    </xf>
    <xf numFmtId="176" fontId="5" fillId="0" borderId="50" xfId="48" applyNumberFormat="1" applyFont="1" applyBorder="1" applyAlignment="1">
      <alignment horizontal="left" vertical="center"/>
    </xf>
    <xf numFmtId="176" fontId="5" fillId="0" borderId="51" xfId="48" applyNumberFormat="1" applyFont="1" applyBorder="1" applyAlignment="1">
      <alignment horizontal="left" vertical="center"/>
    </xf>
    <xf numFmtId="176" fontId="5" fillId="0" borderId="48" xfId="48" applyNumberFormat="1" applyFont="1" applyBorder="1" applyAlignment="1">
      <alignment horizontal="left" vertical="center" shrinkToFit="1"/>
    </xf>
    <xf numFmtId="176" fontId="5" fillId="0" borderId="49" xfId="48" applyNumberFormat="1" applyFont="1" applyBorder="1" applyAlignment="1">
      <alignment horizontal="left" vertical="center" shrinkToFit="1"/>
    </xf>
    <xf numFmtId="176" fontId="5" fillId="0" borderId="52" xfId="48" applyNumberFormat="1" applyFont="1" applyBorder="1" applyAlignment="1">
      <alignment horizontal="left" vertical="center" shrinkToFit="1"/>
    </xf>
    <xf numFmtId="176" fontId="5" fillId="0" borderId="53" xfId="48" applyNumberFormat="1" applyFont="1" applyBorder="1" applyAlignment="1">
      <alignment horizontal="left" vertical="center" shrinkToFit="1"/>
    </xf>
    <xf numFmtId="176" fontId="9" fillId="0" borderId="27" xfId="48" applyNumberFormat="1" applyFont="1" applyBorder="1" applyAlignment="1">
      <alignment horizontal="right" vertical="center"/>
    </xf>
    <xf numFmtId="176" fontId="9" fillId="0" borderId="54" xfId="48" applyNumberFormat="1" applyFont="1" applyBorder="1" applyAlignment="1">
      <alignment horizontal="right" vertical="center"/>
    </xf>
    <xf numFmtId="176" fontId="9" fillId="0" borderId="18" xfId="48" applyNumberFormat="1" applyFont="1" applyBorder="1" applyAlignment="1">
      <alignment horizontal="right" vertical="center"/>
    </xf>
    <xf numFmtId="176" fontId="9" fillId="0" borderId="55" xfId="48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left" vertical="center" wrapText="1"/>
    </xf>
    <xf numFmtId="176" fontId="6" fillId="0" borderId="56" xfId="0" applyNumberFormat="1" applyFont="1" applyBorder="1" applyAlignment="1">
      <alignment horizontal="left" vertical="center" wrapText="1"/>
    </xf>
    <xf numFmtId="176" fontId="11" fillId="0" borderId="57" xfId="0" applyNumberFormat="1" applyFont="1" applyBorder="1" applyAlignment="1">
      <alignment horizontal="left" vertical="center" wrapText="1"/>
    </xf>
    <xf numFmtId="176" fontId="11" fillId="0" borderId="40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9" fillId="0" borderId="58" xfId="48" applyNumberFormat="1" applyFont="1" applyBorder="1" applyAlignment="1">
      <alignment horizontal="right" vertical="center"/>
    </xf>
    <xf numFmtId="176" fontId="9" fillId="0" borderId="59" xfId="48" applyNumberFormat="1" applyFont="1" applyBorder="1" applyAlignment="1">
      <alignment horizontal="right" vertical="center"/>
    </xf>
    <xf numFmtId="176" fontId="9" fillId="0" borderId="21" xfId="48" applyNumberFormat="1" applyFont="1" applyBorder="1" applyAlignment="1">
      <alignment horizontal="right" vertical="center"/>
    </xf>
    <xf numFmtId="176" fontId="9" fillId="0" borderId="60" xfId="48" applyNumberFormat="1" applyFont="1" applyBorder="1" applyAlignment="1">
      <alignment horizontal="right" vertical="center"/>
    </xf>
    <xf numFmtId="176" fontId="9" fillId="0" borderId="61" xfId="48" applyNumberFormat="1" applyFont="1" applyBorder="1" applyAlignment="1">
      <alignment horizontal="right" vertical="center"/>
    </xf>
    <xf numFmtId="176" fontId="10" fillId="0" borderId="62" xfId="48" applyNumberFormat="1" applyFont="1" applyBorder="1" applyAlignment="1">
      <alignment horizontal="right" vertical="center"/>
    </xf>
    <xf numFmtId="176" fontId="10" fillId="0" borderId="55" xfId="48" applyNumberFormat="1" applyFont="1" applyBorder="1" applyAlignment="1">
      <alignment horizontal="right" vertical="center"/>
    </xf>
    <xf numFmtId="176" fontId="10" fillId="0" borderId="63" xfId="48" applyNumberFormat="1" applyFont="1" applyBorder="1" applyAlignment="1">
      <alignment horizontal="right" vertical="center"/>
    </xf>
    <xf numFmtId="176" fontId="10" fillId="0" borderId="61" xfId="48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 wrapText="1"/>
    </xf>
    <xf numFmtId="176" fontId="6" fillId="0" borderId="34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2" fillId="0" borderId="46" xfId="48" applyNumberFormat="1" applyFont="1" applyBorder="1" applyAlignment="1">
      <alignment horizontal="right" vertical="center"/>
    </xf>
    <xf numFmtId="176" fontId="10" fillId="0" borderId="64" xfId="48" applyNumberFormat="1" applyFont="1" applyBorder="1" applyAlignment="1">
      <alignment horizontal="right" vertical="center"/>
    </xf>
    <xf numFmtId="176" fontId="10" fillId="0" borderId="42" xfId="48" applyNumberFormat="1" applyFont="1" applyBorder="1" applyAlignment="1">
      <alignment horizontal="right" vertical="center"/>
    </xf>
    <xf numFmtId="176" fontId="10" fillId="0" borderId="43" xfId="48" applyNumberFormat="1" applyFont="1" applyBorder="1" applyAlignment="1">
      <alignment horizontal="right" vertical="center"/>
    </xf>
    <xf numFmtId="176" fontId="10" fillId="0" borderId="44" xfId="48" applyNumberFormat="1" applyFont="1" applyBorder="1" applyAlignment="1">
      <alignment horizontal="right" vertical="center"/>
    </xf>
    <xf numFmtId="176" fontId="3" fillId="0" borderId="34" xfId="48" applyNumberFormat="1" applyFont="1" applyBorder="1" applyAlignment="1">
      <alignment horizontal="left" vertical="center" wrapText="1"/>
    </xf>
    <xf numFmtId="176" fontId="3" fillId="0" borderId="0" xfId="48" applyNumberFormat="1" applyFont="1" applyBorder="1" applyAlignment="1">
      <alignment horizontal="left" vertical="center" wrapText="1"/>
    </xf>
    <xf numFmtId="176" fontId="5" fillId="0" borderId="63" xfId="48" applyNumberFormat="1" applyFont="1" applyBorder="1" applyAlignment="1">
      <alignment horizontal="left" vertical="center"/>
    </xf>
    <xf numFmtId="176" fontId="5" fillId="0" borderId="61" xfId="48" applyNumberFormat="1" applyFont="1" applyBorder="1" applyAlignment="1">
      <alignment horizontal="left" vertical="center"/>
    </xf>
    <xf numFmtId="176" fontId="10" fillId="0" borderId="54" xfId="48" applyNumberFormat="1" applyFont="1" applyBorder="1" applyAlignment="1">
      <alignment horizontal="right" vertical="center"/>
    </xf>
    <xf numFmtId="176" fontId="5" fillId="0" borderId="65" xfId="48" applyNumberFormat="1" applyFont="1" applyBorder="1" applyAlignment="1">
      <alignment horizontal="left" vertical="center"/>
    </xf>
    <xf numFmtId="176" fontId="10" fillId="0" borderId="66" xfId="48" applyNumberFormat="1" applyFont="1" applyBorder="1" applyAlignment="1">
      <alignment horizontal="right" vertical="center"/>
    </xf>
    <xf numFmtId="176" fontId="10" fillId="0" borderId="67" xfId="48" applyNumberFormat="1" applyFont="1" applyBorder="1" applyAlignment="1">
      <alignment horizontal="right" vertical="center"/>
    </xf>
    <xf numFmtId="176" fontId="10" fillId="0" borderId="65" xfId="48" applyNumberFormat="1" applyFont="1" applyBorder="1" applyAlignment="1">
      <alignment horizontal="right" vertical="center"/>
    </xf>
    <xf numFmtId="176" fontId="5" fillId="0" borderId="44" xfId="48" applyNumberFormat="1" applyFont="1" applyBorder="1" applyAlignment="1">
      <alignment horizontal="left" vertical="center"/>
    </xf>
    <xf numFmtId="176" fontId="5" fillId="0" borderId="19" xfId="48" applyNumberFormat="1" applyFont="1" applyBorder="1" applyAlignment="1">
      <alignment horizontal="left" vertical="center" shrinkToFit="1"/>
    </xf>
    <xf numFmtId="176" fontId="5" fillId="0" borderId="68" xfId="48" applyNumberFormat="1" applyFont="1" applyBorder="1" applyAlignment="1">
      <alignment horizontal="left" vertical="center" shrinkToFit="1"/>
    </xf>
    <xf numFmtId="176" fontId="7" fillId="0" borderId="41" xfId="48" applyNumberFormat="1" applyFont="1" applyBorder="1" applyAlignment="1">
      <alignment horizontal="center" vertical="center"/>
    </xf>
    <xf numFmtId="176" fontId="7" fillId="0" borderId="69" xfId="48" applyNumberFormat="1" applyFont="1" applyBorder="1" applyAlignment="1">
      <alignment horizontal="center"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46" xfId="0" applyNumberFormat="1" applyFont="1" applyBorder="1" applyAlignment="1">
      <alignment horizontal="left" vertical="center"/>
    </xf>
    <xf numFmtId="176" fontId="3" fillId="0" borderId="38" xfId="0" applyNumberFormat="1" applyFont="1" applyBorder="1" applyAlignment="1">
      <alignment horizontal="center" vertical="center"/>
    </xf>
    <xf numFmtId="176" fontId="5" fillId="0" borderId="21" xfId="48" applyNumberFormat="1" applyFont="1" applyBorder="1" applyAlignment="1">
      <alignment horizontal="left" vertical="center"/>
    </xf>
    <xf numFmtId="176" fontId="10" fillId="0" borderId="27" xfId="48" applyNumberFormat="1" applyFont="1" applyBorder="1" applyAlignment="1">
      <alignment horizontal="right" vertical="center"/>
    </xf>
    <xf numFmtId="176" fontId="10" fillId="0" borderId="18" xfId="48" applyNumberFormat="1" applyFont="1" applyBorder="1" applyAlignment="1">
      <alignment horizontal="right" vertical="center"/>
    </xf>
    <xf numFmtId="176" fontId="10" fillId="0" borderId="2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74"/>
  <sheetViews>
    <sheetView tabSelected="1" view="pageBreakPreview" zoomScale="55" zoomScaleSheetLayoutView="55" zoomScalePageLayoutView="0" workbookViewId="0" topLeftCell="A46">
      <selection activeCell="L69" sqref="L69"/>
    </sheetView>
  </sheetViews>
  <sheetFormatPr defaultColWidth="9.00390625" defaultRowHeight="13.5"/>
  <cols>
    <col min="1" max="1" width="5.875" style="1" customWidth="1"/>
    <col min="2" max="2" width="29.00390625" style="1" customWidth="1"/>
    <col min="3" max="7" width="18.25390625" style="1" customWidth="1"/>
    <col min="8" max="8" width="48.125" style="1" customWidth="1"/>
    <col min="9" max="9" width="13.75390625" style="1" customWidth="1"/>
    <col min="10" max="10" width="6.875" style="1" customWidth="1"/>
    <col min="11" max="11" width="4.125" style="1" customWidth="1"/>
    <col min="12" max="16384" width="9.00390625" style="1" customWidth="1"/>
  </cols>
  <sheetData>
    <row r="1" spans="1:10" ht="36.75" customHeight="1">
      <c r="A1" s="13" t="s">
        <v>19</v>
      </c>
      <c r="G1" s="12"/>
      <c r="I1" s="2" t="s">
        <v>20</v>
      </c>
      <c r="J1" s="2"/>
    </row>
    <row r="2" spans="1:10" ht="12" customHeight="1">
      <c r="A2" s="13"/>
      <c r="G2" s="12"/>
      <c r="I2" s="2"/>
      <c r="J2" s="2"/>
    </row>
    <row r="3" spans="1:11" ht="28.5" customHeight="1">
      <c r="A3" s="117" t="s">
        <v>16</v>
      </c>
      <c r="B3" s="117"/>
      <c r="C3" s="3"/>
      <c r="D3" s="3"/>
      <c r="I3" s="95" t="s">
        <v>0</v>
      </c>
      <c r="J3" s="95"/>
      <c r="K3" s="4"/>
    </row>
    <row r="4" spans="1:10" ht="18" customHeight="1">
      <c r="A4" s="114" t="s">
        <v>8</v>
      </c>
      <c r="B4" s="115"/>
      <c r="C4" s="92" t="s">
        <v>1</v>
      </c>
      <c r="D4" s="5"/>
      <c r="E4" s="5"/>
      <c r="F4" s="5"/>
      <c r="G4" s="6"/>
      <c r="H4" s="91" t="s">
        <v>11</v>
      </c>
      <c r="I4" s="92"/>
      <c r="J4" s="119"/>
    </row>
    <row r="5" spans="1:10" s="9" customFormat="1" ht="18" customHeight="1">
      <c r="A5" s="114"/>
      <c r="B5" s="115"/>
      <c r="C5" s="94"/>
      <c r="D5" s="7" t="s">
        <v>5</v>
      </c>
      <c r="E5" s="7" t="s">
        <v>6</v>
      </c>
      <c r="F5" s="7" t="s">
        <v>7</v>
      </c>
      <c r="G5" s="8" t="s">
        <v>4</v>
      </c>
      <c r="H5" s="93"/>
      <c r="I5" s="94"/>
      <c r="J5" s="116"/>
    </row>
    <row r="6" spans="1:10" ht="39.75" customHeight="1">
      <c r="A6" s="19" t="s">
        <v>24</v>
      </c>
      <c r="B6" s="19"/>
      <c r="C6" s="22">
        <f>SUM(C7:C42)</f>
        <v>4722168</v>
      </c>
      <c r="D6" s="18">
        <f>SUM(D7:D42)</f>
        <v>950237</v>
      </c>
      <c r="E6" s="18">
        <f>SUM(E7:E42)</f>
        <v>751000</v>
      </c>
      <c r="F6" s="18">
        <f>SUM(F7:F42)</f>
        <v>14659</v>
      </c>
      <c r="G6" s="23">
        <f>SUM(G7:G42)</f>
        <v>3006272</v>
      </c>
      <c r="H6" s="15"/>
      <c r="I6" s="39"/>
      <c r="J6" s="14"/>
    </row>
    <row r="7" spans="1:10" ht="21.75" customHeight="1">
      <c r="A7" s="20"/>
      <c r="B7" s="120" t="s">
        <v>21</v>
      </c>
      <c r="C7" s="121">
        <f>SUM(D7:G7)</f>
        <v>49041</v>
      </c>
      <c r="D7" s="122">
        <v>27507</v>
      </c>
      <c r="E7" s="122">
        <v>0</v>
      </c>
      <c r="F7" s="122">
        <v>14659</v>
      </c>
      <c r="G7" s="123">
        <v>6875</v>
      </c>
      <c r="H7" s="15" t="s">
        <v>38</v>
      </c>
      <c r="I7" s="45">
        <v>28416</v>
      </c>
      <c r="J7" s="43" t="s">
        <v>37</v>
      </c>
    </row>
    <row r="8" spans="1:10" ht="21.75" customHeight="1">
      <c r="A8" s="20"/>
      <c r="B8" s="105"/>
      <c r="C8" s="106"/>
      <c r="D8" s="107"/>
      <c r="E8" s="107"/>
      <c r="F8" s="107"/>
      <c r="G8" s="108"/>
      <c r="H8" s="33" t="s">
        <v>39</v>
      </c>
      <c r="I8" s="40">
        <v>20625</v>
      </c>
      <c r="J8" s="36" t="s">
        <v>37</v>
      </c>
    </row>
    <row r="9" spans="1:10" ht="21.75" customHeight="1">
      <c r="A9" s="20"/>
      <c r="B9" s="102" t="s">
        <v>9</v>
      </c>
      <c r="C9" s="96">
        <f>SUM(D9:G9)</f>
        <v>486211</v>
      </c>
      <c r="D9" s="85">
        <v>272405</v>
      </c>
      <c r="E9" s="85">
        <v>0</v>
      </c>
      <c r="F9" s="85">
        <v>0</v>
      </c>
      <c r="G9" s="87">
        <v>213806</v>
      </c>
      <c r="H9" s="35" t="s">
        <v>33</v>
      </c>
      <c r="I9" s="38">
        <v>4126</v>
      </c>
      <c r="J9" s="32" t="s">
        <v>36</v>
      </c>
    </row>
    <row r="10" spans="1:10" ht="21.75" customHeight="1">
      <c r="A10" s="20"/>
      <c r="B10" s="109"/>
      <c r="C10" s="97"/>
      <c r="D10" s="98"/>
      <c r="E10" s="98"/>
      <c r="F10" s="98"/>
      <c r="G10" s="99"/>
      <c r="H10" s="33" t="s">
        <v>32</v>
      </c>
      <c r="I10" s="38">
        <v>22209</v>
      </c>
      <c r="J10" s="36" t="s">
        <v>36</v>
      </c>
    </row>
    <row r="11" spans="1:10" ht="21.75" customHeight="1">
      <c r="A11" s="20"/>
      <c r="B11" s="109"/>
      <c r="C11" s="97"/>
      <c r="D11" s="98"/>
      <c r="E11" s="98"/>
      <c r="F11" s="98"/>
      <c r="G11" s="99"/>
      <c r="H11" s="33" t="s">
        <v>34</v>
      </c>
      <c r="I11" s="38">
        <v>148228</v>
      </c>
      <c r="J11" s="36" t="s">
        <v>36</v>
      </c>
    </row>
    <row r="12" spans="1:10" ht="21.75" customHeight="1">
      <c r="A12" s="20"/>
      <c r="B12" s="109"/>
      <c r="C12" s="97"/>
      <c r="D12" s="98"/>
      <c r="E12" s="98"/>
      <c r="F12" s="98"/>
      <c r="G12" s="99"/>
      <c r="H12" s="33" t="s">
        <v>35</v>
      </c>
      <c r="I12" s="38">
        <v>19793</v>
      </c>
      <c r="J12" s="36" t="s">
        <v>37</v>
      </c>
    </row>
    <row r="13" spans="1:10" ht="21.75" customHeight="1">
      <c r="A13" s="20"/>
      <c r="B13" s="109"/>
      <c r="C13" s="97"/>
      <c r="D13" s="98"/>
      <c r="E13" s="98"/>
      <c r="F13" s="98"/>
      <c r="G13" s="99"/>
      <c r="H13" s="33" t="s">
        <v>65</v>
      </c>
      <c r="I13" s="38"/>
      <c r="J13" s="36"/>
    </row>
    <row r="14" spans="1:10" ht="21.75" customHeight="1">
      <c r="A14" s="20"/>
      <c r="B14" s="109"/>
      <c r="C14" s="97"/>
      <c r="D14" s="98"/>
      <c r="E14" s="98"/>
      <c r="F14" s="98"/>
      <c r="G14" s="99"/>
      <c r="H14" s="33" t="s">
        <v>35</v>
      </c>
      <c r="I14" s="38">
        <v>212521</v>
      </c>
      <c r="J14" s="36" t="s">
        <v>37</v>
      </c>
    </row>
    <row r="15" spans="1:10" ht="21.75" customHeight="1">
      <c r="A15" s="20"/>
      <c r="B15" s="109"/>
      <c r="C15" s="97"/>
      <c r="D15" s="98"/>
      <c r="E15" s="98"/>
      <c r="F15" s="98"/>
      <c r="G15" s="99"/>
      <c r="H15" s="33" t="s">
        <v>66</v>
      </c>
      <c r="I15" s="38"/>
      <c r="J15" s="36"/>
    </row>
    <row r="16" spans="1:10" ht="21.75" customHeight="1">
      <c r="A16" s="20"/>
      <c r="B16" s="109"/>
      <c r="C16" s="97"/>
      <c r="D16" s="98"/>
      <c r="E16" s="98"/>
      <c r="F16" s="98"/>
      <c r="G16" s="99"/>
      <c r="H16" s="33" t="s">
        <v>31</v>
      </c>
      <c r="I16" s="38">
        <v>79334</v>
      </c>
      <c r="J16" s="36" t="s">
        <v>36</v>
      </c>
    </row>
    <row r="17" spans="1:10" ht="21.75" customHeight="1">
      <c r="A17" s="20"/>
      <c r="B17" s="102" t="s">
        <v>10</v>
      </c>
      <c r="C17" s="96">
        <f>SUM(D17:G17)</f>
        <v>12853</v>
      </c>
      <c r="D17" s="85">
        <v>0</v>
      </c>
      <c r="E17" s="85">
        <v>0</v>
      </c>
      <c r="F17" s="85">
        <v>0</v>
      </c>
      <c r="G17" s="87">
        <v>12853</v>
      </c>
      <c r="H17" s="35" t="s">
        <v>40</v>
      </c>
      <c r="I17" s="41">
        <v>4744</v>
      </c>
      <c r="J17" s="32" t="s">
        <v>37</v>
      </c>
    </row>
    <row r="18" spans="1:10" ht="21.75" customHeight="1">
      <c r="A18" s="20"/>
      <c r="B18" s="105"/>
      <c r="C18" s="106"/>
      <c r="D18" s="107"/>
      <c r="E18" s="107"/>
      <c r="F18" s="107"/>
      <c r="G18" s="108"/>
      <c r="H18" s="37" t="s">
        <v>41</v>
      </c>
      <c r="I18" s="40">
        <v>8109</v>
      </c>
      <c r="J18" s="34" t="s">
        <v>37</v>
      </c>
    </row>
    <row r="19" spans="1:10" ht="21.75" customHeight="1">
      <c r="A19" s="20"/>
      <c r="B19" s="102" t="s">
        <v>2</v>
      </c>
      <c r="C19" s="96">
        <f>SUM(D19:G19)</f>
        <v>91154</v>
      </c>
      <c r="D19" s="85">
        <v>0</v>
      </c>
      <c r="E19" s="85">
        <v>0</v>
      </c>
      <c r="F19" s="85">
        <v>0</v>
      </c>
      <c r="G19" s="87">
        <v>91154</v>
      </c>
      <c r="H19" s="35" t="s">
        <v>42</v>
      </c>
      <c r="I19" s="38">
        <v>60000</v>
      </c>
      <c r="J19" s="32" t="s">
        <v>37</v>
      </c>
    </row>
    <row r="20" spans="1:10" ht="21.75" customHeight="1">
      <c r="A20" s="20"/>
      <c r="B20" s="109"/>
      <c r="C20" s="97"/>
      <c r="D20" s="98"/>
      <c r="E20" s="98"/>
      <c r="F20" s="98"/>
      <c r="G20" s="99"/>
      <c r="H20" s="33" t="s">
        <v>43</v>
      </c>
      <c r="I20" s="38">
        <v>1058</v>
      </c>
      <c r="J20" s="36" t="s">
        <v>36</v>
      </c>
    </row>
    <row r="21" spans="1:10" ht="21.75" customHeight="1">
      <c r="A21" s="20"/>
      <c r="B21" s="109"/>
      <c r="C21" s="97"/>
      <c r="D21" s="98"/>
      <c r="E21" s="98"/>
      <c r="F21" s="98"/>
      <c r="G21" s="99"/>
      <c r="H21" s="33" t="s">
        <v>44</v>
      </c>
      <c r="I21" s="38">
        <v>30096</v>
      </c>
      <c r="J21" s="36" t="s">
        <v>36</v>
      </c>
    </row>
    <row r="22" spans="1:10" ht="21.75" customHeight="1">
      <c r="A22" s="20"/>
      <c r="B22" s="102" t="s">
        <v>12</v>
      </c>
      <c r="C22" s="96">
        <f>SUM(D22:G22)</f>
        <v>2115368</v>
      </c>
      <c r="D22" s="85">
        <v>650325</v>
      </c>
      <c r="E22" s="85">
        <v>751000</v>
      </c>
      <c r="F22" s="85">
        <v>0</v>
      </c>
      <c r="G22" s="87">
        <v>714043</v>
      </c>
      <c r="H22" s="35" t="s">
        <v>79</v>
      </c>
      <c r="I22" s="41">
        <v>26923</v>
      </c>
      <c r="J22" s="32" t="s">
        <v>36</v>
      </c>
    </row>
    <row r="23" spans="1:10" ht="21.75" customHeight="1">
      <c r="A23" s="20"/>
      <c r="B23" s="109"/>
      <c r="C23" s="97"/>
      <c r="D23" s="98"/>
      <c r="E23" s="98"/>
      <c r="F23" s="98"/>
      <c r="G23" s="99"/>
      <c r="H23" s="33" t="s">
        <v>78</v>
      </c>
      <c r="I23" s="38">
        <v>58536</v>
      </c>
      <c r="J23" s="36" t="s">
        <v>37</v>
      </c>
    </row>
    <row r="24" spans="1:10" ht="21.75" customHeight="1">
      <c r="A24" s="20"/>
      <c r="B24" s="109"/>
      <c r="C24" s="97"/>
      <c r="D24" s="98"/>
      <c r="E24" s="98"/>
      <c r="F24" s="98"/>
      <c r="G24" s="99"/>
      <c r="H24" s="33" t="s">
        <v>45</v>
      </c>
      <c r="I24" s="38">
        <v>16142</v>
      </c>
      <c r="J24" s="36" t="s">
        <v>36</v>
      </c>
    </row>
    <row r="25" spans="1:10" ht="21.75" customHeight="1">
      <c r="A25" s="20"/>
      <c r="B25" s="109"/>
      <c r="C25" s="97"/>
      <c r="D25" s="98"/>
      <c r="E25" s="98"/>
      <c r="F25" s="98"/>
      <c r="G25" s="99"/>
      <c r="H25" s="33" t="s">
        <v>46</v>
      </c>
      <c r="I25" s="38">
        <v>28167</v>
      </c>
      <c r="J25" s="36" t="s">
        <v>36</v>
      </c>
    </row>
    <row r="26" spans="1:10" ht="21.75" customHeight="1">
      <c r="A26" s="20"/>
      <c r="B26" s="109"/>
      <c r="C26" s="97"/>
      <c r="D26" s="98"/>
      <c r="E26" s="98"/>
      <c r="F26" s="98"/>
      <c r="G26" s="99"/>
      <c r="H26" s="33" t="s">
        <v>80</v>
      </c>
      <c r="I26" s="38">
        <v>1985600</v>
      </c>
      <c r="J26" s="36" t="s">
        <v>36</v>
      </c>
    </row>
    <row r="27" spans="1:10" ht="21.75" customHeight="1">
      <c r="A27" s="20"/>
      <c r="B27" s="109"/>
      <c r="C27" s="97"/>
      <c r="D27" s="98"/>
      <c r="E27" s="98"/>
      <c r="F27" s="98"/>
      <c r="G27" s="99"/>
      <c r="H27" s="46" t="s">
        <v>81</v>
      </c>
      <c r="I27" s="38"/>
      <c r="J27" s="36"/>
    </row>
    <row r="28" spans="1:10" ht="21.75" customHeight="1">
      <c r="A28" s="20"/>
      <c r="B28" s="102" t="s">
        <v>14</v>
      </c>
      <c r="C28" s="96">
        <f>SUM(D28:G28)</f>
        <v>153662</v>
      </c>
      <c r="D28" s="85">
        <v>0</v>
      </c>
      <c r="E28" s="85">
        <v>0</v>
      </c>
      <c r="F28" s="85">
        <v>0</v>
      </c>
      <c r="G28" s="87">
        <v>153662</v>
      </c>
      <c r="H28" s="35" t="s">
        <v>48</v>
      </c>
      <c r="I28" s="41">
        <v>37500</v>
      </c>
      <c r="J28" s="32" t="s">
        <v>37</v>
      </c>
    </row>
    <row r="29" spans="1:10" ht="21.75" customHeight="1">
      <c r="A29" s="20"/>
      <c r="B29" s="105"/>
      <c r="C29" s="106"/>
      <c r="D29" s="107"/>
      <c r="E29" s="107"/>
      <c r="F29" s="107"/>
      <c r="G29" s="108"/>
      <c r="H29" s="37" t="s">
        <v>47</v>
      </c>
      <c r="I29" s="40">
        <v>116162</v>
      </c>
      <c r="J29" s="34" t="s">
        <v>37</v>
      </c>
    </row>
    <row r="30" spans="1:10" ht="21.75" customHeight="1">
      <c r="A30" s="20"/>
      <c r="B30" s="102" t="s">
        <v>22</v>
      </c>
      <c r="C30" s="96">
        <f>SUM(D30:G30)</f>
        <v>418901</v>
      </c>
      <c r="D30" s="85">
        <v>0</v>
      </c>
      <c r="E30" s="85">
        <v>0</v>
      </c>
      <c r="F30" s="85">
        <v>0</v>
      </c>
      <c r="G30" s="87">
        <v>418901</v>
      </c>
      <c r="H30" s="35" t="s">
        <v>50</v>
      </c>
      <c r="I30" s="41">
        <v>405193</v>
      </c>
      <c r="J30" s="32" t="s">
        <v>37</v>
      </c>
    </row>
    <row r="31" spans="1:10" ht="21.75" customHeight="1">
      <c r="A31" s="20"/>
      <c r="B31" s="105"/>
      <c r="C31" s="106"/>
      <c r="D31" s="107"/>
      <c r="E31" s="107"/>
      <c r="F31" s="107"/>
      <c r="G31" s="108"/>
      <c r="H31" s="37" t="s">
        <v>49</v>
      </c>
      <c r="I31" s="40">
        <v>13708</v>
      </c>
      <c r="J31" s="34" t="s">
        <v>37</v>
      </c>
    </row>
    <row r="32" spans="1:10" ht="21.75" customHeight="1">
      <c r="A32" s="20"/>
      <c r="B32" s="102" t="s">
        <v>51</v>
      </c>
      <c r="C32" s="96">
        <f>SUM(D32:G32)</f>
        <v>1394978</v>
      </c>
      <c r="D32" s="85">
        <v>0</v>
      </c>
      <c r="E32" s="85">
        <v>0</v>
      </c>
      <c r="F32" s="85">
        <v>0</v>
      </c>
      <c r="G32" s="87">
        <v>1394978</v>
      </c>
      <c r="H32" s="35" t="s">
        <v>53</v>
      </c>
      <c r="I32" s="38">
        <v>124150</v>
      </c>
      <c r="J32" s="32" t="s">
        <v>37</v>
      </c>
    </row>
    <row r="33" spans="1:10" ht="21.75" customHeight="1">
      <c r="A33" s="20"/>
      <c r="B33" s="109"/>
      <c r="C33" s="97"/>
      <c r="D33" s="98"/>
      <c r="E33" s="98"/>
      <c r="F33" s="98"/>
      <c r="G33" s="99"/>
      <c r="H33" s="33" t="s">
        <v>82</v>
      </c>
      <c r="I33" s="38">
        <v>6225</v>
      </c>
      <c r="J33" s="36" t="s">
        <v>37</v>
      </c>
    </row>
    <row r="34" spans="1:10" ht="21.75" customHeight="1">
      <c r="A34" s="20"/>
      <c r="B34" s="109"/>
      <c r="C34" s="97"/>
      <c r="D34" s="98"/>
      <c r="E34" s="98"/>
      <c r="F34" s="98"/>
      <c r="G34" s="99"/>
      <c r="H34" s="33" t="s">
        <v>83</v>
      </c>
      <c r="I34" s="38"/>
      <c r="J34" s="36"/>
    </row>
    <row r="35" spans="1:10" ht="21.75" customHeight="1">
      <c r="A35" s="20"/>
      <c r="B35" s="109"/>
      <c r="C35" s="97"/>
      <c r="D35" s="98"/>
      <c r="E35" s="98"/>
      <c r="F35" s="98"/>
      <c r="G35" s="99"/>
      <c r="H35" s="33" t="s">
        <v>84</v>
      </c>
      <c r="I35" s="38">
        <v>1238984</v>
      </c>
      <c r="J35" s="36" t="s">
        <v>37</v>
      </c>
    </row>
    <row r="36" spans="1:10" ht="21.75" customHeight="1">
      <c r="A36" s="20"/>
      <c r="B36" s="109"/>
      <c r="C36" s="97"/>
      <c r="D36" s="98"/>
      <c r="E36" s="98"/>
      <c r="F36" s="98"/>
      <c r="G36" s="99"/>
      <c r="H36" s="33" t="s">
        <v>83</v>
      </c>
      <c r="I36" s="38"/>
      <c r="J36" s="36"/>
    </row>
    <row r="37" spans="1:10" ht="21.75" customHeight="1">
      <c r="A37" s="20"/>
      <c r="B37" s="109"/>
      <c r="C37" s="97"/>
      <c r="D37" s="98"/>
      <c r="E37" s="98"/>
      <c r="F37" s="98"/>
      <c r="G37" s="99"/>
      <c r="H37" s="33" t="s">
        <v>54</v>
      </c>
      <c r="I37" s="38">
        <v>966</v>
      </c>
      <c r="J37" s="36" t="s">
        <v>37</v>
      </c>
    </row>
    <row r="38" spans="1:10" ht="21.75" customHeight="1">
      <c r="A38" s="20"/>
      <c r="B38" s="109"/>
      <c r="C38" s="97"/>
      <c r="D38" s="98"/>
      <c r="E38" s="98"/>
      <c r="F38" s="98"/>
      <c r="G38" s="99"/>
      <c r="H38" s="33" t="s">
        <v>63</v>
      </c>
      <c r="I38" s="38">
        <v>4594</v>
      </c>
      <c r="J38" s="36" t="s">
        <v>37</v>
      </c>
    </row>
    <row r="39" spans="1:10" ht="21.75" customHeight="1">
      <c r="A39" s="20"/>
      <c r="B39" s="109"/>
      <c r="C39" s="97"/>
      <c r="D39" s="98"/>
      <c r="E39" s="98"/>
      <c r="F39" s="98"/>
      <c r="G39" s="99"/>
      <c r="H39" s="33" t="s">
        <v>64</v>
      </c>
      <c r="I39" s="38"/>
      <c r="J39" s="36"/>
    </row>
    <row r="40" spans="1:10" ht="21.75" customHeight="1">
      <c r="A40" s="20"/>
      <c r="B40" s="109"/>
      <c r="C40" s="97"/>
      <c r="D40" s="98"/>
      <c r="E40" s="98"/>
      <c r="F40" s="98"/>
      <c r="G40" s="99"/>
      <c r="H40" s="33" t="s">
        <v>56</v>
      </c>
      <c r="I40" s="38">
        <v>10310</v>
      </c>
      <c r="J40" s="36" t="s">
        <v>36</v>
      </c>
    </row>
    <row r="41" spans="1:10" ht="21.75" customHeight="1">
      <c r="A41" s="20"/>
      <c r="B41" s="109"/>
      <c r="C41" s="97"/>
      <c r="D41" s="98"/>
      <c r="E41" s="98"/>
      <c r="F41" s="98"/>
      <c r="G41" s="99"/>
      <c r="H41" s="33" t="s">
        <v>55</v>
      </c>
      <c r="I41" s="38">
        <v>3748</v>
      </c>
      <c r="J41" s="36" t="s">
        <v>37</v>
      </c>
    </row>
    <row r="42" spans="1:10" ht="21.75" customHeight="1">
      <c r="A42" s="20"/>
      <c r="B42" s="109"/>
      <c r="C42" s="97"/>
      <c r="D42" s="98"/>
      <c r="E42" s="98"/>
      <c r="F42" s="98"/>
      <c r="G42" s="99"/>
      <c r="H42" s="33" t="s">
        <v>52</v>
      </c>
      <c r="I42" s="38">
        <v>6001</v>
      </c>
      <c r="J42" s="36" t="s">
        <v>37</v>
      </c>
    </row>
    <row r="43" spans="1:10" ht="39.75" customHeight="1">
      <c r="A43" s="19" t="s">
        <v>85</v>
      </c>
      <c r="B43" s="19"/>
      <c r="C43" s="22">
        <f>SUM(C44:C49)</f>
        <v>239736</v>
      </c>
      <c r="D43" s="18">
        <f>SUM(D44:D49)</f>
        <v>5892</v>
      </c>
      <c r="E43" s="18">
        <f>SUM(E44:E49)</f>
        <v>59000</v>
      </c>
      <c r="F43" s="18">
        <f>SUM(F44:F49)</f>
        <v>0</v>
      </c>
      <c r="G43" s="23">
        <f>SUM(G44:G49)</f>
        <v>174844</v>
      </c>
      <c r="H43" s="15"/>
      <c r="I43" s="39"/>
      <c r="J43" s="14"/>
    </row>
    <row r="44" spans="1:10" ht="21.75" customHeight="1">
      <c r="A44" s="20"/>
      <c r="B44" s="21" t="s">
        <v>21</v>
      </c>
      <c r="C44" s="27">
        <f>SUM(D44:G44)</f>
        <v>7775</v>
      </c>
      <c r="D44" s="28">
        <v>5892</v>
      </c>
      <c r="E44" s="28">
        <v>0</v>
      </c>
      <c r="F44" s="28">
        <v>0</v>
      </c>
      <c r="G44" s="29">
        <v>1883</v>
      </c>
      <c r="H44" s="73" t="s">
        <v>23</v>
      </c>
      <c r="I44" s="74"/>
      <c r="J44" s="47"/>
    </row>
    <row r="45" spans="1:10" ht="21.75" customHeight="1">
      <c r="A45" s="20"/>
      <c r="B45" s="102" t="s">
        <v>22</v>
      </c>
      <c r="C45" s="96">
        <f>SUM(D45:G45)</f>
        <v>231961</v>
      </c>
      <c r="D45" s="85">
        <v>0</v>
      </c>
      <c r="E45" s="85">
        <v>59000</v>
      </c>
      <c r="F45" s="85">
        <v>0</v>
      </c>
      <c r="G45" s="87">
        <v>172961</v>
      </c>
      <c r="H45" s="35" t="s">
        <v>59</v>
      </c>
      <c r="I45" s="38">
        <v>16506</v>
      </c>
      <c r="J45" s="32" t="s">
        <v>37</v>
      </c>
    </row>
    <row r="46" spans="1:10" ht="21.75" customHeight="1">
      <c r="A46" s="20"/>
      <c r="B46" s="109"/>
      <c r="C46" s="97"/>
      <c r="D46" s="98"/>
      <c r="E46" s="98"/>
      <c r="F46" s="98"/>
      <c r="G46" s="99"/>
      <c r="H46" s="46" t="s">
        <v>75</v>
      </c>
      <c r="I46" s="38"/>
      <c r="J46" s="36"/>
    </row>
    <row r="47" spans="1:10" ht="21.75" customHeight="1">
      <c r="A47" s="20"/>
      <c r="B47" s="109"/>
      <c r="C47" s="97"/>
      <c r="D47" s="98"/>
      <c r="E47" s="98"/>
      <c r="F47" s="98"/>
      <c r="G47" s="99"/>
      <c r="H47" s="33" t="s">
        <v>61</v>
      </c>
      <c r="I47" s="38">
        <v>211230</v>
      </c>
      <c r="J47" s="36" t="s">
        <v>36</v>
      </c>
    </row>
    <row r="48" spans="1:10" ht="21.75" customHeight="1">
      <c r="A48" s="20"/>
      <c r="B48" s="109"/>
      <c r="C48" s="97"/>
      <c r="D48" s="98"/>
      <c r="E48" s="98"/>
      <c r="F48" s="98"/>
      <c r="G48" s="99"/>
      <c r="H48" s="46" t="s">
        <v>74</v>
      </c>
      <c r="I48" s="38"/>
      <c r="J48" s="36"/>
    </row>
    <row r="49" spans="1:10" ht="21.75" customHeight="1">
      <c r="A49" s="20"/>
      <c r="B49" s="109"/>
      <c r="C49" s="97"/>
      <c r="D49" s="98"/>
      <c r="E49" s="98"/>
      <c r="F49" s="98"/>
      <c r="G49" s="99"/>
      <c r="H49" s="33" t="s">
        <v>60</v>
      </c>
      <c r="I49" s="38">
        <v>4225</v>
      </c>
      <c r="J49" s="36" t="s">
        <v>36</v>
      </c>
    </row>
    <row r="50" spans="1:10" ht="39.75" customHeight="1">
      <c r="A50" s="19" t="s">
        <v>25</v>
      </c>
      <c r="B50" s="19"/>
      <c r="C50" s="22">
        <f>SUM(C51:C54)</f>
        <v>217080</v>
      </c>
      <c r="D50" s="18">
        <f>SUM(D51:D54)</f>
        <v>104930</v>
      </c>
      <c r="E50" s="18">
        <f>SUM(E51:E54)</f>
        <v>48000</v>
      </c>
      <c r="F50" s="18">
        <f>SUM(F51:F54)</f>
        <v>62500</v>
      </c>
      <c r="G50" s="23">
        <f>SUM(G51:G54)</f>
        <v>1650</v>
      </c>
      <c r="H50" s="15"/>
      <c r="I50" s="39"/>
      <c r="J50" s="14"/>
    </row>
    <row r="51" spans="1:10" ht="21.75" customHeight="1">
      <c r="A51" s="20"/>
      <c r="B51" s="21" t="s">
        <v>26</v>
      </c>
      <c r="C51" s="27">
        <f>SUM(D51:G51)</f>
        <v>35532</v>
      </c>
      <c r="D51" s="28">
        <v>35532</v>
      </c>
      <c r="E51" s="28">
        <v>0</v>
      </c>
      <c r="F51" s="28">
        <v>0</v>
      </c>
      <c r="G51" s="29">
        <v>0</v>
      </c>
      <c r="H51" s="73" t="s">
        <v>30</v>
      </c>
      <c r="I51" s="74"/>
      <c r="J51" s="47"/>
    </row>
    <row r="52" spans="1:10" ht="21.75" customHeight="1">
      <c r="A52" s="20"/>
      <c r="B52" s="102" t="s">
        <v>9</v>
      </c>
      <c r="C52" s="96">
        <f>SUM(D52:G52)</f>
        <v>72180</v>
      </c>
      <c r="D52" s="85">
        <v>15339</v>
      </c>
      <c r="E52" s="85">
        <v>0</v>
      </c>
      <c r="F52" s="85">
        <v>56841</v>
      </c>
      <c r="G52" s="87">
        <v>0</v>
      </c>
      <c r="H52" s="35" t="s">
        <v>58</v>
      </c>
      <c r="I52" s="41">
        <v>15339</v>
      </c>
      <c r="J52" s="32" t="s">
        <v>37</v>
      </c>
    </row>
    <row r="53" spans="1:10" ht="21.75" customHeight="1">
      <c r="A53" s="20"/>
      <c r="B53" s="105"/>
      <c r="C53" s="106"/>
      <c r="D53" s="107"/>
      <c r="E53" s="107"/>
      <c r="F53" s="107"/>
      <c r="G53" s="108"/>
      <c r="H53" s="37" t="s">
        <v>57</v>
      </c>
      <c r="I53" s="40">
        <v>56841</v>
      </c>
      <c r="J53" s="34" t="s">
        <v>37</v>
      </c>
    </row>
    <row r="54" spans="1:10" ht="21.75" customHeight="1">
      <c r="A54" s="20"/>
      <c r="B54" s="102" t="s">
        <v>12</v>
      </c>
      <c r="C54" s="96">
        <f>SUM(D54:G54)</f>
        <v>109368</v>
      </c>
      <c r="D54" s="85">
        <v>54059</v>
      </c>
      <c r="E54" s="85">
        <v>48000</v>
      </c>
      <c r="F54" s="85">
        <v>5659</v>
      </c>
      <c r="G54" s="87">
        <v>1650</v>
      </c>
      <c r="H54" s="35" t="s">
        <v>67</v>
      </c>
      <c r="I54" s="41"/>
      <c r="J54" s="32"/>
    </row>
    <row r="55" spans="1:10" ht="21.75" customHeight="1" thickBot="1">
      <c r="A55" s="20"/>
      <c r="B55" s="103"/>
      <c r="C55" s="104"/>
      <c r="D55" s="86"/>
      <c r="E55" s="86"/>
      <c r="F55" s="86"/>
      <c r="G55" s="88"/>
      <c r="H55" s="46" t="s">
        <v>68</v>
      </c>
      <c r="I55" s="48"/>
      <c r="J55" s="36"/>
    </row>
    <row r="56" spans="1:10" ht="46.5" customHeight="1" thickTop="1">
      <c r="A56" s="112" t="s">
        <v>3</v>
      </c>
      <c r="B56" s="113"/>
      <c r="C56" s="24">
        <f>+C6+C43+C50</f>
        <v>5178984</v>
      </c>
      <c r="D56" s="25">
        <f>+D6+D43+D50</f>
        <v>1061059</v>
      </c>
      <c r="E56" s="25">
        <f>+E6+E43+E50</f>
        <v>858000</v>
      </c>
      <c r="F56" s="25">
        <f>+F6+F43+F50</f>
        <v>77159</v>
      </c>
      <c r="G56" s="26">
        <f>+G6+G43+G50</f>
        <v>3182766</v>
      </c>
      <c r="H56" s="16"/>
      <c r="I56" s="42"/>
      <c r="J56" s="17"/>
    </row>
    <row r="57" spans="2:11" ht="27" customHeight="1">
      <c r="B57" s="101" t="s">
        <v>13</v>
      </c>
      <c r="C57" s="101"/>
      <c r="D57" s="101"/>
      <c r="E57" s="101"/>
      <c r="F57" s="10"/>
      <c r="G57" s="10"/>
      <c r="H57" s="10"/>
      <c r="I57" s="10"/>
      <c r="J57" s="10"/>
      <c r="K57" s="11"/>
    </row>
    <row r="58" ht="21">
      <c r="A58" s="12"/>
    </row>
    <row r="59" spans="1:11" ht="28.5" customHeight="1">
      <c r="A59" s="118" t="s">
        <v>17</v>
      </c>
      <c r="B59" s="118"/>
      <c r="C59" s="3"/>
      <c r="D59" s="3"/>
      <c r="I59" s="95" t="s">
        <v>0</v>
      </c>
      <c r="J59" s="95"/>
      <c r="K59" s="4"/>
    </row>
    <row r="60" spans="1:10" ht="19.5" customHeight="1">
      <c r="A60" s="114"/>
      <c r="B60" s="115"/>
      <c r="C60" s="92" t="s">
        <v>1</v>
      </c>
      <c r="D60" s="5"/>
      <c r="E60" s="5"/>
      <c r="F60" s="5"/>
      <c r="G60" s="6"/>
      <c r="H60" s="91" t="s">
        <v>11</v>
      </c>
      <c r="I60" s="92"/>
      <c r="J60" s="92"/>
    </row>
    <row r="61" spans="1:10" s="9" customFormat="1" ht="19.5" customHeight="1">
      <c r="A61" s="114"/>
      <c r="B61" s="115"/>
      <c r="C61" s="116"/>
      <c r="D61" s="7" t="s">
        <v>5</v>
      </c>
      <c r="E61" s="7" t="s">
        <v>6</v>
      </c>
      <c r="F61" s="7" t="s">
        <v>7</v>
      </c>
      <c r="G61" s="8" t="s">
        <v>15</v>
      </c>
      <c r="H61" s="93"/>
      <c r="I61" s="94"/>
      <c r="J61" s="94"/>
    </row>
    <row r="62" spans="1:10" ht="21.75" customHeight="1">
      <c r="A62" s="63" t="s">
        <v>18</v>
      </c>
      <c r="B62" s="64"/>
      <c r="C62" s="30">
        <f>+D62+E62+F62+G62</f>
        <v>657180</v>
      </c>
      <c r="D62" s="18">
        <v>0</v>
      </c>
      <c r="E62" s="18">
        <v>0</v>
      </c>
      <c r="F62" s="18">
        <v>657180</v>
      </c>
      <c r="G62" s="23">
        <v>0</v>
      </c>
      <c r="H62" s="89" t="s">
        <v>69</v>
      </c>
      <c r="I62" s="90"/>
      <c r="J62" s="47"/>
    </row>
    <row r="63" spans="1:10" ht="21.75" customHeight="1">
      <c r="A63" s="59" t="s">
        <v>27</v>
      </c>
      <c r="B63" s="60"/>
      <c r="C63" s="67">
        <f>SUM(D63:G63)</f>
        <v>0</v>
      </c>
      <c r="D63" s="69">
        <v>0</v>
      </c>
      <c r="E63" s="69">
        <v>0</v>
      </c>
      <c r="F63" s="69">
        <v>0</v>
      </c>
      <c r="G63" s="82">
        <v>0</v>
      </c>
      <c r="H63" s="15" t="s">
        <v>70</v>
      </c>
      <c r="I63" s="45"/>
      <c r="J63" s="43"/>
    </row>
    <row r="64" spans="1:10" ht="21.75" customHeight="1">
      <c r="A64" s="61"/>
      <c r="B64" s="62"/>
      <c r="C64" s="80"/>
      <c r="D64" s="81"/>
      <c r="E64" s="81"/>
      <c r="F64" s="81"/>
      <c r="G64" s="83"/>
      <c r="H64" s="56" t="s">
        <v>71</v>
      </c>
      <c r="I64" s="57"/>
      <c r="J64" s="44"/>
    </row>
    <row r="65" spans="1:10" ht="21.75" customHeight="1">
      <c r="A65" s="110" t="s">
        <v>28</v>
      </c>
      <c r="B65" s="111"/>
      <c r="C65" s="52">
        <f>+D65+E65+F65+G65</f>
        <v>24855</v>
      </c>
      <c r="D65" s="53">
        <v>24855</v>
      </c>
      <c r="E65" s="53">
        <v>0</v>
      </c>
      <c r="F65" s="53">
        <v>0</v>
      </c>
      <c r="G65" s="54">
        <v>0</v>
      </c>
      <c r="H65" s="71" t="s">
        <v>72</v>
      </c>
      <c r="I65" s="72"/>
      <c r="J65" s="55"/>
    </row>
    <row r="66" spans="1:10" ht="21.75" customHeight="1">
      <c r="A66" s="63" t="s">
        <v>62</v>
      </c>
      <c r="B66" s="64"/>
      <c r="C66" s="30">
        <f>+D66+E66+F66+G66</f>
        <v>33232</v>
      </c>
      <c r="D66" s="18">
        <v>0</v>
      </c>
      <c r="E66" s="18">
        <v>0</v>
      </c>
      <c r="F66" s="18">
        <v>-26768</v>
      </c>
      <c r="G66" s="23">
        <v>60000</v>
      </c>
      <c r="H66" s="73" t="s">
        <v>86</v>
      </c>
      <c r="I66" s="74"/>
      <c r="J66" s="31"/>
    </row>
    <row r="67" spans="1:10" ht="21.75" customHeight="1">
      <c r="A67" s="63" t="s">
        <v>29</v>
      </c>
      <c r="B67" s="64"/>
      <c r="C67" s="67">
        <f>+D67+E67+F67+G67</f>
        <v>84678</v>
      </c>
      <c r="D67" s="69">
        <v>56480</v>
      </c>
      <c r="E67" s="69">
        <v>14000</v>
      </c>
      <c r="F67" s="69">
        <v>14198</v>
      </c>
      <c r="G67" s="82">
        <v>0</v>
      </c>
      <c r="H67" s="50" t="s">
        <v>76</v>
      </c>
      <c r="I67" s="51"/>
      <c r="J67" s="47"/>
    </row>
    <row r="68" spans="1:10" ht="21.75" customHeight="1" thickBot="1">
      <c r="A68" s="65"/>
      <c r="B68" s="66"/>
      <c r="C68" s="68"/>
      <c r="D68" s="70"/>
      <c r="E68" s="70"/>
      <c r="F68" s="70"/>
      <c r="G68" s="84"/>
      <c r="H68" s="75" t="s">
        <v>77</v>
      </c>
      <c r="I68" s="76"/>
      <c r="J68" s="58"/>
    </row>
    <row r="69" spans="1:10" ht="46.5" customHeight="1" thickTop="1">
      <c r="A69" s="112" t="s">
        <v>3</v>
      </c>
      <c r="B69" s="113"/>
      <c r="C69" s="24">
        <f>SUM(C62:C67)</f>
        <v>799945</v>
      </c>
      <c r="D69" s="25">
        <f>SUM(D62:D67)</f>
        <v>81335</v>
      </c>
      <c r="E69" s="25">
        <f>SUM(E62:E67)</f>
        <v>14000</v>
      </c>
      <c r="F69" s="25">
        <f>SUM(F62:F67)</f>
        <v>644610</v>
      </c>
      <c r="G69" s="49">
        <f>SUM(G62:G67)</f>
        <v>60000</v>
      </c>
      <c r="H69" s="77"/>
      <c r="I69" s="78"/>
      <c r="J69" s="79"/>
    </row>
    <row r="70" spans="2:11" ht="27" customHeight="1">
      <c r="B70" s="100" t="s">
        <v>73</v>
      </c>
      <c r="C70" s="100"/>
      <c r="D70" s="100"/>
      <c r="E70" s="100"/>
      <c r="F70" s="100"/>
      <c r="G70" s="100"/>
      <c r="H70" s="101"/>
      <c r="I70" s="10"/>
      <c r="J70" s="10"/>
      <c r="K70" s="11"/>
    </row>
    <row r="74" spans="3:7" ht="15.75">
      <c r="C74" s="1">
        <f>SUM(C56,C69)</f>
        <v>5978929</v>
      </c>
      <c r="D74" s="1">
        <f>SUM(D56,D69)</f>
        <v>1142394</v>
      </c>
      <c r="E74" s="1">
        <f>SUM(E56,E69)</f>
        <v>872000</v>
      </c>
      <c r="F74" s="1">
        <f>SUM(F56,F69)</f>
        <v>721769</v>
      </c>
      <c r="G74" s="1">
        <f>SUM(G56,G69)</f>
        <v>3242766</v>
      </c>
    </row>
  </sheetData>
  <sheetProtection/>
  <mergeCells count="102">
    <mergeCell ref="E17:E18"/>
    <mergeCell ref="B45:B49"/>
    <mergeCell ref="A62:B62"/>
    <mergeCell ref="B57:E57"/>
    <mergeCell ref="H51:I51"/>
    <mergeCell ref="F7:F8"/>
    <mergeCell ref="G7:G8"/>
    <mergeCell ref="F17:F18"/>
    <mergeCell ref="G17:G18"/>
    <mergeCell ref="B19:B21"/>
    <mergeCell ref="H4:J5"/>
    <mergeCell ref="I3:J3"/>
    <mergeCell ref="C4:C5"/>
    <mergeCell ref="B7:B8"/>
    <mergeCell ref="C7:C8"/>
    <mergeCell ref="D7:D8"/>
    <mergeCell ref="E7:E8"/>
    <mergeCell ref="A69:B69"/>
    <mergeCell ref="A60:B61"/>
    <mergeCell ref="C60:C61"/>
    <mergeCell ref="A3:B3"/>
    <mergeCell ref="A59:B59"/>
    <mergeCell ref="A56:B56"/>
    <mergeCell ref="A4:B5"/>
    <mergeCell ref="C17:C18"/>
    <mergeCell ref="C19:C21"/>
    <mergeCell ref="B28:B29"/>
    <mergeCell ref="H44:I44"/>
    <mergeCell ref="A65:B65"/>
    <mergeCell ref="B9:B16"/>
    <mergeCell ref="C9:C16"/>
    <mergeCell ref="D9:D16"/>
    <mergeCell ref="E9:E16"/>
    <mergeCell ref="F9:F16"/>
    <mergeCell ref="G9:G16"/>
    <mergeCell ref="B17:B18"/>
    <mergeCell ref="D17:D18"/>
    <mergeCell ref="D19:D21"/>
    <mergeCell ref="E19:E21"/>
    <mergeCell ref="F19:F21"/>
    <mergeCell ref="G19:G21"/>
    <mergeCell ref="B22:B27"/>
    <mergeCell ref="C22:C27"/>
    <mergeCell ref="D22:D27"/>
    <mergeCell ref="E22:E27"/>
    <mergeCell ref="F22:F27"/>
    <mergeCell ref="G22:G27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42"/>
    <mergeCell ref="C32:C42"/>
    <mergeCell ref="D32:D42"/>
    <mergeCell ref="E32:E42"/>
    <mergeCell ref="F32:F42"/>
    <mergeCell ref="G32:G42"/>
    <mergeCell ref="B52:B53"/>
    <mergeCell ref="C52:C53"/>
    <mergeCell ref="D52:D53"/>
    <mergeCell ref="E52:E53"/>
    <mergeCell ref="F52:F53"/>
    <mergeCell ref="G52:G53"/>
    <mergeCell ref="C45:C49"/>
    <mergeCell ref="D45:D49"/>
    <mergeCell ref="E45:E49"/>
    <mergeCell ref="F45:F49"/>
    <mergeCell ref="G45:G49"/>
    <mergeCell ref="B70:H70"/>
    <mergeCell ref="A66:B66"/>
    <mergeCell ref="B54:B55"/>
    <mergeCell ref="C54:C55"/>
    <mergeCell ref="D54:D55"/>
    <mergeCell ref="E54:E55"/>
    <mergeCell ref="F54:F55"/>
    <mergeCell ref="G54:G55"/>
    <mergeCell ref="H62:I62"/>
    <mergeCell ref="H60:J61"/>
    <mergeCell ref="I59:J59"/>
    <mergeCell ref="H65:I65"/>
    <mergeCell ref="H66:I66"/>
    <mergeCell ref="H68:I68"/>
    <mergeCell ref="H69:J69"/>
    <mergeCell ref="C63:C64"/>
    <mergeCell ref="D63:D64"/>
    <mergeCell ref="E63:E64"/>
    <mergeCell ref="F63:F64"/>
    <mergeCell ref="G63:G64"/>
    <mergeCell ref="G67:G68"/>
    <mergeCell ref="A63:B64"/>
    <mergeCell ref="A67:B68"/>
    <mergeCell ref="C67:C68"/>
    <mergeCell ref="D67:D68"/>
    <mergeCell ref="E67:E68"/>
    <mergeCell ref="F67:F68"/>
  </mergeCells>
  <printOptions horizontalCentered="1"/>
  <pageMargins left="0.4724409448818898" right="0.1968503937007874" top="0.57" bottom="0.31496062992125984" header="0.35433070866141736" footer="0.2755905511811024"/>
  <pageSetup fitToHeight="1" fitToWidth="1" horizontalDpi="600" verticalDpi="600" orientation="portrait" paperSize="9" scale="50" r:id="rId1"/>
  <headerFooter alignWithMargins="0">
    <oddFooter>&amp;C&amp;12&amp;P／&amp;N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晃</dc:creator>
  <cp:keywords/>
  <dc:description/>
  <cp:lastModifiedBy>松浦　哲史</cp:lastModifiedBy>
  <cp:lastPrinted>2018-08-30T07:02:40Z</cp:lastPrinted>
  <dcterms:created xsi:type="dcterms:W3CDTF">2010-07-21T01:55:39Z</dcterms:created>
  <dcterms:modified xsi:type="dcterms:W3CDTF">2018-08-31T02:24:44Z</dcterms:modified>
  <cp:category/>
  <cp:version/>
  <cp:contentType/>
  <cp:contentStatus/>
</cp:coreProperties>
</file>