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算要求の全体概要" sheetId="1" r:id="rId1"/>
  </sheets>
  <definedNames>
    <definedName name="_xlnm.Print_Area" localSheetId="0">'予算要求の全体概要'!$A$1:$I$25</definedName>
  </definedNames>
  <calcPr fullCalcOnLoad="1"/>
</workbook>
</file>

<file path=xl/sharedStrings.xml><?xml version="1.0" encoding="utf-8"?>
<sst xmlns="http://schemas.openxmlformats.org/spreadsheetml/2006/main" count="50" uniqueCount="41">
  <si>
    <t>（単位：千円）</t>
  </si>
  <si>
    <t>事業費</t>
  </si>
  <si>
    <t>商工労働部</t>
  </si>
  <si>
    <t>環境農林水産部</t>
  </si>
  <si>
    <t>計</t>
  </si>
  <si>
    <t>一般財源</t>
  </si>
  <si>
    <t>国庫</t>
  </si>
  <si>
    <t>地方債</t>
  </si>
  <si>
    <t>その他</t>
  </si>
  <si>
    <t>部局名</t>
  </si>
  <si>
    <t>福祉部</t>
  </si>
  <si>
    <t>健康医療部</t>
  </si>
  <si>
    <t>内示内容</t>
  </si>
  <si>
    <t>都市整備部</t>
  </si>
  <si>
    <t>（注）上記以外の部局については財務部長内示なし。</t>
  </si>
  <si>
    <t>■ 平成２８年度一般会計補正予算（第３号）等　　財務部長内示状況</t>
  </si>
  <si>
    <t>平成28年9月7日時点</t>
  </si>
  <si>
    <t>住宅まちづくり部</t>
  </si>
  <si>
    <t>他会計繰入</t>
  </si>
  <si>
    <t>【一般会計】</t>
  </si>
  <si>
    <t>【特別会計】</t>
  </si>
  <si>
    <t>大阪府営住宅事業特別会計</t>
  </si>
  <si>
    <t>流域下水道事業特別会計</t>
  </si>
  <si>
    <t>5,084千円
29,424千円
3,768千円
362,700千円</t>
  </si>
  <si>
    <t>地方独立行政法人大阪健康安全基盤研究所整備事業費</t>
  </si>
  <si>
    <t>女性・若者働き方改革推進事業費</t>
  </si>
  <si>
    <t>漁港整備保全費</t>
  </si>
  <si>
    <t>グランドデザイン推進事業費</t>
  </si>
  <si>
    <t>国経済対策に伴う補正</t>
  </si>
  <si>
    <t>臨時福祉給付金等給付事業費
障がい者施設等整備事業費補助金
児童福祉施設整備費補助金</t>
  </si>
  <si>
    <t>920千円
329,600千円
325,020千円</t>
  </si>
  <si>
    <t>担い手確保・経営強化支援事業費
農地防災事業費
治山事業費
大阪湾漁場環境整備事業費</t>
  </si>
  <si>
    <t>15,000千円
345,908千円
84,000千円
116,000千円</t>
  </si>
  <si>
    <t>291,300千円
421,200千円
79,200千円
5,431,600千円
35,800千円
307,800千円
3,505,800千円
2,700,000千円
291,600千円
430,000千円
100,000千円
2,000,000千円
1,100,000千円
4,184,000千円
102,000千円
250,000千円
164,000千円
450,000千円
32,000千円
39,000千円
109,000千円
398,000千円
52,000千円</t>
  </si>
  <si>
    <t>管理費
建設事業費
民活整備費
耐震改修事業費</t>
  </si>
  <si>
    <t>4,600,000千円
2,307,000千円
400,000千円
100,000千円</t>
  </si>
  <si>
    <t>（注）特別会計の補正は国経済対策に伴うもの。</t>
  </si>
  <si>
    <r>
      <t xml:space="preserve">道路維持修繕費
</t>
    </r>
    <r>
      <rPr>
        <i/>
        <sz val="11"/>
        <rFont val="Meiryo UI"/>
        <family val="3"/>
      </rPr>
      <t>〔H28～29債務負担行為：289,300千円〕</t>
    </r>
    <r>
      <rPr>
        <sz val="13"/>
        <rFont val="Meiryo UI"/>
        <family val="3"/>
      </rPr>
      <t xml:space="preserve">
舗装道補修費
</t>
    </r>
    <r>
      <rPr>
        <i/>
        <sz val="11"/>
        <rFont val="Meiryo UI"/>
        <family val="3"/>
      </rPr>
      <t>〔H28～29債務負担行為：306,200千円〕</t>
    </r>
    <r>
      <rPr>
        <sz val="13"/>
        <rFont val="Meiryo UI"/>
        <family val="3"/>
      </rPr>
      <t xml:space="preserve">
道路防災費
</t>
    </r>
    <r>
      <rPr>
        <i/>
        <sz val="11"/>
        <rFont val="Meiryo UI"/>
        <family val="3"/>
      </rPr>
      <t>〔H28～29債務負担行為：57,000千円〕</t>
    </r>
    <r>
      <rPr>
        <sz val="13"/>
        <rFont val="Meiryo UI"/>
        <family val="3"/>
      </rPr>
      <t xml:space="preserve">
道路改良費
</t>
    </r>
    <r>
      <rPr>
        <i/>
        <sz val="11"/>
        <rFont val="Meiryo UI"/>
        <family val="3"/>
      </rPr>
      <t>〔H28～29債務負担行為：760,000千円〕</t>
    </r>
    <r>
      <rPr>
        <sz val="13"/>
        <rFont val="Meiryo UI"/>
        <family val="3"/>
      </rPr>
      <t xml:space="preserve">
交通安全施設等整備費
橋りょう補修費
</t>
    </r>
    <r>
      <rPr>
        <i/>
        <sz val="11"/>
        <rFont val="Meiryo UI"/>
        <family val="3"/>
      </rPr>
      <t>〔H28～29債務負担行為：257,800千円〕</t>
    </r>
    <r>
      <rPr>
        <sz val="13"/>
        <rFont val="Meiryo UI"/>
        <family val="3"/>
      </rPr>
      <t xml:space="preserve">
街路費
</t>
    </r>
    <r>
      <rPr>
        <i/>
        <sz val="11"/>
        <rFont val="Meiryo UI"/>
        <family val="3"/>
      </rPr>
      <t>〔H28～30債務負担行為：4,600,000千円〕</t>
    </r>
    <r>
      <rPr>
        <sz val="13"/>
        <rFont val="Meiryo UI"/>
        <family val="3"/>
      </rPr>
      <t xml:space="preserve">
連続立体交差費
モノレール道整備費
河川維持費
河川環境整備費
河川改良費
</t>
    </r>
    <r>
      <rPr>
        <i/>
        <sz val="11"/>
        <rFont val="Meiryo UI"/>
        <family val="3"/>
      </rPr>
      <t>〔H28～29債務負担行為：600,000千円〕</t>
    </r>
    <r>
      <rPr>
        <sz val="13"/>
        <rFont val="Meiryo UI"/>
        <family val="3"/>
      </rPr>
      <t xml:space="preserve">
寝屋川水系改良費
津波・高潮対策費
</t>
    </r>
    <r>
      <rPr>
        <i/>
        <sz val="11"/>
        <rFont val="Meiryo UI"/>
        <family val="3"/>
      </rPr>
      <t>〔H28～29債務負担行為：1,674,000千円〕</t>
    </r>
    <r>
      <rPr>
        <sz val="13"/>
        <rFont val="Meiryo UI"/>
        <family val="3"/>
      </rPr>
      <t xml:space="preserve">
通常砂防費
国直轄事業負担金（河川）
土砂災害対策費
港湾防災費
港湾建設費
港湾施設改修費
国直轄事業負担金（港湾）
可動式ホーム柵整備費
公園緑地整備費</t>
    </r>
  </si>
  <si>
    <t>国民健康保険広域化等支援事業費
訪問看護利用料助成費
地域医療介護総合確保基金事業費
保育人材確保事業費</t>
  </si>
  <si>
    <t>流域下水道施設建設費
流域下水汚泥処理施設建設費</t>
  </si>
  <si>
    <t>4,369,633千円
386,750千円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</si>
</sst>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6"/>
      <name val="Meiryo UI"/>
      <family val="3"/>
    </font>
    <font>
      <b/>
      <sz val="22"/>
      <name val="Meiryo UI"/>
      <family val="3"/>
    </font>
    <font>
      <sz val="15"/>
      <name val="Meiryo UI"/>
      <family val="3"/>
    </font>
    <font>
      <i/>
      <sz val="14"/>
      <name val="Meiryo UI"/>
      <family val="3"/>
    </font>
    <font>
      <i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14" xfId="0" applyNumberFormat="1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 wrapText="1"/>
    </xf>
    <xf numFmtId="176" fontId="47" fillId="0" borderId="21" xfId="0" applyNumberFormat="1" applyFont="1" applyBorder="1" applyAlignment="1">
      <alignment horizontal="right" vertical="center" wrapText="1"/>
    </xf>
    <xf numFmtId="176" fontId="47" fillId="0" borderId="22" xfId="0" applyNumberFormat="1" applyFont="1" applyBorder="1" applyAlignment="1">
      <alignment horizontal="right" vertical="center" wrapText="1"/>
    </xf>
    <xf numFmtId="176" fontId="9" fillId="0" borderId="12" xfId="48" applyNumberFormat="1" applyFont="1" applyBorder="1" applyAlignment="1">
      <alignment vertical="center"/>
    </xf>
    <xf numFmtId="176" fontId="9" fillId="0" borderId="23" xfId="48" applyNumberFormat="1" applyFont="1" applyBorder="1" applyAlignment="1">
      <alignment vertical="center"/>
    </xf>
    <xf numFmtId="176" fontId="9" fillId="0" borderId="24" xfId="48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5" fillId="0" borderId="23" xfId="48" applyNumberFormat="1" applyFont="1" applyBorder="1" applyAlignment="1">
      <alignment vertical="center"/>
    </xf>
    <xf numFmtId="176" fontId="5" fillId="0" borderId="24" xfId="48" applyNumberFormat="1" applyFont="1" applyBorder="1" applyAlignment="1">
      <alignment vertical="center"/>
    </xf>
    <xf numFmtId="176" fontId="5" fillId="0" borderId="25" xfId="48" applyNumberFormat="1" applyFont="1" applyBorder="1" applyAlignment="1">
      <alignment vertical="center"/>
    </xf>
    <xf numFmtId="176" fontId="5" fillId="0" borderId="26" xfId="48" applyNumberFormat="1" applyFont="1" applyBorder="1" applyAlignment="1">
      <alignment vertical="center"/>
    </xf>
    <xf numFmtId="176" fontId="9" fillId="0" borderId="14" xfId="48" applyNumberFormat="1" applyFont="1" applyBorder="1" applyAlignment="1">
      <alignment vertical="center"/>
    </xf>
    <xf numFmtId="176" fontId="9" fillId="0" borderId="13" xfId="48" applyNumberFormat="1" applyFont="1" applyBorder="1" applyAlignment="1">
      <alignment vertical="center"/>
    </xf>
    <xf numFmtId="176" fontId="9" fillId="0" borderId="16" xfId="48" applyNumberFormat="1" applyFont="1" applyBorder="1" applyAlignment="1">
      <alignment vertical="center"/>
    </xf>
    <xf numFmtId="176" fontId="9" fillId="0" borderId="27" xfId="48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10" fillId="0" borderId="31" xfId="48" applyNumberFormat="1" applyFont="1" applyBorder="1" applyAlignment="1">
      <alignment vertical="center"/>
    </xf>
    <xf numFmtId="176" fontId="10" fillId="0" borderId="25" xfId="48" applyNumberFormat="1" applyFont="1" applyBorder="1" applyAlignment="1">
      <alignment vertical="center"/>
    </xf>
    <xf numFmtId="176" fontId="10" fillId="0" borderId="32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vertical="center"/>
    </xf>
    <xf numFmtId="176" fontId="10" fillId="0" borderId="26" xfId="48" applyNumberFormat="1" applyFont="1" applyBorder="1" applyAlignment="1">
      <alignment vertical="center"/>
    </xf>
    <xf numFmtId="176" fontId="10" fillId="0" borderId="33" xfId="48" applyNumberFormat="1" applyFont="1" applyBorder="1" applyAlignment="1">
      <alignment vertical="center"/>
    </xf>
    <xf numFmtId="176" fontId="9" fillId="0" borderId="34" xfId="48" applyNumberFormat="1" applyFont="1" applyBorder="1" applyAlignment="1">
      <alignment vertical="center"/>
    </xf>
    <xf numFmtId="176" fontId="9" fillId="0" borderId="35" xfId="48" applyNumberFormat="1" applyFont="1" applyBorder="1" applyAlignment="1">
      <alignment vertical="center"/>
    </xf>
    <xf numFmtId="176" fontId="9" fillId="0" borderId="36" xfId="48" applyNumberFormat="1" applyFont="1" applyBorder="1" applyAlignment="1">
      <alignment vertical="center"/>
    </xf>
    <xf numFmtId="176" fontId="9" fillId="0" borderId="37" xfId="48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7" fillId="0" borderId="40" xfId="48" applyNumberFormat="1" applyFont="1" applyBorder="1" applyAlignment="1">
      <alignment horizontal="center" vertical="center"/>
    </xf>
    <xf numFmtId="176" fontId="7" fillId="0" borderId="41" xfId="48" applyNumberFormat="1" applyFont="1" applyBorder="1" applyAlignment="1">
      <alignment horizontal="center"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45" xfId="0" applyNumberFormat="1" applyFont="1" applyBorder="1" applyAlignment="1">
      <alignment horizontal="left" vertical="center"/>
    </xf>
    <xf numFmtId="176" fontId="10" fillId="0" borderId="46" xfId="48" applyNumberFormat="1" applyFont="1" applyBorder="1" applyAlignment="1">
      <alignment vertical="center"/>
    </xf>
    <xf numFmtId="176" fontId="10" fillId="0" borderId="47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horizontal="left" vertical="center" wrapText="1"/>
    </xf>
    <xf numFmtId="176" fontId="3" fillId="0" borderId="45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176" fontId="5" fillId="0" borderId="48" xfId="48" applyNumberFormat="1" applyFont="1" applyBorder="1" applyAlignment="1">
      <alignment horizontal="left" vertical="center"/>
    </xf>
    <xf numFmtId="176" fontId="5" fillId="0" borderId="49" xfId="48" applyNumberFormat="1" applyFont="1" applyBorder="1" applyAlignment="1">
      <alignment horizontal="left" vertical="center"/>
    </xf>
    <xf numFmtId="176" fontId="10" fillId="0" borderId="50" xfId="48" applyNumberFormat="1" applyFont="1" applyBorder="1" applyAlignment="1">
      <alignment vertical="center"/>
    </xf>
    <xf numFmtId="176" fontId="10" fillId="0" borderId="51" xfId="48" applyNumberFormat="1" applyFont="1" applyBorder="1" applyAlignment="1">
      <alignment vertical="center"/>
    </xf>
    <xf numFmtId="176" fontId="5" fillId="0" borderId="52" xfId="48" applyNumberFormat="1" applyFont="1" applyBorder="1" applyAlignment="1">
      <alignment horizontal="left" vertical="center" shrinkToFit="1"/>
    </xf>
    <xf numFmtId="176" fontId="5" fillId="0" borderId="53" xfId="48" applyNumberFormat="1" applyFont="1" applyBorder="1" applyAlignment="1">
      <alignment horizontal="left" vertical="center" shrinkToFit="1"/>
    </xf>
    <xf numFmtId="176" fontId="5" fillId="0" borderId="54" xfId="48" applyNumberFormat="1" applyFont="1" applyBorder="1" applyAlignment="1">
      <alignment horizontal="left" vertical="center" shrinkToFit="1"/>
    </xf>
    <xf numFmtId="176" fontId="5" fillId="0" borderId="55" xfId="48" applyNumberFormat="1" applyFont="1" applyBorder="1" applyAlignment="1">
      <alignment horizontal="left" vertical="center" shrinkToFit="1"/>
    </xf>
    <xf numFmtId="176" fontId="10" fillId="0" borderId="48" xfId="48" applyNumberFormat="1" applyFont="1" applyBorder="1" applyAlignment="1">
      <alignment vertical="center"/>
    </xf>
    <xf numFmtId="176" fontId="10" fillId="0" borderId="49" xfId="48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left" vertical="center" wrapText="1"/>
    </xf>
    <xf numFmtId="176" fontId="6" fillId="0" borderId="51" xfId="0" applyNumberFormat="1" applyFont="1" applyBorder="1" applyAlignment="1">
      <alignment horizontal="left" vertical="center" wrapText="1"/>
    </xf>
    <xf numFmtId="176" fontId="47" fillId="0" borderId="56" xfId="0" applyNumberFormat="1" applyFont="1" applyBorder="1" applyAlignment="1">
      <alignment horizontal="right" vertical="center" wrapText="1"/>
    </xf>
    <xf numFmtId="176" fontId="47" fillId="0" borderId="57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25"/>
  <sheetViews>
    <sheetView tabSelected="1" view="pageBreakPreview" zoomScale="55" zoomScaleSheetLayoutView="55" zoomScalePageLayoutView="0" workbookViewId="0" topLeftCell="A1">
      <selection activeCell="F24" sqref="F24"/>
    </sheetView>
  </sheetViews>
  <sheetFormatPr defaultColWidth="9.00390625" defaultRowHeight="13.5"/>
  <cols>
    <col min="1" max="1" width="5.875" style="1" customWidth="1"/>
    <col min="2" max="2" width="29.00390625" style="1" customWidth="1"/>
    <col min="3" max="3" width="19.00390625" style="1" customWidth="1"/>
    <col min="4" max="7" width="19.125" style="1" customWidth="1"/>
    <col min="8" max="8" width="41.50390625" style="1" customWidth="1"/>
    <col min="9" max="9" width="17.875" style="1" customWidth="1"/>
    <col min="10" max="10" width="4.125" style="1" customWidth="1"/>
    <col min="11" max="16384" width="9.00390625" style="1" customWidth="1"/>
  </cols>
  <sheetData>
    <row r="1" spans="1:9" ht="36.75" customHeight="1">
      <c r="A1" s="13" t="s">
        <v>15</v>
      </c>
      <c r="G1" s="12"/>
      <c r="I1" s="2" t="s">
        <v>16</v>
      </c>
    </row>
    <row r="2" spans="1:9" ht="12" customHeight="1">
      <c r="A2" s="13"/>
      <c r="G2" s="12"/>
      <c r="I2" s="2"/>
    </row>
    <row r="3" spans="1:10" ht="28.5" customHeight="1">
      <c r="A3" s="59" t="s">
        <v>19</v>
      </c>
      <c r="B3" s="59"/>
      <c r="C3" s="3"/>
      <c r="D3" s="3"/>
      <c r="I3" s="4" t="s">
        <v>0</v>
      </c>
      <c r="J3" s="4"/>
    </row>
    <row r="4" spans="1:9" ht="18" customHeight="1">
      <c r="A4" s="52" t="s">
        <v>9</v>
      </c>
      <c r="B4" s="53"/>
      <c r="C4" s="58" t="s">
        <v>1</v>
      </c>
      <c r="D4" s="5"/>
      <c r="E4" s="5"/>
      <c r="F4" s="5"/>
      <c r="G4" s="6"/>
      <c r="H4" s="54" t="s">
        <v>12</v>
      </c>
      <c r="I4" s="55"/>
    </row>
    <row r="5" spans="1:9" s="9" customFormat="1" ht="18" customHeight="1">
      <c r="A5" s="52"/>
      <c r="B5" s="53"/>
      <c r="C5" s="64"/>
      <c r="D5" s="7" t="s">
        <v>6</v>
      </c>
      <c r="E5" s="7" t="s">
        <v>7</v>
      </c>
      <c r="F5" s="7" t="s">
        <v>8</v>
      </c>
      <c r="G5" s="8" t="s">
        <v>5</v>
      </c>
      <c r="H5" s="56"/>
      <c r="I5" s="57"/>
    </row>
    <row r="6" spans="1:9" ht="103.5" customHeight="1">
      <c r="A6" s="26" t="s">
        <v>10</v>
      </c>
      <c r="B6" s="26"/>
      <c r="C6" s="31">
        <v>400976</v>
      </c>
      <c r="D6" s="23">
        <v>362700</v>
      </c>
      <c r="E6" s="23">
        <v>0</v>
      </c>
      <c r="F6" s="23">
        <v>8852</v>
      </c>
      <c r="G6" s="32">
        <f>C6-D6-E6-F6</f>
        <v>29424</v>
      </c>
      <c r="H6" s="14" t="s">
        <v>38</v>
      </c>
      <c r="I6" s="15" t="s">
        <v>23</v>
      </c>
    </row>
    <row r="7" spans="1:9" ht="53.25" customHeight="1">
      <c r="A7" s="26" t="s">
        <v>11</v>
      </c>
      <c r="B7" s="26"/>
      <c r="C7" s="31">
        <v>8000</v>
      </c>
      <c r="D7" s="23">
        <v>0</v>
      </c>
      <c r="E7" s="23">
        <v>0</v>
      </c>
      <c r="F7" s="23">
        <v>4000</v>
      </c>
      <c r="G7" s="32">
        <f>C7-D7-E7-F7</f>
        <v>4000</v>
      </c>
      <c r="H7" s="65" t="s">
        <v>24</v>
      </c>
      <c r="I7" s="66"/>
    </row>
    <row r="8" spans="1:9" ht="53.25" customHeight="1">
      <c r="A8" s="26" t="s">
        <v>2</v>
      </c>
      <c r="B8" s="26"/>
      <c r="C8" s="31">
        <v>10104</v>
      </c>
      <c r="D8" s="23">
        <v>5052</v>
      </c>
      <c r="E8" s="23">
        <v>0</v>
      </c>
      <c r="F8" s="23">
        <v>0</v>
      </c>
      <c r="G8" s="32">
        <f>C8-D8-E8-F8</f>
        <v>5052</v>
      </c>
      <c r="H8" s="65" t="s">
        <v>25</v>
      </c>
      <c r="I8" s="66"/>
    </row>
    <row r="9" spans="1:9" ht="53.25" customHeight="1">
      <c r="A9" s="26" t="s">
        <v>3</v>
      </c>
      <c r="B9" s="26"/>
      <c r="C9" s="31">
        <v>549900</v>
      </c>
      <c r="D9" s="23">
        <v>0</v>
      </c>
      <c r="E9" s="23">
        <v>0</v>
      </c>
      <c r="F9" s="23">
        <v>549900</v>
      </c>
      <c r="G9" s="32">
        <f>C9-D9-E9-F9</f>
        <v>0</v>
      </c>
      <c r="H9" s="65" t="s">
        <v>26</v>
      </c>
      <c r="I9" s="66"/>
    </row>
    <row r="10" spans="1:9" ht="53.25" customHeight="1">
      <c r="A10" s="26" t="s">
        <v>17</v>
      </c>
      <c r="B10" s="26"/>
      <c r="C10" s="31">
        <v>14045</v>
      </c>
      <c r="D10" s="23">
        <v>14045</v>
      </c>
      <c r="E10" s="23">
        <v>0</v>
      </c>
      <c r="F10" s="23">
        <v>0</v>
      </c>
      <c r="G10" s="32">
        <f>C10-D10-E10-F10</f>
        <v>0</v>
      </c>
      <c r="H10" s="65" t="s">
        <v>27</v>
      </c>
      <c r="I10" s="66"/>
    </row>
    <row r="11" spans="1:9" ht="51" customHeight="1">
      <c r="A11" s="27" t="s">
        <v>28</v>
      </c>
      <c r="B11" s="27"/>
      <c r="C11" s="33">
        <f>SUM(C12:C15)</f>
        <v>23690748</v>
      </c>
      <c r="D11" s="24">
        <f>SUM(D12:D15)</f>
        <v>12208600</v>
      </c>
      <c r="E11" s="24">
        <f>SUM(E12:E15)</f>
        <v>10534000</v>
      </c>
      <c r="F11" s="24">
        <f>SUM(F12:F15)</f>
        <v>946938</v>
      </c>
      <c r="G11" s="34">
        <f>SUM(G12:G15)</f>
        <v>1210</v>
      </c>
      <c r="H11" s="16"/>
      <c r="I11" s="17"/>
    </row>
    <row r="12" spans="1:9" ht="81.75" customHeight="1">
      <c r="A12" s="28"/>
      <c r="B12" s="29" t="s">
        <v>10</v>
      </c>
      <c r="C12" s="38">
        <v>655540</v>
      </c>
      <c r="D12" s="39">
        <v>437330</v>
      </c>
      <c r="E12" s="39">
        <v>217000</v>
      </c>
      <c r="F12" s="39">
        <v>0</v>
      </c>
      <c r="G12" s="40">
        <f>C12-D12-E12-F12</f>
        <v>1210</v>
      </c>
      <c r="H12" s="16" t="s">
        <v>29</v>
      </c>
      <c r="I12" s="21" t="s">
        <v>30</v>
      </c>
    </row>
    <row r="13" spans="1:9" ht="105" customHeight="1">
      <c r="A13" s="28"/>
      <c r="B13" s="30" t="s">
        <v>3</v>
      </c>
      <c r="C13" s="41">
        <v>560908</v>
      </c>
      <c r="D13" s="42">
        <v>274970</v>
      </c>
      <c r="E13" s="42">
        <v>195000</v>
      </c>
      <c r="F13" s="42">
        <v>90938</v>
      </c>
      <c r="G13" s="43">
        <f>C13-D13-E13-F13</f>
        <v>0</v>
      </c>
      <c r="H13" s="20" t="s">
        <v>31</v>
      </c>
      <c r="I13" s="22" t="s">
        <v>32</v>
      </c>
    </row>
    <row r="14" spans="1:9" ht="360.75" customHeight="1">
      <c r="A14" s="25"/>
      <c r="B14" s="67" t="s">
        <v>13</v>
      </c>
      <c r="C14" s="69">
        <v>22474300</v>
      </c>
      <c r="D14" s="61">
        <v>11496300</v>
      </c>
      <c r="E14" s="61">
        <v>10122000</v>
      </c>
      <c r="F14" s="61">
        <v>856000</v>
      </c>
      <c r="G14" s="75">
        <f>C14-D14-E14-F14</f>
        <v>0</v>
      </c>
      <c r="H14" s="77" t="s">
        <v>37</v>
      </c>
      <c r="I14" s="79" t="s">
        <v>33</v>
      </c>
    </row>
    <row r="15" spans="1:9" ht="274.5" customHeight="1" thickBot="1">
      <c r="A15" s="25"/>
      <c r="B15" s="68"/>
      <c r="C15" s="70"/>
      <c r="D15" s="62"/>
      <c r="E15" s="62"/>
      <c r="F15" s="62"/>
      <c r="G15" s="76"/>
      <c r="H15" s="78"/>
      <c r="I15" s="80"/>
    </row>
    <row r="16" spans="1:9" ht="46.5" customHeight="1" thickTop="1">
      <c r="A16" s="50" t="s">
        <v>4</v>
      </c>
      <c r="B16" s="51"/>
      <c r="C16" s="35">
        <f>SUM(C6:C11)</f>
        <v>24673773</v>
      </c>
      <c r="D16" s="36">
        <f>SUM(D6:D11)</f>
        <v>12590397</v>
      </c>
      <c r="E16" s="36">
        <f>SUM(E6:E11)</f>
        <v>10534000</v>
      </c>
      <c r="F16" s="36">
        <f>SUM(F6:F11)</f>
        <v>1509690</v>
      </c>
      <c r="G16" s="37">
        <f>SUM(G6:G11)</f>
        <v>39686</v>
      </c>
      <c r="H16" s="18"/>
      <c r="I16" s="19"/>
    </row>
    <row r="17" spans="2:10" ht="27" customHeight="1">
      <c r="B17" s="63" t="s">
        <v>14</v>
      </c>
      <c r="C17" s="63"/>
      <c r="D17" s="63"/>
      <c r="E17" s="63"/>
      <c r="F17" s="10"/>
      <c r="G17" s="10"/>
      <c r="H17" s="10"/>
      <c r="I17" s="10"/>
      <c r="J17" s="11"/>
    </row>
    <row r="18" ht="21">
      <c r="A18" s="12"/>
    </row>
    <row r="19" spans="1:10" ht="28.5" customHeight="1">
      <c r="A19" s="60" t="s">
        <v>20</v>
      </c>
      <c r="B19" s="60"/>
      <c r="C19" s="3"/>
      <c r="D19" s="3"/>
      <c r="I19" s="4" t="s">
        <v>0</v>
      </c>
      <c r="J19" s="4"/>
    </row>
    <row r="20" spans="1:9" ht="19.5" customHeight="1">
      <c r="A20" s="52"/>
      <c r="B20" s="53"/>
      <c r="C20" s="58" t="s">
        <v>1</v>
      </c>
      <c r="D20" s="5"/>
      <c r="E20" s="5"/>
      <c r="F20" s="5"/>
      <c r="G20" s="6"/>
      <c r="H20" s="54" t="s">
        <v>12</v>
      </c>
      <c r="I20" s="55"/>
    </row>
    <row r="21" spans="1:9" s="9" customFormat="1" ht="19.5" customHeight="1">
      <c r="A21" s="52"/>
      <c r="B21" s="53"/>
      <c r="C21" s="57"/>
      <c r="D21" s="7" t="s">
        <v>6</v>
      </c>
      <c r="E21" s="7" t="s">
        <v>7</v>
      </c>
      <c r="F21" s="7" t="s">
        <v>8</v>
      </c>
      <c r="G21" s="8" t="s">
        <v>18</v>
      </c>
      <c r="H21" s="56"/>
      <c r="I21" s="57"/>
    </row>
    <row r="22" spans="1:9" ht="64.5" customHeight="1">
      <c r="A22" s="71" t="s">
        <v>22</v>
      </c>
      <c r="B22" s="72"/>
      <c r="C22" s="44">
        <v>4756383</v>
      </c>
      <c r="D22" s="24">
        <v>2716200</v>
      </c>
      <c r="E22" s="24">
        <v>982000</v>
      </c>
      <c r="F22" s="24">
        <v>1058183</v>
      </c>
      <c r="G22" s="34">
        <f>C22-D22-E22-F22</f>
        <v>0</v>
      </c>
      <c r="H22" s="16" t="s">
        <v>39</v>
      </c>
      <c r="I22" s="17" t="s">
        <v>40</v>
      </c>
    </row>
    <row r="23" spans="1:9" ht="94.5" customHeight="1" thickBot="1">
      <c r="A23" s="73" t="s">
        <v>21</v>
      </c>
      <c r="B23" s="74"/>
      <c r="C23" s="45">
        <v>7407000</v>
      </c>
      <c r="D23" s="46">
        <v>3703500</v>
      </c>
      <c r="E23" s="46">
        <v>3642000</v>
      </c>
      <c r="F23" s="46">
        <v>61500</v>
      </c>
      <c r="G23" s="47">
        <f>C23-D23-E23-F23</f>
        <v>0</v>
      </c>
      <c r="H23" s="48" t="s">
        <v>34</v>
      </c>
      <c r="I23" s="49" t="s">
        <v>35</v>
      </c>
    </row>
    <row r="24" spans="1:9" ht="46.5" customHeight="1" thickTop="1">
      <c r="A24" s="50" t="s">
        <v>4</v>
      </c>
      <c r="B24" s="51"/>
      <c r="C24" s="35">
        <f>SUM(C22:C23)</f>
        <v>12163383</v>
      </c>
      <c r="D24" s="36">
        <f>SUM(D22:D23)</f>
        <v>6419700</v>
      </c>
      <c r="E24" s="36">
        <f>SUM(E22:E23)</f>
        <v>4624000</v>
      </c>
      <c r="F24" s="36">
        <f>SUM(F22:F23)</f>
        <v>1119683</v>
      </c>
      <c r="G24" s="37">
        <f>SUM(G22:G23)</f>
        <v>0</v>
      </c>
      <c r="H24" s="18"/>
      <c r="I24" s="19"/>
    </row>
    <row r="25" spans="2:10" ht="27" customHeight="1">
      <c r="B25" s="63" t="s">
        <v>36</v>
      </c>
      <c r="C25" s="63"/>
      <c r="D25" s="63"/>
      <c r="E25" s="63"/>
      <c r="F25" s="10"/>
      <c r="G25" s="10"/>
      <c r="H25" s="10"/>
      <c r="I25" s="10"/>
      <c r="J25" s="11"/>
    </row>
  </sheetData>
  <sheetProtection/>
  <mergeCells count="26">
    <mergeCell ref="A22:B22"/>
    <mergeCell ref="A23:B23"/>
    <mergeCell ref="B17:E17"/>
    <mergeCell ref="G14:G15"/>
    <mergeCell ref="H14:H15"/>
    <mergeCell ref="I14:I15"/>
    <mergeCell ref="B25:E25"/>
    <mergeCell ref="H4:I5"/>
    <mergeCell ref="C4:C5"/>
    <mergeCell ref="H7:I7"/>
    <mergeCell ref="H8:I8"/>
    <mergeCell ref="H10:I10"/>
    <mergeCell ref="H9:I9"/>
    <mergeCell ref="B14:B15"/>
    <mergeCell ref="C14:C15"/>
    <mergeCell ref="D14:D15"/>
    <mergeCell ref="A24:B24"/>
    <mergeCell ref="A20:B21"/>
    <mergeCell ref="H20:I21"/>
    <mergeCell ref="C20:C21"/>
    <mergeCell ref="A3:B3"/>
    <mergeCell ref="A19:B19"/>
    <mergeCell ref="A16:B16"/>
    <mergeCell ref="A4:B5"/>
    <mergeCell ref="E14:E15"/>
    <mergeCell ref="F14:F15"/>
  </mergeCells>
  <printOptions horizontalCentered="1"/>
  <pageMargins left="0.4724409448818898" right="0.1968503937007874" top="0.57" bottom="0.31496062992125984" header="0.35433070866141736" footer="0.2755905511811024"/>
  <pageSetup fitToHeight="1" fitToWidth="1" horizontalDpi="600" verticalDpi="600" orientation="portrait" paperSize="9" scale="49" r:id="rId1"/>
  <headerFooter alignWithMargins="0">
    <oddFooter>&amp;C&amp;12&amp;P／&amp;N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晃</dc:creator>
  <cp:keywords/>
  <dc:description/>
  <cp:lastModifiedBy>HOSTNAME</cp:lastModifiedBy>
  <cp:lastPrinted>2016-09-02T04:35:05Z</cp:lastPrinted>
  <dcterms:created xsi:type="dcterms:W3CDTF">2010-07-21T01:55:39Z</dcterms:created>
  <dcterms:modified xsi:type="dcterms:W3CDTF">2016-09-06T10:11:24Z</dcterms:modified>
  <cp:category/>
  <cp:version/>
  <cp:contentType/>
  <cp:contentStatus/>
</cp:coreProperties>
</file>