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120" windowWidth="14940" windowHeight="8490"/>
  </bookViews>
  <sheets>
    <sheet name="計数表" sheetId="1" r:id="rId1"/>
  </sheets>
  <definedNames>
    <definedName name="_xlnm.Print_Area" localSheetId="0">計数表!$A$1:$P$36</definedName>
    <definedName name="Z_039FF598_87A9_4C22_8106_1744AFFE706C_.wvu.PrintArea" localSheetId="0" hidden="1">計数表!$A$1:$O$37</definedName>
    <definedName name="Z_039FF598_87A9_4C22_8106_1744AFFE706C_.wvu.Rows" localSheetId="0" hidden="1">計数表!#REF!</definedName>
    <definedName name="Z_0E71AB97_C987_4935_9F17_1B04F8FC8965_.wvu.PrintArea" localSheetId="0" hidden="1">計数表!$A$1:$O$37</definedName>
    <definedName name="Z_0E71AB97_C987_4935_9F17_1B04F8FC8965_.wvu.Rows" localSheetId="0" hidden="1">計数表!#REF!</definedName>
  </definedNames>
  <calcPr calcId="145621"/>
  <customWorkbookViews>
    <customWorkbookView name="いなおかそうゆう - 個人用ビュー" guid="{0E71AB97-C987-4935-9F17-1B04F8FC8965}" mergeInterval="0" personalView="1" maximized="1" windowWidth="1362" windowHeight="547" activeSheetId="1"/>
    <customWorkbookView name="YASUHIRO - 個人用ビュー" guid="{039FF598-87A9-4C22-8106-1744AFFE706C}" mergeInterval="0" personalView="1" maximized="1" xWindow="1" yWindow="1" windowWidth="1276" windowHeight="581" activeSheetId="1"/>
  </customWorkbookViews>
</workbook>
</file>

<file path=xl/calcChain.xml><?xml version="1.0" encoding="utf-8"?>
<calcChain xmlns="http://schemas.openxmlformats.org/spreadsheetml/2006/main">
  <c r="L34" i="1" l="1"/>
  <c r="J34" i="1"/>
  <c r="L33" i="1"/>
  <c r="J33" i="1"/>
  <c r="L32" i="1"/>
  <c r="J32" i="1"/>
  <c r="L29" i="1"/>
  <c r="J29" i="1"/>
  <c r="L28" i="1"/>
  <c r="J28" i="1"/>
  <c r="L27" i="1"/>
  <c r="J27" i="1"/>
  <c r="L24" i="1"/>
  <c r="J24" i="1"/>
  <c r="L23" i="1"/>
</calcChain>
</file>

<file path=xl/sharedStrings.xml><?xml version="1.0" encoding="utf-8"?>
<sst xmlns="http://schemas.openxmlformats.org/spreadsheetml/2006/main" count="48" uniqueCount="34">
  <si>
    <t>その他</t>
    <rPh sb="2" eb="3">
      <t>タ</t>
    </rPh>
    <phoneticPr fontId="2"/>
  </si>
  <si>
    <t>区　　分</t>
    <rPh sb="0" eb="1">
      <t>ク</t>
    </rPh>
    <rPh sb="3" eb="4">
      <t>ブン</t>
    </rPh>
    <phoneticPr fontId="2"/>
  </si>
  <si>
    <t>積立金</t>
    <rPh sb="0" eb="2">
      <t>ツミタテ</t>
    </rPh>
    <rPh sb="2" eb="3">
      <t>キン</t>
    </rPh>
    <phoneticPr fontId="2"/>
  </si>
  <si>
    <t>前年度比</t>
    <rPh sb="0" eb="3">
      <t>ゼンネンド</t>
    </rPh>
    <rPh sb="3" eb="4">
      <t>ヒ</t>
    </rPh>
    <phoneticPr fontId="2"/>
  </si>
  <si>
    <t>新規
発行額</t>
    <rPh sb="0" eb="2">
      <t>シンキ</t>
    </rPh>
    <rPh sb="3" eb="5">
      <t>ハッコウ</t>
    </rPh>
    <rPh sb="5" eb="6">
      <t>ガク</t>
    </rPh>
    <phoneticPr fontId="2"/>
  </si>
  <si>
    <t>借換債</t>
    <rPh sb="0" eb="2">
      <t>カリカエ</t>
    </rPh>
    <rPh sb="2" eb="3">
      <t>サイ</t>
    </rPh>
    <phoneticPr fontId="2"/>
  </si>
  <si>
    <t>元金
償還額</t>
    <rPh sb="0" eb="2">
      <t>ガンキン</t>
    </rPh>
    <rPh sb="3" eb="5">
      <t>ショウカン</t>
    </rPh>
    <rPh sb="5" eb="6">
      <t>ガク</t>
    </rPh>
    <phoneticPr fontId="2"/>
  </si>
  <si>
    <t>一般会計</t>
    <rPh sb="0" eb="2">
      <t>イッパン</t>
    </rPh>
    <rPh sb="2" eb="4">
      <t>カイケイ</t>
    </rPh>
    <phoneticPr fontId="2"/>
  </si>
  <si>
    <t>特別会計</t>
    <rPh sb="0" eb="2">
      <t>トクベツ</t>
    </rPh>
    <rPh sb="2" eb="4">
      <t>カイケイ</t>
    </rPh>
    <phoneticPr fontId="2"/>
  </si>
  <si>
    <t>全会計</t>
    <rPh sb="0" eb="1">
      <t>ゼン</t>
    </rPh>
    <rPh sb="1" eb="3">
      <t>カイケイ</t>
    </rPh>
    <phoneticPr fontId="2"/>
  </si>
  <si>
    <t>臨時財政対策債等</t>
    <rPh sb="0" eb="2">
      <t>リンジ</t>
    </rPh>
    <rPh sb="2" eb="4">
      <t>ザイセイ</t>
    </rPh>
    <rPh sb="4" eb="6">
      <t>タイサク</t>
    </rPh>
    <rPh sb="6" eb="7">
      <t>サイ</t>
    </rPh>
    <rPh sb="7" eb="8">
      <t>トウ</t>
    </rPh>
    <phoneticPr fontId="2"/>
  </si>
  <si>
    <t>＜参考＞　府債の状況</t>
    <rPh sb="1" eb="3">
      <t>サンコウ</t>
    </rPh>
    <rPh sb="5" eb="6">
      <t>フ</t>
    </rPh>
    <rPh sb="6" eb="7">
      <t>サイ</t>
    </rPh>
    <rPh sb="8" eb="10">
      <t>ジョウキョウ</t>
    </rPh>
    <phoneticPr fontId="2"/>
  </si>
  <si>
    <t>１</t>
    <phoneticPr fontId="2"/>
  </si>
  <si>
    <t>府債発行額・残高等の状況</t>
    <rPh sb="0" eb="1">
      <t>フ</t>
    </rPh>
    <rPh sb="1" eb="2">
      <t>サイ</t>
    </rPh>
    <rPh sb="2" eb="4">
      <t>ハッコウ</t>
    </rPh>
    <rPh sb="4" eb="5">
      <t>ガク</t>
    </rPh>
    <rPh sb="6" eb="8">
      <t>ザンダカ</t>
    </rPh>
    <rPh sb="8" eb="9">
      <t>トウ</t>
    </rPh>
    <rPh sb="10" eb="12">
      <t>ジョウキョウ</t>
    </rPh>
    <phoneticPr fontId="2"/>
  </si>
  <si>
    <t>単位：億円</t>
    <rPh sb="0" eb="2">
      <t>タンイ</t>
    </rPh>
    <rPh sb="3" eb="5">
      <t>オクエン</t>
    </rPh>
    <phoneticPr fontId="2"/>
  </si>
  <si>
    <t>２</t>
    <phoneticPr fontId="2"/>
  </si>
  <si>
    <t>公債管理特別会計の状況</t>
    <rPh sb="0" eb="2">
      <t>コウサイ</t>
    </rPh>
    <rPh sb="2" eb="4">
      <t>カンリ</t>
    </rPh>
    <rPh sb="4" eb="6">
      <t>トクベツ</t>
    </rPh>
    <rPh sb="6" eb="7">
      <t>カイ</t>
    </rPh>
    <rPh sb="7" eb="8">
      <t>ケイ</t>
    </rPh>
    <rPh sb="9" eb="11">
      <t>ジョウキョウ</t>
    </rPh>
    <phoneticPr fontId="2"/>
  </si>
  <si>
    <t>増　　減　　額</t>
    <rPh sb="0" eb="1">
      <t>ゾウ</t>
    </rPh>
    <rPh sb="3" eb="4">
      <t>ゲン</t>
    </rPh>
    <rPh sb="6" eb="7">
      <t>ガク</t>
    </rPh>
    <phoneticPr fontId="2"/>
  </si>
  <si>
    <t>公債管理特別会計</t>
    <rPh sb="0" eb="2">
      <t>コウサイ</t>
    </rPh>
    <rPh sb="2" eb="4">
      <t>カンリ</t>
    </rPh>
    <rPh sb="4" eb="6">
      <t>トクベツ</t>
    </rPh>
    <rPh sb="6" eb="7">
      <t>カイ</t>
    </rPh>
    <rPh sb="7" eb="8">
      <t>ケイ</t>
    </rPh>
    <phoneticPr fontId="2"/>
  </si>
  <si>
    <t>一般会計繰入金</t>
    <rPh sb="0" eb="1">
      <t>１</t>
    </rPh>
    <rPh sb="1" eb="2">
      <t>パン</t>
    </rPh>
    <rPh sb="2" eb="3">
      <t>カイ</t>
    </rPh>
    <rPh sb="3" eb="4">
      <t>ケイ</t>
    </rPh>
    <rPh sb="4" eb="6">
      <t>クリイレ</t>
    </rPh>
    <rPh sb="6" eb="7">
      <t>キン</t>
    </rPh>
    <phoneticPr fontId="2"/>
  </si>
  <si>
    <t>歳出の主なもの</t>
    <rPh sb="0" eb="2">
      <t>サイシュツ</t>
    </rPh>
    <rPh sb="3" eb="4">
      <t>オモ</t>
    </rPh>
    <phoneticPr fontId="2"/>
  </si>
  <si>
    <t>元金償還額</t>
    <rPh sb="0" eb="2">
      <t>ガンキン</t>
    </rPh>
    <rPh sb="2" eb="4">
      <t>ショウカン</t>
    </rPh>
    <rPh sb="4" eb="5">
      <t>ガク</t>
    </rPh>
    <phoneticPr fontId="2"/>
  </si>
  <si>
    <t>手数料</t>
    <rPh sb="0" eb="3">
      <t>テスウリョウ</t>
    </rPh>
    <phoneticPr fontId="2"/>
  </si>
  <si>
    <t>歳入の主なもの</t>
    <rPh sb="0" eb="2">
      <t>サイニュウ</t>
    </rPh>
    <rPh sb="3" eb="4">
      <t>オモ</t>
    </rPh>
    <phoneticPr fontId="2"/>
  </si>
  <si>
    <t>減債基金繰入金</t>
    <rPh sb="0" eb="2">
      <t>ゲンサイ</t>
    </rPh>
    <rPh sb="2" eb="4">
      <t>キキン</t>
    </rPh>
    <rPh sb="4" eb="6">
      <t>クリイレ</t>
    </rPh>
    <rPh sb="6" eb="7">
      <t>キン</t>
    </rPh>
    <phoneticPr fontId="2"/>
  </si>
  <si>
    <t>一般会計繰入金</t>
    <rPh sb="0" eb="2">
      <t>イッパン</t>
    </rPh>
    <rPh sb="2" eb="4">
      <t>カイケイ</t>
    </rPh>
    <rPh sb="4" eb="5">
      <t>ク</t>
    </rPh>
    <rPh sb="5" eb="6">
      <t>イ</t>
    </rPh>
    <rPh sb="6" eb="7">
      <t>キン</t>
    </rPh>
    <phoneticPr fontId="2"/>
  </si>
  <si>
    <t>27 年 度 当 初</t>
    <rPh sb="3" eb="4">
      <t>トシ</t>
    </rPh>
    <rPh sb="5" eb="6">
      <t>ド</t>
    </rPh>
    <rPh sb="7" eb="8">
      <t>トウ</t>
    </rPh>
    <rPh sb="9" eb="10">
      <t>ショ</t>
    </rPh>
    <phoneticPr fontId="2"/>
  </si>
  <si>
    <t>27年度
末残高
見込み</t>
    <rPh sb="2" eb="4">
      <t>ネンド</t>
    </rPh>
    <rPh sb="5" eb="6">
      <t>マツ</t>
    </rPh>
    <rPh sb="6" eb="8">
      <t>ザンダカ</t>
    </rPh>
    <rPh sb="9" eb="11">
      <t>ミコ</t>
    </rPh>
    <phoneticPr fontId="2"/>
  </si>
  <si>
    <t xml:space="preserve">26年度
末残高
</t>
    <rPh sb="2" eb="4">
      <t>ネンド</t>
    </rPh>
    <rPh sb="5" eb="6">
      <t>マツ</t>
    </rPh>
    <rPh sb="6" eb="8">
      <t>ザンダカ</t>
    </rPh>
    <phoneticPr fontId="2"/>
  </si>
  <si>
    <t>27年度（最終予算）</t>
    <rPh sb="2" eb="4">
      <t>ネンド</t>
    </rPh>
    <rPh sb="5" eb="7">
      <t>サイシュウ</t>
    </rPh>
    <rPh sb="7" eb="9">
      <t>ヨサン</t>
    </rPh>
    <phoneticPr fontId="2"/>
  </si>
  <si>
    <t>28年度（当初予算）</t>
    <rPh sb="2" eb="4">
      <t>ネンド</t>
    </rPh>
    <rPh sb="5" eb="7">
      <t>トウショ</t>
    </rPh>
    <rPh sb="7" eb="9">
      <t>ヨサン</t>
    </rPh>
    <phoneticPr fontId="2"/>
  </si>
  <si>
    <t>28年度
末残高
見込み</t>
    <rPh sb="2" eb="4">
      <t>ネンド</t>
    </rPh>
    <rPh sb="5" eb="6">
      <t>マツ</t>
    </rPh>
    <rPh sb="6" eb="8">
      <t>ザンダカ</t>
    </rPh>
    <rPh sb="9" eb="11">
      <t>ミコ</t>
    </rPh>
    <phoneticPr fontId="2"/>
  </si>
  <si>
    <t>28 年 度 当 初</t>
    <rPh sb="3" eb="4">
      <t>トシ</t>
    </rPh>
    <rPh sb="5" eb="6">
      <t>ド</t>
    </rPh>
    <rPh sb="7" eb="8">
      <t>トウ</t>
    </rPh>
    <rPh sb="9" eb="10">
      <t>ショ</t>
    </rPh>
    <phoneticPr fontId="2"/>
  </si>
  <si>
    <t>利子支払額</t>
    <rPh sb="0" eb="2">
      <t>リシ</t>
    </rPh>
    <rPh sb="2" eb="4">
      <t>シハライ</t>
    </rPh>
    <rPh sb="4" eb="5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</si>
</sst>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#,##0;&quot;▲ &quot;#,##0"/>
    <numFmt numFmtId="178" formatCode="#,##0_ "/>
    <numFmt numFmtId="179" formatCode="0.0_ "/>
    <numFmt numFmtId="180" formatCode="0.0%"/>
    <numFmt numFmtId="181" formatCode="&quot;＋&quot;#,##0;&quot;▲&quot;#,##0;&quot;±&quot;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7" fillId="0" borderId="0" xfId="0" quotePrefix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7" fontId="3" fillId="0" borderId="2" xfId="1" applyNumberFormat="1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77" fontId="3" fillId="0" borderId="31" xfId="1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79" fontId="5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0" fillId="0" borderId="35" xfId="0" applyFont="1" applyFill="1" applyBorder="1" applyAlignment="1">
      <alignment horizontal="distributed" vertical="center"/>
    </xf>
    <xf numFmtId="0" fontId="10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>
      <alignment vertical="center"/>
    </xf>
    <xf numFmtId="177" fontId="10" fillId="0" borderId="0" xfId="0" applyNumberFormat="1" applyFont="1" applyFill="1" applyBorder="1" applyAlignment="1">
      <alignment horizontal="center" vertical="center"/>
    </xf>
    <xf numFmtId="181" fontId="10" fillId="0" borderId="0" xfId="0" quotePrefix="1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177" fontId="6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distributed" vertical="center"/>
    </xf>
    <xf numFmtId="178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6" fontId="3" fillId="0" borderId="0" xfId="0" applyNumberFormat="1" applyFont="1">
      <alignment vertical="center"/>
    </xf>
    <xf numFmtId="0" fontId="11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179" fontId="3" fillId="0" borderId="7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distributed" vertical="center" shrinkToFit="1"/>
    </xf>
    <xf numFmtId="0" fontId="3" fillId="0" borderId="30" xfId="0" applyFont="1" applyFill="1" applyBorder="1" applyAlignment="1">
      <alignment horizontal="distributed" vertical="center" shrinkToFit="1"/>
    </xf>
    <xf numFmtId="0" fontId="3" fillId="0" borderId="29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177" fontId="5" fillId="0" borderId="29" xfId="0" applyNumberFormat="1" applyFont="1" applyFill="1" applyBorder="1" applyAlignment="1">
      <alignment vertical="center"/>
    </xf>
    <xf numFmtId="177" fontId="5" fillId="0" borderId="30" xfId="0" applyNumberFormat="1" applyFont="1" applyFill="1" applyBorder="1" applyAlignment="1">
      <alignment vertical="center"/>
    </xf>
    <xf numFmtId="180" fontId="5" fillId="0" borderId="29" xfId="2" applyNumberFormat="1" applyFont="1" applyFill="1" applyBorder="1" applyAlignment="1">
      <alignment vertical="center"/>
    </xf>
    <xf numFmtId="180" fontId="5" fillId="0" borderId="36" xfId="2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80" fontId="5" fillId="0" borderId="2" xfId="2" applyNumberFormat="1" applyFont="1" applyFill="1" applyBorder="1" applyAlignment="1">
      <alignment vertical="center"/>
    </xf>
    <xf numFmtId="180" fontId="5" fillId="0" borderId="25" xfId="2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177" fontId="5" fillId="0" borderId="19" xfId="0" applyNumberFormat="1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180" fontId="5" fillId="0" borderId="19" xfId="2" applyNumberFormat="1" applyFont="1" applyFill="1" applyBorder="1" applyAlignment="1">
      <alignment horizontal="center" vertical="center"/>
    </xf>
    <xf numFmtId="180" fontId="5" fillId="0" borderId="34" xfId="2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177" fontId="5" fillId="0" borderId="7" xfId="0" applyNumberFormat="1" applyFont="1" applyFill="1" applyBorder="1" applyAlignment="1">
      <alignment vertical="center"/>
    </xf>
    <xf numFmtId="180" fontId="5" fillId="0" borderId="7" xfId="2" applyNumberFormat="1" applyFont="1" applyFill="1" applyBorder="1" applyAlignment="1">
      <alignment vertical="center"/>
    </xf>
    <xf numFmtId="180" fontId="5" fillId="0" borderId="37" xfId="2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177" fontId="5" fillId="0" borderId="31" xfId="0" applyNumberFormat="1" applyFont="1" applyFill="1" applyBorder="1" applyAlignment="1">
      <alignment vertical="center"/>
    </xf>
    <xf numFmtId="180" fontId="5" fillId="0" borderId="31" xfId="2" applyNumberFormat="1" applyFont="1" applyFill="1" applyBorder="1" applyAlignment="1">
      <alignment vertical="center"/>
    </xf>
    <xf numFmtId="180" fontId="5" fillId="0" borderId="32" xfId="2" applyNumberFormat="1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77" fontId="3" fillId="0" borderId="12" xfId="1" applyNumberFormat="1" applyFont="1" applyFill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177" fontId="3" fillId="0" borderId="29" xfId="1" applyNumberFormat="1" applyFont="1" applyFill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view="pageBreakPreview" zoomScaleNormal="100" zoomScaleSheetLayoutView="100" workbookViewId="0">
      <selection activeCell="L7" sqref="L7"/>
    </sheetView>
  </sheetViews>
  <sheetFormatPr defaultRowHeight="13.5"/>
  <cols>
    <col min="1" max="1" width="1.625" style="1" customWidth="1"/>
    <col min="2" max="2" width="3.25" style="1" customWidth="1"/>
    <col min="3" max="3" width="4.625" style="1" customWidth="1"/>
    <col min="4" max="13" width="7.625" style="1" customWidth="1"/>
    <col min="14" max="15" width="4.125" style="1" customWidth="1"/>
    <col min="16" max="16" width="1.625" style="1" customWidth="1"/>
    <col min="17" max="17" width="2.625" style="1" customWidth="1"/>
    <col min="18" max="19" width="7.75" style="1" customWidth="1"/>
    <col min="20" max="20" width="7.625" style="1" customWidth="1"/>
    <col min="21" max="22" width="7.75" style="1" customWidth="1"/>
    <col min="23" max="23" width="9.375" style="1" customWidth="1"/>
    <col min="24" max="25" width="7.75" style="1" customWidth="1"/>
    <col min="26" max="27" width="4.125" style="1" customWidth="1"/>
    <col min="28" max="45" width="7.75" style="1" customWidth="1"/>
    <col min="46" max="16384" width="9" style="1"/>
  </cols>
  <sheetData>
    <row r="1" spans="2:27" ht="20.100000000000001" customHeight="1">
      <c r="M1" s="2"/>
      <c r="N1" s="3"/>
      <c r="O1" s="3"/>
      <c r="P1" s="3"/>
      <c r="Y1" s="2"/>
      <c r="Z1" s="3"/>
      <c r="AA1" s="3"/>
    </row>
    <row r="2" spans="2:27" ht="24.95" customHeight="1">
      <c r="E2" s="122"/>
      <c r="F2" s="122"/>
      <c r="G2" s="122"/>
      <c r="H2" s="122"/>
      <c r="I2" s="122"/>
      <c r="J2" s="122"/>
      <c r="K2" s="123"/>
      <c r="L2" s="123"/>
    </row>
    <row r="3" spans="2:27" ht="16.5" customHeight="1">
      <c r="G3" s="124"/>
      <c r="H3" s="124"/>
      <c r="I3" s="124"/>
      <c r="J3" s="124"/>
      <c r="S3" s="124"/>
      <c r="T3" s="124"/>
      <c r="U3" s="124"/>
      <c r="V3" s="124"/>
    </row>
    <row r="4" spans="2:27" ht="7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2:27" s="11" customFormat="1" ht="20.100000000000001" customHeight="1">
      <c r="B5" s="6"/>
      <c r="C5" s="7" t="s">
        <v>11</v>
      </c>
      <c r="D5" s="8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2:27" s="11" customFormat="1" ht="9.9499999999999993" customHeight="1">
      <c r="B6" s="1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2:27" s="11" customFormat="1" ht="22.5" customHeight="1">
      <c r="B7" s="1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2:27" s="11" customFormat="1" ht="17.25">
      <c r="B8" s="13" t="s">
        <v>12</v>
      </c>
      <c r="C8" s="9" t="s">
        <v>13</v>
      </c>
      <c r="D8" s="14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27" s="11" customFormat="1" ht="15" thickBot="1">
      <c r="B9" s="12"/>
      <c r="C9" s="10"/>
      <c r="D9" s="10"/>
      <c r="E9" s="10"/>
      <c r="F9" s="10"/>
      <c r="G9" s="10"/>
      <c r="H9" s="10"/>
      <c r="I9" s="10"/>
      <c r="J9" s="10"/>
      <c r="K9" s="10"/>
      <c r="L9" s="10"/>
      <c r="M9" s="47"/>
      <c r="N9" s="48"/>
      <c r="O9" s="47" t="s">
        <v>14</v>
      </c>
      <c r="P9" s="47"/>
      <c r="Q9" s="48"/>
    </row>
    <row r="10" spans="2:27" s="11" customFormat="1" ht="20.100000000000001" customHeight="1">
      <c r="B10" s="12"/>
      <c r="C10" s="51" t="s">
        <v>1</v>
      </c>
      <c r="D10" s="52"/>
      <c r="E10" s="53"/>
      <c r="F10" s="60" t="s">
        <v>28</v>
      </c>
      <c r="G10" s="63" t="s">
        <v>29</v>
      </c>
      <c r="H10" s="64"/>
      <c r="I10" s="65"/>
      <c r="J10" s="60" t="s">
        <v>27</v>
      </c>
      <c r="K10" s="66" t="s">
        <v>30</v>
      </c>
      <c r="L10" s="67"/>
      <c r="M10" s="68"/>
      <c r="N10" s="128" t="s">
        <v>31</v>
      </c>
      <c r="O10" s="129"/>
      <c r="P10" s="46"/>
    </row>
    <row r="11" spans="2:27" s="11" customFormat="1" ht="20.100000000000001" customHeight="1">
      <c r="C11" s="54"/>
      <c r="D11" s="55"/>
      <c r="E11" s="56"/>
      <c r="F11" s="61"/>
      <c r="G11" s="69" t="s">
        <v>4</v>
      </c>
      <c r="H11" s="71" t="s">
        <v>5</v>
      </c>
      <c r="I11" s="73" t="s">
        <v>6</v>
      </c>
      <c r="J11" s="61"/>
      <c r="K11" s="69" t="s">
        <v>4</v>
      </c>
      <c r="L11" s="75" t="s">
        <v>5</v>
      </c>
      <c r="M11" s="77" t="s">
        <v>6</v>
      </c>
      <c r="N11" s="130"/>
      <c r="O11" s="131"/>
      <c r="P11" s="15"/>
    </row>
    <row r="12" spans="2:27" s="11" customFormat="1" ht="20.100000000000001" customHeight="1">
      <c r="C12" s="57"/>
      <c r="D12" s="58"/>
      <c r="E12" s="59"/>
      <c r="F12" s="62"/>
      <c r="G12" s="70"/>
      <c r="H12" s="72"/>
      <c r="I12" s="74"/>
      <c r="J12" s="62"/>
      <c r="K12" s="70"/>
      <c r="L12" s="76"/>
      <c r="M12" s="78"/>
      <c r="N12" s="132"/>
      <c r="O12" s="133"/>
      <c r="P12" s="15"/>
    </row>
    <row r="13" spans="2:27" s="11" customFormat="1" ht="24.95" customHeight="1">
      <c r="C13" s="86" t="s">
        <v>7</v>
      </c>
      <c r="D13" s="87"/>
      <c r="E13" s="87"/>
      <c r="F13" s="16">
        <v>54334</v>
      </c>
      <c r="G13" s="16">
        <v>2938</v>
      </c>
      <c r="H13" s="16">
        <v>4728</v>
      </c>
      <c r="I13" s="16">
        <v>8023</v>
      </c>
      <c r="J13" s="16">
        <v>53977</v>
      </c>
      <c r="K13" s="16">
        <v>3068</v>
      </c>
      <c r="L13" s="16">
        <v>4468</v>
      </c>
      <c r="M13" s="16">
        <v>7521</v>
      </c>
      <c r="N13" s="134">
        <v>53992</v>
      </c>
      <c r="O13" s="135"/>
      <c r="P13" s="15"/>
    </row>
    <row r="14" spans="2:27" s="11" customFormat="1" ht="24.95" customHeight="1">
      <c r="C14" s="86" t="s">
        <v>8</v>
      </c>
      <c r="D14" s="87"/>
      <c r="E14" s="87"/>
      <c r="F14" s="16">
        <v>9417</v>
      </c>
      <c r="G14" s="16">
        <v>240</v>
      </c>
      <c r="H14" s="16">
        <v>644</v>
      </c>
      <c r="I14" s="16">
        <v>1189</v>
      </c>
      <c r="J14" s="16">
        <v>9111</v>
      </c>
      <c r="K14" s="16">
        <v>203</v>
      </c>
      <c r="L14" s="16">
        <v>798</v>
      </c>
      <c r="M14" s="16">
        <v>1458</v>
      </c>
      <c r="N14" s="134">
        <v>8655</v>
      </c>
      <c r="O14" s="135"/>
      <c r="P14" s="15"/>
    </row>
    <row r="15" spans="2:27" s="11" customFormat="1" ht="24.95" customHeight="1">
      <c r="C15" s="88" t="s">
        <v>9</v>
      </c>
      <c r="D15" s="89"/>
      <c r="E15" s="90"/>
      <c r="F15" s="16">
        <v>63751</v>
      </c>
      <c r="G15" s="16">
        <v>3178</v>
      </c>
      <c r="H15" s="16">
        <v>5371</v>
      </c>
      <c r="I15" s="16">
        <v>9212</v>
      </c>
      <c r="J15" s="16">
        <v>63088</v>
      </c>
      <c r="K15" s="16">
        <v>3272</v>
      </c>
      <c r="L15" s="16">
        <v>5266</v>
      </c>
      <c r="M15" s="16">
        <v>8979</v>
      </c>
      <c r="N15" s="134">
        <v>62647</v>
      </c>
      <c r="O15" s="135"/>
      <c r="P15" s="15"/>
    </row>
    <row r="16" spans="2:27" s="11" customFormat="1" ht="24.95" customHeight="1">
      <c r="C16" s="17"/>
      <c r="D16" s="91" t="s">
        <v>10</v>
      </c>
      <c r="E16" s="92"/>
      <c r="F16" s="16">
        <v>30561</v>
      </c>
      <c r="G16" s="16">
        <v>1996</v>
      </c>
      <c r="H16" s="16">
        <v>2990</v>
      </c>
      <c r="I16" s="16">
        <v>4062</v>
      </c>
      <c r="J16" s="16">
        <v>31484</v>
      </c>
      <c r="K16" s="16">
        <v>1900</v>
      </c>
      <c r="L16" s="16">
        <v>2727</v>
      </c>
      <c r="M16" s="16">
        <v>3855</v>
      </c>
      <c r="N16" s="134">
        <v>32257</v>
      </c>
      <c r="O16" s="135"/>
      <c r="P16" s="15"/>
    </row>
    <row r="17" spans="1:16" s="11" customFormat="1" ht="24.95" customHeight="1" thickBot="1">
      <c r="C17" s="18"/>
      <c r="D17" s="93" t="s">
        <v>0</v>
      </c>
      <c r="E17" s="94"/>
      <c r="F17" s="19">
        <v>33190</v>
      </c>
      <c r="G17" s="19">
        <v>1182</v>
      </c>
      <c r="H17" s="19">
        <v>2382</v>
      </c>
      <c r="I17" s="19">
        <v>5150</v>
      </c>
      <c r="J17" s="19">
        <v>31604</v>
      </c>
      <c r="K17" s="19">
        <v>1372</v>
      </c>
      <c r="L17" s="19">
        <v>2539</v>
      </c>
      <c r="M17" s="19">
        <v>5124</v>
      </c>
      <c r="N17" s="136">
        <v>30390</v>
      </c>
      <c r="O17" s="137"/>
      <c r="P17" s="15"/>
    </row>
    <row r="18" spans="1:16" s="11" customFormat="1" ht="14.25">
      <c r="C18" s="20"/>
      <c r="D18" s="21"/>
      <c r="K18" s="22"/>
      <c r="L18" s="23"/>
      <c r="M18" s="23"/>
      <c r="N18" s="15"/>
      <c r="O18" s="15"/>
    </row>
    <row r="19" spans="1:16" s="11" customFormat="1" ht="24.75" customHeight="1">
      <c r="C19" s="24"/>
      <c r="D19" s="21"/>
      <c r="K19" s="22"/>
      <c r="L19" s="23"/>
      <c r="M19" s="23"/>
      <c r="N19" s="15"/>
      <c r="O19" s="15"/>
    </row>
    <row r="20" spans="1:16" s="11" customFormat="1" ht="20.100000000000001" customHeight="1">
      <c r="B20" s="13" t="s">
        <v>15</v>
      </c>
      <c r="C20" s="9" t="s">
        <v>16</v>
      </c>
      <c r="D20" s="24"/>
      <c r="E20" s="24"/>
      <c r="F20" s="25"/>
      <c r="G20" s="25"/>
      <c r="H20" s="26"/>
      <c r="I20" s="25"/>
      <c r="J20" s="25"/>
      <c r="K20" s="79"/>
      <c r="L20" s="80"/>
      <c r="M20" s="80"/>
      <c r="N20" s="48"/>
      <c r="O20" s="48"/>
    </row>
    <row r="21" spans="1:16" s="11" customFormat="1" ht="15" thickBot="1">
      <c r="B21" s="12"/>
      <c r="C21" s="10"/>
      <c r="D21" s="10"/>
      <c r="E21" s="10"/>
      <c r="F21" s="10"/>
      <c r="G21" s="10"/>
      <c r="H21" s="10"/>
      <c r="I21" s="10"/>
      <c r="J21" s="10"/>
      <c r="K21" s="10"/>
      <c r="L21" s="47"/>
      <c r="M21" s="47" t="s">
        <v>14</v>
      </c>
      <c r="N21" s="47"/>
      <c r="P21" s="48"/>
    </row>
    <row r="22" spans="1:16" s="11" customFormat="1" ht="24.95" customHeight="1">
      <c r="A22" s="27"/>
      <c r="B22" s="47"/>
      <c r="C22" s="81" t="s">
        <v>1</v>
      </c>
      <c r="D22" s="82"/>
      <c r="E22" s="83"/>
      <c r="F22" s="84" t="s">
        <v>26</v>
      </c>
      <c r="G22" s="83"/>
      <c r="H22" s="84" t="s">
        <v>32</v>
      </c>
      <c r="I22" s="83"/>
      <c r="J22" s="84" t="s">
        <v>17</v>
      </c>
      <c r="K22" s="83"/>
      <c r="L22" s="84" t="s">
        <v>3</v>
      </c>
      <c r="M22" s="85"/>
      <c r="N22" s="27"/>
      <c r="O22" s="27"/>
    </row>
    <row r="23" spans="1:16" s="11" customFormat="1" ht="24.95" customHeight="1">
      <c r="A23" s="27"/>
      <c r="B23" s="47"/>
      <c r="C23" s="101" t="s">
        <v>18</v>
      </c>
      <c r="D23" s="102"/>
      <c r="E23" s="103"/>
      <c r="F23" s="104">
        <v>12115</v>
      </c>
      <c r="G23" s="105"/>
      <c r="H23" s="104">
        <v>11657</v>
      </c>
      <c r="I23" s="105"/>
      <c r="J23" s="106">
        <v>-457</v>
      </c>
      <c r="K23" s="106"/>
      <c r="L23" s="107">
        <f>H23/F23</f>
        <v>0.96219562525794466</v>
      </c>
      <c r="M23" s="108"/>
      <c r="N23" s="27"/>
      <c r="O23" s="27"/>
    </row>
    <row r="24" spans="1:16" s="11" customFormat="1" ht="24.95" customHeight="1" thickBot="1">
      <c r="A24" s="27"/>
      <c r="B24" s="47"/>
      <c r="C24" s="28"/>
      <c r="D24" s="95" t="s">
        <v>19</v>
      </c>
      <c r="E24" s="96"/>
      <c r="F24" s="97">
        <v>3296</v>
      </c>
      <c r="G24" s="98"/>
      <c r="H24" s="97">
        <v>3212</v>
      </c>
      <c r="I24" s="98"/>
      <c r="J24" s="97">
        <f>H24-F24</f>
        <v>-84</v>
      </c>
      <c r="K24" s="98"/>
      <c r="L24" s="99">
        <f>H24/F24</f>
        <v>0.97451456310679607</v>
      </c>
      <c r="M24" s="100"/>
      <c r="N24" s="29"/>
      <c r="O24" s="29"/>
    </row>
    <row r="25" spans="1:16" s="11" customFormat="1" ht="6.75" customHeight="1" thickBot="1">
      <c r="A25" s="27"/>
      <c r="B25" s="27"/>
      <c r="C25" s="30"/>
      <c r="D25" s="31"/>
      <c r="E25" s="31"/>
      <c r="F25" s="32"/>
      <c r="G25" s="33"/>
      <c r="H25" s="33"/>
      <c r="I25" s="33"/>
      <c r="J25" s="34"/>
      <c r="K25" s="33"/>
      <c r="L25" s="29"/>
      <c r="M25" s="35"/>
      <c r="N25" s="29"/>
      <c r="O25" s="29"/>
    </row>
    <row r="26" spans="1:16" s="11" customFormat="1" ht="24.95" customHeight="1">
      <c r="A26" s="27"/>
      <c r="B26" s="27"/>
      <c r="C26" s="111" t="s">
        <v>20</v>
      </c>
      <c r="D26" s="112"/>
      <c r="E26" s="113"/>
      <c r="F26" s="84" t="s">
        <v>26</v>
      </c>
      <c r="G26" s="83"/>
      <c r="H26" s="84" t="s">
        <v>32</v>
      </c>
      <c r="I26" s="83"/>
      <c r="J26" s="114" t="s">
        <v>17</v>
      </c>
      <c r="K26" s="115"/>
      <c r="L26" s="84" t="s">
        <v>3</v>
      </c>
      <c r="M26" s="85"/>
      <c r="N26" s="29"/>
      <c r="O26" s="29"/>
    </row>
    <row r="27" spans="1:16" s="11" customFormat="1" ht="24.95" customHeight="1">
      <c r="A27" s="27"/>
      <c r="B27" s="27"/>
      <c r="C27" s="36"/>
      <c r="D27" s="109" t="s">
        <v>21</v>
      </c>
      <c r="E27" s="110"/>
      <c r="F27" s="106">
        <v>9045</v>
      </c>
      <c r="G27" s="106"/>
      <c r="H27" s="106">
        <v>8589</v>
      </c>
      <c r="I27" s="106"/>
      <c r="J27" s="106">
        <f>H27-F27</f>
        <v>-456</v>
      </c>
      <c r="K27" s="106"/>
      <c r="L27" s="107">
        <f>H27/F27</f>
        <v>0.9495854063018242</v>
      </c>
      <c r="M27" s="108"/>
      <c r="N27" s="29"/>
      <c r="O27" s="29"/>
    </row>
    <row r="28" spans="1:16" s="11" customFormat="1" ht="24.95" customHeight="1">
      <c r="A28" s="27"/>
      <c r="B28" s="27"/>
      <c r="C28" s="36"/>
      <c r="D28" s="109" t="s">
        <v>33</v>
      </c>
      <c r="E28" s="110"/>
      <c r="F28" s="106">
        <v>675</v>
      </c>
      <c r="G28" s="106"/>
      <c r="H28" s="106">
        <v>609</v>
      </c>
      <c r="I28" s="106"/>
      <c r="J28" s="106">
        <f>H28-F28</f>
        <v>-66</v>
      </c>
      <c r="K28" s="106"/>
      <c r="L28" s="107">
        <f>H28/F28</f>
        <v>0.90222222222222226</v>
      </c>
      <c r="M28" s="108"/>
      <c r="N28" s="29"/>
      <c r="O28" s="29"/>
    </row>
    <row r="29" spans="1:16" s="11" customFormat="1" ht="24.95" customHeight="1">
      <c r="A29" s="27"/>
      <c r="B29" s="27"/>
      <c r="C29" s="36"/>
      <c r="D29" s="109" t="s">
        <v>2</v>
      </c>
      <c r="E29" s="110"/>
      <c r="F29" s="106">
        <v>2045</v>
      </c>
      <c r="G29" s="106"/>
      <c r="H29" s="106">
        <v>1999</v>
      </c>
      <c r="I29" s="106"/>
      <c r="J29" s="106">
        <f>H29-F29</f>
        <v>-46</v>
      </c>
      <c r="K29" s="106"/>
      <c r="L29" s="107">
        <f>H29/F29</f>
        <v>0.97750611246943764</v>
      </c>
      <c r="M29" s="108"/>
      <c r="N29" s="29"/>
      <c r="O29" s="29"/>
    </row>
    <row r="30" spans="1:16" s="11" customFormat="1" ht="24.95" customHeight="1" thickBot="1">
      <c r="A30" s="27"/>
      <c r="B30" s="27"/>
      <c r="C30" s="36"/>
      <c r="D30" s="118" t="s">
        <v>22</v>
      </c>
      <c r="E30" s="90"/>
      <c r="F30" s="119">
        <v>34</v>
      </c>
      <c r="G30" s="119"/>
      <c r="H30" s="119">
        <v>30</v>
      </c>
      <c r="I30" s="119"/>
      <c r="J30" s="119">
        <v>-3</v>
      </c>
      <c r="K30" s="119"/>
      <c r="L30" s="120">
        <v>0.89900000000000002</v>
      </c>
      <c r="M30" s="121"/>
      <c r="N30" s="37"/>
      <c r="O30" s="37"/>
    </row>
    <row r="31" spans="1:16" s="11" customFormat="1" ht="24.95" customHeight="1">
      <c r="A31" s="27"/>
      <c r="B31" s="27"/>
      <c r="C31" s="111" t="s">
        <v>23</v>
      </c>
      <c r="D31" s="112"/>
      <c r="E31" s="113"/>
      <c r="F31" s="84" t="s">
        <v>26</v>
      </c>
      <c r="G31" s="83"/>
      <c r="H31" s="84" t="s">
        <v>32</v>
      </c>
      <c r="I31" s="83"/>
      <c r="J31" s="114" t="s">
        <v>17</v>
      </c>
      <c r="K31" s="115"/>
      <c r="L31" s="116" t="s">
        <v>3</v>
      </c>
      <c r="M31" s="117"/>
      <c r="N31" s="32"/>
      <c r="O31" s="32"/>
    </row>
    <row r="32" spans="1:16" s="11" customFormat="1" ht="24.95" customHeight="1">
      <c r="A32" s="27"/>
      <c r="B32" s="27"/>
      <c r="C32" s="38"/>
      <c r="D32" s="109" t="s">
        <v>5</v>
      </c>
      <c r="E32" s="110"/>
      <c r="F32" s="106">
        <v>4739</v>
      </c>
      <c r="G32" s="106"/>
      <c r="H32" s="106">
        <v>4468</v>
      </c>
      <c r="I32" s="106"/>
      <c r="J32" s="106">
        <f>H32-F32</f>
        <v>-271</v>
      </c>
      <c r="K32" s="106"/>
      <c r="L32" s="107">
        <f>H32/F32</f>
        <v>0.94281493986073006</v>
      </c>
      <c r="M32" s="108"/>
      <c r="N32" s="32"/>
      <c r="O32" s="32"/>
    </row>
    <row r="33" spans="1:27" s="11" customFormat="1" ht="24.95" customHeight="1">
      <c r="A33" s="27"/>
      <c r="B33" s="27"/>
      <c r="C33" s="38"/>
      <c r="D33" s="109" t="s">
        <v>24</v>
      </c>
      <c r="E33" s="110"/>
      <c r="F33" s="106">
        <v>2680</v>
      </c>
      <c r="G33" s="106"/>
      <c r="H33" s="106">
        <v>2535</v>
      </c>
      <c r="I33" s="106"/>
      <c r="J33" s="106">
        <f>H33-F33</f>
        <v>-145</v>
      </c>
      <c r="K33" s="106"/>
      <c r="L33" s="107">
        <f>H33/F33</f>
        <v>0.94589552238805974</v>
      </c>
      <c r="M33" s="108"/>
      <c r="N33" s="32"/>
      <c r="O33" s="32"/>
    </row>
    <row r="34" spans="1:27" s="11" customFormat="1" ht="24.95" customHeight="1" thickBot="1">
      <c r="C34" s="39"/>
      <c r="D34" s="95" t="s">
        <v>25</v>
      </c>
      <c r="E34" s="96"/>
      <c r="F34" s="125">
        <v>3296</v>
      </c>
      <c r="G34" s="125"/>
      <c r="H34" s="125">
        <v>3212</v>
      </c>
      <c r="I34" s="125"/>
      <c r="J34" s="125">
        <f>H34-F34</f>
        <v>-84</v>
      </c>
      <c r="K34" s="125"/>
      <c r="L34" s="126">
        <f>H34/F34</f>
        <v>0.97451456310679607</v>
      </c>
      <c r="M34" s="127"/>
      <c r="N34" s="40"/>
      <c r="O34" s="40"/>
    </row>
    <row r="35" spans="1:27" ht="126" customHeight="1">
      <c r="D35" s="41"/>
      <c r="E35" s="41"/>
      <c r="F35" s="42"/>
      <c r="G35" s="42"/>
      <c r="H35" s="22"/>
      <c r="I35" s="25"/>
      <c r="J35" s="25"/>
      <c r="K35" s="22"/>
      <c r="L35" s="23"/>
      <c r="M35" s="23"/>
      <c r="N35" s="15"/>
      <c r="O35" s="15"/>
      <c r="P35" s="43"/>
      <c r="Q35" s="44"/>
      <c r="R35" s="42"/>
      <c r="S35" s="42"/>
      <c r="T35" s="22"/>
      <c r="U35" s="25"/>
      <c r="V35" s="25"/>
      <c r="W35" s="22"/>
      <c r="X35" s="23"/>
      <c r="Y35" s="23"/>
      <c r="Z35" s="15"/>
      <c r="AA35" s="15"/>
    </row>
    <row r="36" spans="1:27" ht="20.100000000000001" customHeight="1">
      <c r="A36" s="49">
        <v>15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44"/>
      <c r="R36" s="42"/>
      <c r="S36" s="42"/>
      <c r="T36" s="22"/>
      <c r="U36" s="25"/>
      <c r="V36" s="25"/>
      <c r="W36" s="22"/>
      <c r="X36" s="23"/>
      <c r="Y36" s="23"/>
      <c r="Z36" s="15"/>
      <c r="AA36" s="15"/>
    </row>
    <row r="37" spans="1:27" ht="13.5" customHeight="1">
      <c r="C37" s="45"/>
    </row>
  </sheetData>
  <customSheetViews>
    <customSheetView guid="{0E71AB97-C987-4935-9F17-1B04F8FC8965}" showPageBreaks="1" printArea="1" hiddenRows="1" view="pageBreakPreview" topLeftCell="A149">
      <selection activeCell="C406" sqref="C406"/>
      <rowBreaks count="10" manualBreakCount="10">
        <brk id="44" max="14" man="1"/>
        <brk id="91" max="14" man="1"/>
        <brk id="127" max="14" man="1"/>
        <brk id="172" max="14" man="1"/>
        <brk id="212" max="14" man="1"/>
        <brk id="250" max="14" man="1"/>
        <brk id="289" max="14" man="1"/>
        <brk id="335" max="16383" man="1"/>
        <brk id="370" max="14" man="1"/>
        <brk id="401" max="14" man="1"/>
      </rowBreaks>
      <pageMargins left="0.47244094488188981" right="0.47244094488188981" top="0.59055118110236227" bottom="0.59055118110236227" header="0.39370078740157483" footer="0.39370078740157483"/>
      <pageSetup paperSize="9" scale="98" orientation="portrait" r:id="rId1"/>
      <headerFooter alignWithMargins="0">
        <oddFooter>&amp;C&amp;P</oddFooter>
      </headerFooter>
    </customSheetView>
    <customSheetView guid="{039FF598-87A9-4C22-8106-1744AFFE706C}" showPageBreaks="1" printArea="1" hiddenRows="1" view="pageBreakPreview">
      <selection activeCell="T315" sqref="T315"/>
      <rowBreaks count="11" manualBreakCount="11">
        <brk id="44" max="14" man="1"/>
        <brk id="91" max="14" man="1"/>
        <brk id="127" max="14" man="1"/>
        <brk id="173" max="14" man="1"/>
        <brk id="206" max="14" man="1"/>
        <brk id="243" max="14" man="1"/>
        <brk id="263" max="14" man="1"/>
        <brk id="306" max="14" man="1"/>
        <brk id="352" max="16383" man="1"/>
        <brk id="387" max="14" man="1"/>
        <brk id="417" max="14" man="1"/>
      </rowBreaks>
      <pageMargins left="0.47244094488188981" right="0.47244094488188981" top="0.59055118110236227" bottom="0.59055118110236227" header="0.39370078740157483" footer="0.39370078740157483"/>
      <pageSetup paperSize="9" scale="98" orientation="portrait" r:id="rId2"/>
      <headerFooter alignWithMargins="0">
        <oddFooter>&amp;C&amp;P</oddFooter>
      </headerFooter>
    </customSheetView>
  </customSheetViews>
  <mergeCells count="87">
    <mergeCell ref="E2:L2"/>
    <mergeCell ref="G3:J3"/>
    <mergeCell ref="S3:V3"/>
    <mergeCell ref="D34:E34"/>
    <mergeCell ref="F34:G34"/>
    <mergeCell ref="H34:I34"/>
    <mergeCell ref="J34:K34"/>
    <mergeCell ref="L34:M34"/>
    <mergeCell ref="N10:O12"/>
    <mergeCell ref="N13:O13"/>
    <mergeCell ref="N14:O14"/>
    <mergeCell ref="N15:O15"/>
    <mergeCell ref="N16:O16"/>
    <mergeCell ref="N17:O17"/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L33:M33"/>
    <mergeCell ref="D30:E30"/>
    <mergeCell ref="F30:G30"/>
    <mergeCell ref="H30:I30"/>
    <mergeCell ref="J30:K30"/>
    <mergeCell ref="L30:M30"/>
    <mergeCell ref="C31:E31"/>
    <mergeCell ref="F31:G31"/>
    <mergeCell ref="H31:I31"/>
    <mergeCell ref="J31:K31"/>
    <mergeCell ref="L31:M31"/>
    <mergeCell ref="D28:E28"/>
    <mergeCell ref="F28:G28"/>
    <mergeCell ref="H28:I28"/>
    <mergeCell ref="J28:K28"/>
    <mergeCell ref="L28:M28"/>
    <mergeCell ref="D29:E29"/>
    <mergeCell ref="F29:G29"/>
    <mergeCell ref="H29:I29"/>
    <mergeCell ref="J29:K29"/>
    <mergeCell ref="L29:M29"/>
    <mergeCell ref="C26:E26"/>
    <mergeCell ref="F26:G26"/>
    <mergeCell ref="H26:I26"/>
    <mergeCell ref="J26:K26"/>
    <mergeCell ref="L26:M26"/>
    <mergeCell ref="D27:E27"/>
    <mergeCell ref="F27:G27"/>
    <mergeCell ref="H27:I27"/>
    <mergeCell ref="J27:K27"/>
    <mergeCell ref="L27:M27"/>
    <mergeCell ref="C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J22:K22"/>
    <mergeCell ref="L22:M22"/>
    <mergeCell ref="C13:E13"/>
    <mergeCell ref="C14:E14"/>
    <mergeCell ref="C15:E15"/>
    <mergeCell ref="D16:E16"/>
    <mergeCell ref="D17:E17"/>
    <mergeCell ref="A36:P36"/>
    <mergeCell ref="C10:E12"/>
    <mergeCell ref="F10:F12"/>
    <mergeCell ref="G10:I10"/>
    <mergeCell ref="J10:J12"/>
    <mergeCell ref="K10:M10"/>
    <mergeCell ref="G11:G12"/>
    <mergeCell ref="H11:H12"/>
    <mergeCell ref="I11:I12"/>
    <mergeCell ref="K11:K12"/>
    <mergeCell ref="L11:L12"/>
    <mergeCell ref="M11:M12"/>
    <mergeCell ref="K20:M20"/>
    <mergeCell ref="C22:E22"/>
    <mergeCell ref="F22:G22"/>
    <mergeCell ref="H22:I22"/>
  </mergeCells>
  <phoneticPr fontId="2"/>
  <pageMargins left="0.47244094488188981" right="0.51181102362204722" top="0.59055118110236227" bottom="0.43307086614173229" header="0.39370078740157483" footer="0.39370078740157483"/>
  <pageSetup paperSize="9" scale="98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計数表</vt:lpstr>
      <vt:lpstr>計数表!Print_Area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　晃</dc:creator>
  <cp:lastModifiedBy>大阪府</cp:lastModifiedBy>
  <cp:lastPrinted>2016-02-10T15:15:01Z</cp:lastPrinted>
  <dcterms:created xsi:type="dcterms:W3CDTF">2004-02-02T07:04:12Z</dcterms:created>
  <dcterms:modified xsi:type="dcterms:W3CDTF">2016-02-10T15:15:02Z</dcterms:modified>
</cp:coreProperties>
</file>