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予算要求の全体概要" sheetId="1" r:id="rId1"/>
  </sheets>
  <definedNames>
    <definedName name="_xlnm.Print_Area" localSheetId="0">'予算要求の全体概要'!$A$1:$I$22</definedName>
    <definedName name="_xlnm.Print_Titles" localSheetId="0">'予算要求の全体概要'!$1:$1</definedName>
  </definedNames>
  <calcPr fullCalcOnLoad="1"/>
</workbook>
</file>

<file path=xl/sharedStrings.xml><?xml version="1.0" encoding="utf-8"?>
<sst xmlns="http://schemas.openxmlformats.org/spreadsheetml/2006/main" count="49" uniqueCount="45">
  <si>
    <t>（単位：千円）</t>
  </si>
  <si>
    <t>事業費</t>
  </si>
  <si>
    <t>商工労働部</t>
  </si>
  <si>
    <t>環境農林水産部</t>
  </si>
  <si>
    <t>計</t>
  </si>
  <si>
    <t>一般財源</t>
  </si>
  <si>
    <t>国庫</t>
  </si>
  <si>
    <t>地方債</t>
  </si>
  <si>
    <t>その他</t>
  </si>
  <si>
    <t>部局名</t>
  </si>
  <si>
    <t>福祉部</t>
  </si>
  <si>
    <t>健康医療部</t>
  </si>
  <si>
    <t>内示内容</t>
  </si>
  <si>
    <t>財務部長内示額</t>
  </si>
  <si>
    <t>政策企画部</t>
  </si>
  <si>
    <t>再生可能エネルギー等導入推進基金事業費</t>
  </si>
  <si>
    <t>教育委員会</t>
  </si>
  <si>
    <t>■ 平成２７年度一般会計補正予算（第３号）　　財務部長内示状況</t>
  </si>
  <si>
    <t>平成27年9月4日時点</t>
  </si>
  <si>
    <t>地方創生先行型交付金上乗せ分</t>
  </si>
  <si>
    <t>大阪府市医療戦略推進事業費
次世代がん治療法ＢＮＣＴ推進事業費</t>
  </si>
  <si>
    <t>ハートフル企業農の参入促進事業費</t>
  </si>
  <si>
    <t>20,000千円</t>
  </si>
  <si>
    <t>国家戦略特区推進事業費
政令市連携事業費
新たな大都市制度関係費</t>
  </si>
  <si>
    <t>総務部</t>
  </si>
  <si>
    <t>152,751千円</t>
  </si>
  <si>
    <t>▲22,038千円</t>
  </si>
  <si>
    <t>▲31,850千円</t>
  </si>
  <si>
    <t>▲39,954千円</t>
  </si>
  <si>
    <t>▲23,923千円</t>
  </si>
  <si>
    <t>5,724千円
8,399千円
▲373,399千円</t>
  </si>
  <si>
    <t>自殺対策強化事業費</t>
  </si>
  <si>
    <t>府民文化部</t>
  </si>
  <si>
    <t>50,000千円</t>
  </si>
  <si>
    <t>森林環境税広報・市町村支援事業費</t>
  </si>
  <si>
    <t>41,149千円</t>
  </si>
  <si>
    <t>都市整備部</t>
  </si>
  <si>
    <t xml:space="preserve">0千円
0千円
</t>
  </si>
  <si>
    <t>おおさかＵＩＪターン促進事業費</t>
  </si>
  <si>
    <t>（注）上記以外の部局については財務部長内示なし。</t>
  </si>
  <si>
    <t>119,781千円
7,790千円</t>
  </si>
  <si>
    <r>
      <t xml:space="preserve">街路費
</t>
    </r>
    <r>
      <rPr>
        <sz val="13"/>
        <rFont val="Meiryo UI"/>
        <family val="3"/>
      </rPr>
      <t>（債務負担行為 27～31年度：15,479,818千円）</t>
    </r>
    <r>
      <rPr>
        <sz val="14"/>
        <rFont val="Meiryo UI"/>
        <family val="3"/>
      </rPr>
      <t xml:space="preserve">
寝屋川水系改良費
</t>
    </r>
    <r>
      <rPr>
        <sz val="13"/>
        <rFont val="Meiryo UI"/>
        <family val="3"/>
      </rPr>
      <t>（債務負担行為 27～31年度：11,457,225千円）</t>
    </r>
  </si>
  <si>
    <t>36,653千円</t>
  </si>
  <si>
    <t>20,336千円</t>
  </si>
  <si>
    <r>
      <t xml:space="preserve">ラグビーワールドカップ2019招致事業費
</t>
    </r>
    <r>
      <rPr>
        <sz val="13"/>
        <rFont val="Meiryo UI"/>
        <family val="3"/>
      </rPr>
      <t>（債務負担行為 27～29年度：100,000千円）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</si>
</sst>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3"/>
      <name val="Meiryo UI"/>
      <family val="3"/>
    </font>
    <font>
      <sz val="16"/>
      <name val="Meiryo UI"/>
      <family val="3"/>
    </font>
    <font>
      <b/>
      <sz val="17"/>
      <name val="Meiryo UI"/>
      <family val="3"/>
    </font>
    <font>
      <b/>
      <sz val="2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48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7" fillId="0" borderId="18" xfId="48" applyNumberFormat="1" applyFont="1" applyBorder="1" applyAlignment="1">
      <alignment vertical="center"/>
    </xf>
    <xf numFmtId="176" fontId="7" fillId="0" borderId="19" xfId="48" applyNumberFormat="1" applyFont="1" applyBorder="1" applyAlignment="1">
      <alignment vertical="center"/>
    </xf>
    <xf numFmtId="176" fontId="7" fillId="0" borderId="20" xfId="48" applyNumberFormat="1" applyFont="1" applyBorder="1" applyAlignment="1">
      <alignment vertical="center"/>
    </xf>
    <xf numFmtId="176" fontId="7" fillId="0" borderId="21" xfId="48" applyNumberFormat="1" applyFont="1" applyBorder="1" applyAlignment="1">
      <alignment vertical="center"/>
    </xf>
    <xf numFmtId="176" fontId="7" fillId="0" borderId="12" xfId="48" applyNumberFormat="1" applyFont="1" applyBorder="1" applyAlignment="1">
      <alignment vertical="center"/>
    </xf>
    <xf numFmtId="176" fontId="7" fillId="0" borderId="22" xfId="48" applyNumberFormat="1" applyFont="1" applyBorder="1" applyAlignment="1">
      <alignment vertical="center"/>
    </xf>
    <xf numFmtId="176" fontId="7" fillId="0" borderId="23" xfId="48" applyNumberFormat="1" applyFont="1" applyBorder="1" applyAlignment="1">
      <alignment vertical="center"/>
    </xf>
    <xf numFmtId="176" fontId="7" fillId="0" borderId="24" xfId="48" applyNumberFormat="1" applyFont="1" applyBorder="1" applyAlignment="1">
      <alignment vertical="center"/>
    </xf>
    <xf numFmtId="176" fontId="7" fillId="0" borderId="25" xfId="48" applyNumberFormat="1" applyFont="1" applyBorder="1" applyAlignment="1">
      <alignment vertical="center"/>
    </xf>
    <xf numFmtId="176" fontId="7" fillId="0" borderId="26" xfId="48" applyNumberFormat="1" applyFont="1" applyBorder="1" applyAlignment="1">
      <alignment vertical="center"/>
    </xf>
    <xf numFmtId="176" fontId="7" fillId="0" borderId="27" xfId="48" applyNumberFormat="1" applyFont="1" applyBorder="1" applyAlignment="1">
      <alignment vertical="center"/>
    </xf>
    <xf numFmtId="176" fontId="7" fillId="0" borderId="28" xfId="48" applyNumberFormat="1" applyFont="1" applyBorder="1" applyAlignment="1">
      <alignment vertical="center"/>
    </xf>
    <xf numFmtId="176" fontId="7" fillId="0" borderId="13" xfId="48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 wrapText="1"/>
    </xf>
    <xf numFmtId="176" fontId="5" fillId="0" borderId="30" xfId="0" applyNumberFormat="1" applyFont="1" applyBorder="1" applyAlignment="1">
      <alignment horizontal="right" vertical="center" wrapText="1"/>
    </xf>
    <xf numFmtId="176" fontId="5" fillId="0" borderId="31" xfId="0" applyNumberFormat="1" applyFont="1" applyBorder="1" applyAlignment="1">
      <alignment vertical="center" wrapText="1"/>
    </xf>
    <xf numFmtId="176" fontId="5" fillId="0" borderId="32" xfId="0" applyNumberFormat="1" applyFont="1" applyBorder="1" applyAlignment="1">
      <alignment horizontal="right" vertical="center" wrapText="1"/>
    </xf>
    <xf numFmtId="176" fontId="5" fillId="0" borderId="33" xfId="0" applyNumberFormat="1" applyFont="1" applyBorder="1" applyAlignment="1">
      <alignment vertical="center" wrapText="1"/>
    </xf>
    <xf numFmtId="176" fontId="5" fillId="0" borderId="34" xfId="0" applyNumberFormat="1" applyFont="1" applyBorder="1" applyAlignment="1">
      <alignment horizontal="right" vertical="center" wrapText="1"/>
    </xf>
    <xf numFmtId="176" fontId="8" fillId="0" borderId="35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176" fontId="8" fillId="0" borderId="37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7" fillId="0" borderId="38" xfId="48" applyNumberFormat="1" applyFont="1" applyBorder="1" applyAlignment="1">
      <alignment horizontal="center" vertical="center"/>
    </xf>
    <xf numFmtId="176" fontId="7" fillId="0" borderId="39" xfId="48" applyNumberFormat="1" applyFont="1" applyBorder="1" applyAlignment="1">
      <alignment horizontal="center" vertical="center"/>
    </xf>
    <xf numFmtId="176" fontId="3" fillId="0" borderId="12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left" vertical="center" wrapText="1"/>
    </xf>
    <xf numFmtId="176" fontId="7" fillId="0" borderId="40" xfId="48" applyNumberFormat="1" applyFont="1" applyBorder="1" applyAlignment="1">
      <alignment horizontal="left" vertical="center"/>
    </xf>
    <xf numFmtId="176" fontId="7" fillId="0" borderId="41" xfId="48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45" fillId="0" borderId="29" xfId="0" applyNumberFormat="1" applyFont="1" applyBorder="1" applyAlignment="1">
      <alignment vertical="center" wrapText="1"/>
    </xf>
    <xf numFmtId="176" fontId="45" fillId="0" borderId="30" xfId="0" applyNumberFormat="1" applyFont="1" applyBorder="1" applyAlignment="1">
      <alignment horizontal="right" vertical="center" wrapText="1"/>
    </xf>
    <xf numFmtId="176" fontId="45" fillId="0" borderId="31" xfId="0" applyNumberFormat="1" applyFont="1" applyBorder="1" applyAlignment="1">
      <alignment vertical="center" wrapText="1"/>
    </xf>
    <xf numFmtId="176" fontId="45" fillId="0" borderId="32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23"/>
  <sheetViews>
    <sheetView tabSelected="1" view="pageBreakPreview" zoomScale="55" zoomScaleSheetLayoutView="55" zoomScalePageLayoutView="0" workbookViewId="0" topLeftCell="A1">
      <selection activeCell="H13" sqref="H13"/>
    </sheetView>
  </sheetViews>
  <sheetFormatPr defaultColWidth="9.00390625" defaultRowHeight="13.5"/>
  <cols>
    <col min="1" max="1" width="3.375" style="1" customWidth="1"/>
    <col min="2" max="2" width="50.875" style="1" customWidth="1"/>
    <col min="3" max="7" width="19.375" style="1" customWidth="1"/>
    <col min="8" max="8" width="54.375" style="1" customWidth="1"/>
    <col min="9" max="9" width="19.375" style="1" customWidth="1"/>
    <col min="10" max="10" width="4.125" style="1" customWidth="1"/>
    <col min="11" max="16384" width="9.00390625" style="1" customWidth="1"/>
  </cols>
  <sheetData>
    <row r="1" spans="1:9" ht="36.75" customHeight="1">
      <c r="A1" s="39" t="s">
        <v>17</v>
      </c>
      <c r="G1" s="12"/>
      <c r="I1" s="2" t="s">
        <v>18</v>
      </c>
    </row>
    <row r="2" spans="2:10" ht="18.75" customHeight="1">
      <c r="B2" s="3"/>
      <c r="C2" s="3"/>
      <c r="D2" s="3"/>
      <c r="I2" s="4" t="s">
        <v>0</v>
      </c>
      <c r="J2" s="4"/>
    </row>
    <row r="3" spans="1:9" ht="26.25" customHeight="1">
      <c r="A3" s="42" t="s">
        <v>9</v>
      </c>
      <c r="B3" s="43"/>
      <c r="C3" s="54" t="s">
        <v>13</v>
      </c>
      <c r="D3" s="55"/>
      <c r="E3" s="55"/>
      <c r="F3" s="55"/>
      <c r="G3" s="56"/>
      <c r="H3" s="47" t="s">
        <v>12</v>
      </c>
      <c r="I3" s="48"/>
    </row>
    <row r="4" spans="1:9" ht="15.75" customHeight="1">
      <c r="A4" s="42"/>
      <c r="B4" s="43"/>
      <c r="C4" s="53" t="s">
        <v>1</v>
      </c>
      <c r="D4" s="5"/>
      <c r="E4" s="5"/>
      <c r="F4" s="5"/>
      <c r="G4" s="6"/>
      <c r="H4" s="49"/>
      <c r="I4" s="50"/>
    </row>
    <row r="5" spans="1:9" s="9" customFormat="1" ht="27.75" customHeight="1">
      <c r="A5" s="42"/>
      <c r="B5" s="43"/>
      <c r="C5" s="52"/>
      <c r="D5" s="7" t="s">
        <v>6</v>
      </c>
      <c r="E5" s="7" t="s">
        <v>7</v>
      </c>
      <c r="F5" s="7" t="s">
        <v>8</v>
      </c>
      <c r="G5" s="8" t="s">
        <v>5</v>
      </c>
      <c r="H5" s="51"/>
      <c r="I5" s="52"/>
    </row>
    <row r="6" spans="1:9" ht="41.25" customHeight="1">
      <c r="A6" s="17" t="s">
        <v>19</v>
      </c>
      <c r="B6" s="17"/>
      <c r="C6" s="22">
        <f>SUM(C7:C8)</f>
        <v>147571</v>
      </c>
      <c r="D6" s="17">
        <f>SUM(D7:D8)</f>
        <v>147571</v>
      </c>
      <c r="E6" s="17">
        <f>SUM(E7:E8)</f>
        <v>0</v>
      </c>
      <c r="F6" s="17">
        <f>SUM(F7:F8)</f>
        <v>0</v>
      </c>
      <c r="G6" s="23">
        <f>SUM(G7:G8)</f>
        <v>0</v>
      </c>
      <c r="H6" s="15"/>
      <c r="I6" s="16"/>
    </row>
    <row r="7" spans="1:9" ht="45" customHeight="1">
      <c r="A7" s="18"/>
      <c r="B7" s="19" t="s">
        <v>14</v>
      </c>
      <c r="C7" s="24">
        <v>127571</v>
      </c>
      <c r="D7" s="19">
        <v>127571</v>
      </c>
      <c r="E7" s="19">
        <v>0</v>
      </c>
      <c r="F7" s="19">
        <v>0</v>
      </c>
      <c r="G7" s="25">
        <f>C7-D7-E7-F7</f>
        <v>0</v>
      </c>
      <c r="H7" s="30" t="s">
        <v>20</v>
      </c>
      <c r="I7" s="31" t="s">
        <v>40</v>
      </c>
    </row>
    <row r="8" spans="1:9" ht="37.5" customHeight="1">
      <c r="A8" s="18"/>
      <c r="B8" s="20" t="s">
        <v>3</v>
      </c>
      <c r="C8" s="26">
        <v>20000</v>
      </c>
      <c r="D8" s="20">
        <v>20000</v>
      </c>
      <c r="E8" s="20">
        <v>0</v>
      </c>
      <c r="F8" s="20">
        <v>0</v>
      </c>
      <c r="G8" s="27">
        <f>C8-D8-E8-F8</f>
        <v>0</v>
      </c>
      <c r="H8" s="32" t="s">
        <v>21</v>
      </c>
      <c r="I8" s="33" t="s">
        <v>22</v>
      </c>
    </row>
    <row r="9" spans="1:9" ht="41.25" customHeight="1">
      <c r="A9" s="17" t="s">
        <v>15</v>
      </c>
      <c r="B9" s="17"/>
      <c r="C9" s="22">
        <f>SUM(C10:C14)</f>
        <v>34986</v>
      </c>
      <c r="D9" s="17">
        <f>SUM(D10:D14)</f>
        <v>0</v>
      </c>
      <c r="E9" s="17">
        <f>SUM(E10:E14)</f>
        <v>0</v>
      </c>
      <c r="F9" s="17">
        <f>SUM(F10:F14)</f>
        <v>34986</v>
      </c>
      <c r="G9" s="23">
        <f>SUM(G10:G14)</f>
        <v>0</v>
      </c>
      <c r="H9" s="15"/>
      <c r="I9" s="16"/>
    </row>
    <row r="10" spans="1:9" ht="37.5" customHeight="1">
      <c r="A10" s="18"/>
      <c r="B10" s="19" t="s">
        <v>3</v>
      </c>
      <c r="C10" s="24">
        <v>152751</v>
      </c>
      <c r="D10" s="19">
        <v>0</v>
      </c>
      <c r="E10" s="19">
        <v>0</v>
      </c>
      <c r="F10" s="19">
        <v>152751</v>
      </c>
      <c r="G10" s="25">
        <f>C10-D10-E10-F10</f>
        <v>0</v>
      </c>
      <c r="H10" s="57"/>
      <c r="I10" s="58" t="s">
        <v>25</v>
      </c>
    </row>
    <row r="11" spans="1:9" ht="37.5" customHeight="1">
      <c r="A11" s="18"/>
      <c r="B11" s="20" t="s">
        <v>24</v>
      </c>
      <c r="C11" s="26">
        <v>-22038</v>
      </c>
      <c r="D11" s="20">
        <v>0</v>
      </c>
      <c r="E11" s="20">
        <v>0</v>
      </c>
      <c r="F11" s="20">
        <v>-22038</v>
      </c>
      <c r="G11" s="27">
        <f>C11-D11-E11-F11</f>
        <v>0</v>
      </c>
      <c r="H11" s="59"/>
      <c r="I11" s="60" t="s">
        <v>26</v>
      </c>
    </row>
    <row r="12" spans="1:9" ht="37.5" customHeight="1">
      <c r="A12" s="18"/>
      <c r="B12" s="20" t="s">
        <v>10</v>
      </c>
      <c r="C12" s="26">
        <v>-31850</v>
      </c>
      <c r="D12" s="20">
        <v>0</v>
      </c>
      <c r="E12" s="20">
        <v>0</v>
      </c>
      <c r="F12" s="20">
        <v>-31850</v>
      </c>
      <c r="G12" s="27">
        <f>C12-D12-E12-F12</f>
        <v>0</v>
      </c>
      <c r="H12" s="59"/>
      <c r="I12" s="60" t="s">
        <v>27</v>
      </c>
    </row>
    <row r="13" spans="1:9" ht="37.5" customHeight="1">
      <c r="A13" s="18"/>
      <c r="B13" s="20" t="s">
        <v>11</v>
      </c>
      <c r="C13" s="26">
        <v>-39954</v>
      </c>
      <c r="D13" s="20">
        <v>0</v>
      </c>
      <c r="E13" s="20">
        <v>0</v>
      </c>
      <c r="F13" s="20">
        <v>-39954</v>
      </c>
      <c r="G13" s="27">
        <f>C13-D13-E13-F13</f>
        <v>0</v>
      </c>
      <c r="H13" s="59"/>
      <c r="I13" s="60" t="s">
        <v>28</v>
      </c>
    </row>
    <row r="14" spans="1:9" ht="37.5" customHeight="1">
      <c r="A14" s="18"/>
      <c r="B14" s="20" t="s">
        <v>16</v>
      </c>
      <c r="C14" s="26">
        <v>-23923</v>
      </c>
      <c r="D14" s="20">
        <v>0</v>
      </c>
      <c r="E14" s="20">
        <v>0</v>
      </c>
      <c r="F14" s="20">
        <v>-23923</v>
      </c>
      <c r="G14" s="27">
        <f>C14-D14-E14-F14</f>
        <v>0</v>
      </c>
      <c r="H14" s="59"/>
      <c r="I14" s="60" t="s">
        <v>29</v>
      </c>
    </row>
    <row r="15" spans="1:9" ht="72" customHeight="1">
      <c r="A15" s="21" t="s">
        <v>14</v>
      </c>
      <c r="B15" s="21"/>
      <c r="C15" s="28">
        <v>-359276</v>
      </c>
      <c r="D15" s="21">
        <v>0</v>
      </c>
      <c r="E15" s="21">
        <v>0</v>
      </c>
      <c r="F15" s="21">
        <v>1856</v>
      </c>
      <c r="G15" s="29">
        <f aca="true" t="shared" si="0" ref="G15:G20">C15-D15-E15-F15</f>
        <v>-361132</v>
      </c>
      <c r="H15" s="34" t="s">
        <v>23</v>
      </c>
      <c r="I15" s="35" t="s">
        <v>30</v>
      </c>
    </row>
    <row r="16" spans="1:9" ht="51.75" customHeight="1">
      <c r="A16" s="21" t="s">
        <v>32</v>
      </c>
      <c r="B16" s="21"/>
      <c r="C16" s="28">
        <v>50000</v>
      </c>
      <c r="D16" s="21">
        <v>0</v>
      </c>
      <c r="E16" s="21">
        <v>0</v>
      </c>
      <c r="F16" s="21">
        <v>0</v>
      </c>
      <c r="G16" s="29">
        <f>C16-D16-E16-F16</f>
        <v>50000</v>
      </c>
      <c r="H16" s="34" t="s">
        <v>44</v>
      </c>
      <c r="I16" s="35" t="s">
        <v>33</v>
      </c>
    </row>
    <row r="17" spans="1:9" ht="51.75" customHeight="1">
      <c r="A17" s="21" t="s">
        <v>11</v>
      </c>
      <c r="B17" s="21"/>
      <c r="C17" s="28">
        <v>36653</v>
      </c>
      <c r="D17" s="21">
        <v>36653</v>
      </c>
      <c r="E17" s="21">
        <v>0</v>
      </c>
      <c r="F17" s="21">
        <v>0</v>
      </c>
      <c r="G17" s="29">
        <f t="shared" si="0"/>
        <v>0</v>
      </c>
      <c r="H17" s="34" t="s">
        <v>31</v>
      </c>
      <c r="I17" s="35" t="s">
        <v>42</v>
      </c>
    </row>
    <row r="18" spans="1:9" ht="51.75" customHeight="1">
      <c r="A18" s="21" t="s">
        <v>2</v>
      </c>
      <c r="B18" s="21"/>
      <c r="C18" s="28">
        <v>20336</v>
      </c>
      <c r="D18" s="21">
        <v>20336</v>
      </c>
      <c r="E18" s="21">
        <v>0</v>
      </c>
      <c r="F18" s="21">
        <v>0</v>
      </c>
      <c r="G18" s="29">
        <f>C18-D18-E18-F18</f>
        <v>0</v>
      </c>
      <c r="H18" s="34" t="s">
        <v>38</v>
      </c>
      <c r="I18" s="35" t="s">
        <v>43</v>
      </c>
    </row>
    <row r="19" spans="1:9" ht="51.75" customHeight="1">
      <c r="A19" s="21" t="s">
        <v>3</v>
      </c>
      <c r="B19" s="21"/>
      <c r="C19" s="28">
        <v>41149</v>
      </c>
      <c r="D19" s="21">
        <v>0</v>
      </c>
      <c r="E19" s="21">
        <v>0</v>
      </c>
      <c r="F19" s="21">
        <v>0</v>
      </c>
      <c r="G19" s="29">
        <f t="shared" si="0"/>
        <v>41149</v>
      </c>
      <c r="H19" s="34" t="s">
        <v>34</v>
      </c>
      <c r="I19" s="35" t="s">
        <v>35</v>
      </c>
    </row>
    <row r="20" spans="1:9" ht="93" customHeight="1" thickBot="1">
      <c r="A20" s="45" t="s">
        <v>36</v>
      </c>
      <c r="B20" s="46"/>
      <c r="C20" s="28">
        <v>0</v>
      </c>
      <c r="D20" s="21">
        <v>0</v>
      </c>
      <c r="E20" s="21">
        <v>0</v>
      </c>
      <c r="F20" s="21">
        <v>0</v>
      </c>
      <c r="G20" s="23">
        <f t="shared" si="0"/>
        <v>0</v>
      </c>
      <c r="H20" s="15" t="s">
        <v>41</v>
      </c>
      <c r="I20" s="16" t="s">
        <v>37</v>
      </c>
    </row>
    <row r="21" spans="1:9" ht="46.5" customHeight="1" thickTop="1">
      <c r="A21" s="40" t="s">
        <v>4</v>
      </c>
      <c r="B21" s="41"/>
      <c r="C21" s="36">
        <f>SUM(C6,C9,C15,C16,C17,C19,C20,C18)</f>
        <v>-28581</v>
      </c>
      <c r="D21" s="37">
        <f>SUM(D6,D9,D15,D16,D17,D19,D20,D18)</f>
        <v>204560</v>
      </c>
      <c r="E21" s="37">
        <f>SUM(E6,E9,E15,E16,E17,E19,E20,E18)</f>
        <v>0</v>
      </c>
      <c r="F21" s="37">
        <f>SUM(F6,F9,F15,F16,F17,F19,F20,F18)</f>
        <v>36842</v>
      </c>
      <c r="G21" s="38">
        <f>SUM(G6,G9,G15,G16,G17,G19,G20,G18)</f>
        <v>-269983</v>
      </c>
      <c r="H21" s="13"/>
      <c r="I21" s="14"/>
    </row>
    <row r="22" spans="2:10" ht="27" customHeight="1">
      <c r="B22" s="44" t="s">
        <v>39</v>
      </c>
      <c r="C22" s="44"/>
      <c r="D22" s="44"/>
      <c r="E22" s="44"/>
      <c r="F22" s="10"/>
      <c r="G22" s="10"/>
      <c r="H22" s="10"/>
      <c r="I22" s="10"/>
      <c r="J22" s="11"/>
    </row>
    <row r="23" ht="21">
      <c r="A23" s="12"/>
    </row>
  </sheetData>
  <sheetProtection/>
  <mergeCells count="7">
    <mergeCell ref="A21:B21"/>
    <mergeCell ref="A3:B5"/>
    <mergeCell ref="B22:E22"/>
    <mergeCell ref="A20:B20"/>
    <mergeCell ref="H3:I5"/>
    <mergeCell ref="C4:C5"/>
    <mergeCell ref="C3:G3"/>
  </mergeCells>
  <printOptions/>
  <pageMargins left="0.4724409448818898" right="0.1968503937007874" top="0.6" bottom="0.2362204724409449" header="0.35433070866141736" footer="0.196850393700787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2015-09-02T09:25:33Z</cp:lastPrinted>
  <dcterms:created xsi:type="dcterms:W3CDTF">2010-07-21T01:55:39Z</dcterms:created>
  <dcterms:modified xsi:type="dcterms:W3CDTF">2015-09-02T09:30:41Z</dcterms:modified>
  <cp:category/>
  <cp:version/>
  <cp:contentType/>
  <cp:contentStatus/>
</cp:coreProperties>
</file>