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4-2 " sheetId="1" r:id="rId1"/>
    <sheet name="1-4-2 (2)" sheetId="2" r:id="rId2"/>
    <sheet name="1-4-2 (3)" sheetId="3" r:id="rId3"/>
  </sheets>
  <definedNames>
    <definedName name="_xlnm.Print_Area" localSheetId="0">'1-4-2 '!$A$1:$E$33</definedName>
    <definedName name="_xlnm.Print_Area" localSheetId="1">'1-4-2 (2)'!$A$1:$E$33</definedName>
    <definedName name="_xlnm.Print_Area" localSheetId="2">'1-4-2 (3)'!$A$1:$E$33</definedName>
  </definedNames>
  <calcPr fullCalcOnLoad="1"/>
</workbook>
</file>

<file path=xl/sharedStrings.xml><?xml version="1.0" encoding="utf-8"?>
<sst xmlns="http://schemas.openxmlformats.org/spreadsheetml/2006/main" count="80" uniqueCount="33">
  <si>
    <t>１０ｍ当たり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</si>
  <si>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</si>
  <si>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</si>
  <si>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</si>
  <si>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</si>
  <si>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</si>
  <si>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</si>
  <si>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</si>
  <si>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</si>
  <si>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</si>
  <si>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</si>
  <si>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</si>
  <si>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</si>
  <si>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</si>
  <si>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</si>
  <si>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</si>
  <si>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</si>
  <si>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</si>
  <si>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0.50×10.0</t>
  </si>
  <si>
    <t>0.50×1.5</t>
  </si>
  <si>
    <t>0.20×10.0</t>
  </si>
  <si>
    <t>歩車道境界工　街渠　Ａ－2型(一般部、車両出入口部）</t>
  </si>
  <si>
    <t>１．５ｍ当たり</t>
  </si>
  <si>
    <t>0.20×1.5</t>
  </si>
  <si>
    <t>{0.50×(0.20＋0.17)×1/2}×10.0</t>
  </si>
  <si>
    <t>0.50×(0.20＋0.17)×1/2</t>
  </si>
  <si>
    <t>{0.50×(0.20＋0.19)×1/2}×10.0</t>
  </si>
  <si>
    <t>0.50×(0.20＋0.19)×1/2</t>
  </si>
  <si>
    <t>歩車道境界工　街渠　Ｃ－２型(すりつけ部）</t>
  </si>
  <si>
    <t>歩車道境界工　街渠　Ｂ－２型(歩道切下げ部）</t>
  </si>
  <si>
    <t>{0.50×(0.20＋(0.17+0.19)×1/2)×1/2}×1.5</t>
  </si>
  <si>
    <t>図面番号　1-4-2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</si>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</sst>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35" t="s">
        <v>21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18</v>
      </c>
      <c r="D7" s="13" t="s">
        <v>16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20</v>
      </c>
      <c r="D9" s="13" t="s">
        <v>16</v>
      </c>
      <c r="E9" s="36">
        <f>0.2*10</f>
        <v>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24</v>
      </c>
      <c r="D11" s="13" t="s">
        <v>17</v>
      </c>
      <c r="E11" s="36">
        <f>(0.5*(0.2+0.17)/2)*10</f>
        <v>0.925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25</v>
      </c>
      <c r="D13" s="13" t="s">
        <v>16</v>
      </c>
      <c r="E13" s="36">
        <f>0.5*(0.2+0.17)/2</f>
        <v>0.0925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853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29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0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18</v>
      </c>
      <c r="D7" s="13" t="s">
        <v>16</v>
      </c>
      <c r="E7" s="36">
        <f>0.5*10</f>
        <v>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20</v>
      </c>
      <c r="D9" s="13" t="s">
        <v>16</v>
      </c>
      <c r="E9" s="36">
        <f>0.2*10</f>
        <v>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26</v>
      </c>
      <c r="D11" s="13" t="s">
        <v>17</v>
      </c>
      <c r="E11" s="36">
        <f>(0.5*(0.2+0.19)/2)*10</f>
        <v>0.9750000000000001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 t="s">
        <v>27</v>
      </c>
      <c r="D13" s="13" t="s">
        <v>16</v>
      </c>
      <c r="E13" s="36">
        <f>0.5*(0.2+0.19)/2</f>
        <v>0.0975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904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7" t="s">
        <v>1</v>
      </c>
      <c r="B1" s="38"/>
      <c r="C1" s="38"/>
      <c r="D1" s="38"/>
      <c r="E1" s="42"/>
    </row>
    <row r="2" spans="1:5" ht="24.75" customHeight="1">
      <c r="A2" s="37" t="s">
        <v>2</v>
      </c>
      <c r="B2" s="38"/>
      <c r="C2" s="2" t="s">
        <v>28</v>
      </c>
      <c r="D2" s="2" t="s">
        <v>3</v>
      </c>
      <c r="E2" s="3" t="s">
        <v>4</v>
      </c>
    </row>
    <row r="3" spans="1:5" ht="300" customHeight="1">
      <c r="A3" s="39" t="s">
        <v>31</v>
      </c>
      <c r="B3" s="40"/>
      <c r="C3" s="40"/>
      <c r="D3" s="40"/>
      <c r="E3" s="41"/>
    </row>
    <row r="4" spans="1:5" s="8" customFormat="1" ht="24.75" customHeight="1">
      <c r="A4" s="4"/>
      <c r="B4" s="5"/>
      <c r="C4" s="5"/>
      <c r="D4" s="6" t="s">
        <v>22</v>
      </c>
      <c r="E4" s="7"/>
    </row>
    <row r="5" spans="1:5" ht="24.75" customHeigh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10</v>
      </c>
      <c r="B7" s="21" t="s">
        <v>11</v>
      </c>
      <c r="C7" s="17" t="s">
        <v>19</v>
      </c>
      <c r="D7" s="13" t="s">
        <v>16</v>
      </c>
      <c r="E7" s="36">
        <f>0.5*1.5</f>
        <v>0.75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12</v>
      </c>
      <c r="B9" s="21"/>
      <c r="C9" s="17" t="s">
        <v>23</v>
      </c>
      <c r="D9" s="13" t="s">
        <v>16</v>
      </c>
      <c r="E9" s="36">
        <f>0.2*1.5</f>
        <v>0.30000000000000004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13</v>
      </c>
      <c r="B11" s="21" t="s">
        <v>32</v>
      </c>
      <c r="C11" s="17" t="s">
        <v>30</v>
      </c>
      <c r="D11" s="13" t="s">
        <v>17</v>
      </c>
      <c r="E11" s="36">
        <f>(0.5*(0.2+(0.17+0.19)*1/2)/2)*1.5</f>
        <v>0.14250000000000002</v>
      </c>
    </row>
    <row r="12" spans="1:5" ht="15" customHeight="1">
      <c r="A12" s="28"/>
      <c r="B12" s="22"/>
      <c r="C12" s="18"/>
      <c r="D12" s="14"/>
      <c r="E12" s="31"/>
    </row>
    <row r="13" spans="1:5" ht="15" customHeight="1">
      <c r="A13" s="25" t="s">
        <v>14</v>
      </c>
      <c r="B13" s="21" t="s">
        <v>15</v>
      </c>
      <c r="C13" s="17"/>
      <c r="D13" s="13" t="s">
        <v>16</v>
      </c>
      <c r="E13" s="36"/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4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17945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2026-01-07T07:33:01Z</cp:lastPrinted>
  <dcterms:created xsi:type="dcterms:W3CDTF">2026-01-07T07:33:01Z</dcterms:created>
  <dcterms:modified xsi:type="dcterms:W3CDTF">2004-03-29T07:55:19Z</dcterms:modified>
  <cp:category/>
  <cp:version/>
  <cp:contentType/>
  <cp:contentStatus/>
</cp:coreProperties>
</file>