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15" windowWidth="12090" windowHeight="9705" tabRatio="891" activeTab="0"/>
  </bookViews>
  <sheets>
    <sheet name="無色ガラス" sheetId="1" r:id="rId1"/>
    <sheet name="茶色ガラス" sheetId="2" r:id="rId2"/>
    <sheet name="その他ガラス" sheetId="3" r:id="rId3"/>
    <sheet name="ペットボトル" sheetId="4" r:id="rId4"/>
    <sheet name="紙製容器包装" sheetId="5" r:id="rId5"/>
    <sheet name="プラスチック製容器包装" sheetId="6" r:id="rId6"/>
    <sheet name="白色トレイ" sheetId="7" r:id="rId7"/>
    <sheet name="鋼製容器包装" sheetId="8" r:id="rId8"/>
    <sheet name="アルミニウム製容器包装" sheetId="9" r:id="rId9"/>
    <sheet name="飲料用紙製容器包装" sheetId="10" r:id="rId10"/>
    <sheet name="ダンボール" sheetId="11" r:id="rId11"/>
    <sheet name="合計" sheetId="12" r:id="rId12"/>
  </sheets>
  <definedNames>
    <definedName name="_xlnm.Print_Area" localSheetId="3">'ペットボトル'!$A$1:$E$56</definedName>
    <definedName name="_xlnm.Print_Area" localSheetId="0">'無色ガラス'!$A$1:$E$55</definedName>
    <definedName name="_xlnm.Print_Titles" localSheetId="8">'アルミニウム製容器包装'!$1:$4</definedName>
    <definedName name="_xlnm.Print_Titles" localSheetId="2">'その他ガラス'!$2:$4</definedName>
    <definedName name="_xlnm.Print_Titles" localSheetId="10">'ダンボール'!$1:$4</definedName>
    <definedName name="_xlnm.Print_Titles" localSheetId="5">'プラスチック製容器包装'!$2:$4</definedName>
    <definedName name="_xlnm.Print_Titles" localSheetId="3">'ペットボトル'!$1:$4</definedName>
    <definedName name="_xlnm.Print_Titles" localSheetId="9">'飲料用紙製容器包装'!$1:$4</definedName>
    <definedName name="_xlnm.Print_Titles" localSheetId="7">'鋼製容器包装'!$1:$4</definedName>
    <definedName name="_xlnm.Print_Titles" localSheetId="11">'合計'!$2:$4</definedName>
    <definedName name="_xlnm.Print_Titles" localSheetId="4">'紙製容器包装'!$2:$4</definedName>
    <definedName name="_xlnm.Print_Titles" localSheetId="1">'茶色ガラス'!$2:$4</definedName>
    <definedName name="_xlnm.Print_Titles" localSheetId="6">'白色トレイ'!$2:$4</definedName>
    <definedName name="_xlnm.Print_Titles" localSheetId="0">'無色ガラス'!$2:$4</definedName>
  </definedNames>
  <calcPr fullCalcOnLoad="1"/>
</workbook>
</file>

<file path=xl/sharedStrings.xml><?xml version="1.0" encoding="utf-8"?>
<sst xmlns="http://schemas.openxmlformats.org/spreadsheetml/2006/main" count="681" uniqueCount="73">
  <si>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</si>
  <si>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</si>
  <si>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</si>
  <si>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</si>
  <si>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</si>
  <si>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</si>
  <si>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</si>
  <si>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</si>
  <si>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</si>
  <si>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</si>
  <si>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</si>
  <si>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</si>
  <si>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</si>
  <si>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</si>
  <si>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</si>
  <si>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</si>
  <si>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</si>
  <si>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</si>
  <si>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</si>
  <si>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</si>
  <si>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</si>
  <si>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</si>
  <si>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羽曵野市</t>
  </si>
  <si>
    <t>門真市</t>
  </si>
  <si>
    <t>摂津市</t>
  </si>
  <si>
    <t>高石市</t>
  </si>
  <si>
    <t>藤井寺市</t>
  </si>
  <si>
    <t>東大阪市</t>
  </si>
  <si>
    <t>泉南市</t>
  </si>
  <si>
    <t>交野市</t>
  </si>
  <si>
    <t>大阪狭山市</t>
  </si>
  <si>
    <t>阪南市</t>
  </si>
  <si>
    <t>島本町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</si>
  <si>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</si>
  <si>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</si>
  <si>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</si>
  <si>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</si>
  <si>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</si>
  <si>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</si>
  <si>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</si>
  <si>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市町村／組合名</t>
  </si>
  <si>
    <t>無色ガラス</t>
  </si>
  <si>
    <t>合　計　／　平　均</t>
  </si>
  <si>
    <t>（市町村分別収集状況調査の報告値をもとに一部加工）</t>
  </si>
  <si>
    <t>・空白は、市町村分別収集計画において、当該品目の今年度収集を未計画としているもの</t>
  </si>
  <si>
    <t>収集計画量(t)</t>
  </si>
  <si>
    <t>累積収集量(t)</t>
  </si>
  <si>
    <t>収集原単位(g）</t>
  </si>
  <si>
    <t>人口(人)</t>
  </si>
  <si>
    <t>茶色ガラス</t>
  </si>
  <si>
    <t>その他ガラス</t>
  </si>
  <si>
    <t>紙製容器包装</t>
  </si>
  <si>
    <t>プラスチック製容器包装</t>
  </si>
  <si>
    <t>白色トレイ</t>
  </si>
  <si>
    <t>鋼製容器包装</t>
  </si>
  <si>
    <t>アルミニウム製容器包装</t>
  </si>
  <si>
    <t>飲料用紙製容器包装</t>
  </si>
  <si>
    <t>合計</t>
  </si>
  <si>
    <t>四條畷市</t>
  </si>
  <si>
    <t>・収集原単位は、一人一日あたりの収集量(累積収集量/人口/365日×1,000,000)</t>
  </si>
  <si>
    <t>ダンボール</t>
  </si>
  <si>
    <t>・累積収集量は、分別収集状況の報告値の年間集計値（収集実績量）</t>
  </si>
  <si>
    <t>豊能町</t>
  </si>
  <si>
    <t>能勢町</t>
  </si>
  <si>
    <t>　</t>
  </si>
  <si>
    <t>　</t>
  </si>
  <si>
    <t xml:space="preserve"> </t>
  </si>
  <si>
    <t>　</t>
  </si>
  <si>
    <t xml:space="preserve"> </t>
  </si>
  <si>
    <t xml:space="preserve"> </t>
  </si>
  <si>
    <t>ペットボトル</t>
  </si>
  <si>
    <t>・人口は、「大阪府の推計人口（平成24年10月1日現在）」(大阪府総務部統計課調べ)の値</t>
  </si>
  <si>
    <t>平成27年度　市町村分別収集状況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</si>
</sst>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&quot;平成&quot;ggge&quot;年&quot;m&quot;月&quot;d&quot;日出力分&quot;"/>
    <numFmt numFmtId="177" formatCode="[$-411]ggge&quot;年&quot;m&quot;月&quot;d&quot;日出力分&quot;"/>
    <numFmt numFmtId="178" formatCode="[$-411]ggge&quot;年&quot;m&quot;月分&quot;"/>
    <numFmt numFmtId="179" formatCode="[$-411]ggge&quot;年&quot;m&quot;月累計値&quot;"/>
    <numFmt numFmtId="180" formatCode="[$-411]ggge&quot;年&quot;m&quot;月現在累計値&quot;"/>
    <numFmt numFmtId="181" formatCode="[$-411]ggge&quot;年&quot;m&quot;月現在累計&quot;"/>
    <numFmt numFmtId="182" formatCode="#,##0.00_ "/>
    <numFmt numFmtId="183" formatCode="#,##0_ "/>
    <numFmt numFmtId="184" formatCode="yyyy&quot;年&quot;m&quot;月分&quot;"/>
    <numFmt numFmtId="185" formatCode="yyyy&quot;年&quot;m&quot;月現在累計値&quot;"/>
    <numFmt numFmtId="186" formatCode="yyyy&quot;年&quot;m&quot;月現在累計&quot;"/>
    <numFmt numFmtId="187" formatCode="yyyy&quot;年&quot;m&quot;月&quot;d&quot;日出力分&quot;"/>
    <numFmt numFmtId="188" formatCode="yyyy&quot;年度&quot;m&quot;月分&quot;"/>
    <numFmt numFmtId="189" formatCode="yyyy&quot;年度&quot;m&quot;月現在累計値&quot;"/>
    <numFmt numFmtId="190" formatCode="#\ ###\ ##0"/>
    <numFmt numFmtId="191" formatCode="#,##0.00_);[Red]\(#,##0.00\)"/>
    <numFmt numFmtId="192" formatCode="#,##0_);[Red]\(#,##0\)"/>
    <numFmt numFmtId="193" formatCode="0.0_);[Red]\(0.0\)"/>
    <numFmt numFmtId="194" formatCode="0.00_);[Red]\(0.00\)"/>
    <numFmt numFmtId="195" formatCode="0_ "/>
    <numFmt numFmtId="196" formatCode="0.00_ "/>
    <numFmt numFmtId="197" formatCode="#,##0.000_);[Red]\(#,##0.000\)"/>
    <numFmt numFmtId="198" formatCode="#,##0.0000_);[Red]\(#,##0.0000\)"/>
    <numFmt numFmtId="199" formatCode="#,##0.0_);[Red]\(#,##0.0\)"/>
    <numFmt numFmtId="200" formatCode="#,##0.00000_);[Red]\(#,##0.00000\)"/>
    <numFmt numFmtId="201" formatCode="#,##0.000000_);[Red]\(#,##0.000000\)"/>
    <numFmt numFmtId="202" formatCode="#,##0.0000000_);[Red]\(#,##0.0000000\)"/>
    <numFmt numFmtId="203" formatCode="#,##0.00000000_);[Red]\(#,##0.00000000\)"/>
    <numFmt numFmtId="204" formatCode="0.0_ "/>
    <numFmt numFmtId="205" formatCode="#,##0.0_ "/>
    <numFmt numFmtId="206" formatCode="0.000_);[Red]\(0.000\)"/>
    <numFmt numFmtId="207" formatCode="#,##0.0;[Red]\-#,##0.0"/>
    <numFmt numFmtId="208" formatCode="0_);[Red]\(0\)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1"/>
      <name val="MS UI Gothic"/>
      <family val="3"/>
    </font>
    <font>
      <sz val="9"/>
      <name val="ＭＳ 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04">
    <xf numFmtId="0" fontId="0" fillId="0" borderId="0" xfId="0" applyAlignment="1">
      <alignment vertical="center"/>
    </xf>
    <xf numFmtId="0" fontId="4" fillId="0" borderId="0" xfId="64" applyFont="1" applyAlignment="1">
      <alignment horizontal="left" vertical="center"/>
      <protection/>
    </xf>
    <xf numFmtId="0" fontId="4" fillId="0" borderId="0" xfId="63" applyFont="1" applyAlignment="1">
      <alignment horizontal="left" vertical="center"/>
      <protection/>
    </xf>
    <xf numFmtId="0" fontId="5" fillId="0" borderId="0" xfId="64" applyFont="1" applyAlignment="1">
      <alignment horizontal="left" vertical="center"/>
      <protection/>
    </xf>
    <xf numFmtId="0" fontId="4" fillId="0" borderId="0" xfId="64" applyNumberFormat="1" applyFont="1" applyAlignment="1">
      <alignment horizontal="left" vertical="center"/>
      <protection/>
    </xf>
    <xf numFmtId="0" fontId="4" fillId="0" borderId="0" xfId="64" applyFont="1" applyFill="1" applyAlignment="1">
      <alignment horizontal="left" vertical="center"/>
      <protection/>
    </xf>
    <xf numFmtId="191" fontId="4" fillId="0" borderId="0" xfId="63" applyNumberFormat="1" applyFont="1" applyAlignment="1">
      <alignment horizontal="left" vertical="center"/>
      <protection/>
    </xf>
    <xf numFmtId="194" fontId="5" fillId="0" borderId="0" xfId="64" applyNumberFormat="1" applyFont="1" applyAlignment="1">
      <alignment horizontal="left" vertical="center"/>
      <protection/>
    </xf>
    <xf numFmtId="194" fontId="4" fillId="0" borderId="0" xfId="64" applyNumberFormat="1" applyFont="1" applyAlignment="1">
      <alignment horizontal="left" vertical="center"/>
      <protection/>
    </xf>
    <xf numFmtId="194" fontId="4" fillId="0" borderId="0" xfId="63" applyNumberFormat="1" applyFont="1" applyAlignment="1">
      <alignment horizontal="left" vertical="center"/>
      <protection/>
    </xf>
    <xf numFmtId="0" fontId="4" fillId="0" borderId="0" xfId="64" applyFont="1" applyAlignment="1">
      <alignment horizontal="center" vertical="center"/>
      <protection/>
    </xf>
    <xf numFmtId="0" fontId="6" fillId="0" borderId="0" xfId="64" applyFont="1" applyAlignment="1">
      <alignment horizontal="left" vertical="center"/>
      <protection/>
    </xf>
    <xf numFmtId="0" fontId="7" fillId="0" borderId="10" xfId="64" applyFont="1" applyBorder="1" applyAlignment="1">
      <alignment horizontal="center" vertical="center"/>
      <protection/>
    </xf>
    <xf numFmtId="0" fontId="7" fillId="0" borderId="11" xfId="64" applyFont="1" applyBorder="1" applyAlignment="1">
      <alignment horizontal="center" vertical="center"/>
      <protection/>
    </xf>
    <xf numFmtId="0" fontId="7" fillId="0" borderId="12" xfId="64" applyFont="1" applyBorder="1" applyAlignment="1">
      <alignment horizontal="center" vertical="center"/>
      <protection/>
    </xf>
    <xf numFmtId="0" fontId="7" fillId="0" borderId="13" xfId="64" applyFont="1" applyFill="1" applyBorder="1" applyAlignment="1">
      <alignment horizontal="left" vertical="center"/>
      <protection/>
    </xf>
    <xf numFmtId="0" fontId="7" fillId="0" borderId="14" xfId="64" applyFont="1" applyFill="1" applyBorder="1" applyAlignment="1">
      <alignment horizontal="left" vertical="center"/>
      <protection/>
    </xf>
    <xf numFmtId="0" fontId="7" fillId="0" borderId="0" xfId="64" applyFont="1" applyBorder="1" applyAlignment="1">
      <alignment horizontal="left" vertical="center"/>
      <protection/>
    </xf>
    <xf numFmtId="191" fontId="7" fillId="0" borderId="0" xfId="64" applyNumberFormat="1" applyFont="1" applyFill="1" applyBorder="1" applyAlignment="1">
      <alignment horizontal="right" vertical="center"/>
      <protection/>
    </xf>
    <xf numFmtId="191" fontId="7" fillId="0" borderId="0" xfId="64" applyNumberFormat="1" applyFont="1" applyBorder="1" applyAlignment="1">
      <alignment horizontal="right" vertical="center"/>
      <protection/>
    </xf>
    <xf numFmtId="192" fontId="7" fillId="0" borderId="0" xfId="64" applyNumberFormat="1" applyFont="1" applyBorder="1" applyAlignment="1">
      <alignment horizontal="right" vertical="center"/>
      <protection/>
    </xf>
    <xf numFmtId="0" fontId="7" fillId="0" borderId="0" xfId="64" applyFont="1" applyAlignment="1">
      <alignment horizontal="left" vertical="center"/>
      <protection/>
    </xf>
    <xf numFmtId="0" fontId="7" fillId="0" borderId="0" xfId="64" applyFont="1" applyFill="1" applyAlignment="1">
      <alignment horizontal="left" vertical="center"/>
      <protection/>
    </xf>
    <xf numFmtId="182" fontId="7" fillId="0" borderId="0" xfId="64" applyNumberFormat="1" applyFont="1" applyAlignment="1">
      <alignment horizontal="left" vertical="center"/>
      <protection/>
    </xf>
    <xf numFmtId="0" fontId="7" fillId="0" borderId="15" xfId="64" applyFont="1" applyFill="1" applyBorder="1" applyAlignment="1">
      <alignment horizontal="left" vertical="center"/>
      <protection/>
    </xf>
    <xf numFmtId="0" fontId="7" fillId="0" borderId="16" xfId="64" applyFont="1" applyFill="1" applyBorder="1" applyAlignment="1">
      <alignment horizontal="left" vertical="center"/>
      <protection/>
    </xf>
    <xf numFmtId="191" fontId="8" fillId="0" borderId="17" xfId="64" applyNumberFormat="1" applyFont="1" applyFill="1" applyBorder="1" applyAlignment="1">
      <alignment horizontal="right" vertical="center"/>
      <protection/>
    </xf>
    <xf numFmtId="0" fontId="7" fillId="0" borderId="18" xfId="64" applyFont="1" applyFill="1" applyBorder="1" applyAlignment="1">
      <alignment horizontal="left" vertical="center"/>
      <protection/>
    </xf>
    <xf numFmtId="0" fontId="7" fillId="0" borderId="19" xfId="64" applyFont="1" applyBorder="1" applyAlignment="1">
      <alignment horizontal="center" vertical="center"/>
      <protection/>
    </xf>
    <xf numFmtId="194" fontId="7" fillId="0" borderId="0" xfId="64" applyNumberFormat="1" applyFont="1" applyBorder="1" applyAlignment="1">
      <alignment horizontal="right" vertical="center"/>
      <protection/>
    </xf>
    <xf numFmtId="194" fontId="7" fillId="0" borderId="0" xfId="64" applyNumberFormat="1" applyFont="1" applyAlignment="1">
      <alignment horizontal="left" vertical="center"/>
      <protection/>
    </xf>
    <xf numFmtId="0" fontId="7" fillId="0" borderId="18" xfId="64" applyFont="1" applyBorder="1" applyAlignment="1">
      <alignment horizontal="left" vertical="center"/>
      <protection/>
    </xf>
    <xf numFmtId="0" fontId="7" fillId="0" borderId="20" xfId="64" applyFont="1" applyBorder="1" applyAlignment="1">
      <alignment horizontal="center" vertical="center"/>
      <protection/>
    </xf>
    <xf numFmtId="0" fontId="7" fillId="0" borderId="21" xfId="64" applyFont="1" applyBorder="1" applyAlignment="1">
      <alignment horizontal="left" vertical="center"/>
      <protection/>
    </xf>
    <xf numFmtId="0" fontId="7" fillId="0" borderId="15" xfId="64" applyFont="1" applyBorder="1" applyAlignment="1">
      <alignment horizontal="left" vertical="center"/>
      <protection/>
    </xf>
    <xf numFmtId="0" fontId="7" fillId="0" borderId="16" xfId="64" applyFont="1" applyBorder="1" applyAlignment="1">
      <alignment horizontal="left" vertical="center"/>
      <protection/>
    </xf>
    <xf numFmtId="191" fontId="7" fillId="0" borderId="0" xfId="64" applyNumberFormat="1" applyFont="1" applyAlignment="1">
      <alignment horizontal="left" vertical="center"/>
      <protection/>
    </xf>
    <xf numFmtId="0" fontId="7" fillId="0" borderId="22" xfId="64" applyFont="1" applyBorder="1" applyAlignment="1">
      <alignment horizontal="left" vertical="center"/>
      <protection/>
    </xf>
    <xf numFmtId="0" fontId="7" fillId="0" borderId="23" xfId="64" applyFont="1" applyBorder="1" applyAlignment="1">
      <alignment horizontal="center" vertical="center"/>
      <protection/>
    </xf>
    <xf numFmtId="191" fontId="8" fillId="0" borderId="11" xfId="64" applyNumberFormat="1" applyFont="1" applyBorder="1" applyAlignment="1">
      <alignment horizontal="right" vertical="center"/>
      <protection/>
    </xf>
    <xf numFmtId="191" fontId="8" fillId="0" borderId="11" xfId="64" applyNumberFormat="1" applyFont="1" applyFill="1" applyBorder="1" applyAlignment="1">
      <alignment horizontal="right" vertical="center"/>
      <protection/>
    </xf>
    <xf numFmtId="191" fontId="4" fillId="0" borderId="0" xfId="64" applyNumberFormat="1" applyFont="1" applyAlignment="1">
      <alignment horizontal="left" vertical="center"/>
      <protection/>
    </xf>
    <xf numFmtId="0" fontId="9" fillId="0" borderId="0" xfId="64" applyFont="1" applyAlignment="1">
      <alignment horizontal="left" vertical="center" indent="1"/>
      <protection/>
    </xf>
    <xf numFmtId="0" fontId="7" fillId="0" borderId="24" xfId="64" applyFont="1" applyFill="1" applyBorder="1" applyAlignment="1">
      <alignment horizontal="left" vertical="center"/>
      <protection/>
    </xf>
    <xf numFmtId="0" fontId="7" fillId="0" borderId="25" xfId="64" applyFont="1" applyFill="1" applyBorder="1" applyAlignment="1">
      <alignment horizontal="left" vertical="center"/>
      <protection/>
    </xf>
    <xf numFmtId="0" fontId="7" fillId="0" borderId="11" xfId="64" applyFont="1" applyFill="1" applyBorder="1" applyAlignment="1">
      <alignment horizontal="center" vertical="center"/>
      <protection/>
    </xf>
    <xf numFmtId="192" fontId="8" fillId="0" borderId="26" xfId="64" applyNumberFormat="1" applyFont="1" applyFill="1" applyBorder="1" applyAlignment="1">
      <alignment horizontal="right" vertical="center"/>
      <protection/>
    </xf>
    <xf numFmtId="192" fontId="8" fillId="0" borderId="27" xfId="64" applyNumberFormat="1" applyFont="1" applyBorder="1" applyAlignment="1">
      <alignment horizontal="right" vertical="center"/>
      <protection/>
    </xf>
    <xf numFmtId="4" fontId="4" fillId="0" borderId="0" xfId="63" applyNumberFormat="1" applyFont="1" applyAlignment="1">
      <alignment horizontal="left" vertical="center"/>
      <protection/>
    </xf>
    <xf numFmtId="4" fontId="4" fillId="0" borderId="0" xfId="64" applyNumberFormat="1" applyFont="1" applyAlignment="1">
      <alignment horizontal="left" vertical="center"/>
      <protection/>
    </xf>
    <xf numFmtId="0" fontId="7" fillId="33" borderId="11" xfId="64" applyFont="1" applyFill="1" applyBorder="1" applyAlignment="1">
      <alignment horizontal="center" vertical="center"/>
      <protection/>
    </xf>
    <xf numFmtId="0" fontId="7" fillId="33" borderId="28" xfId="64" applyFont="1" applyFill="1" applyBorder="1" applyAlignment="1">
      <alignment horizontal="center" vertical="center"/>
      <protection/>
    </xf>
    <xf numFmtId="0" fontId="7" fillId="33" borderId="12" xfId="64" applyFont="1" applyFill="1" applyBorder="1" applyAlignment="1">
      <alignment horizontal="center" vertical="center"/>
      <protection/>
    </xf>
    <xf numFmtId="194" fontId="7" fillId="33" borderId="11" xfId="64" applyNumberFormat="1" applyFont="1" applyFill="1" applyBorder="1" applyAlignment="1">
      <alignment horizontal="center" vertical="center"/>
      <protection/>
    </xf>
    <xf numFmtId="194" fontId="7" fillId="33" borderId="29" xfId="64" applyNumberFormat="1" applyFont="1" applyFill="1" applyBorder="1" applyAlignment="1">
      <alignment horizontal="center" vertical="center"/>
      <protection/>
    </xf>
    <xf numFmtId="0" fontId="7" fillId="33" borderId="29" xfId="64" applyFont="1" applyFill="1" applyBorder="1" applyAlignment="1">
      <alignment horizontal="center" vertical="center"/>
      <protection/>
    </xf>
    <xf numFmtId="191" fontId="8" fillId="0" borderId="30" xfId="64" applyNumberFormat="1" applyFont="1" applyFill="1" applyBorder="1" applyAlignment="1">
      <alignment horizontal="right" vertical="center"/>
      <protection/>
    </xf>
    <xf numFmtId="191" fontId="8" fillId="0" borderId="31" xfId="64" applyNumberFormat="1" applyFont="1" applyFill="1" applyBorder="1" applyAlignment="1">
      <alignment horizontal="right" vertical="center"/>
      <protection/>
    </xf>
    <xf numFmtId="183" fontId="0" fillId="0" borderId="32" xfId="0" applyNumberFormat="1" applyFont="1" applyBorder="1" applyAlignment="1">
      <alignment vertical="center"/>
    </xf>
    <xf numFmtId="183" fontId="0" fillId="0" borderId="33" xfId="0" applyNumberFormat="1" applyFont="1" applyBorder="1" applyAlignment="1">
      <alignment vertical="center"/>
    </xf>
    <xf numFmtId="191" fontId="8" fillId="0" borderId="34" xfId="64" applyNumberFormat="1" applyFont="1" applyFill="1" applyBorder="1" applyAlignment="1">
      <alignment horizontal="right" vertical="center"/>
      <protection/>
    </xf>
    <xf numFmtId="191" fontId="8" fillId="33" borderId="17" xfId="64" applyNumberFormat="1" applyFont="1" applyFill="1" applyBorder="1" applyAlignment="1">
      <alignment horizontal="right" vertical="center"/>
      <protection/>
    </xf>
    <xf numFmtId="191" fontId="8" fillId="0" borderId="35" xfId="64" applyNumberFormat="1" applyFont="1" applyFill="1" applyBorder="1" applyAlignment="1">
      <alignment horizontal="right" vertical="center"/>
      <protection/>
    </xf>
    <xf numFmtId="191" fontId="8" fillId="33" borderId="36" xfId="64" applyNumberFormat="1" applyFont="1" applyFill="1" applyBorder="1" applyAlignment="1">
      <alignment horizontal="right" vertical="center"/>
      <protection/>
    </xf>
    <xf numFmtId="191" fontId="8" fillId="0" borderId="36" xfId="64" applyNumberFormat="1" applyFont="1" applyFill="1" applyBorder="1" applyAlignment="1">
      <alignment horizontal="right" vertical="center"/>
      <protection/>
    </xf>
    <xf numFmtId="191" fontId="8" fillId="33" borderId="30" xfId="64" applyNumberFormat="1" applyFont="1" applyFill="1" applyBorder="1" applyAlignment="1">
      <alignment horizontal="right" vertical="center"/>
      <protection/>
    </xf>
    <xf numFmtId="191" fontId="8" fillId="33" borderId="35" xfId="64" applyNumberFormat="1" applyFont="1" applyFill="1" applyBorder="1" applyAlignment="1">
      <alignment horizontal="right" vertical="center"/>
      <protection/>
    </xf>
    <xf numFmtId="191" fontId="8" fillId="0" borderId="30" xfId="64" applyNumberFormat="1" applyFont="1" applyBorder="1" applyAlignment="1">
      <alignment horizontal="right" vertical="center"/>
      <protection/>
    </xf>
    <xf numFmtId="191" fontId="8" fillId="0" borderId="35" xfId="64" applyNumberFormat="1" applyFont="1" applyBorder="1" applyAlignment="1">
      <alignment horizontal="right" vertical="center"/>
      <protection/>
    </xf>
    <xf numFmtId="191" fontId="8" fillId="0" borderId="36" xfId="64" applyNumberFormat="1" applyFont="1" applyBorder="1" applyAlignment="1">
      <alignment horizontal="right" vertical="center"/>
      <protection/>
    </xf>
    <xf numFmtId="191" fontId="8" fillId="33" borderId="11" xfId="64" applyNumberFormat="1" applyFont="1" applyFill="1" applyBorder="1" applyAlignment="1">
      <alignment horizontal="right" vertical="center"/>
      <protection/>
    </xf>
    <xf numFmtId="0" fontId="10" fillId="0" borderId="0" xfId="64" applyFont="1" applyAlignment="1">
      <alignment horizontal="left" vertical="center"/>
      <protection/>
    </xf>
    <xf numFmtId="194" fontId="7" fillId="0" borderId="11" xfId="64" applyNumberFormat="1" applyFont="1" applyFill="1" applyBorder="1" applyAlignment="1">
      <alignment horizontal="center" vertical="center"/>
      <protection/>
    </xf>
    <xf numFmtId="3" fontId="4" fillId="0" borderId="0" xfId="64" applyNumberFormat="1" applyFont="1" applyAlignment="1">
      <alignment horizontal="left" vertical="center"/>
      <protection/>
    </xf>
    <xf numFmtId="0" fontId="7" fillId="0" borderId="0" xfId="64" applyFont="1" applyAlignment="1">
      <alignment horizontal="left" vertical="center"/>
      <protection/>
    </xf>
    <xf numFmtId="192" fontId="8" fillId="0" borderId="17" xfId="0" applyNumberFormat="1" applyFont="1" applyFill="1" applyBorder="1" applyAlignment="1">
      <alignment vertical="center"/>
    </xf>
    <xf numFmtId="192" fontId="0" fillId="0" borderId="17" xfId="0" applyNumberFormat="1" applyFont="1" applyFill="1" applyBorder="1" applyAlignment="1">
      <alignment vertical="center" shrinkToFit="1"/>
    </xf>
    <xf numFmtId="192" fontId="8" fillId="0" borderId="30" xfId="0" applyNumberFormat="1" applyFont="1" applyFill="1" applyBorder="1" applyAlignment="1">
      <alignment vertical="center"/>
    </xf>
    <xf numFmtId="192" fontId="0" fillId="0" borderId="30" xfId="0" applyNumberFormat="1" applyFont="1" applyFill="1" applyBorder="1" applyAlignment="1">
      <alignment vertical="center" shrinkToFit="1"/>
    </xf>
    <xf numFmtId="192" fontId="8" fillId="0" borderId="34" xfId="0" applyNumberFormat="1" applyFont="1" applyFill="1" applyBorder="1" applyAlignment="1">
      <alignment vertical="center"/>
    </xf>
    <xf numFmtId="192" fontId="4" fillId="0" borderId="31" xfId="64" applyNumberFormat="1" applyFont="1" applyBorder="1" applyAlignment="1">
      <alignment horizontal="left" vertical="center"/>
      <protection/>
    </xf>
    <xf numFmtId="192" fontId="8" fillId="33" borderId="11" xfId="0" applyNumberFormat="1" applyFont="1" applyFill="1" applyBorder="1" applyAlignment="1">
      <alignment horizontal="right" vertical="center"/>
    </xf>
    <xf numFmtId="192" fontId="0" fillId="0" borderId="11" xfId="0" applyNumberFormat="1" applyFont="1" applyFill="1" applyBorder="1" applyAlignment="1">
      <alignment vertical="center" shrinkToFit="1"/>
    </xf>
    <xf numFmtId="192" fontId="8" fillId="0" borderId="35" xfId="0" applyNumberFormat="1" applyFont="1" applyFill="1" applyBorder="1" applyAlignment="1">
      <alignment vertical="center"/>
    </xf>
    <xf numFmtId="192" fontId="8" fillId="0" borderId="36" xfId="49" applyNumberFormat="1" applyFont="1" applyFill="1" applyBorder="1" applyAlignment="1">
      <alignment horizontal="right" vertical="center"/>
    </xf>
    <xf numFmtId="192" fontId="0" fillId="33" borderId="17" xfId="0" applyNumberFormat="1" applyFont="1" applyFill="1" applyBorder="1" applyAlignment="1">
      <alignment vertical="center" shrinkToFit="1"/>
    </xf>
    <xf numFmtId="192" fontId="0" fillId="33" borderId="11" xfId="0" applyNumberFormat="1" applyFont="1" applyFill="1" applyBorder="1" applyAlignment="1">
      <alignment vertical="center" shrinkToFit="1"/>
    </xf>
    <xf numFmtId="192" fontId="8" fillId="0" borderId="37" xfId="0" applyNumberFormat="1" applyFont="1" applyFill="1" applyBorder="1" applyAlignment="1">
      <alignment vertical="center"/>
    </xf>
    <xf numFmtId="192" fontId="0" fillId="33" borderId="37" xfId="0" applyNumberFormat="1" applyFont="1" applyFill="1" applyBorder="1" applyAlignment="1">
      <alignment vertical="center" shrinkToFit="1"/>
    </xf>
    <xf numFmtId="192" fontId="0" fillId="33" borderId="30" xfId="0" applyNumberFormat="1" applyFont="1" applyFill="1" applyBorder="1" applyAlignment="1">
      <alignment vertical="center" shrinkToFit="1"/>
    </xf>
    <xf numFmtId="192" fontId="0" fillId="0" borderId="17" xfId="0" applyNumberFormat="1" applyFont="1" applyFill="1" applyBorder="1" applyAlignment="1">
      <alignment horizontal="right" vertical="center" shrinkToFit="1"/>
    </xf>
    <xf numFmtId="192" fontId="0" fillId="0" borderId="30" xfId="0" applyNumberFormat="1" applyFont="1" applyFill="1" applyBorder="1" applyAlignment="1">
      <alignment horizontal="right" vertical="center" shrinkToFit="1"/>
    </xf>
    <xf numFmtId="192" fontId="0" fillId="0" borderId="30" xfId="64" applyNumberFormat="1" applyFont="1" applyFill="1" applyBorder="1" applyAlignment="1">
      <alignment horizontal="right" vertical="center" shrinkToFit="1"/>
      <protection/>
    </xf>
    <xf numFmtId="192" fontId="0" fillId="0" borderId="30" xfId="0" applyNumberFormat="1" applyFont="1" applyFill="1" applyBorder="1" applyAlignment="1" applyProtection="1">
      <alignment horizontal="right" vertical="center" shrinkToFit="1"/>
      <protection locked="0"/>
    </xf>
    <xf numFmtId="192" fontId="0" fillId="33" borderId="17" xfId="0" applyNumberFormat="1" applyFont="1" applyFill="1" applyBorder="1" applyAlignment="1">
      <alignment horizontal="right" vertical="center" shrinkToFit="1"/>
    </xf>
    <xf numFmtId="192" fontId="0" fillId="33" borderId="30" xfId="0" applyNumberFormat="1" applyFont="1" applyFill="1" applyBorder="1" applyAlignment="1">
      <alignment horizontal="right" vertical="center" shrinkToFit="1"/>
    </xf>
    <xf numFmtId="192" fontId="0" fillId="33" borderId="30" xfId="64" applyNumberFormat="1" applyFont="1" applyFill="1" applyBorder="1" applyAlignment="1">
      <alignment horizontal="right" vertical="center" shrinkToFit="1"/>
      <protection/>
    </xf>
    <xf numFmtId="192" fontId="10" fillId="0" borderId="31" xfId="64" applyNumberFormat="1" applyFont="1" applyBorder="1" applyAlignment="1">
      <alignment horizontal="left" vertical="center"/>
      <protection/>
    </xf>
    <xf numFmtId="192" fontId="8" fillId="0" borderId="36" xfId="64" applyNumberFormat="1" applyFont="1" applyFill="1" applyBorder="1" applyAlignment="1">
      <alignment horizontal="right" vertical="center"/>
      <protection/>
    </xf>
    <xf numFmtId="192" fontId="0" fillId="33" borderId="17" xfId="64" applyNumberFormat="1" applyFont="1" applyFill="1" applyBorder="1" applyAlignment="1">
      <alignment horizontal="right" vertical="center" shrinkToFit="1"/>
      <protection/>
    </xf>
    <xf numFmtId="192" fontId="0" fillId="0" borderId="30" xfId="64" applyNumberFormat="1" applyFont="1" applyFill="1" applyBorder="1" applyAlignment="1">
      <alignment horizontal="right" vertical="center" shrinkToFit="1"/>
      <protection/>
    </xf>
    <xf numFmtId="192" fontId="8" fillId="0" borderId="17" xfId="64" applyNumberFormat="1" applyFont="1" applyFill="1" applyBorder="1" applyAlignment="1">
      <alignment horizontal="right" vertical="center"/>
      <protection/>
    </xf>
    <xf numFmtId="192" fontId="8" fillId="0" borderId="11" xfId="64" applyNumberFormat="1" applyFont="1" applyFill="1" applyBorder="1" applyAlignment="1">
      <alignment horizontal="right" vertical="center"/>
      <protection/>
    </xf>
    <xf numFmtId="192" fontId="0" fillId="33" borderId="11" xfId="64" applyNumberFormat="1" applyFont="1" applyFill="1" applyBorder="1" applyAlignment="1">
      <alignment horizontal="right" vertical="center" shrinkToFi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第2条第6項指定物1" xfId="63"/>
    <cellStyle name="標準_特定分別基準適合物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E154"/>
  <sheetViews>
    <sheetView tabSelected="1" view="pageBreakPreview" zoomScale="80" zoomScaleNormal="70" zoomScaleSheetLayoutView="80" workbookViewId="0" topLeftCell="A1">
      <selection activeCell="B3" sqref="B3"/>
    </sheetView>
  </sheetViews>
  <sheetFormatPr defaultColWidth="9.00390625" defaultRowHeight="13.5"/>
  <cols>
    <col min="1" max="1" width="20.625" style="1" customWidth="1"/>
    <col min="2" max="5" width="16.625" style="1" customWidth="1"/>
    <col min="6" max="16384" width="9.00390625" style="1" customWidth="1"/>
  </cols>
  <sheetData>
    <row r="1" spans="1:5" ht="15" customHeight="1">
      <c r="A1" s="11" t="s">
        <v>72</v>
      </c>
      <c r="B1" s="3"/>
      <c r="C1" s="3"/>
      <c r="D1" s="3"/>
      <c r="E1" s="3"/>
    </row>
    <row r="2" spans="1:5" ht="15" customHeight="1">
      <c r="A2" s="11" t="s">
        <v>41</v>
      </c>
      <c r="B2" s="3"/>
      <c r="C2" s="3"/>
      <c r="D2" s="3"/>
      <c r="E2" s="3"/>
    </row>
    <row r="3" spans="1:5" ht="13.5" customHeight="1" thickBot="1">
      <c r="A3" s="3"/>
      <c r="B3" s="3"/>
      <c r="C3" s="3"/>
      <c r="D3" s="3"/>
      <c r="E3" s="3"/>
    </row>
    <row r="4" spans="1:5" s="10" customFormat="1" ht="15" customHeight="1" thickBot="1">
      <c r="A4" s="12" t="s">
        <v>40</v>
      </c>
      <c r="B4" s="50" t="s">
        <v>45</v>
      </c>
      <c r="C4" s="51" t="s">
        <v>46</v>
      </c>
      <c r="D4" s="50" t="s">
        <v>47</v>
      </c>
      <c r="E4" s="52" t="s">
        <v>48</v>
      </c>
    </row>
    <row r="5" spans="1:5" ht="13.5" customHeight="1">
      <c r="A5" s="15" t="s">
        <v>0</v>
      </c>
      <c r="B5" s="75">
        <v>4000</v>
      </c>
      <c r="C5" s="76">
        <v>3541.73</v>
      </c>
      <c r="D5" s="26">
        <f>C5/E5/365*1000000</f>
        <v>3.606913748502423</v>
      </c>
      <c r="E5" s="58">
        <v>2690214</v>
      </c>
    </row>
    <row r="6" spans="1:5" ht="13.5" customHeight="1">
      <c r="A6" s="16" t="s">
        <v>1</v>
      </c>
      <c r="B6" s="77">
        <v>730</v>
      </c>
      <c r="C6" s="78">
        <v>610.68</v>
      </c>
      <c r="D6" s="26">
        <f aca="true" t="shared" si="0" ref="D6:D47">C6/E6/365*1000000</f>
        <v>1.9949085535428268</v>
      </c>
      <c r="E6" s="59">
        <v>838683</v>
      </c>
    </row>
    <row r="7" spans="1:5" ht="13.5" customHeight="1">
      <c r="A7" s="16" t="s">
        <v>2</v>
      </c>
      <c r="B7" s="77">
        <v>543</v>
      </c>
      <c r="C7" s="78">
        <v>607.06</v>
      </c>
      <c r="D7" s="26">
        <f t="shared" si="0"/>
        <v>8.486425123822107</v>
      </c>
      <c r="E7" s="59">
        <v>195981</v>
      </c>
    </row>
    <row r="8" spans="1:5" ht="13.5" customHeight="1">
      <c r="A8" s="16" t="s">
        <v>3</v>
      </c>
      <c r="B8" s="77">
        <v>708</v>
      </c>
      <c r="C8" s="78">
        <v>565.52</v>
      </c>
      <c r="D8" s="26">
        <f t="shared" si="0"/>
        <v>3.912807060599177</v>
      </c>
      <c r="E8" s="59">
        <v>395974</v>
      </c>
    </row>
    <row r="9" spans="1:5" ht="13.5" customHeight="1">
      <c r="A9" s="16" t="s">
        <v>4</v>
      </c>
      <c r="B9" s="77">
        <v>180</v>
      </c>
      <c r="C9" s="78">
        <v>151.67000000000002</v>
      </c>
      <c r="D9" s="26">
        <f t="shared" si="0"/>
        <v>4.046373624057555</v>
      </c>
      <c r="E9" s="59">
        <v>102693</v>
      </c>
    </row>
    <row r="10" spans="1:5" ht="13.5" customHeight="1">
      <c r="A10" s="16" t="s">
        <v>5</v>
      </c>
      <c r="B10" s="77">
        <v>1620</v>
      </c>
      <c r="C10" s="78">
        <v>1290.89</v>
      </c>
      <c r="D10" s="56">
        <f t="shared" si="0"/>
        <v>9.638687178087268</v>
      </c>
      <c r="E10" s="59">
        <v>366926</v>
      </c>
    </row>
    <row r="11" spans="1:5" ht="13.5" customHeight="1">
      <c r="A11" s="16" t="s">
        <v>6</v>
      </c>
      <c r="B11" s="77">
        <v>184</v>
      </c>
      <c r="C11" s="78">
        <v>81.39</v>
      </c>
      <c r="D11" s="56">
        <f t="shared" si="0"/>
        <v>2.9409957975450145</v>
      </c>
      <c r="E11" s="59">
        <v>75820</v>
      </c>
    </row>
    <row r="12" spans="1:5" ht="13.5" customHeight="1">
      <c r="A12" s="16" t="s">
        <v>7</v>
      </c>
      <c r="B12" s="77">
        <v>797</v>
      </c>
      <c r="C12" s="78">
        <v>860.55</v>
      </c>
      <c r="D12" s="56">
        <f t="shared" si="0"/>
        <v>6.66562408575685</v>
      </c>
      <c r="E12" s="59">
        <v>353706</v>
      </c>
    </row>
    <row r="13" spans="1:5" ht="13.5" customHeight="1">
      <c r="A13" s="16" t="s">
        <v>8</v>
      </c>
      <c r="B13" s="77">
        <v>176</v>
      </c>
      <c r="C13" s="78">
        <v>170.64000000000001</v>
      </c>
      <c r="D13" s="56">
        <f t="shared" si="0"/>
        <v>5.224065540837275</v>
      </c>
      <c r="E13" s="59">
        <v>89491</v>
      </c>
    </row>
    <row r="14" spans="1:5" ht="13.5" customHeight="1">
      <c r="A14" s="16" t="s">
        <v>9</v>
      </c>
      <c r="B14" s="77">
        <v>235</v>
      </c>
      <c r="C14" s="78">
        <v>355.57</v>
      </c>
      <c r="D14" s="56">
        <f t="shared" si="0"/>
        <v>6.768837912726213</v>
      </c>
      <c r="E14" s="59">
        <v>143919</v>
      </c>
    </row>
    <row r="15" spans="1:5" ht="13.5" customHeight="1">
      <c r="A15" s="16" t="s">
        <v>10</v>
      </c>
      <c r="B15" s="77">
        <v>731</v>
      </c>
      <c r="C15" s="78">
        <v>946.1703624603717</v>
      </c>
      <c r="D15" s="56">
        <f t="shared" si="0"/>
        <v>6.4326314900457096</v>
      </c>
      <c r="E15" s="59">
        <v>402984</v>
      </c>
    </row>
    <row r="16" spans="1:5" ht="13.5" customHeight="1">
      <c r="A16" s="16" t="s">
        <v>11</v>
      </c>
      <c r="B16" s="77">
        <v>624</v>
      </c>
      <c r="C16" s="78">
        <v>755.91</v>
      </c>
      <c r="D16" s="56">
        <f t="shared" si="0"/>
        <v>7.413085565577651</v>
      </c>
      <c r="E16" s="59">
        <v>279369</v>
      </c>
    </row>
    <row r="17" spans="1:5" ht="13.5" customHeight="1">
      <c r="A17" s="16" t="s">
        <v>12</v>
      </c>
      <c r="B17" s="77">
        <v>211</v>
      </c>
      <c r="C17" s="78">
        <v>175.51999999999998</v>
      </c>
      <c r="D17" s="56">
        <f t="shared" si="0"/>
        <v>1.7903279348941616</v>
      </c>
      <c r="E17" s="59">
        <v>268597</v>
      </c>
    </row>
    <row r="18" spans="1:5" ht="13.5" customHeight="1">
      <c r="A18" s="16" t="s">
        <v>13</v>
      </c>
      <c r="B18" s="77">
        <v>283</v>
      </c>
      <c r="C18" s="78">
        <v>279.8</v>
      </c>
      <c r="D18" s="56">
        <f t="shared" si="0"/>
        <v>7.725704894639942</v>
      </c>
      <c r="E18" s="59">
        <v>99224</v>
      </c>
    </row>
    <row r="19" spans="1:5" ht="13.5" customHeight="1">
      <c r="A19" s="16" t="s">
        <v>14</v>
      </c>
      <c r="B19" s="77">
        <v>120</v>
      </c>
      <c r="C19" s="78">
        <v>151.45</v>
      </c>
      <c r="D19" s="56">
        <f t="shared" si="0"/>
        <v>3.6076294991898017</v>
      </c>
      <c r="E19" s="59">
        <v>115015</v>
      </c>
    </row>
    <row r="20" spans="1:5" ht="13.5" customHeight="1">
      <c r="A20" s="16" t="s">
        <v>15</v>
      </c>
      <c r="B20" s="77">
        <v>296</v>
      </c>
      <c r="C20" s="78">
        <v>383.18</v>
      </c>
      <c r="D20" s="56">
        <f t="shared" si="0"/>
        <v>4.449810611889023</v>
      </c>
      <c r="E20" s="59">
        <v>235922</v>
      </c>
    </row>
    <row r="21" spans="1:5" ht="13.5" customHeight="1">
      <c r="A21" s="16" t="s">
        <v>16</v>
      </c>
      <c r="B21" s="77">
        <v>158</v>
      </c>
      <c r="C21" s="78">
        <v>151.76</v>
      </c>
      <c r="D21" s="56">
        <f t="shared" si="0"/>
        <v>3.866002360971921</v>
      </c>
      <c r="E21" s="59">
        <v>107548</v>
      </c>
    </row>
    <row r="22" spans="1:5" ht="13.5" customHeight="1">
      <c r="A22" s="16" t="s">
        <v>17</v>
      </c>
      <c r="B22" s="77">
        <v>282</v>
      </c>
      <c r="C22" s="78">
        <v>330.84</v>
      </c>
      <c r="D22" s="56">
        <f t="shared" si="0"/>
        <v>7.501725267565275</v>
      </c>
      <c r="E22" s="59">
        <v>120827</v>
      </c>
    </row>
    <row r="23" spans="1:5" ht="13.5" customHeight="1">
      <c r="A23" s="16" t="s">
        <v>18</v>
      </c>
      <c r="B23" s="77">
        <v>184</v>
      </c>
      <c r="C23" s="78">
        <v>285.14</v>
      </c>
      <c r="D23" s="56">
        <f t="shared" si="0"/>
        <v>6.31736599912708</v>
      </c>
      <c r="E23" s="59">
        <v>123660</v>
      </c>
    </row>
    <row r="24" spans="1:5" ht="13.5" customHeight="1">
      <c r="A24" s="16" t="s">
        <v>19</v>
      </c>
      <c r="B24" s="77">
        <v>231</v>
      </c>
      <c r="C24" s="78">
        <v>192.91999999999996</v>
      </c>
      <c r="D24" s="56">
        <f t="shared" si="0"/>
        <v>2.851005691814442</v>
      </c>
      <c r="E24" s="59">
        <v>185390</v>
      </c>
    </row>
    <row r="25" spans="1:5" ht="13.5" customHeight="1">
      <c r="A25" s="16" t="s">
        <v>20</v>
      </c>
      <c r="B25" s="77">
        <v>410</v>
      </c>
      <c r="C25" s="78">
        <v>377.61</v>
      </c>
      <c r="D25" s="56">
        <f t="shared" si="0"/>
        <v>7.643501626933723</v>
      </c>
      <c r="E25" s="59">
        <v>135350</v>
      </c>
    </row>
    <row r="26" spans="1:5" ht="13.5" customHeight="1">
      <c r="A26" s="16" t="s">
        <v>21</v>
      </c>
      <c r="B26" s="77">
        <v>19</v>
      </c>
      <c r="C26" s="78">
        <v>33.57</v>
      </c>
      <c r="D26" s="56">
        <f t="shared" si="0"/>
        <v>1.269375512245201</v>
      </c>
      <c r="E26" s="59">
        <v>72455</v>
      </c>
    </row>
    <row r="27" spans="1:5" ht="13.5" customHeight="1">
      <c r="A27" s="16" t="s">
        <v>22</v>
      </c>
      <c r="B27" s="77">
        <v>38</v>
      </c>
      <c r="C27" s="78">
        <v>73.21000000000001</v>
      </c>
      <c r="D27" s="56">
        <f t="shared" si="0"/>
        <v>1.7632997139846458</v>
      </c>
      <c r="E27" s="59">
        <v>113750</v>
      </c>
    </row>
    <row r="28" spans="1:5" ht="13.5" customHeight="1">
      <c r="A28" s="16" t="s">
        <v>23</v>
      </c>
      <c r="B28" s="77">
        <v>360</v>
      </c>
      <c r="C28" s="78">
        <v>389.32</v>
      </c>
      <c r="D28" s="56">
        <f>C28/E28/365*1000000</f>
        <v>8.48235056889072</v>
      </c>
      <c r="E28" s="59">
        <v>125747</v>
      </c>
    </row>
    <row r="29" spans="1:5" ht="13.5" customHeight="1">
      <c r="A29" s="16" t="s">
        <v>24</v>
      </c>
      <c r="B29" s="77">
        <v>276</v>
      </c>
      <c r="C29" s="78">
        <v>257.44</v>
      </c>
      <c r="D29" s="56">
        <f t="shared" si="0"/>
        <v>8.24361047339439</v>
      </c>
      <c r="E29" s="59">
        <v>85559</v>
      </c>
    </row>
    <row r="30" spans="1:5" ht="13.5" customHeight="1">
      <c r="A30" s="16" t="s">
        <v>25</v>
      </c>
      <c r="B30" s="77">
        <v>71</v>
      </c>
      <c r="C30" s="78">
        <v>57.15</v>
      </c>
      <c r="D30" s="56">
        <f t="shared" si="0"/>
        <v>2.721487536991873</v>
      </c>
      <c r="E30" s="59">
        <v>57533</v>
      </c>
    </row>
    <row r="31" spans="1:5" ht="13.5" customHeight="1">
      <c r="A31" s="16" t="s">
        <v>26</v>
      </c>
      <c r="B31" s="77">
        <v>230</v>
      </c>
      <c r="C31" s="78">
        <v>28.27</v>
      </c>
      <c r="D31" s="56">
        <f t="shared" si="0"/>
        <v>1.1782647457102953</v>
      </c>
      <c r="E31" s="59">
        <v>65734</v>
      </c>
    </row>
    <row r="32" spans="1:5" ht="13.5" customHeight="1">
      <c r="A32" s="16" t="s">
        <v>27</v>
      </c>
      <c r="B32" s="77">
        <v>936</v>
      </c>
      <c r="C32" s="78">
        <v>1130.19</v>
      </c>
      <c r="D32" s="56">
        <f t="shared" si="0"/>
        <v>6.1623184415226815</v>
      </c>
      <c r="E32" s="59">
        <v>502475</v>
      </c>
    </row>
    <row r="33" spans="1:5" ht="13.5" customHeight="1">
      <c r="A33" s="16" t="s">
        <v>28</v>
      </c>
      <c r="B33" s="77">
        <v>160</v>
      </c>
      <c r="C33" s="78">
        <v>147.92</v>
      </c>
      <c r="D33" s="56">
        <f t="shared" si="0"/>
        <v>6.468433154130797</v>
      </c>
      <c r="E33" s="59">
        <v>62652</v>
      </c>
    </row>
    <row r="34" spans="1:5" ht="13.5" customHeight="1">
      <c r="A34" s="16" t="s">
        <v>58</v>
      </c>
      <c r="B34" s="77">
        <v>100</v>
      </c>
      <c r="C34" s="78">
        <v>59.81</v>
      </c>
      <c r="D34" s="56">
        <f t="shared" si="0"/>
        <v>2.905115037649679</v>
      </c>
      <c r="E34" s="59">
        <v>56405</v>
      </c>
    </row>
    <row r="35" spans="1:5" ht="13.5" customHeight="1">
      <c r="A35" s="16" t="s">
        <v>29</v>
      </c>
      <c r="B35" s="77">
        <v>293</v>
      </c>
      <c r="C35" s="78">
        <v>266.28</v>
      </c>
      <c r="D35" s="56">
        <f t="shared" si="0"/>
        <v>9.53676937102556</v>
      </c>
      <c r="E35" s="59">
        <v>76497</v>
      </c>
    </row>
    <row r="36" spans="1:5" ht="13.5" customHeight="1">
      <c r="A36" s="16" t="s">
        <v>30</v>
      </c>
      <c r="B36" s="77">
        <v>93</v>
      </c>
      <c r="C36" s="78">
        <v>100.4</v>
      </c>
      <c r="D36" s="56">
        <f t="shared" si="0"/>
        <v>4.750833229428573</v>
      </c>
      <c r="E36" s="59">
        <v>57899</v>
      </c>
    </row>
    <row r="37" spans="1:5" ht="13.5" customHeight="1">
      <c r="A37" s="16" t="s">
        <v>31</v>
      </c>
      <c r="B37" s="77">
        <v>125</v>
      </c>
      <c r="C37" s="78">
        <v>131.24</v>
      </c>
      <c r="D37" s="56">
        <f t="shared" si="0"/>
        <v>6.546053812911747</v>
      </c>
      <c r="E37" s="59">
        <v>54928</v>
      </c>
    </row>
    <row r="38" spans="1:5" ht="13.5" customHeight="1">
      <c r="A38" s="16" t="s">
        <v>32</v>
      </c>
      <c r="B38" s="77">
        <v>60.6</v>
      </c>
      <c r="C38" s="78">
        <v>78.02</v>
      </c>
      <c r="D38" s="56">
        <f t="shared" si="0"/>
        <v>7.129154009189683</v>
      </c>
      <c r="E38" s="59">
        <v>29983</v>
      </c>
    </row>
    <row r="39" spans="1:5" ht="13.5" customHeight="1">
      <c r="A39" s="43" t="s">
        <v>62</v>
      </c>
      <c r="B39" s="77">
        <v>83</v>
      </c>
      <c r="C39" s="78">
        <v>74.41</v>
      </c>
      <c r="D39" s="56">
        <f t="shared" si="0"/>
        <v>10.225873480067722</v>
      </c>
      <c r="E39" s="59">
        <v>19936</v>
      </c>
    </row>
    <row r="40" spans="1:5" ht="13.5" customHeight="1">
      <c r="A40" s="27" t="s">
        <v>63</v>
      </c>
      <c r="B40" s="77">
        <v>43</v>
      </c>
      <c r="C40" s="78">
        <v>40.73</v>
      </c>
      <c r="D40" s="56">
        <f t="shared" si="0"/>
        <v>10.74107624370877</v>
      </c>
      <c r="E40" s="59">
        <v>10389</v>
      </c>
    </row>
    <row r="41" spans="1:5" ht="13.5" customHeight="1">
      <c r="A41" s="15" t="s">
        <v>33</v>
      </c>
      <c r="B41" s="77">
        <v>54</v>
      </c>
      <c r="C41" s="78">
        <v>45.25</v>
      </c>
      <c r="D41" s="56">
        <f t="shared" si="0"/>
        <v>7.069605539446056</v>
      </c>
      <c r="E41" s="59">
        <v>17536</v>
      </c>
    </row>
    <row r="42" spans="1:5" ht="13.5" customHeight="1">
      <c r="A42" s="16" t="s">
        <v>34</v>
      </c>
      <c r="B42" s="77">
        <v>116</v>
      </c>
      <c r="C42" s="78"/>
      <c r="D42" s="56">
        <f t="shared" si="0"/>
        <v>0</v>
      </c>
      <c r="E42" s="59">
        <v>44644</v>
      </c>
    </row>
    <row r="43" spans="1:5" ht="13.5" customHeight="1">
      <c r="A43" s="16" t="s">
        <v>35</v>
      </c>
      <c r="B43" s="77">
        <v>26.3</v>
      </c>
      <c r="C43" s="78">
        <v>31.39</v>
      </c>
      <c r="D43" s="56">
        <f t="shared" si="0"/>
        <v>10.46356004380095</v>
      </c>
      <c r="E43" s="59">
        <v>8219</v>
      </c>
    </row>
    <row r="44" spans="1:5" ht="13.5" customHeight="1">
      <c r="A44" s="16" t="s">
        <v>36</v>
      </c>
      <c r="B44" s="77">
        <v>70</v>
      </c>
      <c r="C44" s="78">
        <v>62.1</v>
      </c>
      <c r="D44" s="56">
        <f t="shared" si="0"/>
        <v>10.571454349532114</v>
      </c>
      <c r="E44" s="59">
        <v>16094</v>
      </c>
    </row>
    <row r="45" spans="1:5" ht="13.5" customHeight="1">
      <c r="A45" s="16" t="s">
        <v>37</v>
      </c>
      <c r="B45" s="77">
        <v>16</v>
      </c>
      <c r="C45" s="78">
        <v>18.27</v>
      </c>
      <c r="D45" s="56">
        <f t="shared" si="0"/>
        <v>3.614064586321151</v>
      </c>
      <c r="E45" s="59">
        <v>13850</v>
      </c>
    </row>
    <row r="46" spans="1:5" ht="13.5" customHeight="1">
      <c r="A46" s="16" t="s">
        <v>38</v>
      </c>
      <c r="B46" s="77">
        <v>19</v>
      </c>
      <c r="C46" s="78">
        <v>21.34</v>
      </c>
      <c r="D46" s="56">
        <f t="shared" si="0"/>
        <v>3.5567437294474717</v>
      </c>
      <c r="E46" s="59">
        <v>16438</v>
      </c>
    </row>
    <row r="47" spans="1:5" ht="13.5" customHeight="1">
      <c r="A47" s="16" t="s">
        <v>39</v>
      </c>
      <c r="B47" s="77">
        <v>7</v>
      </c>
      <c r="C47" s="78">
        <v>8.34</v>
      </c>
      <c r="D47" s="56">
        <f t="shared" si="0"/>
        <v>4.174153282516103</v>
      </c>
      <c r="E47" s="59">
        <v>5474</v>
      </c>
    </row>
    <row r="48" spans="1:5" ht="13.5" customHeight="1" thickBot="1">
      <c r="A48" s="44"/>
      <c r="B48" s="79"/>
      <c r="C48" s="80"/>
      <c r="D48" s="57"/>
      <c r="E48" s="46"/>
    </row>
    <row r="49" spans="1:5" ht="22.5" customHeight="1" thickBot="1">
      <c r="A49" s="12" t="s">
        <v>42</v>
      </c>
      <c r="B49" s="81">
        <f>SUM(B5:B48)</f>
        <v>15898.9</v>
      </c>
      <c r="C49" s="82">
        <f>SUM(C5:C48)</f>
        <v>15320.650362460374</v>
      </c>
      <c r="D49" s="40">
        <f>C49/E49/365*1000000</f>
        <v>4.747433357351075</v>
      </c>
      <c r="E49" s="47">
        <f>SUM(E5:E48)</f>
        <v>8841490</v>
      </c>
    </row>
    <row r="50" spans="1:5" ht="13.5">
      <c r="A50" s="17" t="s">
        <v>43</v>
      </c>
      <c r="B50" s="18"/>
      <c r="C50" s="18"/>
      <c r="D50" s="19"/>
      <c r="E50" s="20"/>
    </row>
    <row r="51" spans="1:5" ht="13.5">
      <c r="A51" s="17"/>
      <c r="B51" s="18"/>
      <c r="C51" s="18"/>
      <c r="D51" s="19"/>
      <c r="E51" s="20"/>
    </row>
    <row r="52" spans="1:5" ht="13.5" customHeight="1">
      <c r="A52" s="22" t="s">
        <v>44</v>
      </c>
      <c r="B52" s="22"/>
      <c r="C52" s="22"/>
      <c r="D52" s="21"/>
      <c r="E52" s="21"/>
    </row>
    <row r="53" spans="1:5" ht="13.5" customHeight="1">
      <c r="A53" s="21" t="s">
        <v>59</v>
      </c>
      <c r="B53" s="22"/>
      <c r="C53" s="22"/>
      <c r="D53" s="21"/>
      <c r="E53" s="21"/>
    </row>
    <row r="54" spans="1:5" ht="13.5" customHeight="1">
      <c r="A54" s="74" t="s">
        <v>61</v>
      </c>
      <c r="B54" s="74"/>
      <c r="C54" s="74"/>
      <c r="D54" s="74"/>
      <c r="E54" s="74"/>
    </row>
    <row r="55" spans="1:5" ht="13.5" customHeight="1">
      <c r="A55" s="21" t="s">
        <v>71</v>
      </c>
      <c r="B55" s="22"/>
      <c r="C55" s="22"/>
      <c r="D55" s="23"/>
      <c r="E55" s="21"/>
    </row>
    <row r="56" spans="1:5" ht="13.5" customHeight="1">
      <c r="A56" s="21"/>
      <c r="B56" s="22"/>
      <c r="C56" s="22"/>
      <c r="D56" s="21"/>
      <c r="E56" s="21"/>
    </row>
    <row r="57" spans="1:3" ht="12">
      <c r="A57" s="42"/>
      <c r="B57" s="5"/>
      <c r="C57" s="5"/>
    </row>
    <row r="58" spans="2:3" ht="12">
      <c r="B58" s="5"/>
      <c r="C58" s="5"/>
    </row>
    <row r="59" spans="2:3" ht="12">
      <c r="B59" s="5"/>
      <c r="C59" s="5"/>
    </row>
    <row r="60" spans="2:3" ht="12">
      <c r="B60" s="5"/>
      <c r="C60" s="5"/>
    </row>
    <row r="61" spans="2:3" ht="12">
      <c r="B61" s="5"/>
      <c r="C61" s="5"/>
    </row>
    <row r="62" spans="2:3" ht="12">
      <c r="B62" s="5"/>
      <c r="C62" s="5"/>
    </row>
    <row r="63" spans="2:3" ht="12">
      <c r="B63" s="5"/>
      <c r="C63" s="5"/>
    </row>
    <row r="64" spans="2:3" ht="12">
      <c r="B64" s="5"/>
      <c r="C64" s="5"/>
    </row>
    <row r="65" spans="2:3" ht="12">
      <c r="B65" s="5"/>
      <c r="C65" s="5"/>
    </row>
    <row r="66" spans="2:3" ht="12">
      <c r="B66" s="5"/>
      <c r="C66" s="5"/>
    </row>
    <row r="67" spans="2:3" ht="12">
      <c r="B67" s="5"/>
      <c r="C67" s="5"/>
    </row>
    <row r="68" spans="2:3" ht="12">
      <c r="B68" s="5"/>
      <c r="C68" s="5"/>
    </row>
    <row r="69" spans="2:3" ht="12">
      <c r="B69" s="5"/>
      <c r="C69" s="5"/>
    </row>
    <row r="70" spans="2:3" ht="12">
      <c r="B70" s="5"/>
      <c r="C70" s="5"/>
    </row>
    <row r="71" spans="2:3" ht="12">
      <c r="B71" s="5"/>
      <c r="C71" s="5"/>
    </row>
    <row r="72" spans="2:3" ht="12">
      <c r="B72" s="5"/>
      <c r="C72" s="5"/>
    </row>
    <row r="73" spans="2:3" ht="12">
      <c r="B73" s="5"/>
      <c r="C73" s="5"/>
    </row>
    <row r="74" spans="2:3" ht="12">
      <c r="B74" s="5"/>
      <c r="C74" s="5"/>
    </row>
    <row r="75" spans="2:3" ht="12">
      <c r="B75" s="5"/>
      <c r="C75" s="5"/>
    </row>
    <row r="76" spans="2:3" ht="12">
      <c r="B76" s="5"/>
      <c r="C76" s="5"/>
    </row>
    <row r="77" spans="2:3" ht="12">
      <c r="B77" s="5"/>
      <c r="C77" s="5"/>
    </row>
    <row r="78" spans="2:3" ht="12">
      <c r="B78" s="5"/>
      <c r="C78" s="5"/>
    </row>
    <row r="79" spans="2:3" ht="12">
      <c r="B79" s="5"/>
      <c r="C79" s="5"/>
    </row>
    <row r="80" spans="2:3" ht="12">
      <c r="B80" s="5"/>
      <c r="C80" s="5"/>
    </row>
    <row r="81" spans="2:3" ht="12">
      <c r="B81" s="5"/>
      <c r="C81" s="5"/>
    </row>
    <row r="82" spans="2:3" ht="12">
      <c r="B82" s="5"/>
      <c r="C82" s="5"/>
    </row>
    <row r="83" spans="2:3" ht="12">
      <c r="B83" s="5"/>
      <c r="C83" s="5"/>
    </row>
    <row r="84" spans="2:3" ht="12">
      <c r="B84" s="5"/>
      <c r="C84" s="5"/>
    </row>
    <row r="85" spans="2:3" ht="12">
      <c r="B85" s="5"/>
      <c r="C85" s="5"/>
    </row>
    <row r="86" spans="2:3" ht="12">
      <c r="B86" s="5"/>
      <c r="C86" s="5"/>
    </row>
    <row r="87" spans="2:3" ht="12">
      <c r="B87" s="5"/>
      <c r="C87" s="5"/>
    </row>
    <row r="88" spans="2:3" ht="12">
      <c r="B88" s="5"/>
      <c r="C88" s="5"/>
    </row>
    <row r="89" spans="2:3" ht="12">
      <c r="B89" s="5"/>
      <c r="C89" s="5"/>
    </row>
    <row r="90" spans="2:3" ht="12">
      <c r="B90" s="5"/>
      <c r="C90" s="5"/>
    </row>
    <row r="91" spans="2:3" ht="12">
      <c r="B91" s="5"/>
      <c r="C91" s="5"/>
    </row>
    <row r="92" spans="2:3" ht="12">
      <c r="B92" s="5"/>
      <c r="C92" s="5"/>
    </row>
    <row r="93" spans="2:3" ht="12">
      <c r="B93" s="5"/>
      <c r="C93" s="5"/>
    </row>
    <row r="94" spans="2:3" ht="12">
      <c r="B94" s="5"/>
      <c r="C94" s="5"/>
    </row>
    <row r="95" spans="2:3" ht="12">
      <c r="B95" s="5"/>
      <c r="C95" s="5"/>
    </row>
    <row r="96" spans="2:3" ht="12">
      <c r="B96" s="5"/>
      <c r="C96" s="5"/>
    </row>
    <row r="97" spans="2:3" ht="12">
      <c r="B97" s="5"/>
      <c r="C97" s="5"/>
    </row>
    <row r="98" spans="2:3" ht="12">
      <c r="B98" s="5"/>
      <c r="C98" s="5"/>
    </row>
    <row r="99" spans="2:3" ht="12">
      <c r="B99" s="5"/>
      <c r="C99" s="5"/>
    </row>
    <row r="100" spans="2:3" ht="12">
      <c r="B100" s="5"/>
      <c r="C100" s="5"/>
    </row>
    <row r="101" spans="2:3" ht="12">
      <c r="B101" s="5"/>
      <c r="C101" s="5"/>
    </row>
    <row r="102" spans="2:3" ht="12">
      <c r="B102" s="5"/>
      <c r="C102" s="5"/>
    </row>
    <row r="103" spans="2:3" ht="12">
      <c r="B103" s="5"/>
      <c r="C103" s="5"/>
    </row>
    <row r="104" spans="2:3" ht="12">
      <c r="B104" s="5"/>
      <c r="C104" s="5"/>
    </row>
    <row r="105" spans="2:3" ht="12">
      <c r="B105" s="5"/>
      <c r="C105" s="5"/>
    </row>
    <row r="106" spans="2:3" ht="12">
      <c r="B106" s="5"/>
      <c r="C106" s="5"/>
    </row>
    <row r="107" spans="2:3" ht="12">
      <c r="B107" s="5"/>
      <c r="C107" s="5"/>
    </row>
    <row r="108" spans="2:3" ht="12">
      <c r="B108" s="5"/>
      <c r="C108" s="5"/>
    </row>
    <row r="109" spans="2:3" ht="12">
      <c r="B109" s="5"/>
      <c r="C109" s="5"/>
    </row>
    <row r="110" spans="2:3" ht="12">
      <c r="B110" s="5"/>
      <c r="C110" s="5"/>
    </row>
    <row r="111" spans="2:3" ht="12">
      <c r="B111" s="5"/>
      <c r="C111" s="5"/>
    </row>
    <row r="112" spans="2:3" ht="12">
      <c r="B112" s="5"/>
      <c r="C112" s="5"/>
    </row>
    <row r="113" spans="2:3" ht="12">
      <c r="B113" s="5"/>
      <c r="C113" s="5"/>
    </row>
    <row r="114" spans="2:3" ht="12">
      <c r="B114" s="5"/>
      <c r="C114" s="5"/>
    </row>
    <row r="115" spans="2:3" ht="12">
      <c r="B115" s="5"/>
      <c r="C115" s="5"/>
    </row>
    <row r="116" spans="2:3" ht="12">
      <c r="B116" s="5"/>
      <c r="C116" s="5"/>
    </row>
    <row r="117" spans="2:3" ht="12">
      <c r="B117" s="5"/>
      <c r="C117" s="5"/>
    </row>
    <row r="118" spans="2:3" ht="12">
      <c r="B118" s="5"/>
      <c r="C118" s="5"/>
    </row>
    <row r="119" spans="2:3" ht="12">
      <c r="B119" s="5"/>
      <c r="C119" s="5"/>
    </row>
    <row r="120" spans="2:3" ht="12">
      <c r="B120" s="5"/>
      <c r="C120" s="5"/>
    </row>
    <row r="121" spans="2:3" ht="12">
      <c r="B121" s="5"/>
      <c r="C121" s="5"/>
    </row>
    <row r="122" spans="2:3" ht="12">
      <c r="B122" s="5"/>
      <c r="C122" s="5"/>
    </row>
    <row r="123" spans="2:3" ht="12">
      <c r="B123" s="5"/>
      <c r="C123" s="5"/>
    </row>
    <row r="124" spans="2:3" ht="12">
      <c r="B124" s="5"/>
      <c r="C124" s="5"/>
    </row>
    <row r="125" spans="2:3" ht="12">
      <c r="B125" s="5"/>
      <c r="C125" s="5"/>
    </row>
    <row r="126" spans="2:3" ht="12">
      <c r="B126" s="5"/>
      <c r="C126" s="5"/>
    </row>
    <row r="127" spans="2:3" ht="12">
      <c r="B127" s="5"/>
      <c r="C127" s="5"/>
    </row>
    <row r="128" spans="2:3" ht="12">
      <c r="B128" s="5"/>
      <c r="C128" s="5"/>
    </row>
    <row r="129" spans="2:3" ht="12">
      <c r="B129" s="5"/>
      <c r="C129" s="5"/>
    </row>
    <row r="130" spans="2:3" ht="12">
      <c r="B130" s="5"/>
      <c r="C130" s="5"/>
    </row>
    <row r="131" spans="2:3" ht="12">
      <c r="B131" s="5"/>
      <c r="C131" s="5"/>
    </row>
    <row r="132" spans="2:3" ht="12">
      <c r="B132" s="5"/>
      <c r="C132" s="5"/>
    </row>
    <row r="133" spans="2:3" ht="12">
      <c r="B133" s="5"/>
      <c r="C133" s="5"/>
    </row>
    <row r="134" spans="2:3" ht="12">
      <c r="B134" s="5"/>
      <c r="C134" s="5"/>
    </row>
    <row r="135" spans="2:3" ht="12">
      <c r="B135" s="5"/>
      <c r="C135" s="5"/>
    </row>
    <row r="136" spans="2:3" ht="12">
      <c r="B136" s="5"/>
      <c r="C136" s="5"/>
    </row>
    <row r="137" spans="2:3" ht="12">
      <c r="B137" s="5"/>
      <c r="C137" s="5"/>
    </row>
    <row r="138" spans="2:3" ht="12">
      <c r="B138" s="5"/>
      <c r="C138" s="5"/>
    </row>
    <row r="139" spans="2:3" ht="12">
      <c r="B139" s="5"/>
      <c r="C139" s="5"/>
    </row>
    <row r="140" spans="2:3" ht="12">
      <c r="B140" s="5"/>
      <c r="C140" s="5"/>
    </row>
    <row r="141" spans="2:3" ht="12">
      <c r="B141" s="5"/>
      <c r="C141" s="5"/>
    </row>
    <row r="142" spans="2:3" ht="12">
      <c r="B142" s="5"/>
      <c r="C142" s="5"/>
    </row>
    <row r="143" spans="2:3" ht="12">
      <c r="B143" s="5"/>
      <c r="C143" s="5"/>
    </row>
    <row r="144" spans="2:3" ht="12">
      <c r="B144" s="5"/>
      <c r="C144" s="5"/>
    </row>
    <row r="145" spans="2:3" ht="12">
      <c r="B145" s="5"/>
      <c r="C145" s="5"/>
    </row>
    <row r="146" spans="2:3" ht="12">
      <c r="B146" s="5"/>
      <c r="C146" s="5"/>
    </row>
    <row r="147" spans="2:3" ht="12">
      <c r="B147" s="5"/>
      <c r="C147" s="5"/>
    </row>
    <row r="148" spans="2:3" ht="12">
      <c r="B148" s="5"/>
      <c r="C148" s="5"/>
    </row>
    <row r="149" spans="2:3" ht="12">
      <c r="B149" s="5"/>
      <c r="C149" s="5"/>
    </row>
    <row r="150" spans="2:3" ht="12">
      <c r="B150" s="5"/>
      <c r="C150" s="5"/>
    </row>
    <row r="151" spans="2:3" ht="12">
      <c r="B151" s="5"/>
      <c r="C151" s="5"/>
    </row>
    <row r="152" spans="2:3" ht="12">
      <c r="B152" s="5"/>
      <c r="C152" s="5"/>
    </row>
    <row r="153" spans="2:3" ht="12">
      <c r="B153" s="5"/>
      <c r="C153" s="5"/>
    </row>
    <row r="154" spans="2:3" ht="12">
      <c r="B154" s="5"/>
      <c r="C154" s="5"/>
    </row>
  </sheetData>
  <sheetProtection/>
  <mergeCells count="1">
    <mergeCell ref="A54:E54"/>
  </mergeCells>
  <printOptions horizontalCentered="1"/>
  <pageMargins left="0.4724409448818898" right="0.4724409448818898" top="0.7874015748031497" bottom="0.7874015748031497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5"/>
  </sheetPr>
  <dimension ref="A1:H57"/>
  <sheetViews>
    <sheetView view="pageBreakPreview" zoomScale="60" zoomScalePageLayoutView="0" workbookViewId="0" topLeftCell="A1">
      <selection activeCell="B3" sqref="B3"/>
    </sheetView>
  </sheetViews>
  <sheetFormatPr defaultColWidth="9.00390625" defaultRowHeight="13.5"/>
  <cols>
    <col min="1" max="1" width="20.625" style="1" customWidth="1"/>
    <col min="2" max="2" width="16.625" style="9" customWidth="1"/>
    <col min="3" max="4" width="16.625" style="2" customWidth="1"/>
    <col min="5" max="5" width="16.625" style="1" customWidth="1"/>
    <col min="6" max="16384" width="9.00390625" style="2" customWidth="1"/>
  </cols>
  <sheetData>
    <row r="1" spans="1:5" s="1" customFormat="1" ht="15" customHeight="1">
      <c r="A1" s="11" t="s">
        <v>72</v>
      </c>
      <c r="B1" s="7"/>
      <c r="C1" s="3"/>
      <c r="D1" s="3"/>
      <c r="E1" s="3"/>
    </row>
    <row r="2" spans="1:5" ht="15" customHeight="1">
      <c r="A2" s="11" t="s">
        <v>56</v>
      </c>
      <c r="B2" s="7"/>
      <c r="C2" s="3"/>
      <c r="D2" s="3"/>
      <c r="E2" s="3"/>
    </row>
    <row r="3" spans="1:5" ht="13.5" customHeight="1" thickBot="1">
      <c r="A3" s="3"/>
      <c r="B3" s="7"/>
      <c r="C3" s="3"/>
      <c r="D3" s="3"/>
      <c r="E3" s="3"/>
    </row>
    <row r="4" spans="1:5" s="1" customFormat="1" ht="15" customHeight="1" thickBot="1">
      <c r="A4" s="12" t="s">
        <v>40</v>
      </c>
      <c r="B4" s="53" t="s">
        <v>45</v>
      </c>
      <c r="C4" s="50" t="s">
        <v>46</v>
      </c>
      <c r="D4" s="45" t="s">
        <v>47</v>
      </c>
      <c r="E4" s="14" t="s">
        <v>48</v>
      </c>
    </row>
    <row r="5" spans="1:8" ht="13.5" customHeight="1">
      <c r="A5" s="35" t="s">
        <v>0</v>
      </c>
      <c r="B5" s="75">
        <v>3000</v>
      </c>
      <c r="C5" s="76">
        <v>163.47000000000003</v>
      </c>
      <c r="D5" s="26">
        <f>C5/E5/365*1000000</f>
        <v>0.166478582632694</v>
      </c>
      <c r="E5" s="58">
        <v>2690214</v>
      </c>
      <c r="H5" s="4"/>
    </row>
    <row r="6" spans="1:8" ht="13.5" customHeight="1">
      <c r="A6" s="31" t="s">
        <v>1</v>
      </c>
      <c r="B6" s="77">
        <v>70</v>
      </c>
      <c r="C6" s="78">
        <v>62.53</v>
      </c>
      <c r="D6" s="56">
        <f aca="true" t="shared" si="0" ref="D6:D47">C6/E6/365*1000000</f>
        <v>0.2042667712272106</v>
      </c>
      <c r="E6" s="59">
        <v>838683</v>
      </c>
      <c r="H6" s="4"/>
    </row>
    <row r="7" spans="1:8" ht="13.5" customHeight="1">
      <c r="A7" s="31" t="s">
        <v>2</v>
      </c>
      <c r="B7" s="77">
        <v>15</v>
      </c>
      <c r="C7" s="78">
        <v>10.31</v>
      </c>
      <c r="D7" s="56">
        <f t="shared" si="0"/>
        <v>0.14412915202221518</v>
      </c>
      <c r="E7" s="59">
        <v>195981</v>
      </c>
      <c r="H7" s="4"/>
    </row>
    <row r="8" spans="1:8" ht="13.5" customHeight="1">
      <c r="A8" s="31" t="s">
        <v>3</v>
      </c>
      <c r="B8" s="77">
        <v>20</v>
      </c>
      <c r="C8" s="78">
        <v>13.969999999999997</v>
      </c>
      <c r="D8" s="56">
        <f t="shared" si="0"/>
        <v>0.09665779218519327</v>
      </c>
      <c r="E8" s="59">
        <v>395974</v>
      </c>
      <c r="H8" s="4"/>
    </row>
    <row r="9" spans="1:8" ht="13.5" customHeight="1">
      <c r="A9" s="31" t="s">
        <v>4</v>
      </c>
      <c r="B9" s="77">
        <v>30</v>
      </c>
      <c r="C9" s="78">
        <v>22.38</v>
      </c>
      <c r="D9" s="56">
        <f t="shared" si="0"/>
        <v>0.5970715481400941</v>
      </c>
      <c r="E9" s="59">
        <v>102693</v>
      </c>
      <c r="H9" s="4"/>
    </row>
    <row r="10" spans="1:8" ht="13.5" customHeight="1">
      <c r="A10" s="31" t="s">
        <v>5</v>
      </c>
      <c r="B10" s="77">
        <v>10</v>
      </c>
      <c r="C10" s="78">
        <v>7.86</v>
      </c>
      <c r="D10" s="56">
        <f t="shared" si="0"/>
        <v>0.058688254785276776</v>
      </c>
      <c r="E10" s="59">
        <v>366926</v>
      </c>
      <c r="H10" s="4"/>
    </row>
    <row r="11" spans="1:8" ht="13.5" customHeight="1">
      <c r="A11" s="31" t="s">
        <v>6</v>
      </c>
      <c r="B11" s="77">
        <v>2</v>
      </c>
      <c r="C11" s="78">
        <v>6.77</v>
      </c>
      <c r="D11" s="56">
        <f t="shared" si="0"/>
        <v>0.24463130052069967</v>
      </c>
      <c r="E11" s="59">
        <v>75820</v>
      </c>
      <c r="H11" s="4"/>
    </row>
    <row r="12" spans="1:8" ht="13.5" customHeight="1">
      <c r="A12" s="31" t="s">
        <v>7</v>
      </c>
      <c r="B12" s="77">
        <v>39</v>
      </c>
      <c r="C12" s="78">
        <v>6.580000000000001</v>
      </c>
      <c r="D12" s="56">
        <f>C12/E12/365*1000000</f>
        <v>0.05096717969238287</v>
      </c>
      <c r="E12" s="59">
        <v>353706</v>
      </c>
      <c r="H12" s="4"/>
    </row>
    <row r="13" spans="1:8" ht="13.5" customHeight="1">
      <c r="A13" s="31" t="s">
        <v>8</v>
      </c>
      <c r="B13" s="77">
        <v>2</v>
      </c>
      <c r="C13" s="78">
        <v>2.5100000000000002</v>
      </c>
      <c r="D13" s="56">
        <f t="shared" si="0"/>
        <v>0.07684250180204852</v>
      </c>
      <c r="E13" s="59">
        <v>89491</v>
      </c>
      <c r="H13" s="4"/>
    </row>
    <row r="14" spans="1:8" ht="13.5" customHeight="1">
      <c r="A14" s="31" t="s">
        <v>9</v>
      </c>
      <c r="B14" s="77">
        <v>23</v>
      </c>
      <c r="C14" s="78">
        <v>16.47</v>
      </c>
      <c r="D14" s="56">
        <f t="shared" si="0"/>
        <v>0.3135325264296783</v>
      </c>
      <c r="E14" s="59">
        <v>143919</v>
      </c>
      <c r="H14" s="4"/>
    </row>
    <row r="15" spans="1:8" ht="13.5" customHeight="1">
      <c r="A15" s="31" t="s">
        <v>10</v>
      </c>
      <c r="B15" s="77">
        <v>36</v>
      </c>
      <c r="C15" s="78">
        <v>33.736</v>
      </c>
      <c r="D15" s="56">
        <f t="shared" si="0"/>
        <v>0.22935748630286554</v>
      </c>
      <c r="E15" s="59">
        <v>402984</v>
      </c>
      <c r="H15" s="4"/>
    </row>
    <row r="16" spans="1:8" ht="13.5" customHeight="1">
      <c r="A16" s="31" t="s">
        <v>11</v>
      </c>
      <c r="B16" s="77">
        <v>42</v>
      </c>
      <c r="C16" s="78">
        <v>32.67</v>
      </c>
      <c r="D16" s="56">
        <f t="shared" si="0"/>
        <v>0.3203893392433251</v>
      </c>
      <c r="E16" s="59">
        <v>279369</v>
      </c>
      <c r="H16" s="4"/>
    </row>
    <row r="17" spans="1:8" ht="13.5" customHeight="1">
      <c r="A17" s="31" t="s">
        <v>12</v>
      </c>
      <c r="B17" s="77">
        <v>82</v>
      </c>
      <c r="C17" s="78">
        <v>83.94000000000001</v>
      </c>
      <c r="D17" s="56">
        <f t="shared" si="0"/>
        <v>0.8561994465304008</v>
      </c>
      <c r="E17" s="59">
        <v>268597</v>
      </c>
      <c r="H17" s="4"/>
    </row>
    <row r="18" spans="1:8" ht="13.5" customHeight="1">
      <c r="A18" s="31" t="s">
        <v>13</v>
      </c>
      <c r="B18" s="77">
        <v>10</v>
      </c>
      <c r="C18" s="78">
        <v>6.34</v>
      </c>
      <c r="D18" s="56">
        <f t="shared" si="0"/>
        <v>0.1750570730236498</v>
      </c>
      <c r="E18" s="59">
        <v>99224</v>
      </c>
      <c r="H18" s="4"/>
    </row>
    <row r="19" spans="1:8" ht="13.5" customHeight="1">
      <c r="A19" s="31" t="s">
        <v>14</v>
      </c>
      <c r="B19" s="77">
        <v>12</v>
      </c>
      <c r="C19" s="78">
        <v>294.40000000000003</v>
      </c>
      <c r="D19" s="56">
        <f t="shared" si="0"/>
        <v>7.012783919191006</v>
      </c>
      <c r="E19" s="59">
        <v>115015</v>
      </c>
      <c r="H19" s="4"/>
    </row>
    <row r="20" spans="1:8" ht="13.5" customHeight="1">
      <c r="A20" s="31" t="s">
        <v>15</v>
      </c>
      <c r="B20" s="77">
        <v>15</v>
      </c>
      <c r="C20" s="78">
        <v>25.730000000000004</v>
      </c>
      <c r="D20" s="56">
        <f t="shared" si="0"/>
        <v>0.2987985464896514</v>
      </c>
      <c r="E20" s="59">
        <v>235922</v>
      </c>
      <c r="H20" s="4"/>
    </row>
    <row r="21" spans="1:8" ht="13.5" customHeight="1">
      <c r="A21" s="31" t="s">
        <v>16</v>
      </c>
      <c r="B21" s="77">
        <v>8</v>
      </c>
      <c r="C21" s="78">
        <v>7.53</v>
      </c>
      <c r="D21" s="56">
        <f t="shared" si="0"/>
        <v>0.19182260001396</v>
      </c>
      <c r="E21" s="59">
        <v>107548</v>
      </c>
      <c r="H21" s="4"/>
    </row>
    <row r="22" spans="1:8" ht="13.5" customHeight="1">
      <c r="A22" s="31" t="s">
        <v>17</v>
      </c>
      <c r="B22" s="77">
        <v>6</v>
      </c>
      <c r="C22" s="78">
        <v>3.6799999999999993</v>
      </c>
      <c r="D22" s="56">
        <f t="shared" si="0"/>
        <v>0.08344320210567105</v>
      </c>
      <c r="E22" s="59">
        <v>120827</v>
      </c>
      <c r="H22" s="4"/>
    </row>
    <row r="23" spans="1:8" ht="13.5" customHeight="1">
      <c r="A23" s="31" t="s">
        <v>18</v>
      </c>
      <c r="B23" s="77">
        <v>22</v>
      </c>
      <c r="C23" s="78">
        <v>10.500000000000002</v>
      </c>
      <c r="D23" s="56">
        <f t="shared" si="0"/>
        <v>0.23263078835250878</v>
      </c>
      <c r="E23" s="59">
        <v>123660</v>
      </c>
      <c r="H23" s="4"/>
    </row>
    <row r="24" spans="1:8" ht="13.5" customHeight="1">
      <c r="A24" s="31" t="s">
        <v>19</v>
      </c>
      <c r="B24" s="77">
        <v>76</v>
      </c>
      <c r="C24" s="78">
        <v>7.72</v>
      </c>
      <c r="D24" s="56">
        <f t="shared" si="0"/>
        <v>0.11408751783541102</v>
      </c>
      <c r="E24" s="59">
        <v>185390</v>
      </c>
      <c r="H24" s="4"/>
    </row>
    <row r="25" spans="1:8" ht="13.5" customHeight="1">
      <c r="A25" s="31" t="s">
        <v>20</v>
      </c>
      <c r="B25" s="77">
        <v>9</v>
      </c>
      <c r="C25" s="78"/>
      <c r="D25" s="56">
        <f t="shared" si="0"/>
        <v>0</v>
      </c>
      <c r="E25" s="59">
        <v>135350</v>
      </c>
      <c r="H25" s="4"/>
    </row>
    <row r="26" spans="1:8" ht="13.5" customHeight="1">
      <c r="A26" s="31" t="s">
        <v>21</v>
      </c>
      <c r="B26" s="77">
        <v>7</v>
      </c>
      <c r="C26" s="78">
        <v>5.329999999999999</v>
      </c>
      <c r="D26" s="56">
        <f t="shared" si="0"/>
        <v>0.20154219482475183</v>
      </c>
      <c r="E26" s="59">
        <v>72455</v>
      </c>
      <c r="H26" s="4"/>
    </row>
    <row r="27" spans="1:8" ht="13.5" customHeight="1">
      <c r="A27" s="31" t="s">
        <v>22</v>
      </c>
      <c r="B27" s="77">
        <v>5</v>
      </c>
      <c r="C27" s="78">
        <v>4.01</v>
      </c>
      <c r="D27" s="56">
        <f t="shared" si="0"/>
        <v>0.0965828691856089</v>
      </c>
      <c r="E27" s="59">
        <v>113750</v>
      </c>
      <c r="H27" s="4"/>
    </row>
    <row r="28" spans="1:8" ht="13.5" customHeight="1">
      <c r="A28" s="31" t="s">
        <v>23</v>
      </c>
      <c r="B28" s="77">
        <v>4</v>
      </c>
      <c r="C28" s="78">
        <v>3.1500000000000004</v>
      </c>
      <c r="D28" s="56">
        <f t="shared" si="0"/>
        <v>0.06863095728964803</v>
      </c>
      <c r="E28" s="59">
        <v>125747</v>
      </c>
      <c r="H28" s="4"/>
    </row>
    <row r="29" spans="1:8" ht="13.5" customHeight="1">
      <c r="A29" s="31" t="s">
        <v>24</v>
      </c>
      <c r="B29" s="77">
        <v>22</v>
      </c>
      <c r="C29" s="78">
        <v>7.8</v>
      </c>
      <c r="D29" s="56">
        <f t="shared" si="0"/>
        <v>0.24976756406337883</v>
      </c>
      <c r="E29" s="59">
        <v>85559</v>
      </c>
      <c r="H29" s="4"/>
    </row>
    <row r="30" spans="1:8" ht="13.5" customHeight="1">
      <c r="A30" s="31" t="s">
        <v>25</v>
      </c>
      <c r="B30" s="77">
        <v>3</v>
      </c>
      <c r="C30" s="78">
        <v>3.6</v>
      </c>
      <c r="D30" s="56">
        <f t="shared" si="0"/>
        <v>0.17143228579476366</v>
      </c>
      <c r="E30" s="59">
        <v>57533</v>
      </c>
      <c r="H30" s="4"/>
    </row>
    <row r="31" spans="1:8" ht="13.5" customHeight="1">
      <c r="A31" s="31" t="s">
        <v>26</v>
      </c>
      <c r="B31" s="77">
        <v>0</v>
      </c>
      <c r="C31" s="78"/>
      <c r="D31" s="56" t="s">
        <v>69</v>
      </c>
      <c r="E31" s="59">
        <v>65734</v>
      </c>
      <c r="H31" s="4"/>
    </row>
    <row r="32" spans="1:8" ht="13.5" customHeight="1">
      <c r="A32" s="31" t="s">
        <v>27</v>
      </c>
      <c r="B32" s="77">
        <v>182</v>
      </c>
      <c r="C32" s="78">
        <v>150.67000000000002</v>
      </c>
      <c r="D32" s="56">
        <f t="shared" si="0"/>
        <v>0.8215225046976373</v>
      </c>
      <c r="E32" s="59">
        <v>502475</v>
      </c>
      <c r="H32" s="4"/>
    </row>
    <row r="33" spans="1:8" ht="13.5" customHeight="1">
      <c r="A33" s="31" t="s">
        <v>28</v>
      </c>
      <c r="B33" s="77">
        <v>5</v>
      </c>
      <c r="C33" s="78">
        <v>5</v>
      </c>
      <c r="D33" s="56">
        <f t="shared" si="0"/>
        <v>0.21864633430674682</v>
      </c>
      <c r="E33" s="59">
        <v>62652</v>
      </c>
      <c r="H33" s="4"/>
    </row>
    <row r="34" spans="1:8" ht="13.5" customHeight="1">
      <c r="A34" s="31" t="s">
        <v>58</v>
      </c>
      <c r="B34" s="77">
        <v>6</v>
      </c>
      <c r="C34" s="78"/>
      <c r="D34" s="56">
        <f t="shared" si="0"/>
        <v>0</v>
      </c>
      <c r="E34" s="59">
        <v>56405</v>
      </c>
      <c r="H34" s="4"/>
    </row>
    <row r="35" spans="1:8" ht="13.5" customHeight="1">
      <c r="A35" s="31" t="s">
        <v>29</v>
      </c>
      <c r="B35" s="77">
        <v>18</v>
      </c>
      <c r="C35" s="78">
        <v>14.149999999999999</v>
      </c>
      <c r="D35" s="56">
        <f t="shared" si="0"/>
        <v>0.5067796552501567</v>
      </c>
      <c r="E35" s="59">
        <v>76497</v>
      </c>
      <c r="H35" s="4"/>
    </row>
    <row r="36" spans="1:8" ht="13.5" customHeight="1">
      <c r="A36" s="31" t="s">
        <v>30</v>
      </c>
      <c r="B36" s="77">
        <v>6.8</v>
      </c>
      <c r="C36" s="78"/>
      <c r="D36" s="56">
        <f t="shared" si="0"/>
        <v>0</v>
      </c>
      <c r="E36" s="59">
        <v>57899</v>
      </c>
      <c r="H36" s="4"/>
    </row>
    <row r="37" spans="1:8" ht="13.5" customHeight="1">
      <c r="A37" s="31" t="s">
        <v>31</v>
      </c>
      <c r="B37" s="77">
        <v>6</v>
      </c>
      <c r="C37" s="78">
        <v>5.23</v>
      </c>
      <c r="D37" s="56">
        <f t="shared" si="0"/>
        <v>0.2608645339951877</v>
      </c>
      <c r="E37" s="59">
        <v>54928</v>
      </c>
      <c r="H37" s="4"/>
    </row>
    <row r="38" spans="1:8" ht="13.5" customHeight="1">
      <c r="A38" s="31" t="s">
        <v>32</v>
      </c>
      <c r="B38" s="77">
        <v>2.2</v>
      </c>
      <c r="C38" s="78">
        <v>1.95</v>
      </c>
      <c r="D38" s="56">
        <f t="shared" si="0"/>
        <v>0.17818316223942424</v>
      </c>
      <c r="E38" s="59">
        <v>29983</v>
      </c>
      <c r="H38" s="4"/>
    </row>
    <row r="39" spans="1:8" ht="13.5" customHeight="1">
      <c r="A39" s="43" t="s">
        <v>62</v>
      </c>
      <c r="B39" s="77">
        <v>2</v>
      </c>
      <c r="C39" s="78">
        <v>2.33</v>
      </c>
      <c r="D39" s="56">
        <f t="shared" si="0"/>
        <v>0.3202027309307593</v>
      </c>
      <c r="E39" s="59">
        <v>19936</v>
      </c>
      <c r="H39" s="4"/>
    </row>
    <row r="40" spans="1:8" ht="13.5" customHeight="1">
      <c r="A40" s="27" t="s">
        <v>63</v>
      </c>
      <c r="B40" s="77">
        <v>1</v>
      </c>
      <c r="C40" s="78">
        <v>0.8800000000000001</v>
      </c>
      <c r="D40" s="56">
        <f t="shared" si="0"/>
        <v>0.23206842854072474</v>
      </c>
      <c r="E40" s="59">
        <v>10389</v>
      </c>
      <c r="H40" s="4"/>
    </row>
    <row r="41" spans="1:8" ht="13.5" customHeight="1">
      <c r="A41" s="31" t="s">
        <v>33</v>
      </c>
      <c r="B41" s="77">
        <v>1</v>
      </c>
      <c r="C41" s="78">
        <v>0.05</v>
      </c>
      <c r="D41" s="56">
        <f t="shared" si="0"/>
        <v>0.00781171882811719</v>
      </c>
      <c r="E41" s="59">
        <v>17536</v>
      </c>
      <c r="H41" s="4"/>
    </row>
    <row r="42" spans="1:8" ht="13.5" customHeight="1">
      <c r="A42" s="31" t="s">
        <v>34</v>
      </c>
      <c r="B42" s="77">
        <v>6</v>
      </c>
      <c r="C42" s="78">
        <v>3.61</v>
      </c>
      <c r="D42" s="56">
        <f t="shared" si="0"/>
        <v>0.22153953406737992</v>
      </c>
      <c r="E42" s="59">
        <v>44644</v>
      </c>
      <c r="H42" s="4"/>
    </row>
    <row r="43" spans="1:8" ht="13.5" customHeight="1">
      <c r="A43" s="31" t="s">
        <v>35</v>
      </c>
      <c r="B43" s="77">
        <v>0.8</v>
      </c>
      <c r="C43" s="78">
        <v>0.6300000000000001</v>
      </c>
      <c r="D43" s="56">
        <f t="shared" si="0"/>
        <v>0.21000455009858549</v>
      </c>
      <c r="E43" s="59">
        <v>8219</v>
      </c>
      <c r="H43" s="4"/>
    </row>
    <row r="44" spans="1:8" ht="13.5" customHeight="1">
      <c r="A44" s="31" t="s">
        <v>36</v>
      </c>
      <c r="B44" s="77">
        <v>2</v>
      </c>
      <c r="C44" s="78">
        <v>0.6</v>
      </c>
      <c r="D44" s="56">
        <f t="shared" si="0"/>
        <v>0.10213965555103492</v>
      </c>
      <c r="E44" s="59">
        <v>16094</v>
      </c>
      <c r="H44" s="4"/>
    </row>
    <row r="45" spans="1:8" ht="13.5" customHeight="1">
      <c r="A45" s="31" t="s">
        <v>37</v>
      </c>
      <c r="B45" s="77">
        <v>1</v>
      </c>
      <c r="C45" s="78">
        <v>0.52</v>
      </c>
      <c r="D45" s="56">
        <f t="shared" si="0"/>
        <v>0.10286335987339895</v>
      </c>
      <c r="E45" s="59">
        <v>13850</v>
      </c>
      <c r="H45" s="4"/>
    </row>
    <row r="46" spans="1:8" ht="13.5" customHeight="1">
      <c r="A46" s="31" t="s">
        <v>38</v>
      </c>
      <c r="B46" s="77">
        <v>2</v>
      </c>
      <c r="C46" s="78">
        <v>0.89</v>
      </c>
      <c r="D46" s="56">
        <f t="shared" si="0"/>
        <v>0.148336547291858</v>
      </c>
      <c r="E46" s="59">
        <v>16438</v>
      </c>
      <c r="H46" s="4"/>
    </row>
    <row r="47" spans="1:8" ht="13.5" customHeight="1">
      <c r="A47" s="31" t="s">
        <v>39</v>
      </c>
      <c r="B47" s="77">
        <v>1</v>
      </c>
      <c r="C47" s="78">
        <v>0.54</v>
      </c>
      <c r="D47" s="56">
        <f t="shared" si="0"/>
        <v>0.27026891757298516</v>
      </c>
      <c r="E47" s="59">
        <v>5474</v>
      </c>
      <c r="H47" s="4"/>
    </row>
    <row r="48" spans="1:8" ht="13.5" customHeight="1" thickBot="1">
      <c r="A48" s="34"/>
      <c r="B48" s="83"/>
      <c r="C48" s="80"/>
      <c r="D48" s="62"/>
      <c r="E48" s="46"/>
      <c r="H48" s="4"/>
    </row>
    <row r="49" spans="1:8" ht="22.5" customHeight="1" thickBot="1">
      <c r="A49" s="28" t="s">
        <v>42</v>
      </c>
      <c r="B49" s="84">
        <f>SUM(B5:B48)</f>
        <v>3812.8</v>
      </c>
      <c r="C49" s="82">
        <f>SUM(C5:C47)</f>
        <v>1030.036</v>
      </c>
      <c r="D49" s="64">
        <f>C49/E49/365*1000000</f>
        <v>0.31917883053152407</v>
      </c>
      <c r="E49" s="47">
        <f>SUM(E5:E48)</f>
        <v>8841490</v>
      </c>
      <c r="H49" s="4"/>
    </row>
    <row r="50" spans="1:5" ht="13.5" customHeight="1">
      <c r="A50" s="17" t="s">
        <v>43</v>
      </c>
      <c r="B50" s="29"/>
      <c r="C50" s="19"/>
      <c r="D50" s="19"/>
      <c r="E50" s="20"/>
    </row>
    <row r="51" spans="1:5" ht="13.5" customHeight="1">
      <c r="A51" s="17"/>
      <c r="B51" s="29"/>
      <c r="C51" s="19"/>
      <c r="D51" s="19"/>
      <c r="E51" s="20"/>
    </row>
    <row r="52" spans="1:5" ht="13.5" customHeight="1">
      <c r="A52" s="21" t="s">
        <v>44</v>
      </c>
      <c r="B52" s="30"/>
      <c r="C52" s="21"/>
      <c r="D52" s="21"/>
      <c r="E52" s="21"/>
    </row>
    <row r="53" spans="1:5" s="1" customFormat="1" ht="13.5" customHeight="1">
      <c r="A53" s="21" t="s">
        <v>59</v>
      </c>
      <c r="B53" s="30"/>
      <c r="C53" s="21"/>
      <c r="D53" s="21"/>
      <c r="E53" s="21"/>
    </row>
    <row r="54" spans="1:5" s="1" customFormat="1" ht="13.5" customHeight="1">
      <c r="A54" s="74" t="s">
        <v>61</v>
      </c>
      <c r="B54" s="74"/>
      <c r="C54" s="74"/>
      <c r="D54" s="74"/>
      <c r="E54" s="74"/>
    </row>
    <row r="55" spans="1:5" s="1" customFormat="1" ht="13.5" customHeight="1">
      <c r="A55" s="21" t="s">
        <v>71</v>
      </c>
      <c r="B55" s="30"/>
      <c r="C55" s="21"/>
      <c r="D55" s="23"/>
      <c r="E55" s="21"/>
    </row>
    <row r="56" spans="1:5" ht="13.5" customHeight="1">
      <c r="A56" s="21"/>
      <c r="B56" s="30"/>
      <c r="C56" s="21"/>
      <c r="D56" s="21"/>
      <c r="E56" s="21"/>
    </row>
    <row r="57" ht="12">
      <c r="A57" s="3"/>
    </row>
  </sheetData>
  <sheetProtection/>
  <mergeCells count="1">
    <mergeCell ref="A54:E54"/>
  </mergeCells>
  <printOptions horizontalCentered="1"/>
  <pageMargins left="0.4724409448818898" right="0.4724409448818898" top="0.7874015748031497" bottom="0.7874015748031497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5"/>
  </sheetPr>
  <dimension ref="A1:H142"/>
  <sheetViews>
    <sheetView view="pageBreakPreview" zoomScale="60" zoomScalePageLayoutView="0" workbookViewId="0" topLeftCell="A1">
      <selection activeCell="B3" sqref="B3"/>
    </sheetView>
  </sheetViews>
  <sheetFormatPr defaultColWidth="9.00390625" defaultRowHeight="13.5"/>
  <cols>
    <col min="1" max="1" width="20.625" style="1" customWidth="1"/>
    <col min="2" max="2" width="16.625" style="9" customWidth="1"/>
    <col min="3" max="4" width="16.625" style="2" customWidth="1"/>
    <col min="5" max="5" width="16.625" style="1" customWidth="1"/>
    <col min="6" max="16384" width="9.00390625" style="2" customWidth="1"/>
  </cols>
  <sheetData>
    <row r="1" spans="1:5" s="1" customFormat="1" ht="15" customHeight="1">
      <c r="A1" s="11" t="s">
        <v>72</v>
      </c>
      <c r="B1" s="7"/>
      <c r="C1" s="3"/>
      <c r="D1" s="3"/>
      <c r="E1" s="3"/>
    </row>
    <row r="2" spans="1:5" ht="15" customHeight="1">
      <c r="A2" s="11" t="s">
        <v>60</v>
      </c>
      <c r="B2" s="7"/>
      <c r="C2" s="3"/>
      <c r="D2" s="3"/>
      <c r="E2" s="3"/>
    </row>
    <row r="3" spans="1:5" ht="13.5" customHeight="1" thickBot="1">
      <c r="A3" s="3"/>
      <c r="B3" s="7"/>
      <c r="C3" s="3"/>
      <c r="D3" s="3"/>
      <c r="E3" s="3"/>
    </row>
    <row r="4" spans="1:5" s="1" customFormat="1" ht="15" customHeight="1" thickBot="1">
      <c r="A4" s="12" t="s">
        <v>40</v>
      </c>
      <c r="B4" s="53" t="s">
        <v>45</v>
      </c>
      <c r="C4" s="50" t="s">
        <v>46</v>
      </c>
      <c r="D4" s="45" t="s">
        <v>47</v>
      </c>
      <c r="E4" s="14" t="s">
        <v>48</v>
      </c>
    </row>
    <row r="5" spans="1:8" ht="13.5" customHeight="1">
      <c r="A5" s="35" t="s">
        <v>0</v>
      </c>
      <c r="B5" s="75">
        <v>13400</v>
      </c>
      <c r="C5" s="76">
        <v>5441.179999999999</v>
      </c>
      <c r="D5" s="26">
        <f>C5/E5/365*1000000</f>
        <v>5.541322164613455</v>
      </c>
      <c r="E5" s="58">
        <v>2690214</v>
      </c>
      <c r="G5" s="48"/>
      <c r="H5" s="4"/>
    </row>
    <row r="6" spans="1:8" ht="13.5" customHeight="1">
      <c r="A6" s="31" t="s">
        <v>1</v>
      </c>
      <c r="B6" s="77">
        <v>2900</v>
      </c>
      <c r="C6" s="78">
        <v>2807.47</v>
      </c>
      <c r="D6" s="56">
        <f aca="true" t="shared" si="0" ref="D6:D47">C6/E6/365*1000000</f>
        <v>9.171163157160676</v>
      </c>
      <c r="E6" s="59">
        <v>838683</v>
      </c>
      <c r="G6" s="48"/>
      <c r="H6" s="4"/>
    </row>
    <row r="7" spans="1:8" ht="13.5" customHeight="1">
      <c r="A7" s="31" t="s">
        <v>2</v>
      </c>
      <c r="B7" s="77">
        <v>1075</v>
      </c>
      <c r="C7" s="78">
        <v>1044.41</v>
      </c>
      <c r="D7" s="56">
        <f t="shared" si="0"/>
        <v>14.600380956694643</v>
      </c>
      <c r="E7" s="59">
        <v>195981</v>
      </c>
      <c r="G7" s="48"/>
      <c r="H7" s="4"/>
    </row>
    <row r="8" spans="1:8" ht="13.5" customHeight="1">
      <c r="A8" s="31" t="s">
        <v>3</v>
      </c>
      <c r="B8" s="77">
        <v>1729</v>
      </c>
      <c r="C8" s="78">
        <v>1739.4299999999998</v>
      </c>
      <c r="D8" s="56">
        <f t="shared" si="0"/>
        <v>12.035036754523317</v>
      </c>
      <c r="E8" s="59">
        <v>395974</v>
      </c>
      <c r="G8" s="48"/>
      <c r="H8" s="4"/>
    </row>
    <row r="9" spans="1:8" ht="13.5" customHeight="1">
      <c r="A9" s="31" t="s">
        <v>4</v>
      </c>
      <c r="B9" s="77">
        <v>480</v>
      </c>
      <c r="C9" s="78">
        <v>471.61</v>
      </c>
      <c r="D9" s="56">
        <f t="shared" si="0"/>
        <v>12.581988955243512</v>
      </c>
      <c r="E9" s="59">
        <v>102693</v>
      </c>
      <c r="H9" s="4"/>
    </row>
    <row r="10" spans="1:8" ht="13.5" customHeight="1">
      <c r="A10" s="31" t="s">
        <v>5</v>
      </c>
      <c r="B10" s="77">
        <v>1800</v>
      </c>
      <c r="C10" s="78">
        <v>2096.7</v>
      </c>
      <c r="D10" s="56">
        <f t="shared" si="0"/>
        <v>15.655427965431274</v>
      </c>
      <c r="E10" s="59">
        <v>366926</v>
      </c>
      <c r="G10" s="48"/>
      <c r="H10" s="4"/>
    </row>
    <row r="11" spans="1:8" ht="13.5" customHeight="1">
      <c r="A11" s="31" t="s">
        <v>6</v>
      </c>
      <c r="B11" s="77">
        <v>127</v>
      </c>
      <c r="C11" s="78">
        <v>402.1</v>
      </c>
      <c r="D11" s="56">
        <f t="shared" si="0"/>
        <v>14.529726135801088</v>
      </c>
      <c r="E11" s="59">
        <v>75820</v>
      </c>
      <c r="H11" s="4"/>
    </row>
    <row r="12" spans="1:8" ht="13.5" customHeight="1">
      <c r="A12" s="31" t="s">
        <v>7</v>
      </c>
      <c r="B12" s="77">
        <v>1899</v>
      </c>
      <c r="C12" s="78">
        <v>690.4999999999999</v>
      </c>
      <c r="D12" s="56">
        <f>C12/E12/365*1000000</f>
        <v>5.34845555890431</v>
      </c>
      <c r="E12" s="59">
        <v>353706</v>
      </c>
      <c r="G12" s="48"/>
      <c r="H12" s="4"/>
    </row>
    <row r="13" spans="1:8" ht="13.5" customHeight="1">
      <c r="A13" s="31" t="s">
        <v>8</v>
      </c>
      <c r="B13" s="77">
        <v>241</v>
      </c>
      <c r="C13" s="78">
        <v>457.69</v>
      </c>
      <c r="D13" s="56">
        <f t="shared" si="0"/>
        <v>14.011969979991868</v>
      </c>
      <c r="E13" s="59">
        <v>89491</v>
      </c>
      <c r="H13" s="4"/>
    </row>
    <row r="14" spans="1:8" ht="13.5" customHeight="1">
      <c r="A14" s="31" t="s">
        <v>9</v>
      </c>
      <c r="B14" s="77">
        <v>926</v>
      </c>
      <c r="C14" s="78">
        <v>889.0300000000001</v>
      </c>
      <c r="D14" s="56">
        <f t="shared" si="0"/>
        <v>16.92409362305871</v>
      </c>
      <c r="E14" s="59">
        <v>143919</v>
      </c>
      <c r="G14" s="48"/>
      <c r="H14" s="4"/>
    </row>
    <row r="15" spans="1:8" ht="13.5" customHeight="1">
      <c r="A15" s="31" t="s">
        <v>10</v>
      </c>
      <c r="B15" s="77">
        <v>1963</v>
      </c>
      <c r="C15" s="78">
        <v>2169.33</v>
      </c>
      <c r="D15" s="56">
        <f t="shared" si="0"/>
        <v>14.748401581734505</v>
      </c>
      <c r="E15" s="59">
        <v>402984</v>
      </c>
      <c r="G15" s="48"/>
      <c r="H15" s="4"/>
    </row>
    <row r="16" spans="1:8" ht="13.5" customHeight="1">
      <c r="A16" s="31" t="s">
        <v>11</v>
      </c>
      <c r="B16" s="77">
        <v>1494</v>
      </c>
      <c r="C16" s="78">
        <v>1634.8700000000001</v>
      </c>
      <c r="D16" s="56">
        <f t="shared" si="0"/>
        <v>16.032902327784967</v>
      </c>
      <c r="E16" s="59">
        <v>279369</v>
      </c>
      <c r="G16" s="48"/>
      <c r="H16" s="4"/>
    </row>
    <row r="17" spans="1:8" ht="13.5" customHeight="1">
      <c r="A17" s="31" t="s">
        <v>12</v>
      </c>
      <c r="B17" s="77">
        <v>1406</v>
      </c>
      <c r="C17" s="78">
        <v>1343.1399999999999</v>
      </c>
      <c r="D17" s="56">
        <f t="shared" si="0"/>
        <v>13.70021115812297</v>
      </c>
      <c r="E17" s="59">
        <v>268597</v>
      </c>
      <c r="G17" s="48"/>
      <c r="H17" s="4"/>
    </row>
    <row r="18" spans="1:8" ht="13.5" customHeight="1">
      <c r="A18" s="31" t="s">
        <v>13</v>
      </c>
      <c r="B18" s="77">
        <v>299</v>
      </c>
      <c r="C18" s="78">
        <v>314.97</v>
      </c>
      <c r="D18" s="56">
        <f t="shared" si="0"/>
        <v>8.696802253984067</v>
      </c>
      <c r="E18" s="59">
        <v>99224</v>
      </c>
      <c r="H18" s="4"/>
    </row>
    <row r="19" spans="1:8" ht="13.5" customHeight="1">
      <c r="A19" s="31" t="s">
        <v>14</v>
      </c>
      <c r="B19" s="77">
        <v>699</v>
      </c>
      <c r="C19" s="78">
        <v>668.04</v>
      </c>
      <c r="D19" s="56">
        <f t="shared" si="0"/>
        <v>15.913111988370785</v>
      </c>
      <c r="E19" s="59">
        <v>115015</v>
      </c>
      <c r="H19" s="4"/>
    </row>
    <row r="20" spans="1:8" ht="13.5" customHeight="1">
      <c r="A20" s="31" t="s">
        <v>15</v>
      </c>
      <c r="B20" s="77">
        <v>1828</v>
      </c>
      <c r="C20" s="78">
        <v>1153.76</v>
      </c>
      <c r="D20" s="56">
        <f t="shared" si="0"/>
        <v>13.398438048888458</v>
      </c>
      <c r="E20" s="59">
        <v>235922</v>
      </c>
      <c r="G20" s="48"/>
      <c r="H20" s="4"/>
    </row>
    <row r="21" spans="1:8" ht="13.5" customHeight="1">
      <c r="A21" s="31" t="s">
        <v>16</v>
      </c>
      <c r="B21" s="77">
        <v>958</v>
      </c>
      <c r="C21" s="78">
        <v>336.6</v>
      </c>
      <c r="D21" s="56">
        <f t="shared" si="0"/>
        <v>8.574699490663871</v>
      </c>
      <c r="E21" s="59">
        <v>107548</v>
      </c>
      <c r="G21" s="48"/>
      <c r="H21" s="4"/>
    </row>
    <row r="22" spans="1:8" ht="13.5" customHeight="1">
      <c r="A22" s="31" t="s">
        <v>17</v>
      </c>
      <c r="B22" s="77">
        <v>1125</v>
      </c>
      <c r="C22" s="78">
        <v>1159.18</v>
      </c>
      <c r="D22" s="56">
        <f t="shared" si="0"/>
        <v>26.284155167622767</v>
      </c>
      <c r="E22" s="59">
        <v>120827</v>
      </c>
      <c r="G22" s="48"/>
      <c r="H22" s="4"/>
    </row>
    <row r="23" spans="1:8" ht="13.5" customHeight="1">
      <c r="A23" s="31" t="s">
        <v>18</v>
      </c>
      <c r="B23" s="77">
        <v>318</v>
      </c>
      <c r="C23" s="78">
        <v>174.15</v>
      </c>
      <c r="D23" s="56">
        <f t="shared" si="0"/>
        <v>3.8583477896751814</v>
      </c>
      <c r="E23" s="59">
        <v>123660</v>
      </c>
      <c r="H23" s="4"/>
    </row>
    <row r="24" spans="1:8" ht="13.5" customHeight="1">
      <c r="A24" s="31" t="s">
        <v>19</v>
      </c>
      <c r="B24" s="77">
        <v>1368</v>
      </c>
      <c r="C24" s="78">
        <v>712.61</v>
      </c>
      <c r="D24" s="56">
        <f t="shared" si="0"/>
        <v>10.53107591770625</v>
      </c>
      <c r="E24" s="59">
        <v>185390</v>
      </c>
      <c r="G24" s="48"/>
      <c r="H24" s="4"/>
    </row>
    <row r="25" spans="1:8" ht="13.5" customHeight="1">
      <c r="A25" s="31" t="s">
        <v>20</v>
      </c>
      <c r="B25" s="77">
        <v>708</v>
      </c>
      <c r="C25" s="78">
        <v>619.77</v>
      </c>
      <c r="D25" s="56">
        <f t="shared" si="0"/>
        <v>12.545253047654231</v>
      </c>
      <c r="E25" s="59">
        <v>135350</v>
      </c>
      <c r="H25" s="4"/>
    </row>
    <row r="26" spans="1:8" ht="13.5" customHeight="1">
      <c r="A26" s="31" t="s">
        <v>21</v>
      </c>
      <c r="B26" s="77">
        <v>115</v>
      </c>
      <c r="C26" s="78">
        <v>140.38</v>
      </c>
      <c r="D26" s="56">
        <f t="shared" si="0"/>
        <v>5.308160095590744</v>
      </c>
      <c r="E26" s="59">
        <v>72455</v>
      </c>
      <c r="H26" s="4"/>
    </row>
    <row r="27" spans="1:8" ht="13.5" customHeight="1">
      <c r="A27" s="31" t="s">
        <v>22</v>
      </c>
      <c r="B27" s="77">
        <v>335</v>
      </c>
      <c r="C27" s="78">
        <v>308.62</v>
      </c>
      <c r="D27" s="56">
        <f t="shared" si="0"/>
        <v>7.433268101761252</v>
      </c>
      <c r="E27" s="59">
        <v>113750</v>
      </c>
      <c r="H27" s="4"/>
    </row>
    <row r="28" spans="1:8" ht="13.5" customHeight="1">
      <c r="A28" s="31" t="s">
        <v>23</v>
      </c>
      <c r="B28" s="77">
        <v>441</v>
      </c>
      <c r="C28" s="78">
        <v>242.98000000000002</v>
      </c>
      <c r="D28" s="56">
        <f t="shared" si="0"/>
        <v>5.293952381663072</v>
      </c>
      <c r="E28" s="59">
        <v>125747</v>
      </c>
      <c r="H28" s="4"/>
    </row>
    <row r="29" spans="1:8" ht="13.5" customHeight="1">
      <c r="A29" s="31" t="s">
        <v>24</v>
      </c>
      <c r="B29" s="77">
        <v>624</v>
      </c>
      <c r="C29" s="78">
        <v>186.92999999999998</v>
      </c>
      <c r="D29" s="56">
        <f t="shared" si="0"/>
        <v>5.985775737226589</v>
      </c>
      <c r="E29" s="59">
        <v>85559</v>
      </c>
      <c r="H29" s="4"/>
    </row>
    <row r="30" spans="1:8" ht="13.5" customHeight="1">
      <c r="A30" s="31" t="s">
        <v>25</v>
      </c>
      <c r="B30" s="77">
        <v>244</v>
      </c>
      <c r="C30" s="78">
        <v>315.54999999999995</v>
      </c>
      <c r="D30" s="56">
        <f t="shared" si="0"/>
        <v>15.026516050704904</v>
      </c>
      <c r="E30" s="59">
        <v>57533</v>
      </c>
      <c r="H30" s="4"/>
    </row>
    <row r="31" spans="1:8" ht="13.5" customHeight="1">
      <c r="A31" s="31" t="s">
        <v>26</v>
      </c>
      <c r="B31" s="77">
        <v>15</v>
      </c>
      <c r="C31" s="78">
        <v>11.370000000000001</v>
      </c>
      <c r="D31" s="56">
        <f t="shared" si="0"/>
        <v>0.47388999500269047</v>
      </c>
      <c r="E31" s="59">
        <v>65734</v>
      </c>
      <c r="H31" s="4"/>
    </row>
    <row r="32" spans="1:8" ht="13.5" customHeight="1">
      <c r="A32" s="31" t="s">
        <v>27</v>
      </c>
      <c r="B32" s="77">
        <v>2073</v>
      </c>
      <c r="C32" s="78">
        <v>1882.9899999999998</v>
      </c>
      <c r="D32" s="56">
        <f t="shared" si="0"/>
        <v>10.26693211070952</v>
      </c>
      <c r="E32" s="59">
        <v>502475</v>
      </c>
      <c r="G32" s="48"/>
      <c r="H32" s="4"/>
    </row>
    <row r="33" spans="1:8" ht="13.5" customHeight="1">
      <c r="A33" s="31" t="s">
        <v>28</v>
      </c>
      <c r="B33" s="77">
        <v>242</v>
      </c>
      <c r="C33" s="78">
        <v>280.87</v>
      </c>
      <c r="D33" s="56">
        <f t="shared" si="0"/>
        <v>12.282239183347194</v>
      </c>
      <c r="E33" s="59">
        <v>62652</v>
      </c>
      <c r="H33" s="4"/>
    </row>
    <row r="34" spans="1:8" ht="13.5" customHeight="1">
      <c r="A34" s="31" t="s">
        <v>58</v>
      </c>
      <c r="B34" s="77">
        <v>215</v>
      </c>
      <c r="C34" s="78"/>
      <c r="D34" s="56">
        <f t="shared" si="0"/>
        <v>0</v>
      </c>
      <c r="E34" s="59">
        <v>56405</v>
      </c>
      <c r="H34" s="4"/>
    </row>
    <row r="35" spans="1:8" ht="13.5" customHeight="1">
      <c r="A35" s="31" t="s">
        <v>29</v>
      </c>
      <c r="B35" s="77">
        <v>0</v>
      </c>
      <c r="C35" s="78">
        <v>1.1200000000000003</v>
      </c>
      <c r="D35" s="56">
        <f t="shared" si="0"/>
        <v>0.040112594620507105</v>
      </c>
      <c r="E35" s="59">
        <v>76497</v>
      </c>
      <c r="H35" s="4"/>
    </row>
    <row r="36" spans="1:8" ht="13.5" customHeight="1">
      <c r="A36" s="31" t="s">
        <v>30</v>
      </c>
      <c r="B36" s="77">
        <v>310</v>
      </c>
      <c r="C36" s="78">
        <v>349.16</v>
      </c>
      <c r="D36" s="56">
        <f t="shared" si="0"/>
        <v>16.52192161740319</v>
      </c>
      <c r="E36" s="59">
        <v>57899</v>
      </c>
      <c r="H36" s="4"/>
    </row>
    <row r="37" spans="1:8" ht="13.5" customHeight="1">
      <c r="A37" s="31" t="s">
        <v>31</v>
      </c>
      <c r="B37" s="77">
        <v>622</v>
      </c>
      <c r="C37" s="78">
        <v>704.8899999999999</v>
      </c>
      <c r="D37" s="56">
        <f t="shared" si="0"/>
        <v>35.15885303400915</v>
      </c>
      <c r="E37" s="59">
        <v>54928</v>
      </c>
      <c r="H37" s="4"/>
    </row>
    <row r="38" spans="1:8" ht="13.5" customHeight="1">
      <c r="A38" s="31" t="s">
        <v>32</v>
      </c>
      <c r="B38" s="77">
        <v>62.9</v>
      </c>
      <c r="C38" s="78">
        <v>1.6</v>
      </c>
      <c r="D38" s="56">
        <f t="shared" si="0"/>
        <v>0.1462015690169635</v>
      </c>
      <c r="E38" s="59">
        <v>29983</v>
      </c>
      <c r="H38" s="4"/>
    </row>
    <row r="39" spans="1:8" ht="13.5" customHeight="1">
      <c r="A39" s="43" t="s">
        <v>62</v>
      </c>
      <c r="B39" s="77">
        <v>107</v>
      </c>
      <c r="C39" s="78">
        <v>86.4</v>
      </c>
      <c r="D39" s="56">
        <f t="shared" si="0"/>
        <v>11.873611996745751</v>
      </c>
      <c r="E39" s="59">
        <v>19936</v>
      </c>
      <c r="H39" s="4"/>
    </row>
    <row r="40" spans="1:8" ht="13.5" customHeight="1">
      <c r="A40" s="27" t="s">
        <v>63</v>
      </c>
      <c r="B40" s="77">
        <v>70</v>
      </c>
      <c r="C40" s="78">
        <v>25.07</v>
      </c>
      <c r="D40" s="56">
        <f t="shared" si="0"/>
        <v>6.6113130721772375</v>
      </c>
      <c r="E40" s="59">
        <v>10389</v>
      </c>
      <c r="H40" s="4"/>
    </row>
    <row r="41" spans="1:8" ht="13.5" customHeight="1">
      <c r="A41" s="31" t="s">
        <v>33</v>
      </c>
      <c r="B41" s="77">
        <v>143</v>
      </c>
      <c r="C41" s="78">
        <v>11</v>
      </c>
      <c r="D41" s="56">
        <f t="shared" si="0"/>
        <v>1.7185781421857815</v>
      </c>
      <c r="E41" s="59">
        <v>17536</v>
      </c>
      <c r="H41" s="4"/>
    </row>
    <row r="42" spans="1:8" ht="13.5" customHeight="1">
      <c r="A42" s="31" t="s">
        <v>34</v>
      </c>
      <c r="B42" s="77">
        <v>90</v>
      </c>
      <c r="C42" s="78">
        <v>108.44</v>
      </c>
      <c r="D42" s="56">
        <f t="shared" si="0"/>
        <v>6.6547775828993565</v>
      </c>
      <c r="E42" s="59">
        <v>44644</v>
      </c>
      <c r="H42" s="4"/>
    </row>
    <row r="43" spans="1:8" ht="13.5" customHeight="1">
      <c r="A43" s="31" t="s">
        <v>35</v>
      </c>
      <c r="B43" s="77">
        <v>26.5</v>
      </c>
      <c r="C43" s="78">
        <v>20.79</v>
      </c>
      <c r="D43" s="56">
        <f t="shared" si="0"/>
        <v>6.9301501532533205</v>
      </c>
      <c r="E43" s="59">
        <v>8219</v>
      </c>
      <c r="H43" s="4"/>
    </row>
    <row r="44" spans="1:8" ht="13.5" customHeight="1">
      <c r="A44" s="31" t="s">
        <v>36</v>
      </c>
      <c r="B44" s="77">
        <v>20</v>
      </c>
      <c r="C44" s="78">
        <v>43.160000000000004</v>
      </c>
      <c r="D44" s="56">
        <f t="shared" si="0"/>
        <v>7.347245889304446</v>
      </c>
      <c r="E44" s="59">
        <v>16094</v>
      </c>
      <c r="H44" s="4"/>
    </row>
    <row r="45" spans="1:8" ht="13.5" customHeight="1">
      <c r="A45" s="31" t="s">
        <v>37</v>
      </c>
      <c r="B45" s="77">
        <v>52</v>
      </c>
      <c r="C45" s="78">
        <v>46.32999999999999</v>
      </c>
      <c r="D45" s="56">
        <f t="shared" si="0"/>
        <v>9.164729736412639</v>
      </c>
      <c r="E45" s="59">
        <v>13850</v>
      </c>
      <c r="H45" s="4"/>
    </row>
    <row r="46" spans="1:8" ht="13.5" customHeight="1">
      <c r="A46" s="31" t="s">
        <v>38</v>
      </c>
      <c r="B46" s="77">
        <v>124</v>
      </c>
      <c r="C46" s="78">
        <v>104.94</v>
      </c>
      <c r="D46" s="56">
        <f t="shared" si="0"/>
        <v>17.490378958210762</v>
      </c>
      <c r="E46" s="59">
        <v>16438</v>
      </c>
      <c r="H46" s="4"/>
    </row>
    <row r="47" spans="1:8" ht="13.5" customHeight="1">
      <c r="A47" s="31" t="s">
        <v>39</v>
      </c>
      <c r="B47" s="77">
        <v>43</v>
      </c>
      <c r="C47" s="78">
        <v>41.89</v>
      </c>
      <c r="D47" s="56">
        <f t="shared" si="0"/>
        <v>20.965861031726565</v>
      </c>
      <c r="E47" s="59">
        <v>5474</v>
      </c>
      <c r="H47" s="4"/>
    </row>
    <row r="48" spans="1:8" ht="13.5" customHeight="1" thickBot="1">
      <c r="A48" s="34"/>
      <c r="B48" s="83"/>
      <c r="C48" s="80" t="s">
        <v>66</v>
      </c>
      <c r="D48" s="62"/>
      <c r="E48" s="46"/>
      <c r="H48" s="4"/>
    </row>
    <row r="49" spans="1:8" ht="22.5" customHeight="1" thickBot="1">
      <c r="A49" s="28" t="s">
        <v>42</v>
      </c>
      <c r="B49" s="84">
        <f>SUM(B5:B48)</f>
        <v>42717.4</v>
      </c>
      <c r="C49" s="82">
        <f>SUM(C5:C48)</f>
        <v>31241.019999999997</v>
      </c>
      <c r="D49" s="64">
        <f>C49/E49/365*1000000</f>
        <v>9.680702643608527</v>
      </c>
      <c r="E49" s="47">
        <f>SUM(E5:E48)</f>
        <v>8841490</v>
      </c>
      <c r="H49" s="4"/>
    </row>
    <row r="50" spans="1:5" ht="13.5" customHeight="1">
      <c r="A50" s="17" t="s">
        <v>43</v>
      </c>
      <c r="B50" s="29"/>
      <c r="C50" s="19"/>
      <c r="D50" s="19"/>
      <c r="E50" s="20"/>
    </row>
    <row r="51" spans="1:5" ht="13.5" customHeight="1">
      <c r="A51" s="17"/>
      <c r="B51" s="29"/>
      <c r="C51" s="19"/>
      <c r="D51" s="19"/>
      <c r="E51" s="20"/>
    </row>
    <row r="52" spans="1:5" ht="13.5" customHeight="1">
      <c r="A52" s="21" t="s">
        <v>44</v>
      </c>
      <c r="B52" s="30"/>
      <c r="C52" s="36"/>
      <c r="D52" s="21"/>
      <c r="E52" s="21"/>
    </row>
    <row r="53" spans="1:5" s="1" customFormat="1" ht="13.5" customHeight="1">
      <c r="A53" s="21" t="s">
        <v>59</v>
      </c>
      <c r="B53" s="30"/>
      <c r="C53" s="21"/>
      <c r="D53" s="21"/>
      <c r="E53" s="21"/>
    </row>
    <row r="54" spans="1:5" s="1" customFormat="1" ht="13.5" customHeight="1">
      <c r="A54" s="74" t="s">
        <v>61</v>
      </c>
      <c r="B54" s="74"/>
      <c r="C54" s="74"/>
      <c r="D54" s="74"/>
      <c r="E54" s="74"/>
    </row>
    <row r="55" spans="1:5" s="1" customFormat="1" ht="13.5" customHeight="1">
      <c r="A55" s="21" t="s">
        <v>71</v>
      </c>
      <c r="B55" s="30"/>
      <c r="C55" s="21"/>
      <c r="D55" s="23"/>
      <c r="E55" s="21"/>
    </row>
    <row r="56" spans="1:5" ht="13.5" customHeight="1">
      <c r="A56" s="21"/>
      <c r="B56" s="30"/>
      <c r="C56" s="36"/>
      <c r="D56" s="21"/>
      <c r="E56" s="21"/>
    </row>
    <row r="57" spans="1:3" ht="12">
      <c r="A57" s="3"/>
      <c r="C57" s="6"/>
    </row>
    <row r="58" ht="12">
      <c r="C58" s="6"/>
    </row>
    <row r="59" ht="12">
      <c r="C59" s="6"/>
    </row>
    <row r="60" ht="12">
      <c r="C60" s="6"/>
    </row>
    <row r="61" ht="12">
      <c r="C61" s="6"/>
    </row>
    <row r="62" ht="12">
      <c r="C62" s="6"/>
    </row>
    <row r="63" ht="12">
      <c r="C63" s="6"/>
    </row>
    <row r="64" ht="12">
      <c r="C64" s="6"/>
    </row>
    <row r="65" ht="12">
      <c r="C65" s="6"/>
    </row>
    <row r="66" ht="12">
      <c r="C66" s="6"/>
    </row>
    <row r="67" ht="12">
      <c r="C67" s="6"/>
    </row>
    <row r="68" ht="12">
      <c r="C68" s="6"/>
    </row>
    <row r="69" ht="12">
      <c r="C69" s="6"/>
    </row>
    <row r="70" ht="12">
      <c r="C70" s="6"/>
    </row>
    <row r="71" ht="12">
      <c r="C71" s="6"/>
    </row>
    <row r="72" ht="12">
      <c r="C72" s="6"/>
    </row>
    <row r="73" ht="12">
      <c r="C73" s="6"/>
    </row>
    <row r="74" ht="12">
      <c r="C74" s="6"/>
    </row>
    <row r="75" ht="12">
      <c r="C75" s="6"/>
    </row>
    <row r="76" ht="12">
      <c r="C76" s="6"/>
    </row>
    <row r="77" ht="12">
      <c r="C77" s="6"/>
    </row>
    <row r="78" ht="12">
      <c r="C78" s="6"/>
    </row>
    <row r="79" ht="12">
      <c r="C79" s="6"/>
    </row>
    <row r="80" ht="12">
      <c r="C80" s="6"/>
    </row>
    <row r="81" ht="12">
      <c r="C81" s="6"/>
    </row>
    <row r="82" ht="12">
      <c r="C82" s="6"/>
    </row>
    <row r="83" ht="12">
      <c r="C83" s="6"/>
    </row>
    <row r="84" ht="12">
      <c r="C84" s="6"/>
    </row>
    <row r="85" ht="12">
      <c r="C85" s="6"/>
    </row>
    <row r="86" ht="12">
      <c r="C86" s="6"/>
    </row>
    <row r="87" ht="12">
      <c r="C87" s="6"/>
    </row>
    <row r="88" ht="12">
      <c r="C88" s="6"/>
    </row>
    <row r="89" ht="12">
      <c r="C89" s="6"/>
    </row>
    <row r="90" ht="12">
      <c r="C90" s="6"/>
    </row>
    <row r="91" ht="12">
      <c r="C91" s="6"/>
    </row>
    <row r="92" ht="12">
      <c r="C92" s="6"/>
    </row>
    <row r="93" ht="12">
      <c r="C93" s="6"/>
    </row>
    <row r="94" ht="12">
      <c r="C94" s="6"/>
    </row>
    <row r="95" ht="12">
      <c r="C95" s="6"/>
    </row>
    <row r="96" ht="12">
      <c r="C96" s="6"/>
    </row>
    <row r="97" ht="12">
      <c r="C97" s="6"/>
    </row>
    <row r="98" ht="12">
      <c r="C98" s="6"/>
    </row>
    <row r="99" ht="12">
      <c r="C99" s="6"/>
    </row>
    <row r="100" ht="12">
      <c r="C100" s="6"/>
    </row>
    <row r="101" ht="12">
      <c r="C101" s="6"/>
    </row>
    <row r="102" ht="12">
      <c r="C102" s="6"/>
    </row>
    <row r="103" ht="12">
      <c r="C103" s="6"/>
    </row>
    <row r="104" ht="12">
      <c r="C104" s="6"/>
    </row>
    <row r="105" ht="12">
      <c r="C105" s="6"/>
    </row>
    <row r="106" ht="12">
      <c r="C106" s="6"/>
    </row>
    <row r="107" ht="12">
      <c r="C107" s="6"/>
    </row>
    <row r="108" ht="12">
      <c r="C108" s="6"/>
    </row>
    <row r="109" ht="12">
      <c r="C109" s="6"/>
    </row>
    <row r="110" ht="12">
      <c r="C110" s="6"/>
    </row>
    <row r="111" ht="12">
      <c r="C111" s="6"/>
    </row>
    <row r="112" ht="12">
      <c r="C112" s="6"/>
    </row>
    <row r="113" ht="12">
      <c r="C113" s="6"/>
    </row>
    <row r="114" ht="12">
      <c r="C114" s="6"/>
    </row>
    <row r="115" ht="12">
      <c r="C115" s="6"/>
    </row>
    <row r="116" ht="12">
      <c r="C116" s="6"/>
    </row>
    <row r="117" ht="12">
      <c r="C117" s="6"/>
    </row>
    <row r="118" ht="12">
      <c r="C118" s="6"/>
    </row>
    <row r="119" ht="12">
      <c r="C119" s="6"/>
    </row>
    <row r="120" ht="12">
      <c r="C120" s="6"/>
    </row>
    <row r="121" ht="12">
      <c r="C121" s="6"/>
    </row>
    <row r="122" ht="12">
      <c r="C122" s="6"/>
    </row>
    <row r="123" ht="12">
      <c r="C123" s="6"/>
    </row>
    <row r="124" ht="12">
      <c r="C124" s="6"/>
    </row>
    <row r="125" ht="12">
      <c r="C125" s="6"/>
    </row>
    <row r="126" ht="12">
      <c r="C126" s="6"/>
    </row>
    <row r="127" ht="12">
      <c r="C127" s="6"/>
    </row>
    <row r="128" ht="12">
      <c r="C128" s="6"/>
    </row>
    <row r="129" ht="12">
      <c r="C129" s="6"/>
    </row>
    <row r="130" ht="12">
      <c r="C130" s="6"/>
    </row>
    <row r="131" ht="12">
      <c r="C131" s="6"/>
    </row>
    <row r="132" ht="12">
      <c r="C132" s="6"/>
    </row>
    <row r="133" ht="12">
      <c r="C133" s="6"/>
    </row>
    <row r="134" ht="12">
      <c r="C134" s="6"/>
    </row>
    <row r="135" ht="12">
      <c r="C135" s="6"/>
    </row>
    <row r="136" ht="12">
      <c r="C136" s="6"/>
    </row>
    <row r="137" ht="12">
      <c r="C137" s="6"/>
    </row>
    <row r="138" ht="12">
      <c r="C138" s="6"/>
    </row>
    <row r="139" ht="12">
      <c r="C139" s="6"/>
    </row>
    <row r="140" ht="12">
      <c r="C140" s="6"/>
    </row>
    <row r="141" ht="12">
      <c r="C141" s="6"/>
    </row>
    <row r="142" ht="12">
      <c r="C142" s="6"/>
    </row>
  </sheetData>
  <sheetProtection/>
  <mergeCells count="1">
    <mergeCell ref="A54:E54"/>
  </mergeCells>
  <printOptions horizontalCentered="1"/>
  <pageMargins left="0.4724409448818898" right="0.4724409448818898" top="0.7874015748031497" bottom="0.7874015748031497" header="0.5118110236220472" footer="0.511811023622047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5"/>
  </sheetPr>
  <dimension ref="A1:H57"/>
  <sheetViews>
    <sheetView view="pageBreakPreview" zoomScale="85" zoomScaleNormal="70" zoomScaleSheetLayoutView="85" zoomScalePageLayoutView="0" workbookViewId="0" topLeftCell="A1">
      <selection activeCell="B3" sqref="B3"/>
    </sheetView>
  </sheetViews>
  <sheetFormatPr defaultColWidth="9.00390625" defaultRowHeight="13.5"/>
  <cols>
    <col min="1" max="1" width="20.625" style="1" customWidth="1"/>
    <col min="2" max="5" width="16.625" style="1" customWidth="1"/>
    <col min="6" max="6" width="9.00390625" style="1" customWidth="1"/>
    <col min="7" max="7" width="10.25390625" style="1" bestFit="1" customWidth="1"/>
    <col min="8" max="16384" width="9.00390625" style="1" customWidth="1"/>
  </cols>
  <sheetData>
    <row r="1" spans="1:5" ht="13.5" customHeight="1">
      <c r="A1" s="11" t="s">
        <v>72</v>
      </c>
      <c r="B1" s="3"/>
      <c r="C1" s="3"/>
      <c r="D1" s="3"/>
      <c r="E1" s="3"/>
    </row>
    <row r="2" spans="1:5" ht="13.5" customHeight="1">
      <c r="A2" s="11" t="s">
        <v>57</v>
      </c>
      <c r="B2" s="3"/>
      <c r="C2" s="3"/>
      <c r="D2" s="3"/>
      <c r="E2" s="3"/>
    </row>
    <row r="3" spans="1:5" ht="13.5" customHeight="1" thickBot="1">
      <c r="A3" s="3"/>
      <c r="B3" s="3"/>
      <c r="C3" s="3"/>
      <c r="D3" s="3"/>
      <c r="E3" s="3"/>
    </row>
    <row r="4" spans="1:5" ht="15" customHeight="1" thickBot="1">
      <c r="A4" s="12" t="s">
        <v>40</v>
      </c>
      <c r="B4" s="50" t="s">
        <v>45</v>
      </c>
      <c r="C4" s="51" t="s">
        <v>46</v>
      </c>
      <c r="D4" s="50" t="s">
        <v>47</v>
      </c>
      <c r="E4" s="52" t="s">
        <v>48</v>
      </c>
    </row>
    <row r="5" spans="1:8" ht="13.5" customHeight="1">
      <c r="A5" s="35" t="s">
        <v>0</v>
      </c>
      <c r="B5" s="99">
        <f>SUM('無色ガラス:ダンボール'!B5)</f>
        <v>69000</v>
      </c>
      <c r="C5" s="99">
        <f>SUM('無色ガラス:ダンボール'!C5)</f>
        <v>45942.350000000006</v>
      </c>
      <c r="D5" s="61">
        <f aca="true" t="shared" si="0" ref="D5:D47">C5/E5/365*1000000</f>
        <v>46.78789570450326</v>
      </c>
      <c r="E5" s="58">
        <v>2690214</v>
      </c>
      <c r="G5" s="49"/>
      <c r="H5" s="4"/>
    </row>
    <row r="6" spans="1:8" ht="13.5" customHeight="1">
      <c r="A6" s="31" t="s">
        <v>1</v>
      </c>
      <c r="B6" s="99">
        <f>SUM('無色ガラス:ダンボール'!B6)</f>
        <v>15560</v>
      </c>
      <c r="C6" s="96">
        <f>SUM('無色ガラス:ダンボール'!C6)</f>
        <v>15403.64</v>
      </c>
      <c r="D6" s="61">
        <f t="shared" si="0"/>
        <v>50.31907577077099</v>
      </c>
      <c r="E6" s="59">
        <v>838683</v>
      </c>
      <c r="G6" s="49"/>
      <c r="H6" s="4"/>
    </row>
    <row r="7" spans="1:8" ht="13.5" customHeight="1">
      <c r="A7" s="31" t="s">
        <v>2</v>
      </c>
      <c r="B7" s="99">
        <f>SUM('無色ガラス:ダンボール'!B7)</f>
        <v>5590</v>
      </c>
      <c r="C7" s="96">
        <f>SUM('無色ガラス:ダンボール'!C7)</f>
        <v>6178.6</v>
      </c>
      <c r="D7" s="61">
        <f t="shared" si="0"/>
        <v>86.37404254941404</v>
      </c>
      <c r="E7" s="59">
        <v>195981</v>
      </c>
      <c r="G7" s="49"/>
      <c r="H7" s="4"/>
    </row>
    <row r="8" spans="1:8" ht="13.5" customHeight="1">
      <c r="A8" s="31" t="s">
        <v>3</v>
      </c>
      <c r="B8" s="99">
        <f>SUM('無色ガラス:ダンボール'!B8)</f>
        <v>8789</v>
      </c>
      <c r="C8" s="96">
        <f>SUM('無色ガラス:ダンボール'!C8)</f>
        <v>9046.859999999999</v>
      </c>
      <c r="D8" s="61">
        <f t="shared" si="0"/>
        <v>62.59481129624464</v>
      </c>
      <c r="E8" s="59">
        <v>395974</v>
      </c>
      <c r="G8" s="49"/>
      <c r="H8" s="4"/>
    </row>
    <row r="9" spans="1:8" ht="13.5" customHeight="1">
      <c r="A9" s="31" t="s">
        <v>4</v>
      </c>
      <c r="B9" s="99">
        <f>SUM('無色ガラス:ダンボール'!B9)</f>
        <v>1770</v>
      </c>
      <c r="C9" s="96">
        <f>SUM('無色ガラス:ダンボール'!C9)</f>
        <v>1650.56</v>
      </c>
      <c r="D9" s="61">
        <f t="shared" si="0"/>
        <v>44.034960433338405</v>
      </c>
      <c r="E9" s="59">
        <v>102693</v>
      </c>
      <c r="G9" s="49"/>
      <c r="H9" s="4"/>
    </row>
    <row r="10" spans="1:8" ht="13.5" customHeight="1">
      <c r="A10" s="31" t="s">
        <v>5</v>
      </c>
      <c r="B10" s="99">
        <f>SUM('無色ガラス:ダンボール'!B10)</f>
        <v>6040</v>
      </c>
      <c r="C10" s="96">
        <f>SUM('無色ガラス:ダンボール'!C10)</f>
        <v>5665.349999999999</v>
      </c>
      <c r="D10" s="61">
        <f t="shared" si="0"/>
        <v>42.301463644754165</v>
      </c>
      <c r="E10" s="59">
        <v>366926</v>
      </c>
      <c r="G10" s="49"/>
      <c r="H10" s="4"/>
    </row>
    <row r="11" spans="1:8" ht="13.5" customHeight="1">
      <c r="A11" s="31" t="s">
        <v>6</v>
      </c>
      <c r="B11" s="99">
        <f>SUM('無色ガラス:ダンボール'!B11)</f>
        <v>1243</v>
      </c>
      <c r="C11" s="96">
        <f>SUM('無色ガラス:ダンボール'!C11)</f>
        <v>1019.1300000000001</v>
      </c>
      <c r="D11" s="61">
        <f t="shared" si="0"/>
        <v>36.825863707483116</v>
      </c>
      <c r="E11" s="59">
        <v>75820</v>
      </c>
      <c r="G11" s="49"/>
      <c r="H11" s="4"/>
    </row>
    <row r="12" spans="1:8" ht="13.5" customHeight="1">
      <c r="A12" s="31" t="s">
        <v>7</v>
      </c>
      <c r="B12" s="99">
        <f>SUM('無色ガラス:ダンボール'!B12)</f>
        <v>4429</v>
      </c>
      <c r="C12" s="96">
        <f>SUM('無色ガラス:ダンボール'!C12)</f>
        <v>3345.99</v>
      </c>
      <c r="D12" s="61">
        <f t="shared" si="0"/>
        <v>25.917275619896067</v>
      </c>
      <c r="E12" s="59">
        <v>353706</v>
      </c>
      <c r="G12" s="49"/>
      <c r="H12" s="4"/>
    </row>
    <row r="13" spans="1:8" ht="13.5" customHeight="1">
      <c r="A13" s="31" t="s">
        <v>8</v>
      </c>
      <c r="B13" s="99">
        <f>SUM('無色ガラス:ダンボール'!B13)</f>
        <v>2154</v>
      </c>
      <c r="C13" s="96">
        <f>SUM('無色ガラス:ダンボール'!C13)</f>
        <v>2526.600000000001</v>
      </c>
      <c r="D13" s="61">
        <f t="shared" si="0"/>
        <v>77.35070320838878</v>
      </c>
      <c r="E13" s="59">
        <v>89491</v>
      </c>
      <c r="G13" s="49"/>
      <c r="H13" s="4"/>
    </row>
    <row r="14" spans="1:8" ht="13.5" customHeight="1">
      <c r="A14" s="31" t="s">
        <v>9</v>
      </c>
      <c r="B14" s="99">
        <f>SUM('無色ガラス:ダンボール'!B14)</f>
        <v>4314</v>
      </c>
      <c r="C14" s="96">
        <f>SUM('無色ガラス:ダンボール'!C14)</f>
        <v>4874.139999999999</v>
      </c>
      <c r="D14" s="61">
        <f t="shared" si="0"/>
        <v>92.78697197158178</v>
      </c>
      <c r="E14" s="59">
        <v>143919</v>
      </c>
      <c r="G14" s="49"/>
      <c r="H14" s="4"/>
    </row>
    <row r="15" spans="1:8" ht="13.5" customHeight="1">
      <c r="A15" s="31" t="s">
        <v>10</v>
      </c>
      <c r="B15" s="99">
        <f>SUM('無色ガラス:ダンボール'!B15)</f>
        <v>11954</v>
      </c>
      <c r="C15" s="96">
        <f>SUM('無色ガラス:ダンボール'!C15)</f>
        <v>10890.631000000001</v>
      </c>
      <c r="D15" s="61">
        <f t="shared" si="0"/>
        <v>74.04101702667961</v>
      </c>
      <c r="E15" s="59">
        <v>402984</v>
      </c>
      <c r="G15" s="49"/>
      <c r="H15" s="4"/>
    </row>
    <row r="16" spans="1:8" ht="13.5" customHeight="1">
      <c r="A16" s="31" t="s">
        <v>11</v>
      </c>
      <c r="B16" s="99">
        <f>SUM('無色ガラス:ダンボール'!B16)</f>
        <v>4199</v>
      </c>
      <c r="C16" s="100">
        <f>SUM('無色ガラス:ダンボール'!C16)</f>
        <v>4313.2300000000005</v>
      </c>
      <c r="D16" s="26">
        <f t="shared" si="0"/>
        <v>42.29914018073117</v>
      </c>
      <c r="E16" s="59">
        <v>279369</v>
      </c>
      <c r="G16" s="49"/>
      <c r="H16" s="4"/>
    </row>
    <row r="17" spans="1:8" ht="13.5" customHeight="1">
      <c r="A17" s="31" t="s">
        <v>12</v>
      </c>
      <c r="B17" s="99">
        <f>SUM('無色ガラス:ダンボール'!B17)</f>
        <v>4054</v>
      </c>
      <c r="C17" s="100">
        <f>SUM('無色ガラス:ダンボール'!C17)</f>
        <v>4940.74</v>
      </c>
      <c r="D17" s="26">
        <f t="shared" si="0"/>
        <v>50.39622174708853</v>
      </c>
      <c r="E17" s="59">
        <v>268597</v>
      </c>
      <c r="G17" s="49"/>
      <c r="H17" s="4"/>
    </row>
    <row r="18" spans="1:8" ht="13.5" customHeight="1">
      <c r="A18" s="31" t="s">
        <v>13</v>
      </c>
      <c r="B18" s="99">
        <f>SUM('無色ガラス:ダンボール'!B18)</f>
        <v>2006</v>
      </c>
      <c r="C18" s="100">
        <f>SUM('無色ガラス:ダンボール'!C18)</f>
        <v>1962.7100000000003</v>
      </c>
      <c r="D18" s="26">
        <f t="shared" si="0"/>
        <v>54.19341763316211</v>
      </c>
      <c r="E18" s="59">
        <v>99224</v>
      </c>
      <c r="G18" s="49"/>
      <c r="H18" s="4"/>
    </row>
    <row r="19" spans="1:8" ht="13.5" customHeight="1">
      <c r="A19" s="31" t="s">
        <v>14</v>
      </c>
      <c r="B19" s="99">
        <f>SUM('無色ガラス:ダンボール'!B19)</f>
        <v>2272</v>
      </c>
      <c r="C19" s="100">
        <f>SUM('無色ガラス:ダンボール'!C19)</f>
        <v>2805.09</v>
      </c>
      <c r="D19" s="26">
        <f t="shared" si="0"/>
        <v>66.8189199860173</v>
      </c>
      <c r="E19" s="59">
        <v>115015</v>
      </c>
      <c r="G19" s="49"/>
      <c r="H19" s="4"/>
    </row>
    <row r="20" spans="1:8" ht="13.5" customHeight="1">
      <c r="A20" s="31" t="s">
        <v>15</v>
      </c>
      <c r="B20" s="99">
        <f>SUM('無色ガラス:ダンボール'!B20)</f>
        <v>7172</v>
      </c>
      <c r="C20" s="100">
        <f>SUM('無色ガラス:ダンボール'!C20)</f>
        <v>7833.53</v>
      </c>
      <c r="D20" s="26">
        <f t="shared" si="0"/>
        <v>90.96958328344647</v>
      </c>
      <c r="E20" s="59">
        <v>235922</v>
      </c>
      <c r="G20" s="49"/>
      <c r="H20" s="4"/>
    </row>
    <row r="21" spans="1:8" ht="13.5" customHeight="1">
      <c r="A21" s="31" t="s">
        <v>16</v>
      </c>
      <c r="B21" s="99">
        <f>SUM('無色ガラス:ダンボール'!B21)</f>
        <v>2964</v>
      </c>
      <c r="C21" s="100">
        <f>SUM('無色ガラス:ダンボール'!C21)</f>
        <v>2288.41</v>
      </c>
      <c r="D21" s="26">
        <f t="shared" si="0"/>
        <v>58.29598354554398</v>
      </c>
      <c r="E21" s="59">
        <v>107548</v>
      </c>
      <c r="G21" s="49"/>
      <c r="H21" s="4"/>
    </row>
    <row r="22" spans="1:8" ht="13.5" customHeight="1">
      <c r="A22" s="31" t="s">
        <v>17</v>
      </c>
      <c r="B22" s="99">
        <f>SUM('無色ガラス:ダンボール'!B22)</f>
        <v>3366</v>
      </c>
      <c r="C22" s="100">
        <f>SUM('無色ガラス:ダンボール'!C22)</f>
        <v>3763.2599999999993</v>
      </c>
      <c r="D22" s="26">
        <f t="shared" si="0"/>
        <v>85.33110455331186</v>
      </c>
      <c r="E22" s="59">
        <v>120827</v>
      </c>
      <c r="G22" s="49"/>
      <c r="H22" s="4"/>
    </row>
    <row r="23" spans="1:8" ht="13.5" customHeight="1">
      <c r="A23" s="31" t="s">
        <v>18</v>
      </c>
      <c r="B23" s="99">
        <f>SUM('無色ガラス:ダンボール'!B23)</f>
        <v>2256</v>
      </c>
      <c r="C23" s="100">
        <f>SUM('無色ガラス:ダンボール'!C23)</f>
        <v>2374.23</v>
      </c>
      <c r="D23" s="26">
        <f t="shared" si="0"/>
        <v>52.601809202873994</v>
      </c>
      <c r="E23" s="59">
        <v>123660</v>
      </c>
      <c r="G23" s="49"/>
      <c r="H23" s="4"/>
    </row>
    <row r="24" spans="1:8" ht="13.5" customHeight="1">
      <c r="A24" s="31" t="s">
        <v>19</v>
      </c>
      <c r="B24" s="99">
        <f>SUM('無色ガラス:ダンボール'!B24)</f>
        <v>4212</v>
      </c>
      <c r="C24" s="100">
        <f>SUM('無色ガラス:ダンボール'!C24)</f>
        <v>2007.04</v>
      </c>
      <c r="D24" s="26">
        <f t="shared" si="0"/>
        <v>29.6603901290652</v>
      </c>
      <c r="E24" s="59">
        <v>185390</v>
      </c>
      <c r="G24" s="49"/>
      <c r="H24" s="4"/>
    </row>
    <row r="25" spans="1:8" ht="13.5" customHeight="1">
      <c r="A25" s="31" t="s">
        <v>20</v>
      </c>
      <c r="B25" s="99">
        <f>SUM('無色ガラス:ダンボール'!B25)</f>
        <v>2263</v>
      </c>
      <c r="C25" s="100">
        <f>SUM('無色ガラス:ダンボール'!C25)</f>
        <v>1994.8700000000003</v>
      </c>
      <c r="D25" s="26">
        <f t="shared" si="0"/>
        <v>40.37973594587346</v>
      </c>
      <c r="E25" s="59">
        <v>135350</v>
      </c>
      <c r="G25" s="49"/>
      <c r="H25" s="4"/>
    </row>
    <row r="26" spans="1:8" ht="13.5" customHeight="1">
      <c r="A26" s="31" t="s">
        <v>21</v>
      </c>
      <c r="B26" s="99">
        <f>SUM('無色ガラス:ダンボール'!B26)</f>
        <v>558</v>
      </c>
      <c r="C26" s="100">
        <f>SUM('無色ガラス:ダンボール'!C26)</f>
        <v>604.12</v>
      </c>
      <c r="D26" s="26">
        <f t="shared" si="0"/>
        <v>22.843465429179947</v>
      </c>
      <c r="E26" s="59">
        <v>72455</v>
      </c>
      <c r="H26" s="4"/>
    </row>
    <row r="27" spans="1:8" ht="13.5" customHeight="1">
      <c r="A27" s="31" t="s">
        <v>22</v>
      </c>
      <c r="B27" s="99">
        <f>SUM('無色ガラス:ダンボール'!B27)</f>
        <v>934</v>
      </c>
      <c r="C27" s="100">
        <f>SUM('無色ガラス:ダンボール'!C27)</f>
        <v>1175.69</v>
      </c>
      <c r="D27" s="26">
        <f t="shared" si="0"/>
        <v>28.317085654071956</v>
      </c>
      <c r="E27" s="59">
        <v>113750</v>
      </c>
      <c r="G27" s="49"/>
      <c r="H27" s="4"/>
    </row>
    <row r="28" spans="1:8" ht="13.5" customHeight="1">
      <c r="A28" s="31" t="s">
        <v>23</v>
      </c>
      <c r="B28" s="99">
        <f>SUM('無色ガラス:ダンボール'!B28)</f>
        <v>2662</v>
      </c>
      <c r="C28" s="100">
        <f>SUM('無色ガラス:ダンボール'!C28)</f>
        <v>3529.5899999999997</v>
      </c>
      <c r="D28" s="26">
        <f t="shared" si="0"/>
        <v>76.90131445713293</v>
      </c>
      <c r="E28" s="59">
        <v>125747</v>
      </c>
      <c r="G28" s="49"/>
      <c r="H28" s="4"/>
    </row>
    <row r="29" spans="1:8" ht="13.5" customHeight="1">
      <c r="A29" s="31" t="s">
        <v>24</v>
      </c>
      <c r="B29" s="99">
        <f>SUM('無色ガラス:ダンボール'!B29)</f>
        <v>1522</v>
      </c>
      <c r="C29" s="100">
        <f>SUM('無色ガラス:ダンボール'!C29)</f>
        <v>1026.8899999999999</v>
      </c>
      <c r="D29" s="26">
        <f t="shared" si="0"/>
        <v>32.88254023859527</v>
      </c>
      <c r="E29" s="59">
        <v>85559</v>
      </c>
      <c r="G29" s="49"/>
      <c r="H29" s="4"/>
    </row>
    <row r="30" spans="1:8" ht="13.5" customHeight="1">
      <c r="A30" s="31" t="s">
        <v>25</v>
      </c>
      <c r="B30" s="99">
        <f>SUM('無色ガラス:ダンボール'!B30)</f>
        <v>753</v>
      </c>
      <c r="C30" s="100">
        <f>SUM('無色ガラス:ダンボール'!C30)</f>
        <v>719.55</v>
      </c>
      <c r="D30" s="26">
        <f t="shared" si="0"/>
        <v>34.26502812322838</v>
      </c>
      <c r="E30" s="59">
        <v>57533</v>
      </c>
      <c r="H30" s="4"/>
    </row>
    <row r="31" spans="1:8" ht="13.5" customHeight="1">
      <c r="A31" s="31" t="s">
        <v>26</v>
      </c>
      <c r="B31" s="99">
        <f>SUM('無色ガラス:ダンボール'!B31)</f>
        <v>669</v>
      </c>
      <c r="C31" s="100">
        <f>SUM('無色ガラス:ダンボール'!C31)</f>
        <v>425.35</v>
      </c>
      <c r="D31" s="26">
        <f t="shared" si="0"/>
        <v>17.72815385878578</v>
      </c>
      <c r="E31" s="59">
        <v>65734</v>
      </c>
      <c r="H31" s="4"/>
    </row>
    <row r="32" spans="1:8" ht="13.5" customHeight="1">
      <c r="A32" s="31" t="s">
        <v>27</v>
      </c>
      <c r="B32" s="99">
        <f>SUM('無色ガラス:ダンボール'!B32)</f>
        <v>9304</v>
      </c>
      <c r="C32" s="100">
        <f>SUM('無色ガラス:ダンボール'!C32)</f>
        <v>8628.73</v>
      </c>
      <c r="D32" s="26">
        <f t="shared" si="0"/>
        <v>47.04782559208629</v>
      </c>
      <c r="E32" s="59">
        <v>502475</v>
      </c>
      <c r="G32" s="49"/>
      <c r="H32" s="4"/>
    </row>
    <row r="33" spans="1:8" ht="13.5" customHeight="1">
      <c r="A33" s="31" t="s">
        <v>28</v>
      </c>
      <c r="B33" s="99">
        <f>SUM('無色ガラス:ダンボール'!B33)</f>
        <v>1726</v>
      </c>
      <c r="C33" s="100">
        <f>SUM('無色ガラス:ダンボール'!C33)</f>
        <v>1761.62</v>
      </c>
      <c r="D33" s="26">
        <f t="shared" si="0"/>
        <v>77.03435108829025</v>
      </c>
      <c r="E33" s="59">
        <v>62652</v>
      </c>
      <c r="G33" s="49"/>
      <c r="H33" s="4"/>
    </row>
    <row r="34" spans="1:8" ht="13.5" customHeight="1">
      <c r="A34" s="31" t="s">
        <v>58</v>
      </c>
      <c r="B34" s="99">
        <f>SUM('無色ガラス:ダンボール'!B34)</f>
        <v>1076</v>
      </c>
      <c r="C34" s="100">
        <f>SUM('無色ガラス:ダンボール'!C34)</f>
        <v>817.6</v>
      </c>
      <c r="D34" s="26">
        <f t="shared" si="0"/>
        <v>39.71279141920043</v>
      </c>
      <c r="E34" s="59">
        <v>56405</v>
      </c>
      <c r="G34" s="49"/>
      <c r="H34" s="4"/>
    </row>
    <row r="35" spans="1:8" ht="13.5" customHeight="1">
      <c r="A35" s="31" t="s">
        <v>29</v>
      </c>
      <c r="B35" s="99">
        <f>SUM('無色ガラス:ダンボール'!B35)</f>
        <v>1830</v>
      </c>
      <c r="C35" s="100">
        <f>SUM('無色ガラス:ダンボール'!C35)</f>
        <v>1744.4199999999998</v>
      </c>
      <c r="D35" s="26">
        <f t="shared" si="0"/>
        <v>62.47608241777232</v>
      </c>
      <c r="E35" s="59">
        <v>76497</v>
      </c>
      <c r="G35" s="49"/>
      <c r="H35" s="4"/>
    </row>
    <row r="36" spans="1:8" ht="13.5" customHeight="1">
      <c r="A36" s="31" t="s">
        <v>30</v>
      </c>
      <c r="B36" s="99">
        <f>SUM('無色ガラス:ダンボール'!B36)</f>
        <v>935.5</v>
      </c>
      <c r="C36" s="100">
        <f>SUM('無色ガラス:ダンボール'!C36)</f>
        <v>1016.6800000000001</v>
      </c>
      <c r="D36" s="26">
        <f t="shared" si="0"/>
        <v>48.1083379252534</v>
      </c>
      <c r="E36" s="59">
        <v>57899</v>
      </c>
      <c r="G36" s="49"/>
      <c r="H36" s="4"/>
    </row>
    <row r="37" spans="1:8" ht="13.5" customHeight="1">
      <c r="A37" s="31" t="s">
        <v>31</v>
      </c>
      <c r="B37" s="99">
        <f>SUM('無色ガラス:ダンボール'!B37)</f>
        <v>1875</v>
      </c>
      <c r="C37" s="100">
        <f>SUM('無色ガラス:ダンボール'!C37)</f>
        <v>2145.94</v>
      </c>
      <c r="D37" s="26">
        <f t="shared" si="0"/>
        <v>107.03625967144036</v>
      </c>
      <c r="E37" s="59">
        <v>54928</v>
      </c>
      <c r="G37" s="49"/>
      <c r="H37" s="4"/>
    </row>
    <row r="38" spans="1:8" ht="13.5" customHeight="1">
      <c r="A38" s="31" t="s">
        <v>32</v>
      </c>
      <c r="B38" s="99">
        <f>SUM('無色ガラス:ダンボール'!B38)</f>
        <v>394.90000000000003</v>
      </c>
      <c r="C38" s="100">
        <f>SUM('無色ガラス:ダンボール'!C38)</f>
        <v>299.48</v>
      </c>
      <c r="D38" s="26">
        <f t="shared" si="0"/>
        <v>27.36527868075014</v>
      </c>
      <c r="E38" s="59">
        <v>29983</v>
      </c>
      <c r="H38" s="4"/>
    </row>
    <row r="39" spans="1:8" ht="13.5" customHeight="1">
      <c r="A39" s="43" t="s">
        <v>62</v>
      </c>
      <c r="B39" s="99">
        <f>SUM('無色ガラス:ダンボール'!B39)</f>
        <v>577</v>
      </c>
      <c r="C39" s="100">
        <f>SUM('無色ガラス:ダンボール'!C39)</f>
        <v>517.66</v>
      </c>
      <c r="D39" s="26">
        <f t="shared" si="0"/>
        <v>71.1399766925394</v>
      </c>
      <c r="E39" s="59">
        <v>19936</v>
      </c>
      <c r="H39" s="4"/>
    </row>
    <row r="40" spans="1:8" ht="13.5" customHeight="1">
      <c r="A40" s="27" t="s">
        <v>63</v>
      </c>
      <c r="B40" s="99">
        <f>SUM('無色ガラス:ダンボール'!B40)</f>
        <v>302</v>
      </c>
      <c r="C40" s="100">
        <f>SUM('無色ガラス:ダンボール'!C40)</f>
        <v>250.10999999999999</v>
      </c>
      <c r="D40" s="26">
        <f t="shared" si="0"/>
        <v>65.95753938900074</v>
      </c>
      <c r="E40" s="59">
        <v>10389</v>
      </c>
      <c r="H40" s="4"/>
    </row>
    <row r="41" spans="1:8" ht="13.5" customHeight="1">
      <c r="A41" s="31" t="s">
        <v>33</v>
      </c>
      <c r="B41" s="99">
        <f>SUM('無色ガラス:ダンボール'!B41)</f>
        <v>367</v>
      </c>
      <c r="C41" s="100">
        <f>SUM('無色ガラス:ダンボール'!C41)</f>
        <v>343.91999999999996</v>
      </c>
      <c r="D41" s="26">
        <f t="shared" si="0"/>
        <v>53.73212678732126</v>
      </c>
      <c r="E41" s="59">
        <v>17536</v>
      </c>
      <c r="H41" s="4"/>
    </row>
    <row r="42" spans="1:8" ht="13.5" customHeight="1">
      <c r="A42" s="31" t="s">
        <v>34</v>
      </c>
      <c r="B42" s="99">
        <f>SUM('無色ガラス:ダンボール'!B42)</f>
        <v>923</v>
      </c>
      <c r="C42" s="100">
        <f>SUM('無色ガラス:ダンボール'!C42)</f>
        <v>1039.1200000000001</v>
      </c>
      <c r="D42" s="26">
        <f t="shared" si="0"/>
        <v>63.76901956789359</v>
      </c>
      <c r="E42" s="59">
        <v>44644</v>
      </c>
      <c r="H42" s="4"/>
    </row>
    <row r="43" spans="1:8" ht="13.5" customHeight="1">
      <c r="A43" s="31" t="s">
        <v>35</v>
      </c>
      <c r="B43" s="99">
        <f>SUM('無色ガラス:ダンボール'!B43)</f>
        <v>176.2</v>
      </c>
      <c r="C43" s="100">
        <f>SUM('無色ガラス:ダンボール'!C43)</f>
        <v>181.16</v>
      </c>
      <c r="D43" s="26">
        <f t="shared" si="0"/>
        <v>60.38797507279324</v>
      </c>
      <c r="E43" s="59">
        <v>8219</v>
      </c>
      <c r="H43" s="4"/>
    </row>
    <row r="44" spans="1:8" ht="13.5" customHeight="1">
      <c r="A44" s="31" t="s">
        <v>36</v>
      </c>
      <c r="B44" s="99">
        <f>SUM('無色ガラス:ダンボール'!B44)</f>
        <v>402</v>
      </c>
      <c r="C44" s="100">
        <f>SUM('無色ガラス:ダンボール'!C44)</f>
        <v>418.47</v>
      </c>
      <c r="D44" s="26">
        <f t="shared" si="0"/>
        <v>71.23730276406931</v>
      </c>
      <c r="E44" s="59">
        <v>16094</v>
      </c>
      <c r="H44" s="4"/>
    </row>
    <row r="45" spans="1:8" ht="13.5" customHeight="1">
      <c r="A45" s="31" t="s">
        <v>37</v>
      </c>
      <c r="B45" s="99">
        <f>SUM('無色ガラス:ダンボール'!B45)</f>
        <v>250</v>
      </c>
      <c r="C45" s="100">
        <f>SUM('無色ガラス:ダンボール'!C45)</f>
        <v>266.69</v>
      </c>
      <c r="D45" s="26">
        <f t="shared" si="0"/>
        <v>52.755056624301474</v>
      </c>
      <c r="E45" s="59">
        <v>13850</v>
      </c>
      <c r="H45" s="4"/>
    </row>
    <row r="46" spans="1:8" ht="13.5" customHeight="1">
      <c r="A46" s="31" t="s">
        <v>38</v>
      </c>
      <c r="B46" s="99">
        <f>SUM('無色ガラス:ダンボール'!B46)</f>
        <v>344</v>
      </c>
      <c r="C46" s="100">
        <f>SUM('無色ガラス:ダンボール'!C46)</f>
        <v>343.59999999999997</v>
      </c>
      <c r="D46" s="26">
        <f t="shared" si="0"/>
        <v>57.26790747132854</v>
      </c>
      <c r="E46" s="59">
        <v>16438</v>
      </c>
      <c r="H46" s="4"/>
    </row>
    <row r="47" spans="1:8" ht="13.5" customHeight="1">
      <c r="A47" s="31" t="s">
        <v>39</v>
      </c>
      <c r="B47" s="99">
        <f>SUM('無色ガラス:ダンボール'!B47)</f>
        <v>129</v>
      </c>
      <c r="C47" s="100">
        <f>SUM('無色ガラス:ダンボール'!C47)</f>
        <v>142.28</v>
      </c>
      <c r="D47" s="26">
        <f t="shared" si="0"/>
        <v>71.21085480052652</v>
      </c>
      <c r="E47" s="59">
        <v>5474</v>
      </c>
      <c r="H47" s="4"/>
    </row>
    <row r="48" spans="1:8" ht="13.5" customHeight="1" thickBot="1">
      <c r="A48" s="37"/>
      <c r="B48" s="101"/>
      <c r="C48" s="80"/>
      <c r="D48" s="60"/>
      <c r="E48" s="46"/>
      <c r="H48" s="4"/>
    </row>
    <row r="49" spans="1:8" ht="22.5" customHeight="1" thickBot="1">
      <c r="A49" s="38" t="s">
        <v>42</v>
      </c>
      <c r="B49" s="102">
        <f>SUM(B5:B48)</f>
        <v>193316.6</v>
      </c>
      <c r="C49" s="103">
        <f>SUM('無色ガラス:ダンボール'!C49)</f>
        <v>168225.63099999996</v>
      </c>
      <c r="D49" s="70">
        <f>C49/E49/365*1000000</f>
        <v>52.12833354174775</v>
      </c>
      <c r="E49" s="47">
        <f>SUM(E5:E48)</f>
        <v>8841490</v>
      </c>
      <c r="H49" s="4"/>
    </row>
    <row r="50" spans="1:5" ht="13.5" customHeight="1">
      <c r="A50" s="17" t="s">
        <v>43</v>
      </c>
      <c r="B50" s="19"/>
      <c r="D50" s="19"/>
      <c r="E50" s="20"/>
    </row>
    <row r="51" spans="1:5" ht="12" customHeight="1">
      <c r="A51" s="17"/>
      <c r="B51" s="19"/>
      <c r="C51" s="19"/>
      <c r="D51" s="19"/>
      <c r="E51" s="20"/>
    </row>
    <row r="52" spans="1:5" ht="13.5" customHeight="1">
      <c r="A52" s="21" t="s">
        <v>44</v>
      </c>
      <c r="B52" s="21"/>
      <c r="C52" s="21"/>
      <c r="D52" s="21"/>
      <c r="E52" s="21"/>
    </row>
    <row r="53" spans="1:5" ht="13.5" customHeight="1">
      <c r="A53" s="21" t="s">
        <v>59</v>
      </c>
      <c r="B53" s="30"/>
      <c r="C53" s="21"/>
      <c r="D53" s="21"/>
      <c r="E53" s="21"/>
    </row>
    <row r="54" spans="1:5" ht="13.5" customHeight="1">
      <c r="A54" s="74" t="s">
        <v>61</v>
      </c>
      <c r="B54" s="74"/>
      <c r="C54" s="74"/>
      <c r="D54" s="74"/>
      <c r="E54" s="74"/>
    </row>
    <row r="55" spans="1:5" ht="13.5" customHeight="1">
      <c r="A55" s="21" t="s">
        <v>71</v>
      </c>
      <c r="B55" s="22"/>
      <c r="C55" s="22"/>
      <c r="D55" s="23"/>
      <c r="E55" s="21"/>
    </row>
    <row r="56" spans="1:5" ht="13.5" customHeight="1">
      <c r="A56" s="21"/>
      <c r="B56" s="21"/>
      <c r="C56" s="21"/>
      <c r="D56" s="21"/>
      <c r="E56" s="21"/>
    </row>
    <row r="57" ht="12">
      <c r="A57" s="3"/>
    </row>
  </sheetData>
  <sheetProtection/>
  <mergeCells count="1">
    <mergeCell ref="A54:E54"/>
  </mergeCells>
  <printOptions horizontalCentered="1"/>
  <pageMargins left="0.4724409448818898" right="0.4724409448818898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E57"/>
  <sheetViews>
    <sheetView view="pageBreakPreview" zoomScale="60" zoomScalePageLayoutView="0" workbookViewId="0" topLeftCell="A1">
      <selection activeCell="B3" sqref="B3"/>
    </sheetView>
  </sheetViews>
  <sheetFormatPr defaultColWidth="9.00390625" defaultRowHeight="13.5"/>
  <cols>
    <col min="1" max="1" width="20.625" style="1" customWidth="1"/>
    <col min="2" max="2" width="16.625" style="8" customWidth="1"/>
    <col min="3" max="5" width="16.625" style="1" customWidth="1"/>
    <col min="6" max="16384" width="9.00390625" style="1" customWidth="1"/>
  </cols>
  <sheetData>
    <row r="1" spans="1:5" ht="15" customHeight="1">
      <c r="A1" s="11" t="s">
        <v>72</v>
      </c>
      <c r="B1" s="7"/>
      <c r="C1" s="3"/>
      <c r="D1" s="3"/>
      <c r="E1" s="3"/>
    </row>
    <row r="2" spans="1:5" ht="15" customHeight="1">
      <c r="A2" s="11" t="s">
        <v>49</v>
      </c>
      <c r="B2" s="7"/>
      <c r="C2" s="3"/>
      <c r="D2" s="3"/>
      <c r="E2" s="3"/>
    </row>
    <row r="3" spans="1:5" ht="13.5" customHeight="1" thickBot="1">
      <c r="A3" s="3"/>
      <c r="B3" s="7"/>
      <c r="C3" s="3"/>
      <c r="D3" s="3"/>
      <c r="E3" s="3"/>
    </row>
    <row r="4" spans="1:5" ht="15" customHeight="1" thickBot="1">
      <c r="A4" s="12" t="s">
        <v>40</v>
      </c>
      <c r="B4" s="53" t="s">
        <v>45</v>
      </c>
      <c r="C4" s="50" t="s">
        <v>46</v>
      </c>
      <c r="D4" s="50" t="s">
        <v>47</v>
      </c>
      <c r="E4" s="52" t="s">
        <v>48</v>
      </c>
    </row>
    <row r="5" spans="1:5" ht="13.5" customHeight="1">
      <c r="A5" s="25" t="s">
        <v>0</v>
      </c>
      <c r="B5" s="75">
        <v>3100</v>
      </c>
      <c r="C5" s="76">
        <v>2985.4000000000005</v>
      </c>
      <c r="D5" s="26">
        <f>C5/E5/365*1000000</f>
        <v>3.040344776360461</v>
      </c>
      <c r="E5" s="58">
        <v>2690214</v>
      </c>
    </row>
    <row r="6" spans="1:5" ht="13.5" customHeight="1">
      <c r="A6" s="27" t="s">
        <v>1</v>
      </c>
      <c r="B6" s="77">
        <v>970</v>
      </c>
      <c r="C6" s="78">
        <v>864.1500000000001</v>
      </c>
      <c r="D6" s="26">
        <f aca="true" t="shared" si="0" ref="D6:D49">C6/E6/365*1000000</f>
        <v>2.8229190845353282</v>
      </c>
      <c r="E6" s="59">
        <v>838683</v>
      </c>
    </row>
    <row r="7" spans="1:5" ht="13.5" customHeight="1">
      <c r="A7" s="27" t="s">
        <v>2</v>
      </c>
      <c r="B7" s="77">
        <v>604</v>
      </c>
      <c r="C7" s="78">
        <v>646.9399999999999</v>
      </c>
      <c r="D7" s="26">
        <f t="shared" si="0"/>
        <v>9.04392954502928</v>
      </c>
      <c r="E7" s="59">
        <v>195981</v>
      </c>
    </row>
    <row r="8" spans="1:5" ht="13.5" customHeight="1">
      <c r="A8" s="27" t="s">
        <v>3</v>
      </c>
      <c r="B8" s="77">
        <v>490</v>
      </c>
      <c r="C8" s="78">
        <v>393.84999999999997</v>
      </c>
      <c r="D8" s="26">
        <f t="shared" si="0"/>
        <v>2.725030168370678</v>
      </c>
      <c r="E8" s="59">
        <v>395974</v>
      </c>
    </row>
    <row r="9" spans="1:5" ht="13.5" customHeight="1">
      <c r="A9" s="27" t="s">
        <v>4</v>
      </c>
      <c r="B9" s="77">
        <v>180</v>
      </c>
      <c r="C9" s="78">
        <v>153.09999999999997</v>
      </c>
      <c r="D9" s="26">
        <f t="shared" si="0"/>
        <v>4.0845243083220915</v>
      </c>
      <c r="E9" s="59">
        <v>102693</v>
      </c>
    </row>
    <row r="10" spans="1:5" ht="13.5" customHeight="1">
      <c r="A10" s="27" t="s">
        <v>5</v>
      </c>
      <c r="B10" s="77">
        <v>770</v>
      </c>
      <c r="C10" s="78">
        <v>605.4399999999999</v>
      </c>
      <c r="D10" s="26">
        <f t="shared" si="0"/>
        <v>4.520638292264373</v>
      </c>
      <c r="E10" s="59">
        <v>366926</v>
      </c>
    </row>
    <row r="11" spans="1:5" ht="13.5" customHeight="1">
      <c r="A11" s="27" t="s">
        <v>6</v>
      </c>
      <c r="B11" s="77">
        <v>187</v>
      </c>
      <c r="C11" s="78">
        <v>104.07000000000002</v>
      </c>
      <c r="D11" s="26">
        <f t="shared" si="0"/>
        <v>3.760528721593681</v>
      </c>
      <c r="E11" s="59">
        <v>75820</v>
      </c>
    </row>
    <row r="12" spans="1:5" ht="13.5" customHeight="1">
      <c r="A12" s="27" t="s">
        <v>7</v>
      </c>
      <c r="B12" s="77">
        <v>708</v>
      </c>
      <c r="C12" s="78">
        <v>767.04</v>
      </c>
      <c r="D12" s="26">
        <f t="shared" si="0"/>
        <v>5.941316946997773</v>
      </c>
      <c r="E12" s="59">
        <v>353706</v>
      </c>
    </row>
    <row r="13" spans="1:5" ht="13.5" customHeight="1">
      <c r="A13" s="27" t="s">
        <v>8</v>
      </c>
      <c r="B13" s="77">
        <v>208</v>
      </c>
      <c r="C13" s="78">
        <v>202.17000000000004</v>
      </c>
      <c r="D13" s="26">
        <f t="shared" si="0"/>
        <v>6.189342067458228</v>
      </c>
      <c r="E13" s="59">
        <v>89491</v>
      </c>
    </row>
    <row r="14" spans="1:5" ht="13.5" customHeight="1">
      <c r="A14" s="27" t="s">
        <v>9</v>
      </c>
      <c r="B14" s="77">
        <v>232</v>
      </c>
      <c r="C14" s="78">
        <v>329.46000000000004</v>
      </c>
      <c r="D14" s="26">
        <f t="shared" si="0"/>
        <v>6.271792723589669</v>
      </c>
      <c r="E14" s="59">
        <v>143919</v>
      </c>
    </row>
    <row r="15" spans="1:5" ht="13.5" customHeight="1">
      <c r="A15" s="27" t="s">
        <v>10</v>
      </c>
      <c r="B15" s="77">
        <v>528</v>
      </c>
      <c r="C15" s="78">
        <v>578.9942585521053</v>
      </c>
      <c r="D15" s="26">
        <f t="shared" si="0"/>
        <v>3.936348936604882</v>
      </c>
      <c r="E15" s="59">
        <v>402984</v>
      </c>
    </row>
    <row r="16" spans="1:5" ht="13.5" customHeight="1">
      <c r="A16" s="27" t="s">
        <v>11</v>
      </c>
      <c r="B16" s="77">
        <v>517</v>
      </c>
      <c r="C16" s="78">
        <v>582.01</v>
      </c>
      <c r="D16" s="26">
        <f t="shared" si="0"/>
        <v>5.7076767472607175</v>
      </c>
      <c r="E16" s="59">
        <v>279369</v>
      </c>
    </row>
    <row r="17" spans="1:5" ht="13.5" customHeight="1">
      <c r="A17" s="27" t="s">
        <v>12</v>
      </c>
      <c r="B17" s="77">
        <v>241</v>
      </c>
      <c r="C17" s="78">
        <v>206.39999999999998</v>
      </c>
      <c r="D17" s="26">
        <f t="shared" si="0"/>
        <v>2.1053081458646017</v>
      </c>
      <c r="E17" s="59">
        <v>268597</v>
      </c>
    </row>
    <row r="18" spans="1:5" ht="13.5" customHeight="1">
      <c r="A18" s="27" t="s">
        <v>13</v>
      </c>
      <c r="B18" s="77">
        <v>234</v>
      </c>
      <c r="C18" s="78">
        <v>231.14000000000001</v>
      </c>
      <c r="D18" s="26">
        <f t="shared" si="0"/>
        <v>6.382128053420571</v>
      </c>
      <c r="E18" s="59">
        <v>99224</v>
      </c>
    </row>
    <row r="19" spans="1:5" ht="13.5" customHeight="1">
      <c r="A19" s="27" t="s">
        <v>14</v>
      </c>
      <c r="B19" s="77">
        <v>130</v>
      </c>
      <c r="C19" s="78">
        <v>154.52</v>
      </c>
      <c r="D19" s="26">
        <f t="shared" si="0"/>
        <v>3.6807587336732137</v>
      </c>
      <c r="E19" s="59">
        <v>115015</v>
      </c>
    </row>
    <row r="20" spans="1:5" ht="13.5" customHeight="1">
      <c r="A20" s="27" t="s">
        <v>15</v>
      </c>
      <c r="B20" s="77">
        <v>267</v>
      </c>
      <c r="C20" s="78">
        <v>270.65</v>
      </c>
      <c r="D20" s="26">
        <f t="shared" si="0"/>
        <v>3.1430169688077774</v>
      </c>
      <c r="E20" s="59">
        <v>235922</v>
      </c>
    </row>
    <row r="21" spans="1:5" ht="13.5" customHeight="1">
      <c r="A21" s="27" t="s">
        <v>16</v>
      </c>
      <c r="B21" s="77">
        <v>166</v>
      </c>
      <c r="C21" s="78">
        <v>153.28</v>
      </c>
      <c r="D21" s="26">
        <f t="shared" si="0"/>
        <v>3.9047235232589363</v>
      </c>
      <c r="E21" s="59">
        <v>107548</v>
      </c>
    </row>
    <row r="22" spans="1:5" ht="13.5" customHeight="1">
      <c r="A22" s="27" t="s">
        <v>17</v>
      </c>
      <c r="B22" s="77">
        <v>281</v>
      </c>
      <c r="C22" s="78">
        <v>323.45</v>
      </c>
      <c r="D22" s="26">
        <f t="shared" si="0"/>
        <v>7.334158619858508</v>
      </c>
      <c r="E22" s="59">
        <v>120827</v>
      </c>
    </row>
    <row r="23" spans="1:5" ht="13.5" customHeight="1">
      <c r="A23" s="27" t="s">
        <v>18</v>
      </c>
      <c r="B23" s="77">
        <v>171</v>
      </c>
      <c r="C23" s="78">
        <v>255.61</v>
      </c>
      <c r="D23" s="26">
        <f t="shared" si="0"/>
        <v>5.6631196010271205</v>
      </c>
      <c r="E23" s="59">
        <v>123660</v>
      </c>
    </row>
    <row r="24" spans="1:5" ht="13.5" customHeight="1">
      <c r="A24" s="27" t="s">
        <v>19</v>
      </c>
      <c r="B24" s="77">
        <v>301</v>
      </c>
      <c r="C24" s="78">
        <v>238.17000000000002</v>
      </c>
      <c r="D24" s="26">
        <f t="shared" si="0"/>
        <v>3.5197181506295134</v>
      </c>
      <c r="E24" s="59">
        <v>185390</v>
      </c>
    </row>
    <row r="25" spans="1:5" ht="13.5" customHeight="1">
      <c r="A25" s="27" t="s">
        <v>20</v>
      </c>
      <c r="B25" s="77">
        <v>232</v>
      </c>
      <c r="C25" s="78">
        <v>223.95</v>
      </c>
      <c r="D25" s="26">
        <f t="shared" si="0"/>
        <v>4.533148458334809</v>
      </c>
      <c r="E25" s="59">
        <v>135350</v>
      </c>
    </row>
    <row r="26" spans="1:5" ht="13.5" customHeight="1">
      <c r="A26" s="27" t="s">
        <v>21</v>
      </c>
      <c r="B26" s="77">
        <v>25</v>
      </c>
      <c r="C26" s="78">
        <v>38.73</v>
      </c>
      <c r="D26" s="26">
        <f t="shared" si="0"/>
        <v>1.4644895320004951</v>
      </c>
      <c r="E26" s="59">
        <v>72455</v>
      </c>
    </row>
    <row r="27" spans="1:5" ht="13.5" customHeight="1">
      <c r="A27" s="27" t="s">
        <v>22</v>
      </c>
      <c r="B27" s="77">
        <v>32</v>
      </c>
      <c r="C27" s="78">
        <v>78.47</v>
      </c>
      <c r="D27" s="26">
        <f t="shared" si="0"/>
        <v>1.8899894625922022</v>
      </c>
      <c r="E27" s="59">
        <v>113750</v>
      </c>
    </row>
    <row r="28" spans="1:5" ht="13.5" customHeight="1">
      <c r="A28" s="27" t="s">
        <v>23</v>
      </c>
      <c r="B28" s="77">
        <v>300</v>
      </c>
      <c r="C28" s="78">
        <v>570.12</v>
      </c>
      <c r="D28" s="26">
        <f t="shared" si="0"/>
        <v>12.42154964126163</v>
      </c>
      <c r="E28" s="59">
        <v>125747</v>
      </c>
    </row>
    <row r="29" spans="1:5" ht="13.5" customHeight="1">
      <c r="A29" s="27" t="s">
        <v>24</v>
      </c>
      <c r="B29" s="77">
        <v>134</v>
      </c>
      <c r="C29" s="78">
        <v>151.36</v>
      </c>
      <c r="D29" s="26">
        <f t="shared" si="0"/>
        <v>4.8467716021324385</v>
      </c>
      <c r="E29" s="59">
        <v>85559</v>
      </c>
    </row>
    <row r="30" spans="1:5" ht="13.5" customHeight="1">
      <c r="A30" s="27" t="s">
        <v>25</v>
      </c>
      <c r="B30" s="77">
        <v>94</v>
      </c>
      <c r="C30" s="78">
        <v>70.39</v>
      </c>
      <c r="D30" s="26">
        <f t="shared" si="0"/>
        <v>3.3519773880815036</v>
      </c>
      <c r="E30" s="59">
        <v>57533</v>
      </c>
    </row>
    <row r="31" spans="1:5" ht="13.5" customHeight="1">
      <c r="A31" s="27" t="s">
        <v>26</v>
      </c>
      <c r="B31" s="77">
        <v>121</v>
      </c>
      <c r="C31" s="78">
        <v>32.7</v>
      </c>
      <c r="D31" s="26">
        <f t="shared" si="0"/>
        <v>1.3629026241502178</v>
      </c>
      <c r="E31" s="59">
        <v>65734</v>
      </c>
    </row>
    <row r="32" spans="1:5" ht="13.5" customHeight="1">
      <c r="A32" s="27" t="s">
        <v>27</v>
      </c>
      <c r="B32" s="77">
        <v>898</v>
      </c>
      <c r="C32" s="78">
        <v>1009.3</v>
      </c>
      <c r="D32" s="26">
        <f t="shared" si="0"/>
        <v>5.503170266086979</v>
      </c>
      <c r="E32" s="59">
        <v>502475</v>
      </c>
    </row>
    <row r="33" spans="1:5" ht="13.5" customHeight="1">
      <c r="A33" s="27" t="s">
        <v>28</v>
      </c>
      <c r="B33" s="77">
        <v>146</v>
      </c>
      <c r="C33" s="78">
        <v>134.62</v>
      </c>
      <c r="D33" s="26">
        <f t="shared" si="0"/>
        <v>5.886833904874852</v>
      </c>
      <c r="E33" s="59">
        <v>62652</v>
      </c>
    </row>
    <row r="34" spans="1:5" ht="13.5" customHeight="1">
      <c r="A34" s="27" t="s">
        <v>58</v>
      </c>
      <c r="B34" s="77">
        <v>74</v>
      </c>
      <c r="C34" s="78">
        <v>74.85</v>
      </c>
      <c r="D34" s="26">
        <f t="shared" si="0"/>
        <v>3.635643881760215</v>
      </c>
      <c r="E34" s="59">
        <v>56405</v>
      </c>
    </row>
    <row r="35" spans="1:5" ht="13.5" customHeight="1">
      <c r="A35" s="27" t="s">
        <v>29</v>
      </c>
      <c r="B35" s="77">
        <v>158</v>
      </c>
      <c r="C35" s="78">
        <v>142.16</v>
      </c>
      <c r="D35" s="26">
        <f t="shared" si="0"/>
        <v>5.091434331474365</v>
      </c>
      <c r="E35" s="59">
        <v>76497</v>
      </c>
    </row>
    <row r="36" spans="1:5" ht="13.5" customHeight="1">
      <c r="A36" s="27" t="s">
        <v>30</v>
      </c>
      <c r="B36" s="77">
        <v>103</v>
      </c>
      <c r="C36" s="78">
        <v>94.5</v>
      </c>
      <c r="D36" s="26">
        <f t="shared" si="0"/>
        <v>4.471650798615539</v>
      </c>
      <c r="E36" s="59">
        <v>57899</v>
      </c>
    </row>
    <row r="37" spans="1:5" ht="13.5" customHeight="1">
      <c r="A37" s="27" t="s">
        <v>31</v>
      </c>
      <c r="B37" s="77">
        <v>125</v>
      </c>
      <c r="C37" s="78">
        <v>119.47</v>
      </c>
      <c r="D37" s="26">
        <f t="shared" si="0"/>
        <v>5.958983915182615</v>
      </c>
      <c r="E37" s="59">
        <v>54928</v>
      </c>
    </row>
    <row r="38" spans="1:5" ht="13.5" customHeight="1">
      <c r="A38" s="27" t="s">
        <v>32</v>
      </c>
      <c r="B38" s="77">
        <v>62.8</v>
      </c>
      <c r="C38" s="78">
        <v>75.14</v>
      </c>
      <c r="D38" s="26">
        <f t="shared" si="0"/>
        <v>6.865991184959148</v>
      </c>
      <c r="E38" s="59">
        <v>29983</v>
      </c>
    </row>
    <row r="39" spans="1:5" ht="13.5" customHeight="1">
      <c r="A39" s="43" t="s">
        <v>62</v>
      </c>
      <c r="B39" s="77">
        <v>43</v>
      </c>
      <c r="C39" s="78">
        <v>36.01</v>
      </c>
      <c r="D39" s="26">
        <f t="shared" si="0"/>
        <v>4.948712592625167</v>
      </c>
      <c r="E39" s="59">
        <v>19936</v>
      </c>
    </row>
    <row r="40" spans="1:5" ht="13.5" customHeight="1">
      <c r="A40" s="27" t="s">
        <v>63</v>
      </c>
      <c r="B40" s="77">
        <v>22</v>
      </c>
      <c r="C40" s="78">
        <v>20.99</v>
      </c>
      <c r="D40" s="26">
        <f t="shared" si="0"/>
        <v>5.535359448942968</v>
      </c>
      <c r="E40" s="59">
        <v>10389</v>
      </c>
    </row>
    <row r="41" spans="1:5" ht="13.5" customHeight="1">
      <c r="A41" s="27" t="s">
        <v>33</v>
      </c>
      <c r="B41" s="77">
        <v>46</v>
      </c>
      <c r="C41" s="78">
        <v>37.16</v>
      </c>
      <c r="D41" s="26">
        <f t="shared" si="0"/>
        <v>5.8056694330566945</v>
      </c>
      <c r="E41" s="59">
        <v>17536</v>
      </c>
    </row>
    <row r="42" spans="1:5" ht="13.5" customHeight="1">
      <c r="A42" s="27" t="s">
        <v>34</v>
      </c>
      <c r="B42" s="77">
        <v>136</v>
      </c>
      <c r="C42" s="78"/>
      <c r="D42" s="26">
        <f t="shared" si="0"/>
        <v>0</v>
      </c>
      <c r="E42" s="59">
        <v>44644</v>
      </c>
    </row>
    <row r="43" spans="1:5" ht="13.5" customHeight="1">
      <c r="A43" s="27" t="s">
        <v>35</v>
      </c>
      <c r="B43" s="77">
        <v>21.8</v>
      </c>
      <c r="C43" s="78">
        <v>26.31</v>
      </c>
      <c r="D43" s="26">
        <f t="shared" si="0"/>
        <v>8.770190020783783</v>
      </c>
      <c r="E43" s="59">
        <v>8219</v>
      </c>
    </row>
    <row r="44" spans="1:5" ht="13.5" customHeight="1">
      <c r="A44" s="27" t="s">
        <v>36</v>
      </c>
      <c r="B44" s="77">
        <v>61</v>
      </c>
      <c r="C44" s="78">
        <v>58.22</v>
      </c>
      <c r="D44" s="26">
        <f t="shared" si="0"/>
        <v>9.910951243635422</v>
      </c>
      <c r="E44" s="59">
        <v>16094</v>
      </c>
    </row>
    <row r="45" spans="1:5" ht="13.5" customHeight="1">
      <c r="A45" s="27" t="s">
        <v>37</v>
      </c>
      <c r="B45" s="77">
        <v>16</v>
      </c>
      <c r="C45" s="78">
        <v>18.51</v>
      </c>
      <c r="D45" s="26">
        <f t="shared" si="0"/>
        <v>3.6615399831857975</v>
      </c>
      <c r="E45" s="59">
        <v>13850</v>
      </c>
    </row>
    <row r="46" spans="1:5" ht="13.5" customHeight="1">
      <c r="A46" s="27" t="s">
        <v>38</v>
      </c>
      <c r="B46" s="77">
        <v>20</v>
      </c>
      <c r="C46" s="78">
        <v>21.71</v>
      </c>
      <c r="D46" s="26">
        <f t="shared" si="0"/>
        <v>3.618411732254199</v>
      </c>
      <c r="E46" s="59">
        <v>16438</v>
      </c>
    </row>
    <row r="47" spans="1:5" ht="13.5" customHeight="1">
      <c r="A47" s="27" t="s">
        <v>39</v>
      </c>
      <c r="B47" s="77">
        <v>7</v>
      </c>
      <c r="C47" s="78">
        <v>8.44</v>
      </c>
      <c r="D47" s="26">
        <f t="shared" si="0"/>
        <v>4.224203082066656</v>
      </c>
      <c r="E47" s="59">
        <v>5474</v>
      </c>
    </row>
    <row r="48" spans="1:5" ht="13.5" customHeight="1" thickBot="1">
      <c r="A48" s="24" t="s">
        <v>64</v>
      </c>
      <c r="B48" s="83"/>
      <c r="C48" s="80" t="s">
        <v>66</v>
      </c>
      <c r="D48" s="60"/>
      <c r="E48" s="46"/>
    </row>
    <row r="49" spans="1:5" ht="22.5" customHeight="1" thickBot="1">
      <c r="A49" s="28" t="s">
        <v>42</v>
      </c>
      <c r="B49" s="84">
        <f>SUM(B5:B48)</f>
        <v>13162.599999999999</v>
      </c>
      <c r="C49" s="82">
        <f>SUM(C5:C47)</f>
        <v>13088.954258552107</v>
      </c>
      <c r="D49" s="40">
        <f t="shared" si="0"/>
        <v>4.055894272748984</v>
      </c>
      <c r="E49" s="47">
        <f>SUM(E5:E48)</f>
        <v>8841490</v>
      </c>
    </row>
    <row r="50" spans="1:5" ht="13.5" customHeight="1">
      <c r="A50" s="17" t="s">
        <v>43</v>
      </c>
      <c r="B50" s="29"/>
      <c r="C50" s="19"/>
      <c r="D50" s="19"/>
      <c r="E50" s="20"/>
    </row>
    <row r="51" spans="1:5" ht="13.5" customHeight="1">
      <c r="A51" s="17"/>
      <c r="B51" s="29"/>
      <c r="C51" s="19"/>
      <c r="D51" s="19"/>
      <c r="E51" s="20"/>
    </row>
    <row r="52" spans="1:5" ht="13.5" customHeight="1">
      <c r="A52" s="21" t="s">
        <v>44</v>
      </c>
      <c r="B52" s="30"/>
      <c r="C52" s="21"/>
      <c r="D52" s="21"/>
      <c r="E52" s="21"/>
    </row>
    <row r="53" spans="1:5" ht="13.5" customHeight="1">
      <c r="A53" s="21" t="s">
        <v>59</v>
      </c>
      <c r="B53" s="22"/>
      <c r="C53" s="22"/>
      <c r="D53" s="21"/>
      <c r="E53" s="21"/>
    </row>
    <row r="54" spans="1:5" ht="13.5" customHeight="1">
      <c r="A54" s="74" t="s">
        <v>61</v>
      </c>
      <c r="B54" s="74"/>
      <c r="C54" s="74"/>
      <c r="D54" s="74"/>
      <c r="E54" s="74"/>
    </row>
    <row r="55" spans="1:5" ht="13.5" customHeight="1">
      <c r="A55" s="21" t="s">
        <v>71</v>
      </c>
      <c r="B55" s="22"/>
      <c r="C55" s="22"/>
      <c r="D55" s="23"/>
      <c r="E55" s="21"/>
    </row>
    <row r="56" spans="1:5" ht="13.5" customHeight="1">
      <c r="A56" s="21"/>
      <c r="B56" s="30"/>
      <c r="C56" s="21"/>
      <c r="D56" s="21"/>
      <c r="E56" s="21"/>
    </row>
    <row r="57" ht="12">
      <c r="A57" s="3"/>
    </row>
  </sheetData>
  <sheetProtection/>
  <mergeCells count="1">
    <mergeCell ref="A54:E54"/>
  </mergeCells>
  <printOptions horizontalCentered="1"/>
  <pageMargins left="0.4724409448818898" right="0.4724409448818898" top="0.7874015748031497" bottom="0.787401574803149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E57"/>
  <sheetViews>
    <sheetView view="pageBreakPreview" zoomScale="60" zoomScalePageLayoutView="0" workbookViewId="0" topLeftCell="A1">
      <selection activeCell="B3" sqref="B3"/>
    </sheetView>
  </sheetViews>
  <sheetFormatPr defaultColWidth="9.00390625" defaultRowHeight="13.5"/>
  <cols>
    <col min="1" max="1" width="20.625" style="1" customWidth="1"/>
    <col min="2" max="2" width="16.625" style="8" customWidth="1"/>
    <col min="3" max="5" width="16.625" style="1" customWidth="1"/>
    <col min="6" max="16384" width="9.00390625" style="1" customWidth="1"/>
  </cols>
  <sheetData>
    <row r="1" spans="1:5" ht="15" customHeight="1">
      <c r="A1" s="11" t="s">
        <v>72</v>
      </c>
      <c r="B1" s="7"/>
      <c r="C1" s="3"/>
      <c r="D1" s="3"/>
      <c r="E1" s="3"/>
    </row>
    <row r="2" spans="1:5" ht="15" customHeight="1">
      <c r="A2" s="11" t="s">
        <v>50</v>
      </c>
      <c r="B2" s="7"/>
      <c r="C2" s="3"/>
      <c r="D2" s="3"/>
      <c r="E2" s="3"/>
    </row>
    <row r="3" spans="1:5" ht="13.5" customHeight="1" thickBot="1">
      <c r="A3" s="3"/>
      <c r="B3" s="7"/>
      <c r="C3" s="3"/>
      <c r="D3" s="3"/>
      <c r="E3" s="3"/>
    </row>
    <row r="4" spans="1:5" ht="15" customHeight="1" thickBot="1">
      <c r="A4" s="12" t="s">
        <v>40</v>
      </c>
      <c r="B4" s="53" t="s">
        <v>45</v>
      </c>
      <c r="C4" s="50" t="s">
        <v>46</v>
      </c>
      <c r="D4" s="50" t="s">
        <v>47</v>
      </c>
      <c r="E4" s="52" t="s">
        <v>48</v>
      </c>
    </row>
    <row r="5" spans="1:5" ht="13.5" customHeight="1">
      <c r="A5" s="25" t="s">
        <v>0</v>
      </c>
      <c r="B5" s="75">
        <v>2600</v>
      </c>
      <c r="C5" s="85">
        <v>2195.0899999999997</v>
      </c>
      <c r="D5" s="61">
        <f>C5/E5/365*1000000</f>
        <v>2.235489520714505</v>
      </c>
      <c r="E5" s="58">
        <v>2690214</v>
      </c>
    </row>
    <row r="6" spans="1:5" ht="13.5" customHeight="1">
      <c r="A6" s="27" t="s">
        <v>1</v>
      </c>
      <c r="B6" s="77">
        <v>3450</v>
      </c>
      <c r="C6" s="78">
        <v>3305.9</v>
      </c>
      <c r="D6" s="56">
        <f aca="true" t="shared" si="0" ref="D6:D49">C6/E6/365*1000000</f>
        <v>10.799384599392862</v>
      </c>
      <c r="E6" s="59">
        <v>838683</v>
      </c>
    </row>
    <row r="7" spans="1:5" ht="13.5" customHeight="1">
      <c r="A7" s="27" t="s">
        <v>2</v>
      </c>
      <c r="B7" s="77">
        <v>115</v>
      </c>
      <c r="C7" s="78">
        <v>202.42</v>
      </c>
      <c r="D7" s="56">
        <f t="shared" si="0"/>
        <v>2.8297403445525506</v>
      </c>
      <c r="E7" s="59">
        <v>195981</v>
      </c>
    </row>
    <row r="8" spans="1:5" ht="13.5" customHeight="1">
      <c r="A8" s="27" t="s">
        <v>3</v>
      </c>
      <c r="B8" s="77">
        <v>975</v>
      </c>
      <c r="C8" s="78">
        <v>1217.39</v>
      </c>
      <c r="D8" s="56">
        <f t="shared" si="0"/>
        <v>8.423065828799748</v>
      </c>
      <c r="E8" s="59">
        <v>395974</v>
      </c>
    </row>
    <row r="9" spans="1:5" ht="13.5" customHeight="1">
      <c r="A9" s="27" t="s">
        <v>4</v>
      </c>
      <c r="B9" s="77">
        <v>90</v>
      </c>
      <c r="C9" s="78">
        <v>101.23</v>
      </c>
      <c r="D9" s="56">
        <f t="shared" si="0"/>
        <v>2.700694942726619</v>
      </c>
      <c r="E9" s="59">
        <v>102693</v>
      </c>
    </row>
    <row r="10" spans="1:5" ht="13.5" customHeight="1">
      <c r="A10" s="27" t="s">
        <v>5</v>
      </c>
      <c r="B10" s="77">
        <v>620</v>
      </c>
      <c r="C10" s="78">
        <v>630.98</v>
      </c>
      <c r="D10" s="56">
        <f t="shared" si="0"/>
        <v>4.711337786821112</v>
      </c>
      <c r="E10" s="59">
        <v>366926</v>
      </c>
    </row>
    <row r="11" spans="1:5" ht="13.5" customHeight="1">
      <c r="A11" s="27" t="s">
        <v>6</v>
      </c>
      <c r="B11" s="77">
        <v>23</v>
      </c>
      <c r="C11" s="78">
        <v>13.119999999999997</v>
      </c>
      <c r="D11" s="56">
        <f t="shared" si="0"/>
        <v>0.47408606541086845</v>
      </c>
      <c r="E11" s="59">
        <v>75820</v>
      </c>
    </row>
    <row r="12" spans="1:5" ht="13.5" customHeight="1">
      <c r="A12" s="27" t="s">
        <v>7</v>
      </c>
      <c r="B12" s="77">
        <v>266</v>
      </c>
      <c r="C12" s="78">
        <v>544.8000000000001</v>
      </c>
      <c r="D12" s="56">
        <f t="shared" si="0"/>
        <v>4.219896580001548</v>
      </c>
      <c r="E12" s="59">
        <v>353706</v>
      </c>
    </row>
    <row r="13" spans="1:5" ht="13.5" customHeight="1">
      <c r="A13" s="27" t="s">
        <v>8</v>
      </c>
      <c r="B13" s="77">
        <v>38</v>
      </c>
      <c r="C13" s="78">
        <v>37.050000000000004</v>
      </c>
      <c r="D13" s="56">
        <f t="shared" si="0"/>
        <v>1.1342688015003577</v>
      </c>
      <c r="E13" s="59">
        <v>89491</v>
      </c>
    </row>
    <row r="14" spans="1:5" ht="13.5" customHeight="1">
      <c r="A14" s="27" t="s">
        <v>9</v>
      </c>
      <c r="B14" s="77">
        <v>108</v>
      </c>
      <c r="C14" s="78">
        <v>312.94</v>
      </c>
      <c r="D14" s="56">
        <f t="shared" si="0"/>
        <v>5.957308367996571</v>
      </c>
      <c r="E14" s="59">
        <v>143919</v>
      </c>
    </row>
    <row r="15" spans="1:5" ht="13.5" customHeight="1">
      <c r="A15" s="27" t="s">
        <v>10</v>
      </c>
      <c r="B15" s="77">
        <v>1610</v>
      </c>
      <c r="C15" s="78">
        <v>1432.399604705028</v>
      </c>
      <c r="D15" s="56">
        <f t="shared" si="0"/>
        <v>9.738308415827705</v>
      </c>
      <c r="E15" s="59">
        <v>402984</v>
      </c>
    </row>
    <row r="16" spans="1:5" ht="13.5" customHeight="1">
      <c r="A16" s="27" t="s">
        <v>11</v>
      </c>
      <c r="B16" s="77">
        <v>381</v>
      </c>
      <c r="C16" s="78">
        <v>210.26999999999995</v>
      </c>
      <c r="D16" s="56">
        <f t="shared" si="0"/>
        <v>2.062083451567002</v>
      </c>
      <c r="E16" s="59">
        <v>279369</v>
      </c>
    </row>
    <row r="17" spans="1:5" ht="13.5" customHeight="1">
      <c r="A17" s="27" t="s">
        <v>12</v>
      </c>
      <c r="B17" s="77">
        <v>89</v>
      </c>
      <c r="C17" s="78">
        <v>709.8500000000001</v>
      </c>
      <c r="D17" s="56">
        <f t="shared" si="0"/>
        <v>7.240566799137539</v>
      </c>
      <c r="E17" s="59">
        <v>268597</v>
      </c>
    </row>
    <row r="18" spans="1:5" ht="13.5" customHeight="1">
      <c r="A18" s="27" t="s">
        <v>13</v>
      </c>
      <c r="B18" s="77">
        <v>239</v>
      </c>
      <c r="C18" s="78">
        <v>248.18</v>
      </c>
      <c r="D18" s="56">
        <f t="shared" si="0"/>
        <v>6.852628451578773</v>
      </c>
      <c r="E18" s="59">
        <v>99224</v>
      </c>
    </row>
    <row r="19" spans="1:5" ht="13.5" customHeight="1">
      <c r="A19" s="27" t="s">
        <v>14</v>
      </c>
      <c r="B19" s="77">
        <v>199</v>
      </c>
      <c r="C19" s="78">
        <v>366.53000000000003</v>
      </c>
      <c r="D19" s="56">
        <f t="shared" si="0"/>
        <v>8.730963620587906</v>
      </c>
      <c r="E19" s="59">
        <v>115015</v>
      </c>
    </row>
    <row r="20" spans="1:5" ht="13.5" customHeight="1">
      <c r="A20" s="27" t="s">
        <v>15</v>
      </c>
      <c r="B20" s="77">
        <v>91</v>
      </c>
      <c r="C20" s="78">
        <v>849.9800000000001</v>
      </c>
      <c r="D20" s="56">
        <f t="shared" si="0"/>
        <v>9.870687467752578</v>
      </c>
      <c r="E20" s="59">
        <v>235922</v>
      </c>
    </row>
    <row r="21" spans="1:5" ht="13.5" customHeight="1">
      <c r="A21" s="27" t="s">
        <v>16</v>
      </c>
      <c r="B21" s="77">
        <v>483</v>
      </c>
      <c r="C21" s="78">
        <v>489.84000000000003</v>
      </c>
      <c r="D21" s="56">
        <f t="shared" si="0"/>
        <v>12.478404035967886</v>
      </c>
      <c r="E21" s="59">
        <v>107548</v>
      </c>
    </row>
    <row r="22" spans="1:5" ht="13.5" customHeight="1">
      <c r="A22" s="27" t="s">
        <v>17</v>
      </c>
      <c r="B22" s="77">
        <v>143</v>
      </c>
      <c r="C22" s="78">
        <v>220.01999999999998</v>
      </c>
      <c r="D22" s="56">
        <f t="shared" si="0"/>
        <v>4.9889057954591705</v>
      </c>
      <c r="E22" s="59">
        <v>120827</v>
      </c>
    </row>
    <row r="23" spans="1:5" ht="13.5" customHeight="1">
      <c r="A23" s="27" t="s">
        <v>18</v>
      </c>
      <c r="B23" s="77">
        <v>249</v>
      </c>
      <c r="C23" s="78">
        <v>154.62999999999997</v>
      </c>
      <c r="D23" s="56">
        <f t="shared" si="0"/>
        <v>3.4258760764712783</v>
      </c>
      <c r="E23" s="59">
        <v>123660</v>
      </c>
    </row>
    <row r="24" spans="1:5" ht="13.5" customHeight="1">
      <c r="A24" s="27" t="s">
        <v>19</v>
      </c>
      <c r="B24" s="77">
        <v>34</v>
      </c>
      <c r="C24" s="78">
        <v>29</v>
      </c>
      <c r="D24" s="56">
        <f t="shared" si="0"/>
        <v>0.4285671006770621</v>
      </c>
      <c r="E24" s="59">
        <v>185390</v>
      </c>
    </row>
    <row r="25" spans="1:5" ht="13.5" customHeight="1">
      <c r="A25" s="27" t="s">
        <v>20</v>
      </c>
      <c r="B25" s="77">
        <v>320</v>
      </c>
      <c r="C25" s="78">
        <v>319.40000000000003</v>
      </c>
      <c r="D25" s="56">
        <f t="shared" si="0"/>
        <v>6.465227138165386</v>
      </c>
      <c r="E25" s="59">
        <v>135350</v>
      </c>
    </row>
    <row r="26" spans="1:5" ht="13.5" customHeight="1">
      <c r="A26" s="27" t="s">
        <v>21</v>
      </c>
      <c r="B26" s="77">
        <v>226</v>
      </c>
      <c r="C26" s="78">
        <v>245.43</v>
      </c>
      <c r="D26" s="56">
        <f t="shared" si="0"/>
        <v>9.280394160570141</v>
      </c>
      <c r="E26" s="59">
        <v>72455</v>
      </c>
    </row>
    <row r="27" spans="1:5" ht="13.5" customHeight="1">
      <c r="A27" s="27" t="s">
        <v>22</v>
      </c>
      <c r="B27" s="77">
        <v>339</v>
      </c>
      <c r="C27" s="78">
        <v>552.71</v>
      </c>
      <c r="D27" s="56">
        <f t="shared" si="0"/>
        <v>13.312298660243865</v>
      </c>
      <c r="E27" s="59">
        <v>113750</v>
      </c>
    </row>
    <row r="28" spans="1:5" ht="13.5" customHeight="1">
      <c r="A28" s="27" t="s">
        <v>23</v>
      </c>
      <c r="B28" s="77">
        <v>193</v>
      </c>
      <c r="C28" s="78">
        <v>156.35999999999999</v>
      </c>
      <c r="D28" s="56">
        <f t="shared" si="0"/>
        <v>3.406709994225195</v>
      </c>
      <c r="E28" s="59">
        <v>125747</v>
      </c>
    </row>
    <row r="29" spans="1:5" ht="13.5" customHeight="1">
      <c r="A29" s="27" t="s">
        <v>24</v>
      </c>
      <c r="B29" s="77">
        <v>68</v>
      </c>
      <c r="C29" s="78">
        <v>82.63</v>
      </c>
      <c r="D29" s="56">
        <f t="shared" si="0"/>
        <v>2.645935104943204</v>
      </c>
      <c r="E29" s="59">
        <v>85559</v>
      </c>
    </row>
    <row r="30" spans="1:5" ht="13.5" customHeight="1">
      <c r="A30" s="27" t="s">
        <v>25</v>
      </c>
      <c r="B30" s="77">
        <v>11</v>
      </c>
      <c r="C30" s="78">
        <v>8.54</v>
      </c>
      <c r="D30" s="56">
        <f t="shared" si="0"/>
        <v>0.40667547796868925</v>
      </c>
      <c r="E30" s="59">
        <v>57533</v>
      </c>
    </row>
    <row r="31" spans="1:5" ht="13.5" customHeight="1">
      <c r="A31" s="27" t="s">
        <v>26</v>
      </c>
      <c r="B31" s="77">
        <v>72</v>
      </c>
      <c r="C31" s="78">
        <v>213.05</v>
      </c>
      <c r="D31" s="56">
        <f t="shared" si="0"/>
        <v>8.879706546642321</v>
      </c>
      <c r="E31" s="59">
        <v>65734</v>
      </c>
    </row>
    <row r="32" spans="1:5" ht="13.5" customHeight="1">
      <c r="A32" s="27" t="s">
        <v>27</v>
      </c>
      <c r="B32" s="77">
        <v>1131</v>
      </c>
      <c r="C32" s="78">
        <v>618.96</v>
      </c>
      <c r="D32" s="56">
        <f t="shared" si="0"/>
        <v>3.37485610611037</v>
      </c>
      <c r="E32" s="59">
        <v>502475</v>
      </c>
    </row>
    <row r="33" spans="1:5" ht="13.5" customHeight="1">
      <c r="A33" s="27" t="s">
        <v>28</v>
      </c>
      <c r="B33" s="77">
        <v>34</v>
      </c>
      <c r="C33" s="78">
        <v>31.59</v>
      </c>
      <c r="D33" s="56">
        <f t="shared" si="0"/>
        <v>1.3814075401500263</v>
      </c>
      <c r="E33" s="59">
        <v>62652</v>
      </c>
    </row>
    <row r="34" spans="1:5" ht="13.5" customHeight="1">
      <c r="A34" s="27" t="s">
        <v>58</v>
      </c>
      <c r="B34" s="77">
        <v>21</v>
      </c>
      <c r="C34" s="78">
        <v>25.33</v>
      </c>
      <c r="D34" s="56">
        <f t="shared" si="0"/>
        <v>1.2303388046090344</v>
      </c>
      <c r="E34" s="59">
        <v>56405</v>
      </c>
    </row>
    <row r="35" spans="1:5" ht="13.5" customHeight="1">
      <c r="A35" s="27" t="s">
        <v>29</v>
      </c>
      <c r="B35" s="77">
        <v>90</v>
      </c>
      <c r="C35" s="78">
        <v>82.83</v>
      </c>
      <c r="D35" s="56">
        <f t="shared" si="0"/>
        <v>2.9665412610862525</v>
      </c>
      <c r="E35" s="59">
        <v>76497</v>
      </c>
    </row>
    <row r="36" spans="1:5" ht="13.5" customHeight="1">
      <c r="A36" s="27" t="s">
        <v>30</v>
      </c>
      <c r="B36" s="77">
        <v>182</v>
      </c>
      <c r="C36" s="78">
        <v>189.58</v>
      </c>
      <c r="D36" s="56">
        <f t="shared" si="0"/>
        <v>8.970746649751682</v>
      </c>
      <c r="E36" s="59">
        <v>57899</v>
      </c>
    </row>
    <row r="37" spans="1:5" ht="13.5" customHeight="1">
      <c r="A37" s="27" t="s">
        <v>31</v>
      </c>
      <c r="B37" s="77">
        <v>31</v>
      </c>
      <c r="C37" s="78">
        <v>28.05</v>
      </c>
      <c r="D37" s="56">
        <f t="shared" si="0"/>
        <v>1.3990918123451275</v>
      </c>
      <c r="E37" s="59">
        <v>54928</v>
      </c>
    </row>
    <row r="38" spans="1:5" ht="13.5" customHeight="1">
      <c r="A38" s="27" t="s">
        <v>32</v>
      </c>
      <c r="B38" s="77">
        <v>10.3</v>
      </c>
      <c r="C38" s="78">
        <v>25.08</v>
      </c>
      <c r="D38" s="56">
        <f t="shared" si="0"/>
        <v>2.2917095943409027</v>
      </c>
      <c r="E38" s="59">
        <v>29983</v>
      </c>
    </row>
    <row r="39" spans="1:5" ht="13.5" customHeight="1">
      <c r="A39" s="43" t="s">
        <v>62</v>
      </c>
      <c r="B39" s="77">
        <v>39</v>
      </c>
      <c r="C39" s="78">
        <v>41.59</v>
      </c>
      <c r="D39" s="56">
        <f t="shared" si="0"/>
        <v>5.715550034081664</v>
      </c>
      <c r="E39" s="59">
        <v>19936</v>
      </c>
    </row>
    <row r="40" spans="1:5" ht="13.5" customHeight="1">
      <c r="A40" s="27" t="s">
        <v>63</v>
      </c>
      <c r="B40" s="77">
        <v>20</v>
      </c>
      <c r="C40" s="78">
        <v>22.04</v>
      </c>
      <c r="D40" s="56">
        <f t="shared" si="0"/>
        <v>5.812259278451787</v>
      </c>
      <c r="E40" s="59">
        <v>10389</v>
      </c>
    </row>
    <row r="41" spans="1:5" ht="13.5" customHeight="1">
      <c r="A41" s="27" t="s">
        <v>33</v>
      </c>
      <c r="B41" s="77">
        <v>13</v>
      </c>
      <c r="C41" s="78">
        <v>17.55</v>
      </c>
      <c r="D41" s="56">
        <f t="shared" si="0"/>
        <v>2.741913308669133</v>
      </c>
      <c r="E41" s="59">
        <v>17536</v>
      </c>
    </row>
    <row r="42" spans="1:5" ht="13.5" customHeight="1">
      <c r="A42" s="27" t="s">
        <v>34</v>
      </c>
      <c r="B42" s="77">
        <v>66</v>
      </c>
      <c r="C42" s="78">
        <v>316.25</v>
      </c>
      <c r="D42" s="56">
        <f t="shared" si="0"/>
        <v>19.407722340390276</v>
      </c>
      <c r="E42" s="59">
        <v>44644</v>
      </c>
    </row>
    <row r="43" spans="1:5" ht="13.5" customHeight="1">
      <c r="A43" s="27" t="s">
        <v>35</v>
      </c>
      <c r="B43" s="77">
        <v>39.4</v>
      </c>
      <c r="C43" s="78">
        <v>36.25</v>
      </c>
      <c r="D43" s="56">
        <f t="shared" si="0"/>
        <v>12.083595144561466</v>
      </c>
      <c r="E43" s="59">
        <v>8219</v>
      </c>
    </row>
    <row r="44" spans="1:5" ht="13.5" customHeight="1">
      <c r="A44" s="27" t="s">
        <v>36</v>
      </c>
      <c r="B44" s="77">
        <v>18</v>
      </c>
      <c r="C44" s="78">
        <v>17.03</v>
      </c>
      <c r="D44" s="56">
        <f t="shared" si="0"/>
        <v>2.8990638900568753</v>
      </c>
      <c r="E44" s="59">
        <v>16094</v>
      </c>
    </row>
    <row r="45" spans="1:5" ht="13.5" customHeight="1">
      <c r="A45" s="27" t="s">
        <v>37</v>
      </c>
      <c r="B45" s="77">
        <v>28</v>
      </c>
      <c r="C45" s="78">
        <v>44.07</v>
      </c>
      <c r="D45" s="56">
        <f t="shared" si="0"/>
        <v>8.71766974927056</v>
      </c>
      <c r="E45" s="59">
        <v>13850</v>
      </c>
    </row>
    <row r="46" spans="1:5" ht="13.5" customHeight="1">
      <c r="A46" s="27" t="s">
        <v>38</v>
      </c>
      <c r="B46" s="77">
        <v>38</v>
      </c>
      <c r="C46" s="78">
        <v>51.66</v>
      </c>
      <c r="D46" s="56">
        <f t="shared" si="0"/>
        <v>8.610186554042004</v>
      </c>
      <c r="E46" s="59">
        <v>16438</v>
      </c>
    </row>
    <row r="47" spans="1:5" ht="13.5" customHeight="1">
      <c r="A47" s="27" t="s">
        <v>39</v>
      </c>
      <c r="B47" s="77">
        <v>13</v>
      </c>
      <c r="C47" s="78">
        <v>20.19</v>
      </c>
      <c r="D47" s="56">
        <f t="shared" si="0"/>
        <v>10.105054529256611</v>
      </c>
      <c r="E47" s="59">
        <v>5474</v>
      </c>
    </row>
    <row r="48" spans="1:5" ht="13.5" customHeight="1" thickBot="1">
      <c r="A48" s="24"/>
      <c r="B48" s="83"/>
      <c r="C48" s="80"/>
      <c r="D48" s="62"/>
      <c r="E48" s="46"/>
    </row>
    <row r="49" spans="1:5" ht="22.5" customHeight="1" thickBot="1">
      <c r="A49" s="28" t="s">
        <v>42</v>
      </c>
      <c r="B49" s="84">
        <f>SUM(B5:B48)</f>
        <v>14805.699999999999</v>
      </c>
      <c r="C49" s="86">
        <f>SUM(C5:C47)</f>
        <v>16417.78960470503</v>
      </c>
      <c r="D49" s="63">
        <f t="shared" si="0"/>
        <v>5.087405572176472</v>
      </c>
      <c r="E49" s="47">
        <f>SUM(E5:E48)</f>
        <v>8841490</v>
      </c>
    </row>
    <row r="50" spans="1:5" ht="13.5" customHeight="1">
      <c r="A50" s="17" t="s">
        <v>43</v>
      </c>
      <c r="B50" s="29"/>
      <c r="C50" s="19"/>
      <c r="D50" s="19"/>
      <c r="E50" s="20"/>
    </row>
    <row r="51" spans="1:5" ht="13.5" customHeight="1">
      <c r="A51" s="17"/>
      <c r="B51" s="29"/>
      <c r="C51" s="19"/>
      <c r="D51" s="19"/>
      <c r="E51" s="20"/>
    </row>
    <row r="52" spans="1:5" ht="13.5" customHeight="1">
      <c r="A52" s="21" t="s">
        <v>44</v>
      </c>
      <c r="B52" s="30"/>
      <c r="C52" s="21"/>
      <c r="D52" s="21"/>
      <c r="E52" s="21"/>
    </row>
    <row r="53" spans="1:5" ht="13.5" customHeight="1">
      <c r="A53" s="21" t="s">
        <v>59</v>
      </c>
      <c r="B53" s="30"/>
      <c r="C53" s="21"/>
      <c r="D53" s="21"/>
      <c r="E53" s="21"/>
    </row>
    <row r="54" spans="1:5" ht="13.5" customHeight="1">
      <c r="A54" s="74" t="s">
        <v>61</v>
      </c>
      <c r="B54" s="74"/>
      <c r="C54" s="74"/>
      <c r="D54" s="74"/>
      <c r="E54" s="74"/>
    </row>
    <row r="55" spans="1:5" ht="13.5" customHeight="1">
      <c r="A55" s="21" t="s">
        <v>71</v>
      </c>
      <c r="B55" s="30"/>
      <c r="C55" s="21"/>
      <c r="D55" s="23"/>
      <c r="E55" s="21"/>
    </row>
    <row r="56" spans="1:5" ht="13.5" customHeight="1">
      <c r="A56" s="21"/>
      <c r="B56" s="30"/>
      <c r="C56" s="21"/>
      <c r="D56" s="21"/>
      <c r="E56" s="21"/>
    </row>
    <row r="57" ht="12">
      <c r="A57" s="3"/>
    </row>
  </sheetData>
  <sheetProtection/>
  <mergeCells count="1">
    <mergeCell ref="A54:E54"/>
  </mergeCells>
  <printOptions horizontalCentered="1"/>
  <pageMargins left="0.4724409448818898" right="0.4724409448818898" top="0.7874015748031497" bottom="0.787401574803149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F57"/>
  <sheetViews>
    <sheetView view="pageBreakPreview" zoomScale="75" zoomScaleNormal="85" zoomScaleSheetLayoutView="75" zoomScalePageLayoutView="0" workbookViewId="0" topLeftCell="A1">
      <selection activeCell="B3" sqref="B3"/>
    </sheetView>
  </sheetViews>
  <sheetFormatPr defaultColWidth="9.00390625" defaultRowHeight="13.5"/>
  <cols>
    <col min="1" max="1" width="20.625" style="1" customWidth="1"/>
    <col min="2" max="2" width="16.625" style="8" customWidth="1"/>
    <col min="3" max="5" width="16.625" style="1" customWidth="1"/>
    <col min="6" max="6" width="9.625" style="1" bestFit="1" customWidth="1"/>
    <col min="7" max="16384" width="9.00390625" style="1" customWidth="1"/>
  </cols>
  <sheetData>
    <row r="1" spans="1:5" ht="15" customHeight="1">
      <c r="A1" s="11" t="s">
        <v>72</v>
      </c>
      <c r="B1" s="7"/>
      <c r="C1" s="3"/>
      <c r="D1" s="3"/>
      <c r="E1" s="3"/>
    </row>
    <row r="2" spans="1:5" ht="15" customHeight="1">
      <c r="A2" s="11" t="s">
        <v>70</v>
      </c>
      <c r="B2" s="7"/>
      <c r="C2" s="3"/>
      <c r="D2" s="3"/>
      <c r="E2" s="3"/>
    </row>
    <row r="3" spans="1:5" ht="13.5" customHeight="1" thickBot="1">
      <c r="A3" s="3"/>
      <c r="B3" s="7"/>
      <c r="C3" s="3"/>
      <c r="D3" s="3"/>
      <c r="E3" s="3"/>
    </row>
    <row r="4" spans="1:5" ht="15" customHeight="1" thickBot="1">
      <c r="A4" s="32" t="s">
        <v>40</v>
      </c>
      <c r="B4" s="54" t="s">
        <v>45</v>
      </c>
      <c r="C4" s="55" t="s">
        <v>46</v>
      </c>
      <c r="D4" s="50" t="s">
        <v>47</v>
      </c>
      <c r="E4" s="52" t="s">
        <v>48</v>
      </c>
    </row>
    <row r="5" spans="1:6" ht="13.5" customHeight="1">
      <c r="A5" s="33" t="s">
        <v>0</v>
      </c>
      <c r="B5" s="87">
        <v>6000</v>
      </c>
      <c r="C5" s="88">
        <v>6757.07</v>
      </c>
      <c r="D5" s="26">
        <f>C5/E5/365*1000000</f>
        <v>6.881430454211153</v>
      </c>
      <c r="E5" s="58">
        <v>2690214</v>
      </c>
      <c r="F5" s="73"/>
    </row>
    <row r="6" spans="1:6" ht="13.5" customHeight="1">
      <c r="A6" s="31" t="s">
        <v>1</v>
      </c>
      <c r="B6" s="77">
        <v>1370</v>
      </c>
      <c r="C6" s="89">
        <v>1744.31</v>
      </c>
      <c r="D6" s="26">
        <f aca="true" t="shared" si="0" ref="D6:D49">C6/E6/365*1000000</f>
        <v>5.698138041249572</v>
      </c>
      <c r="E6" s="59">
        <v>838683</v>
      </c>
      <c r="F6" s="73"/>
    </row>
    <row r="7" spans="1:6" ht="13.5" customHeight="1">
      <c r="A7" s="31" t="s">
        <v>2</v>
      </c>
      <c r="B7" s="77">
        <v>379</v>
      </c>
      <c r="C7" s="89">
        <v>272.8</v>
      </c>
      <c r="D7" s="26">
        <f t="shared" si="0"/>
        <v>3.813621015679952</v>
      </c>
      <c r="E7" s="59">
        <v>195981</v>
      </c>
      <c r="F7" s="73"/>
    </row>
    <row r="8" spans="1:6" ht="13.5" customHeight="1">
      <c r="A8" s="31" t="s">
        <v>3</v>
      </c>
      <c r="B8" s="77">
        <v>600</v>
      </c>
      <c r="C8" s="89">
        <v>702.4800000000001</v>
      </c>
      <c r="D8" s="26">
        <f t="shared" si="0"/>
        <v>4.860427047548646</v>
      </c>
      <c r="E8" s="59">
        <v>395974</v>
      </c>
      <c r="F8" s="73"/>
    </row>
    <row r="9" spans="1:6" ht="13.5" customHeight="1">
      <c r="A9" s="31" t="s">
        <v>4</v>
      </c>
      <c r="B9" s="77">
        <v>180</v>
      </c>
      <c r="C9" s="89">
        <v>186.48</v>
      </c>
      <c r="D9" s="26">
        <f t="shared" si="0"/>
        <v>4.975062658497085</v>
      </c>
      <c r="E9" s="59">
        <v>102693</v>
      </c>
      <c r="F9" s="73"/>
    </row>
    <row r="10" spans="1:6" ht="13.5" customHeight="1">
      <c r="A10" s="31" t="s">
        <v>5</v>
      </c>
      <c r="B10" s="77">
        <v>410</v>
      </c>
      <c r="C10" s="89">
        <v>198.76</v>
      </c>
      <c r="D10" s="26">
        <f t="shared" si="0"/>
        <v>1.484081109557457</v>
      </c>
      <c r="E10" s="59">
        <v>366926</v>
      </c>
      <c r="F10" s="73"/>
    </row>
    <row r="11" spans="1:6" ht="13.5" customHeight="1">
      <c r="A11" s="31" t="s">
        <v>6</v>
      </c>
      <c r="B11" s="77">
        <v>380</v>
      </c>
      <c r="C11" s="89">
        <v>217.90000000000003</v>
      </c>
      <c r="D11" s="26">
        <f t="shared" si="0"/>
        <v>7.8737312235539845</v>
      </c>
      <c r="E11" s="59">
        <v>75820</v>
      </c>
      <c r="F11" s="73"/>
    </row>
    <row r="12" spans="1:6" ht="13.5" customHeight="1">
      <c r="A12" s="31" t="s">
        <v>7</v>
      </c>
      <c r="B12" s="77">
        <v>130</v>
      </c>
      <c r="C12" s="89">
        <v>91.85000000000001</v>
      </c>
      <c r="D12" s="26">
        <f t="shared" si="0"/>
        <v>0.7114491572561347</v>
      </c>
      <c r="E12" s="59">
        <v>353706</v>
      </c>
      <c r="F12" s="73"/>
    </row>
    <row r="13" spans="1:6" ht="13.5" customHeight="1">
      <c r="A13" s="31" t="s">
        <v>8</v>
      </c>
      <c r="B13" s="77">
        <v>183</v>
      </c>
      <c r="C13" s="89">
        <v>182.72000000000003</v>
      </c>
      <c r="D13" s="26">
        <f t="shared" si="0"/>
        <v>5.593889214848727</v>
      </c>
      <c r="E13" s="59">
        <v>89491</v>
      </c>
      <c r="F13" s="73"/>
    </row>
    <row r="14" spans="1:6" ht="13.5" customHeight="1">
      <c r="A14" s="31" t="s">
        <v>9</v>
      </c>
      <c r="B14" s="77">
        <v>235</v>
      </c>
      <c r="C14" s="89">
        <v>336.19</v>
      </c>
      <c r="D14" s="26">
        <f t="shared" si="0"/>
        <v>6.399908928985644</v>
      </c>
      <c r="E14" s="59">
        <v>143919</v>
      </c>
      <c r="F14" s="73"/>
    </row>
    <row r="15" spans="1:6" ht="13.5" customHeight="1">
      <c r="A15" s="31" t="s">
        <v>10</v>
      </c>
      <c r="B15" s="77">
        <v>285</v>
      </c>
      <c r="C15" s="89">
        <v>364.78999999999996</v>
      </c>
      <c r="D15" s="26">
        <f t="shared" si="0"/>
        <v>2.4800603933015863</v>
      </c>
      <c r="E15" s="59">
        <v>402984</v>
      </c>
      <c r="F15" s="73"/>
    </row>
    <row r="16" spans="1:6" ht="13.5" customHeight="1">
      <c r="A16" s="31" t="s">
        <v>11</v>
      </c>
      <c r="B16" s="77">
        <v>637</v>
      </c>
      <c r="C16" s="89">
        <v>602.98</v>
      </c>
      <c r="D16" s="26">
        <f t="shared" si="0"/>
        <v>5.913326102752989</v>
      </c>
      <c r="E16" s="59">
        <v>279369</v>
      </c>
      <c r="F16" s="73"/>
    </row>
    <row r="17" spans="1:6" ht="13.5" customHeight="1">
      <c r="A17" s="31" t="s">
        <v>12</v>
      </c>
      <c r="B17" s="77">
        <v>366</v>
      </c>
      <c r="C17" s="89">
        <v>446.65</v>
      </c>
      <c r="D17" s="26">
        <f t="shared" si="0"/>
        <v>4.555890907705545</v>
      </c>
      <c r="E17" s="59">
        <v>268597</v>
      </c>
      <c r="F17" s="73"/>
    </row>
    <row r="18" spans="1:6" ht="13.5" customHeight="1">
      <c r="A18" s="31" t="s">
        <v>13</v>
      </c>
      <c r="B18" s="77">
        <v>100</v>
      </c>
      <c r="C18" s="89">
        <v>97.31999999999998</v>
      </c>
      <c r="D18" s="26">
        <f t="shared" si="0"/>
        <v>2.687153682438738</v>
      </c>
      <c r="E18" s="59">
        <v>99224</v>
      </c>
      <c r="F18" s="73"/>
    </row>
    <row r="19" spans="1:6" ht="13.5" customHeight="1">
      <c r="A19" s="31" t="s">
        <v>14</v>
      </c>
      <c r="B19" s="77">
        <v>250</v>
      </c>
      <c r="C19" s="89">
        <v>294.40000000000003</v>
      </c>
      <c r="D19" s="26">
        <f t="shared" si="0"/>
        <v>7.012783919191006</v>
      </c>
      <c r="E19" s="59">
        <v>115015</v>
      </c>
      <c r="F19" s="73"/>
    </row>
    <row r="20" spans="1:6" ht="13.5" customHeight="1">
      <c r="A20" s="31" t="s">
        <v>15</v>
      </c>
      <c r="B20" s="77">
        <v>252</v>
      </c>
      <c r="C20" s="89">
        <v>318.85999999999996</v>
      </c>
      <c r="D20" s="26">
        <f t="shared" si="0"/>
        <v>3.702872309898569</v>
      </c>
      <c r="E20" s="59">
        <v>235922</v>
      </c>
      <c r="F20" s="73"/>
    </row>
    <row r="21" spans="1:6" ht="13.5" customHeight="1">
      <c r="A21" s="31" t="s">
        <v>16</v>
      </c>
      <c r="B21" s="77">
        <v>165</v>
      </c>
      <c r="C21" s="89">
        <v>187.40999999999997</v>
      </c>
      <c r="D21" s="26">
        <f t="shared" si="0"/>
        <v>4.774166463295649</v>
      </c>
      <c r="E21" s="59">
        <v>107548</v>
      </c>
      <c r="F21" s="73"/>
    </row>
    <row r="22" spans="1:6" ht="13.5" customHeight="1">
      <c r="A22" s="31" t="s">
        <v>17</v>
      </c>
      <c r="B22" s="77">
        <v>370</v>
      </c>
      <c r="C22" s="89">
        <v>434.87000000000006</v>
      </c>
      <c r="D22" s="26">
        <f t="shared" si="0"/>
        <v>9.860582961873149</v>
      </c>
      <c r="E22" s="59">
        <v>120827</v>
      </c>
      <c r="F22" s="73"/>
    </row>
    <row r="23" spans="1:6" ht="13.5" customHeight="1">
      <c r="A23" s="31" t="s">
        <v>18</v>
      </c>
      <c r="B23" s="77">
        <v>199</v>
      </c>
      <c r="C23" s="89">
        <v>187.15999999999997</v>
      </c>
      <c r="D23" s="26">
        <f t="shared" si="0"/>
        <v>4.146588414100527</v>
      </c>
      <c r="E23" s="59">
        <v>123660</v>
      </c>
      <c r="F23" s="73"/>
    </row>
    <row r="24" spans="1:6" ht="13.5" customHeight="1">
      <c r="A24" s="31" t="s">
        <v>19</v>
      </c>
      <c r="B24" s="77">
        <v>433</v>
      </c>
      <c r="C24" s="89">
        <v>386.55</v>
      </c>
      <c r="D24" s="26">
        <f t="shared" si="0"/>
        <v>5.71250388850753</v>
      </c>
      <c r="E24" s="59">
        <v>185390</v>
      </c>
      <c r="F24" s="73"/>
    </row>
    <row r="25" spans="1:6" ht="13.5" customHeight="1">
      <c r="A25" s="31" t="s">
        <v>20</v>
      </c>
      <c r="B25" s="77">
        <v>240</v>
      </c>
      <c r="C25" s="89">
        <v>195.86</v>
      </c>
      <c r="D25" s="26">
        <f t="shared" si="0"/>
        <v>3.9645566289326</v>
      </c>
      <c r="E25" s="59">
        <v>135350</v>
      </c>
      <c r="F25" s="73"/>
    </row>
    <row r="26" spans="1:6" ht="13.5" customHeight="1">
      <c r="A26" s="31" t="s">
        <v>21</v>
      </c>
      <c r="B26" s="77">
        <v>40</v>
      </c>
      <c r="C26" s="89">
        <v>34.599999999999994</v>
      </c>
      <c r="D26" s="26">
        <f t="shared" si="0"/>
        <v>1.3083226906072072</v>
      </c>
      <c r="E26" s="59">
        <v>72455</v>
      </c>
      <c r="F26" s="73"/>
    </row>
    <row r="27" spans="1:6" ht="13.5" customHeight="1">
      <c r="A27" s="31" t="s">
        <v>22</v>
      </c>
      <c r="B27" s="77">
        <v>27</v>
      </c>
      <c r="C27" s="89">
        <v>28.869999999999994</v>
      </c>
      <c r="D27" s="26">
        <f t="shared" si="0"/>
        <v>0.695348487129309</v>
      </c>
      <c r="E27" s="59">
        <v>113750</v>
      </c>
      <c r="F27" s="73"/>
    </row>
    <row r="28" spans="1:6" ht="13.5" customHeight="1">
      <c r="A28" s="31" t="s">
        <v>23</v>
      </c>
      <c r="B28" s="77">
        <v>269</v>
      </c>
      <c r="C28" s="89">
        <v>522.36</v>
      </c>
      <c r="D28" s="26">
        <f t="shared" si="0"/>
        <v>11.380973603117633</v>
      </c>
      <c r="E28" s="59">
        <v>125747</v>
      </c>
      <c r="F28" s="73"/>
    </row>
    <row r="29" spans="1:6" ht="13.5" customHeight="1">
      <c r="A29" s="31" t="s">
        <v>24</v>
      </c>
      <c r="B29" s="77">
        <v>194</v>
      </c>
      <c r="C29" s="89">
        <v>216.6</v>
      </c>
      <c r="D29" s="26">
        <f t="shared" si="0"/>
        <v>6.935853125144597</v>
      </c>
      <c r="E29" s="59">
        <v>85559</v>
      </c>
      <c r="F29" s="73"/>
    </row>
    <row r="30" spans="1:6" ht="13.5" customHeight="1">
      <c r="A30" s="31" t="s">
        <v>25</v>
      </c>
      <c r="B30" s="77">
        <v>123</v>
      </c>
      <c r="C30" s="89">
        <v>123.06</v>
      </c>
      <c r="D30" s="26">
        <f t="shared" si="0"/>
        <v>5.860126969417671</v>
      </c>
      <c r="E30" s="59">
        <v>57533</v>
      </c>
      <c r="F30" s="73"/>
    </row>
    <row r="31" spans="1:6" ht="13.5" customHeight="1">
      <c r="A31" s="31" t="s">
        <v>26</v>
      </c>
      <c r="B31" s="77">
        <v>67</v>
      </c>
      <c r="C31" s="89">
        <v>70.33</v>
      </c>
      <c r="D31" s="26">
        <f t="shared" si="0"/>
        <v>2.9312826164062633</v>
      </c>
      <c r="E31" s="59">
        <v>65734</v>
      </c>
      <c r="F31" s="73"/>
    </row>
    <row r="32" spans="1:6" ht="13.5" customHeight="1">
      <c r="A32" s="31" t="s">
        <v>27</v>
      </c>
      <c r="B32" s="77">
        <v>697</v>
      </c>
      <c r="C32" s="89">
        <v>670.7</v>
      </c>
      <c r="D32" s="26">
        <f t="shared" si="0"/>
        <v>3.6569665089314745</v>
      </c>
      <c r="E32" s="59">
        <v>502475</v>
      </c>
      <c r="F32" s="73"/>
    </row>
    <row r="33" spans="1:6" ht="13.5" customHeight="1">
      <c r="A33" s="31" t="s">
        <v>28</v>
      </c>
      <c r="B33" s="77">
        <v>180</v>
      </c>
      <c r="C33" s="89">
        <v>173.23</v>
      </c>
      <c r="D33" s="26">
        <f t="shared" si="0"/>
        <v>7.575220898391549</v>
      </c>
      <c r="E33" s="59">
        <v>62652</v>
      </c>
      <c r="F33" s="73"/>
    </row>
    <row r="34" spans="1:6" ht="13.5" customHeight="1">
      <c r="A34" s="31" t="s">
        <v>58</v>
      </c>
      <c r="B34" s="77">
        <v>35</v>
      </c>
      <c r="C34" s="89">
        <v>42.28</v>
      </c>
      <c r="D34" s="61">
        <f t="shared" si="0"/>
        <v>2.053640926129885</v>
      </c>
      <c r="E34" s="59">
        <v>56405</v>
      </c>
      <c r="F34" s="73"/>
    </row>
    <row r="35" spans="1:6" ht="13.5" customHeight="1">
      <c r="A35" s="31" t="s">
        <v>29</v>
      </c>
      <c r="B35" s="77">
        <v>72</v>
      </c>
      <c r="C35" s="89">
        <v>81.33</v>
      </c>
      <c r="D35" s="26">
        <f t="shared" si="0"/>
        <v>2.9128190361480737</v>
      </c>
      <c r="E35" s="59">
        <v>76497</v>
      </c>
      <c r="F35" s="73"/>
    </row>
    <row r="36" spans="1:6" ht="13.5" customHeight="1">
      <c r="A36" s="31" t="s">
        <v>30</v>
      </c>
      <c r="B36" s="77">
        <v>76.7</v>
      </c>
      <c r="C36" s="89">
        <v>100.58</v>
      </c>
      <c r="D36" s="26">
        <f t="shared" si="0"/>
        <v>4.759350659521174</v>
      </c>
      <c r="E36" s="59">
        <v>57899</v>
      </c>
      <c r="F36" s="73"/>
    </row>
    <row r="37" spans="1:6" ht="13.5" customHeight="1">
      <c r="A37" s="31" t="s">
        <v>31</v>
      </c>
      <c r="B37" s="77">
        <v>128</v>
      </c>
      <c r="C37" s="89">
        <v>139.26</v>
      </c>
      <c r="D37" s="26">
        <f t="shared" si="0"/>
        <v>6.946079350701691</v>
      </c>
      <c r="E37" s="59">
        <v>54928</v>
      </c>
      <c r="F37" s="73"/>
    </row>
    <row r="38" spans="1:6" ht="13.5" customHeight="1">
      <c r="A38" s="31" t="s">
        <v>32</v>
      </c>
      <c r="B38" s="77">
        <v>32.9</v>
      </c>
      <c r="C38" s="89">
        <v>28.82</v>
      </c>
      <c r="D38" s="26">
        <f t="shared" si="0"/>
        <v>2.633455761918055</v>
      </c>
      <c r="E38" s="59">
        <v>29983</v>
      </c>
      <c r="F38" s="73"/>
    </row>
    <row r="39" spans="1:6" ht="13.5" customHeight="1">
      <c r="A39" s="43" t="s">
        <v>62</v>
      </c>
      <c r="B39" s="77">
        <v>31</v>
      </c>
      <c r="C39" s="89">
        <v>33.79</v>
      </c>
      <c r="D39" s="26">
        <f t="shared" si="0"/>
        <v>4.643626728819895</v>
      </c>
      <c r="E39" s="59">
        <v>19936</v>
      </c>
      <c r="F39" s="73"/>
    </row>
    <row r="40" spans="1:6" ht="13.5" customHeight="1">
      <c r="A40" s="27" t="s">
        <v>63</v>
      </c>
      <c r="B40" s="77">
        <v>17</v>
      </c>
      <c r="C40" s="89">
        <v>22.21</v>
      </c>
      <c r="D40" s="26">
        <f t="shared" si="0"/>
        <v>5.857090679419882</v>
      </c>
      <c r="E40" s="59">
        <v>10389</v>
      </c>
      <c r="F40" s="73"/>
    </row>
    <row r="41" spans="1:6" ht="13.5" customHeight="1">
      <c r="A41" s="31" t="s">
        <v>33</v>
      </c>
      <c r="B41" s="77">
        <v>56</v>
      </c>
      <c r="C41" s="89">
        <v>49.17</v>
      </c>
      <c r="D41" s="26">
        <f t="shared" si="0"/>
        <v>7.682044295570443</v>
      </c>
      <c r="E41" s="59">
        <v>17536</v>
      </c>
      <c r="F41" s="73"/>
    </row>
    <row r="42" spans="1:6" ht="13.5" customHeight="1">
      <c r="A42" s="31" t="s">
        <v>34</v>
      </c>
      <c r="B42" s="77">
        <v>90</v>
      </c>
      <c r="C42" s="89">
        <v>114.7</v>
      </c>
      <c r="D42" s="26">
        <f t="shared" si="0"/>
        <v>7.038943090728111</v>
      </c>
      <c r="E42" s="59">
        <v>44644</v>
      </c>
      <c r="F42" s="73"/>
    </row>
    <row r="43" spans="1:6" ht="13.5" customHeight="1">
      <c r="A43" s="31" t="s">
        <v>35</v>
      </c>
      <c r="B43" s="77">
        <v>10.2</v>
      </c>
      <c r="C43" s="89">
        <v>11.7</v>
      </c>
      <c r="D43" s="26">
        <f t="shared" si="0"/>
        <v>3.900084501830873</v>
      </c>
      <c r="E43" s="59">
        <v>8219</v>
      </c>
      <c r="F43" s="73"/>
    </row>
    <row r="44" spans="1:6" ht="13.5" customHeight="1">
      <c r="A44" s="31" t="s">
        <v>36</v>
      </c>
      <c r="B44" s="77">
        <v>32</v>
      </c>
      <c r="C44" s="89">
        <v>41.48</v>
      </c>
      <c r="D44" s="26">
        <f t="shared" si="0"/>
        <v>7.061254853761547</v>
      </c>
      <c r="E44" s="59">
        <v>16094</v>
      </c>
      <c r="F44" s="73"/>
    </row>
    <row r="45" spans="1:6" ht="13.5" customHeight="1">
      <c r="A45" s="31" t="s">
        <v>37</v>
      </c>
      <c r="B45" s="77">
        <v>26</v>
      </c>
      <c r="C45" s="89">
        <v>26.43</v>
      </c>
      <c r="D45" s="26">
        <f t="shared" si="0"/>
        <v>5.228228079719104</v>
      </c>
      <c r="E45" s="59">
        <v>13850</v>
      </c>
      <c r="F45" s="73"/>
    </row>
    <row r="46" spans="1:6" ht="13.5" customHeight="1">
      <c r="A46" s="31" t="s">
        <v>38</v>
      </c>
      <c r="B46" s="77">
        <v>39</v>
      </c>
      <c r="C46" s="89">
        <v>38.51</v>
      </c>
      <c r="D46" s="26">
        <f t="shared" si="0"/>
        <v>6.418472400235339</v>
      </c>
      <c r="E46" s="59">
        <v>16438</v>
      </c>
      <c r="F46" s="73"/>
    </row>
    <row r="47" spans="1:6" ht="13.5" customHeight="1">
      <c r="A47" s="31" t="s">
        <v>39</v>
      </c>
      <c r="B47" s="77">
        <v>11</v>
      </c>
      <c r="C47" s="89">
        <v>12.3</v>
      </c>
      <c r="D47" s="26">
        <f t="shared" si="0"/>
        <v>6.156125344717995</v>
      </c>
      <c r="E47" s="59">
        <v>5474</v>
      </c>
      <c r="F47" s="73"/>
    </row>
    <row r="48" spans="1:5" ht="13.5" customHeight="1" thickBot="1">
      <c r="A48" s="34"/>
      <c r="B48" s="83"/>
      <c r="C48" s="80"/>
      <c r="D48" s="60"/>
      <c r="E48" s="46"/>
    </row>
    <row r="49" spans="1:6" ht="22.5" customHeight="1" thickBot="1">
      <c r="A49" s="28" t="s">
        <v>42</v>
      </c>
      <c r="B49" s="84">
        <f>SUM(B5:B48)</f>
        <v>15417.800000000001</v>
      </c>
      <c r="C49" s="86">
        <f>SUM(C5:C48)</f>
        <v>16789.719999999998</v>
      </c>
      <c r="D49" s="39">
        <f t="shared" si="0"/>
        <v>5.202656212551541</v>
      </c>
      <c r="E49" s="47">
        <f>SUM(E5:E47)</f>
        <v>8841490</v>
      </c>
      <c r="F49" s="73"/>
    </row>
    <row r="50" spans="1:5" ht="13.5" customHeight="1">
      <c r="A50" s="17" t="s">
        <v>43</v>
      </c>
      <c r="B50" s="29"/>
      <c r="C50" s="19"/>
      <c r="D50" s="19"/>
      <c r="E50" s="20"/>
    </row>
    <row r="51" spans="1:5" ht="13.5" customHeight="1">
      <c r="A51" s="17"/>
      <c r="B51" s="29"/>
      <c r="C51" s="19"/>
      <c r="D51" s="19"/>
      <c r="E51" s="20"/>
    </row>
    <row r="52" spans="1:5" ht="13.5" customHeight="1">
      <c r="A52" s="21" t="s">
        <v>44</v>
      </c>
      <c r="B52" s="30"/>
      <c r="C52" s="21"/>
      <c r="D52" s="21"/>
      <c r="E52" s="21"/>
    </row>
    <row r="53" spans="1:5" ht="13.5" customHeight="1">
      <c r="A53" s="21" t="s">
        <v>59</v>
      </c>
      <c r="B53" s="30"/>
      <c r="C53" s="21"/>
      <c r="D53" s="21"/>
      <c r="E53" s="21"/>
    </row>
    <row r="54" spans="1:5" ht="13.5" customHeight="1">
      <c r="A54" s="74" t="s">
        <v>61</v>
      </c>
      <c r="B54" s="74"/>
      <c r="C54" s="74"/>
      <c r="D54" s="74"/>
      <c r="E54" s="74"/>
    </row>
    <row r="55" spans="1:5" ht="13.5" customHeight="1">
      <c r="A55" s="21" t="s">
        <v>71</v>
      </c>
      <c r="B55" s="30"/>
      <c r="C55" s="21"/>
      <c r="D55" s="23"/>
      <c r="E55" s="21"/>
    </row>
    <row r="56" spans="1:5" ht="13.5" customHeight="1">
      <c r="A56" s="21"/>
      <c r="B56" s="30"/>
      <c r="C56" s="21"/>
      <c r="D56" s="21"/>
      <c r="E56" s="21"/>
    </row>
    <row r="57" ht="12">
      <c r="A57" s="3"/>
    </row>
  </sheetData>
  <sheetProtection/>
  <mergeCells count="1">
    <mergeCell ref="A54:E54"/>
  </mergeCells>
  <printOptions horizontalCentered="1"/>
  <pageMargins left="0.4724409448818898" right="0.4724409448818898" top="0.7874015748031497" bottom="0.787401574803149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</sheetPr>
  <dimension ref="A1:H57"/>
  <sheetViews>
    <sheetView view="pageBreakPreview" zoomScaleSheetLayoutView="100" zoomScalePageLayoutView="0" workbookViewId="0" topLeftCell="A1">
      <selection activeCell="B3" sqref="B3"/>
    </sheetView>
  </sheetViews>
  <sheetFormatPr defaultColWidth="9.00390625" defaultRowHeight="13.5"/>
  <cols>
    <col min="1" max="1" width="20.625" style="1" customWidth="1"/>
    <col min="2" max="2" width="16.625" style="8" customWidth="1"/>
    <col min="3" max="5" width="16.625" style="1" customWidth="1"/>
    <col min="6" max="16384" width="9.00390625" style="1" customWidth="1"/>
  </cols>
  <sheetData>
    <row r="1" spans="1:5" ht="15" customHeight="1">
      <c r="A1" s="11" t="s">
        <v>72</v>
      </c>
      <c r="B1" s="7"/>
      <c r="C1" s="3"/>
      <c r="D1" s="3"/>
      <c r="E1" s="3"/>
    </row>
    <row r="2" spans="1:5" ht="15" customHeight="1">
      <c r="A2" s="11" t="s">
        <v>51</v>
      </c>
      <c r="B2" s="7"/>
      <c r="C2" s="3"/>
      <c r="D2" s="3"/>
      <c r="E2" s="3"/>
    </row>
    <row r="3" spans="1:5" ht="13.5" customHeight="1" thickBot="1">
      <c r="A3" s="3"/>
      <c r="B3" s="7"/>
      <c r="C3" s="3"/>
      <c r="D3" s="3"/>
      <c r="E3" s="3"/>
    </row>
    <row r="4" spans="1:5" ht="15" customHeight="1" thickBot="1">
      <c r="A4" s="12" t="s">
        <v>40</v>
      </c>
      <c r="B4" s="53" t="s">
        <v>45</v>
      </c>
      <c r="C4" s="50" t="s">
        <v>46</v>
      </c>
      <c r="D4" s="50" t="s">
        <v>47</v>
      </c>
      <c r="E4" s="52" t="s">
        <v>48</v>
      </c>
    </row>
    <row r="5" spans="1:8" ht="13.5" customHeight="1">
      <c r="A5" s="35" t="s">
        <v>0</v>
      </c>
      <c r="B5" s="75">
        <v>8000</v>
      </c>
      <c r="C5" s="90"/>
      <c r="D5" s="26"/>
      <c r="E5" s="58">
        <v>2690214</v>
      </c>
      <c r="H5" s="4"/>
    </row>
    <row r="6" spans="1:8" ht="13.5" customHeight="1">
      <c r="A6" s="31" t="s">
        <v>1</v>
      </c>
      <c r="B6" s="77">
        <v>0</v>
      </c>
      <c r="C6" s="91"/>
      <c r="D6" s="56"/>
      <c r="E6" s="59">
        <v>838683</v>
      </c>
      <c r="H6" s="4"/>
    </row>
    <row r="7" spans="1:8" ht="13.5" customHeight="1">
      <c r="A7" s="31" t="s">
        <v>2</v>
      </c>
      <c r="B7" s="77">
        <v>229</v>
      </c>
      <c r="C7" s="91">
        <v>195.72</v>
      </c>
      <c r="D7" s="56">
        <f>C7/E7/365*1000000</f>
        <v>2.7360773650618775</v>
      </c>
      <c r="E7" s="59">
        <v>195981</v>
      </c>
      <c r="H7" s="4"/>
    </row>
    <row r="8" spans="1:8" ht="13.5" customHeight="1">
      <c r="A8" s="31" t="s">
        <v>3</v>
      </c>
      <c r="B8" s="77">
        <v>0</v>
      </c>
      <c r="C8" s="92"/>
      <c r="D8" s="56"/>
      <c r="E8" s="59">
        <v>395974</v>
      </c>
      <c r="H8" s="4"/>
    </row>
    <row r="9" spans="1:8" ht="13.5" customHeight="1">
      <c r="A9" s="31" t="s">
        <v>4</v>
      </c>
      <c r="B9" s="77">
        <v>20</v>
      </c>
      <c r="C9" s="91">
        <v>12.44</v>
      </c>
      <c r="D9" s="56">
        <f aca="true" t="shared" si="0" ref="D9:D15">C9/E9/365*1000000</f>
        <v>0.33188427430128553</v>
      </c>
      <c r="E9" s="59">
        <v>102693</v>
      </c>
      <c r="H9" s="4"/>
    </row>
    <row r="10" spans="1:8" ht="13.5" customHeight="1">
      <c r="A10" s="31" t="s">
        <v>5</v>
      </c>
      <c r="B10" s="77">
        <v>140</v>
      </c>
      <c r="C10" s="91">
        <v>165.64</v>
      </c>
      <c r="D10" s="56">
        <f t="shared" si="0"/>
        <v>1.236784035958428</v>
      </c>
      <c r="E10" s="59">
        <v>366926</v>
      </c>
      <c r="H10" s="4"/>
    </row>
    <row r="11" spans="1:8" ht="13.5" customHeight="1">
      <c r="A11" s="31" t="s">
        <v>6</v>
      </c>
      <c r="B11" s="77">
        <v>3</v>
      </c>
      <c r="C11" s="91"/>
      <c r="D11" s="56">
        <f t="shared" si="0"/>
        <v>0</v>
      </c>
      <c r="E11" s="59">
        <v>75820</v>
      </c>
      <c r="H11" s="4"/>
    </row>
    <row r="12" spans="1:8" ht="13.5" customHeight="1">
      <c r="A12" s="31" t="s">
        <v>7</v>
      </c>
      <c r="B12" s="77">
        <v>1</v>
      </c>
      <c r="C12" s="91">
        <v>7.0600000000000005</v>
      </c>
      <c r="D12" s="56">
        <f t="shared" si="0"/>
        <v>0.05468515024745031</v>
      </c>
      <c r="E12" s="59">
        <v>353706</v>
      </c>
      <c r="H12" s="4"/>
    </row>
    <row r="13" spans="1:8" ht="13.5" customHeight="1">
      <c r="A13" s="31" t="s">
        <v>8</v>
      </c>
      <c r="B13" s="77">
        <v>33</v>
      </c>
      <c r="C13" s="91">
        <v>57.260000000000005</v>
      </c>
      <c r="D13" s="56">
        <f t="shared" si="0"/>
        <v>1.752988706448326</v>
      </c>
      <c r="E13" s="59">
        <v>89491</v>
      </c>
      <c r="H13" s="4"/>
    </row>
    <row r="14" spans="1:8" ht="13.5" customHeight="1">
      <c r="A14" s="31" t="s">
        <v>9</v>
      </c>
      <c r="B14" s="77">
        <v>140</v>
      </c>
      <c r="C14" s="91">
        <v>137.5</v>
      </c>
      <c r="D14" s="56">
        <f t="shared" si="0"/>
        <v>2.6175301993977396</v>
      </c>
      <c r="E14" s="59">
        <v>143919</v>
      </c>
      <c r="H14" s="4"/>
    </row>
    <row r="15" spans="1:8" ht="13.5" customHeight="1">
      <c r="A15" s="31" t="s">
        <v>10</v>
      </c>
      <c r="B15" s="77">
        <v>1375</v>
      </c>
      <c r="C15" s="91">
        <v>20.73</v>
      </c>
      <c r="D15" s="56">
        <f t="shared" si="0"/>
        <v>0.140934926815817</v>
      </c>
      <c r="E15" s="59">
        <v>402984</v>
      </c>
      <c r="H15" s="4"/>
    </row>
    <row r="16" spans="1:8" ht="13.5" customHeight="1">
      <c r="A16" s="31" t="s">
        <v>11</v>
      </c>
      <c r="B16" s="77">
        <v>0</v>
      </c>
      <c r="C16" s="92"/>
      <c r="D16" s="56"/>
      <c r="E16" s="59">
        <v>279369</v>
      </c>
      <c r="H16" s="4"/>
    </row>
    <row r="17" spans="1:8" ht="13.5" customHeight="1">
      <c r="A17" s="31" t="s">
        <v>12</v>
      </c>
      <c r="B17" s="77">
        <v>0</v>
      </c>
      <c r="C17" s="91"/>
      <c r="D17" s="56"/>
      <c r="E17" s="59">
        <v>268597</v>
      </c>
      <c r="H17" s="4"/>
    </row>
    <row r="18" spans="1:8" ht="13.5" customHeight="1">
      <c r="A18" s="31" t="s">
        <v>13</v>
      </c>
      <c r="B18" s="77">
        <v>17</v>
      </c>
      <c r="C18" s="91"/>
      <c r="D18" s="56">
        <f>C18/E18/365*1000000</f>
        <v>0</v>
      </c>
      <c r="E18" s="59">
        <v>99224</v>
      </c>
      <c r="H18" s="4"/>
    </row>
    <row r="19" spans="1:8" ht="13.5" customHeight="1">
      <c r="A19" s="31" t="s">
        <v>14</v>
      </c>
      <c r="B19" s="77">
        <v>0</v>
      </c>
      <c r="C19" s="92"/>
      <c r="D19" s="56"/>
      <c r="E19" s="59">
        <v>115015</v>
      </c>
      <c r="H19" s="4"/>
    </row>
    <row r="20" spans="1:8" ht="13.5" customHeight="1">
      <c r="A20" s="31" t="s">
        <v>15</v>
      </c>
      <c r="B20" s="77">
        <v>121</v>
      </c>
      <c r="C20" s="91">
        <v>212.10999999999999</v>
      </c>
      <c r="D20" s="56">
        <f>C20/E20/365*1000000</f>
        <v>2.463200920945197</v>
      </c>
      <c r="E20" s="59">
        <v>235922</v>
      </c>
      <c r="H20" s="4"/>
    </row>
    <row r="21" spans="1:8" ht="13.5" customHeight="1">
      <c r="A21" s="31" t="s">
        <v>16</v>
      </c>
      <c r="B21" s="77">
        <v>0</v>
      </c>
      <c r="C21" s="91"/>
      <c r="D21" s="56"/>
      <c r="E21" s="59">
        <v>107548</v>
      </c>
      <c r="H21" s="4"/>
    </row>
    <row r="22" spans="1:8" ht="13.5" customHeight="1">
      <c r="A22" s="31" t="s">
        <v>17</v>
      </c>
      <c r="B22" s="77">
        <v>32</v>
      </c>
      <c r="C22" s="91">
        <v>37.53</v>
      </c>
      <c r="D22" s="56">
        <f>C22/E22/365*1000000</f>
        <v>0.8509846127787595</v>
      </c>
      <c r="E22" s="59">
        <v>120827</v>
      </c>
      <c r="H22" s="4"/>
    </row>
    <row r="23" spans="1:8" ht="13.5" customHeight="1">
      <c r="A23" s="31" t="s">
        <v>18</v>
      </c>
      <c r="B23" s="77">
        <v>13</v>
      </c>
      <c r="C23" s="91">
        <v>6.5</v>
      </c>
      <c r="D23" s="56">
        <f>C23/E23/365*1000000</f>
        <v>0.14400953564679114</v>
      </c>
      <c r="E23" s="59">
        <v>123660</v>
      </c>
      <c r="H23" s="4"/>
    </row>
    <row r="24" spans="1:8" ht="13.5" customHeight="1">
      <c r="A24" s="31" t="s">
        <v>19</v>
      </c>
      <c r="B24" s="77">
        <v>1069</v>
      </c>
      <c r="C24" s="91"/>
      <c r="D24" s="56">
        <f>C24/E24/365*1000000</f>
        <v>0</v>
      </c>
      <c r="E24" s="59">
        <v>185390</v>
      </c>
      <c r="H24" s="4"/>
    </row>
    <row r="25" spans="1:8" ht="13.5" customHeight="1">
      <c r="A25" s="31" t="s">
        <v>20</v>
      </c>
      <c r="B25" s="77">
        <v>14</v>
      </c>
      <c r="C25" s="91">
        <v>12.64</v>
      </c>
      <c r="D25" s="56">
        <f>C25/E25/365*1000000</f>
        <v>0.2558562023369145</v>
      </c>
      <c r="E25" s="59">
        <v>135350</v>
      </c>
      <c r="H25" s="4"/>
    </row>
    <row r="26" spans="1:8" ht="13.5" customHeight="1">
      <c r="A26" s="31" t="s">
        <v>21</v>
      </c>
      <c r="B26" s="77">
        <v>0</v>
      </c>
      <c r="C26" s="93"/>
      <c r="D26" s="56"/>
      <c r="E26" s="59">
        <v>72455</v>
      </c>
      <c r="H26" s="4"/>
    </row>
    <row r="27" spans="1:8" ht="13.5" customHeight="1">
      <c r="A27" s="31" t="s">
        <v>22</v>
      </c>
      <c r="B27" s="77">
        <v>0</v>
      </c>
      <c r="C27" s="93"/>
      <c r="D27" s="56"/>
      <c r="E27" s="59">
        <v>113750</v>
      </c>
      <c r="H27" s="4"/>
    </row>
    <row r="28" spans="1:8" ht="13.5" customHeight="1">
      <c r="A28" s="31" t="s">
        <v>23</v>
      </c>
      <c r="B28" s="77">
        <v>0</v>
      </c>
      <c r="C28" s="93">
        <v>259.33</v>
      </c>
      <c r="D28" s="56">
        <f>C28/E28/365*1000000</f>
        <v>5.650179731404578</v>
      </c>
      <c r="E28" s="59">
        <v>125747</v>
      </c>
      <c r="H28" s="4"/>
    </row>
    <row r="29" spans="1:8" ht="13.5" customHeight="1">
      <c r="A29" s="31" t="s">
        <v>24</v>
      </c>
      <c r="B29" s="77">
        <v>33</v>
      </c>
      <c r="C29" s="91"/>
      <c r="D29" s="56">
        <f>C29/E29/365*1000000</f>
        <v>0</v>
      </c>
      <c r="E29" s="59">
        <v>85559</v>
      </c>
      <c r="H29" s="4"/>
    </row>
    <row r="30" spans="1:8" ht="13.5" customHeight="1">
      <c r="A30" s="31" t="s">
        <v>25</v>
      </c>
      <c r="B30" s="77">
        <v>12</v>
      </c>
      <c r="C30" s="91"/>
      <c r="D30" s="56">
        <f>C30/E30/365*1000000</f>
        <v>0</v>
      </c>
      <c r="E30" s="59">
        <v>57533</v>
      </c>
      <c r="H30" s="4"/>
    </row>
    <row r="31" spans="1:8" ht="13.5" customHeight="1">
      <c r="A31" s="31" t="s">
        <v>26</v>
      </c>
      <c r="B31" s="77">
        <v>0</v>
      </c>
      <c r="C31" s="91"/>
      <c r="D31" s="56"/>
      <c r="E31" s="59">
        <v>65734</v>
      </c>
      <c r="H31" s="4"/>
    </row>
    <row r="32" spans="1:8" ht="13.5" customHeight="1">
      <c r="A32" s="31" t="s">
        <v>27</v>
      </c>
      <c r="B32" s="77">
        <v>103</v>
      </c>
      <c r="C32" s="93">
        <v>1.81</v>
      </c>
      <c r="D32" s="56">
        <f>C32/E32/365*1000000</f>
        <v>0.009868956882609168</v>
      </c>
      <c r="E32" s="59">
        <v>502475</v>
      </c>
      <c r="H32" s="4"/>
    </row>
    <row r="33" spans="1:8" ht="13.5" customHeight="1">
      <c r="A33" s="31" t="s">
        <v>28</v>
      </c>
      <c r="B33" s="77">
        <v>141</v>
      </c>
      <c r="C33" s="91">
        <v>150.11</v>
      </c>
      <c r="D33" s="56">
        <f>C33/E33/365*1000000</f>
        <v>6.564200248557153</v>
      </c>
      <c r="E33" s="59">
        <v>62652</v>
      </c>
      <c r="H33" s="4"/>
    </row>
    <row r="34" spans="1:8" ht="13.5" customHeight="1">
      <c r="A34" s="31" t="s">
        <v>58</v>
      </c>
      <c r="B34" s="77">
        <v>0</v>
      </c>
      <c r="C34" s="91"/>
      <c r="D34" s="56"/>
      <c r="E34" s="59">
        <v>56405</v>
      </c>
      <c r="H34" s="4"/>
    </row>
    <row r="35" spans="1:8" ht="13.5" customHeight="1">
      <c r="A35" s="31" t="s">
        <v>29</v>
      </c>
      <c r="B35" s="77">
        <v>0</v>
      </c>
      <c r="C35" s="91"/>
      <c r="D35" s="56">
        <f>C35/E35/365*1000000</f>
        <v>0</v>
      </c>
      <c r="E35" s="59">
        <v>76497</v>
      </c>
      <c r="H35" s="4"/>
    </row>
    <row r="36" spans="1:8" ht="13.5" customHeight="1">
      <c r="A36" s="31" t="s">
        <v>30</v>
      </c>
      <c r="B36" s="77">
        <v>0</v>
      </c>
      <c r="C36" s="91">
        <v>7.81</v>
      </c>
      <c r="D36" s="56"/>
      <c r="E36" s="59">
        <v>57899</v>
      </c>
      <c r="H36" s="4"/>
    </row>
    <row r="37" spans="1:8" ht="13.5" customHeight="1">
      <c r="A37" s="31" t="s">
        <v>31</v>
      </c>
      <c r="B37" s="77">
        <v>219</v>
      </c>
      <c r="C37" s="91">
        <v>253.67</v>
      </c>
      <c r="D37" s="56">
        <f>C37/E37/365*1000000</f>
        <v>12.652678076206362</v>
      </c>
      <c r="E37" s="59">
        <v>54928</v>
      </c>
      <c r="H37" s="4"/>
    </row>
    <row r="38" spans="1:8" ht="13.5" customHeight="1">
      <c r="A38" s="31" t="s">
        <v>32</v>
      </c>
      <c r="B38" s="77">
        <v>0</v>
      </c>
      <c r="C38" s="91"/>
      <c r="D38" s="56"/>
      <c r="E38" s="59">
        <v>29983</v>
      </c>
      <c r="H38" s="4"/>
    </row>
    <row r="39" spans="1:8" ht="13.5" customHeight="1">
      <c r="A39" s="43" t="s">
        <v>62</v>
      </c>
      <c r="B39" s="77">
        <v>15</v>
      </c>
      <c r="C39" s="91">
        <v>13.27</v>
      </c>
      <c r="D39" s="56">
        <f>C39/E39/365*1000000</f>
        <v>1.823643879592779</v>
      </c>
      <c r="E39" s="59">
        <v>19936</v>
      </c>
      <c r="H39" s="4"/>
    </row>
    <row r="40" spans="1:8" ht="13.5" customHeight="1">
      <c r="A40" s="27" t="s">
        <v>63</v>
      </c>
      <c r="B40" s="77">
        <v>0</v>
      </c>
      <c r="C40" s="91"/>
      <c r="D40" s="56"/>
      <c r="E40" s="59">
        <v>10389</v>
      </c>
      <c r="H40" s="4"/>
    </row>
    <row r="41" spans="1:8" ht="13.5" customHeight="1">
      <c r="A41" s="31" t="s">
        <v>33</v>
      </c>
      <c r="B41" s="77">
        <v>0</v>
      </c>
      <c r="C41" s="91"/>
      <c r="D41" s="56"/>
      <c r="E41" s="59">
        <v>17536</v>
      </c>
      <c r="H41" s="4"/>
    </row>
    <row r="42" spans="1:8" ht="13.5" customHeight="1">
      <c r="A42" s="31" t="s">
        <v>34</v>
      </c>
      <c r="B42" s="77">
        <v>0</v>
      </c>
      <c r="C42" s="91"/>
      <c r="D42" s="56"/>
      <c r="E42" s="59">
        <v>44644</v>
      </c>
      <c r="H42" s="4"/>
    </row>
    <row r="43" spans="1:8" ht="13.5" customHeight="1">
      <c r="A43" s="31" t="s">
        <v>35</v>
      </c>
      <c r="B43" s="77">
        <v>0.3</v>
      </c>
      <c r="C43" s="91">
        <v>0.28</v>
      </c>
      <c r="D43" s="56">
        <f>C43/E43/365*1000000</f>
        <v>0.09333535559937133</v>
      </c>
      <c r="E43" s="59">
        <v>8219</v>
      </c>
      <c r="H43" s="4"/>
    </row>
    <row r="44" spans="1:8" ht="13.5" customHeight="1">
      <c r="A44" s="31" t="s">
        <v>36</v>
      </c>
      <c r="B44" s="77">
        <v>0</v>
      </c>
      <c r="C44" s="91"/>
      <c r="D44" s="56"/>
      <c r="E44" s="59">
        <v>16094</v>
      </c>
      <c r="H44" s="4"/>
    </row>
    <row r="45" spans="1:8" ht="13.5" customHeight="1">
      <c r="A45" s="31" t="s">
        <v>37</v>
      </c>
      <c r="B45" s="77">
        <v>0</v>
      </c>
      <c r="C45" s="91"/>
      <c r="D45" s="56"/>
      <c r="E45" s="59">
        <v>13850</v>
      </c>
      <c r="H45" s="4"/>
    </row>
    <row r="46" spans="1:8" ht="13.5" customHeight="1">
      <c r="A46" s="31" t="s">
        <v>38</v>
      </c>
      <c r="B46" s="77">
        <v>0</v>
      </c>
      <c r="C46" s="91"/>
      <c r="D46" s="56"/>
      <c r="E46" s="59">
        <v>16438</v>
      </c>
      <c r="H46" s="4"/>
    </row>
    <row r="47" spans="1:8" ht="13.5" customHeight="1">
      <c r="A47" s="31" t="s">
        <v>39</v>
      </c>
      <c r="B47" s="77">
        <v>0</v>
      </c>
      <c r="C47" s="91"/>
      <c r="D47" s="56">
        <f>C47/E47/365*1000000</f>
        <v>0</v>
      </c>
      <c r="E47" s="59">
        <v>5474</v>
      </c>
      <c r="H47" s="4"/>
    </row>
    <row r="48" spans="1:8" ht="13.5" customHeight="1" thickBot="1">
      <c r="A48" s="34"/>
      <c r="B48" s="83"/>
      <c r="C48" s="80"/>
      <c r="D48" s="62"/>
      <c r="E48" s="46"/>
      <c r="H48" s="4"/>
    </row>
    <row r="49" spans="1:8" ht="22.5" customHeight="1" thickBot="1">
      <c r="A49" s="28" t="s">
        <v>42</v>
      </c>
      <c r="B49" s="84">
        <f>SUM(B5:B48)</f>
        <v>11730.3</v>
      </c>
      <c r="C49" s="82">
        <f>SUM(C5:C47)</f>
        <v>1551.4099999999996</v>
      </c>
      <c r="D49" s="64">
        <f>C49/E49/365*1000000</f>
        <v>0.4807377892373777</v>
      </c>
      <c r="E49" s="47">
        <f>SUM(E5:E48)</f>
        <v>8841490</v>
      </c>
      <c r="H49" s="4"/>
    </row>
    <row r="50" spans="1:5" ht="13.5" customHeight="1">
      <c r="A50" s="17" t="s">
        <v>43</v>
      </c>
      <c r="B50" s="29"/>
      <c r="C50" s="19"/>
      <c r="D50" s="19"/>
      <c r="E50" s="20"/>
    </row>
    <row r="51" spans="1:5" ht="13.5" customHeight="1">
      <c r="A51" s="17"/>
      <c r="B51" s="29"/>
      <c r="C51" s="19"/>
      <c r="D51" s="19"/>
      <c r="E51" s="20"/>
    </row>
    <row r="52" spans="1:5" ht="13.5" customHeight="1">
      <c r="A52" s="21" t="s">
        <v>44</v>
      </c>
      <c r="B52" s="30"/>
      <c r="C52" s="21"/>
      <c r="D52" s="21"/>
      <c r="E52" s="21"/>
    </row>
    <row r="53" spans="1:5" ht="13.5" customHeight="1">
      <c r="A53" s="21" t="s">
        <v>59</v>
      </c>
      <c r="B53" s="30"/>
      <c r="C53" s="21"/>
      <c r="D53" s="21"/>
      <c r="E53" s="21"/>
    </row>
    <row r="54" spans="1:5" ht="13.5" customHeight="1">
      <c r="A54" s="74" t="s">
        <v>61</v>
      </c>
      <c r="B54" s="74"/>
      <c r="C54" s="74"/>
      <c r="D54" s="74"/>
      <c r="E54" s="74"/>
    </row>
    <row r="55" spans="1:5" ht="13.5" customHeight="1">
      <c r="A55" s="21" t="s">
        <v>71</v>
      </c>
      <c r="B55" s="30"/>
      <c r="C55" s="21"/>
      <c r="D55" s="23"/>
      <c r="E55" s="21"/>
    </row>
    <row r="56" spans="1:5" ht="13.5" customHeight="1">
      <c r="A56" s="21"/>
      <c r="B56" s="30"/>
      <c r="C56" s="21"/>
      <c r="D56" s="21"/>
      <c r="E56" s="21"/>
    </row>
    <row r="57" ht="12">
      <c r="A57" s="3"/>
    </row>
  </sheetData>
  <sheetProtection/>
  <mergeCells count="1">
    <mergeCell ref="A54:E54"/>
  </mergeCells>
  <printOptions horizontalCentered="1"/>
  <pageMargins left="0.4724409448818898" right="0.4724409448818898" top="0.7874015748031497" bottom="0.787401574803149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</sheetPr>
  <dimension ref="A1:G57"/>
  <sheetViews>
    <sheetView view="pageBreakPreview" zoomScale="60" zoomScalePageLayoutView="0" workbookViewId="0" topLeftCell="A1">
      <selection activeCell="B3" sqref="B3"/>
    </sheetView>
  </sheetViews>
  <sheetFormatPr defaultColWidth="9.00390625" defaultRowHeight="13.5"/>
  <cols>
    <col min="1" max="1" width="20.625" style="1" customWidth="1"/>
    <col min="2" max="2" width="16.625" style="8" customWidth="1"/>
    <col min="3" max="3" width="16.625" style="71" customWidth="1"/>
    <col min="4" max="5" width="16.625" style="1" customWidth="1"/>
    <col min="6" max="6" width="10.25390625" style="1" bestFit="1" customWidth="1"/>
    <col min="7" max="16384" width="9.00390625" style="1" customWidth="1"/>
  </cols>
  <sheetData>
    <row r="1" spans="1:5" ht="15" customHeight="1">
      <c r="A1" s="11" t="s">
        <v>72</v>
      </c>
      <c r="B1" s="7"/>
      <c r="C1" s="21"/>
      <c r="D1" s="3"/>
      <c r="E1" s="3"/>
    </row>
    <row r="2" spans="1:5" ht="15" customHeight="1">
      <c r="A2" s="11" t="s">
        <v>52</v>
      </c>
      <c r="B2" s="7"/>
      <c r="C2" s="21"/>
      <c r="D2" s="3"/>
      <c r="E2" s="3"/>
    </row>
    <row r="3" spans="1:5" ht="13.5" customHeight="1" thickBot="1">
      <c r="A3" s="3"/>
      <c r="B3" s="7"/>
      <c r="C3" s="21"/>
      <c r="D3" s="3"/>
      <c r="E3" s="3"/>
    </row>
    <row r="4" spans="1:5" ht="15" customHeight="1" thickBot="1">
      <c r="A4" s="12" t="s">
        <v>40</v>
      </c>
      <c r="B4" s="53" t="s">
        <v>45</v>
      </c>
      <c r="C4" s="50" t="s">
        <v>46</v>
      </c>
      <c r="D4" s="50" t="s">
        <v>47</v>
      </c>
      <c r="E4" s="52" t="s">
        <v>48</v>
      </c>
    </row>
    <row r="5" spans="1:7" ht="13.5" customHeight="1">
      <c r="A5" s="35" t="s">
        <v>0</v>
      </c>
      <c r="B5" s="75">
        <v>22700</v>
      </c>
      <c r="C5" s="94">
        <v>20359.75</v>
      </c>
      <c r="D5" s="61">
        <f>C5/E5/365*1000000</f>
        <v>20.734460896531417</v>
      </c>
      <c r="E5" s="58">
        <v>2690214</v>
      </c>
      <c r="G5" s="4"/>
    </row>
    <row r="6" spans="1:7" ht="13.5" customHeight="1">
      <c r="A6" s="31" t="s">
        <v>1</v>
      </c>
      <c r="B6" s="77">
        <v>4890</v>
      </c>
      <c r="C6" s="95">
        <v>4982.279999999999</v>
      </c>
      <c r="D6" s="65">
        <f aca="true" t="shared" si="0" ref="D6:D49">C6/E6/365*1000000</f>
        <v>16.275615687668427</v>
      </c>
      <c r="E6" s="59">
        <v>838683</v>
      </c>
      <c r="G6" s="4"/>
    </row>
    <row r="7" spans="1:7" ht="13.5" customHeight="1">
      <c r="A7" s="31" t="s">
        <v>2</v>
      </c>
      <c r="B7" s="77">
        <v>2187</v>
      </c>
      <c r="C7" s="95">
        <v>2733.53</v>
      </c>
      <c r="D7" s="65">
        <f t="shared" si="0"/>
        <v>38.21351706375227</v>
      </c>
      <c r="E7" s="59">
        <v>195981</v>
      </c>
      <c r="G7" s="4"/>
    </row>
    <row r="8" spans="1:7" ht="13.5" customHeight="1">
      <c r="A8" s="31" t="s">
        <v>3</v>
      </c>
      <c r="B8" s="77">
        <v>3625</v>
      </c>
      <c r="C8" s="95">
        <v>3829.1399999999994</v>
      </c>
      <c r="D8" s="65">
        <f t="shared" si="0"/>
        <v>26.49364483665075</v>
      </c>
      <c r="E8" s="59">
        <v>395974</v>
      </c>
      <c r="G8" s="4"/>
    </row>
    <row r="9" spans="1:7" ht="13.5" customHeight="1">
      <c r="A9" s="31" t="s">
        <v>4</v>
      </c>
      <c r="B9" s="77">
        <v>220</v>
      </c>
      <c r="C9" s="95">
        <v>228.32999999999998</v>
      </c>
      <c r="D9" s="65">
        <f t="shared" si="0"/>
        <v>6.091570446238949</v>
      </c>
      <c r="E9" s="59">
        <v>102693</v>
      </c>
      <c r="G9" s="4"/>
    </row>
    <row r="10" spans="1:7" ht="13.5" customHeight="1">
      <c r="A10" s="31" t="s">
        <v>5</v>
      </c>
      <c r="B10" s="77">
        <v>0</v>
      </c>
      <c r="C10" s="95"/>
      <c r="D10" s="65"/>
      <c r="E10" s="59">
        <v>366926</v>
      </c>
      <c r="G10" s="4"/>
    </row>
    <row r="11" spans="1:7" ht="13.5" customHeight="1">
      <c r="A11" s="31" t="s">
        <v>6</v>
      </c>
      <c r="B11" s="77">
        <v>12</v>
      </c>
      <c r="C11" s="95"/>
      <c r="D11" s="65"/>
      <c r="E11" s="59">
        <v>75820</v>
      </c>
      <c r="G11" s="4"/>
    </row>
    <row r="12" spans="1:7" ht="13.5" customHeight="1">
      <c r="A12" s="31" t="s">
        <v>7</v>
      </c>
      <c r="B12" s="77">
        <v>0</v>
      </c>
      <c r="C12" s="95"/>
      <c r="D12" s="65"/>
      <c r="E12" s="59">
        <v>353706</v>
      </c>
      <c r="G12" s="4"/>
    </row>
    <row r="13" spans="1:7" ht="13.5" customHeight="1">
      <c r="A13" s="31" t="s">
        <v>8</v>
      </c>
      <c r="B13" s="77">
        <v>890</v>
      </c>
      <c r="C13" s="95">
        <v>1044.89</v>
      </c>
      <c r="D13" s="65">
        <f t="shared" si="0"/>
        <v>31.988829365714132</v>
      </c>
      <c r="E13" s="59">
        <v>89491</v>
      </c>
      <c r="G13" s="4"/>
    </row>
    <row r="14" spans="1:7" ht="13.5" customHeight="1">
      <c r="A14" s="31" t="s">
        <v>9</v>
      </c>
      <c r="B14" s="77">
        <v>1984</v>
      </c>
      <c r="C14" s="95">
        <v>2129.92</v>
      </c>
      <c r="D14" s="65">
        <f t="shared" si="0"/>
        <v>40.546399434918065</v>
      </c>
      <c r="E14" s="59">
        <v>143919</v>
      </c>
      <c r="G14" s="4"/>
    </row>
    <row r="15" spans="1:7" ht="13.5" customHeight="1">
      <c r="A15" s="31" t="s">
        <v>10</v>
      </c>
      <c r="B15" s="77">
        <v>4612</v>
      </c>
      <c r="C15" s="95">
        <v>4488.380000000001</v>
      </c>
      <c r="D15" s="65">
        <f t="shared" si="0"/>
        <v>30.51468918579725</v>
      </c>
      <c r="E15" s="59">
        <v>402984</v>
      </c>
      <c r="G15" s="4"/>
    </row>
    <row r="16" spans="1:7" ht="13.5" customHeight="1">
      <c r="A16" s="31" t="s">
        <v>11</v>
      </c>
      <c r="B16" s="77">
        <v>0</v>
      </c>
      <c r="C16" s="96"/>
      <c r="D16" s="65"/>
      <c r="E16" s="59">
        <v>279369</v>
      </c>
      <c r="G16" s="4"/>
    </row>
    <row r="17" spans="1:7" ht="13.5" customHeight="1">
      <c r="A17" s="31" t="s">
        <v>12</v>
      </c>
      <c r="B17" s="77">
        <v>1202</v>
      </c>
      <c r="C17" s="96">
        <v>1635.8399999999997</v>
      </c>
      <c r="D17" s="65">
        <f t="shared" si="0"/>
        <v>16.685791072340844</v>
      </c>
      <c r="E17" s="59">
        <v>268597</v>
      </c>
      <c r="G17" s="4"/>
    </row>
    <row r="18" spans="1:7" ht="13.5" customHeight="1">
      <c r="A18" s="31" t="s">
        <v>13</v>
      </c>
      <c r="B18" s="77">
        <v>629</v>
      </c>
      <c r="C18" s="95">
        <v>616.8800000000001</v>
      </c>
      <c r="D18" s="65">
        <f t="shared" si="0"/>
        <v>17.032997982149706</v>
      </c>
      <c r="E18" s="59">
        <v>99224</v>
      </c>
      <c r="G18" s="4"/>
    </row>
    <row r="19" spans="1:7" ht="13.5" customHeight="1">
      <c r="A19" s="31" t="s">
        <v>14</v>
      </c>
      <c r="B19" s="77">
        <v>627</v>
      </c>
      <c r="C19" s="95">
        <v>638.2299999999999</v>
      </c>
      <c r="D19" s="65">
        <f t="shared" si="0"/>
        <v>15.20301997535759</v>
      </c>
      <c r="E19" s="59">
        <v>115015</v>
      </c>
      <c r="G19" s="4"/>
    </row>
    <row r="20" spans="1:7" ht="13.5" customHeight="1">
      <c r="A20" s="31" t="s">
        <v>15</v>
      </c>
      <c r="B20" s="77">
        <v>3653</v>
      </c>
      <c r="C20" s="95">
        <v>3929.8699999999994</v>
      </c>
      <c r="D20" s="65">
        <f t="shared" si="0"/>
        <v>45.63697799818444</v>
      </c>
      <c r="E20" s="59">
        <v>235922</v>
      </c>
      <c r="G20" s="4"/>
    </row>
    <row r="21" spans="1:7" ht="13.5" customHeight="1">
      <c r="A21" s="31" t="s">
        <v>16</v>
      </c>
      <c r="B21" s="77">
        <v>699</v>
      </c>
      <c r="C21" s="95">
        <v>680.2499999999999</v>
      </c>
      <c r="D21" s="65">
        <f t="shared" si="0"/>
        <v>17.32899384588264</v>
      </c>
      <c r="E21" s="59">
        <v>107548</v>
      </c>
      <c r="G21" s="4"/>
    </row>
    <row r="22" spans="1:7" ht="13.5" customHeight="1">
      <c r="A22" s="31" t="s">
        <v>17</v>
      </c>
      <c r="B22" s="77">
        <v>956</v>
      </c>
      <c r="C22" s="95">
        <v>1047.78</v>
      </c>
      <c r="D22" s="65">
        <f t="shared" si="0"/>
        <v>23.75818432127175</v>
      </c>
      <c r="E22" s="59">
        <v>120827</v>
      </c>
      <c r="G22" s="4"/>
    </row>
    <row r="23" spans="1:7" ht="13.5" customHeight="1">
      <c r="A23" s="31" t="s">
        <v>18</v>
      </c>
      <c r="B23" s="77">
        <v>921</v>
      </c>
      <c r="C23" s="95">
        <v>1093.85</v>
      </c>
      <c r="D23" s="65">
        <f t="shared" si="0"/>
        <v>24.234589318037305</v>
      </c>
      <c r="E23" s="59">
        <v>123660</v>
      </c>
      <c r="G23" s="4"/>
    </row>
    <row r="24" spans="1:7" ht="13.5" customHeight="1">
      <c r="A24" s="31" t="s">
        <v>19</v>
      </c>
      <c r="B24" s="77">
        <v>128</v>
      </c>
      <c r="C24" s="95"/>
      <c r="D24" s="65">
        <f t="shared" si="0"/>
        <v>0</v>
      </c>
      <c r="E24" s="59">
        <v>185390</v>
      </c>
      <c r="G24" s="4"/>
    </row>
    <row r="25" spans="1:7" ht="13.5" customHeight="1">
      <c r="A25" s="31" t="s">
        <v>20</v>
      </c>
      <c r="B25" s="77">
        <v>56</v>
      </c>
      <c r="C25" s="95"/>
      <c r="D25" s="65">
        <f t="shared" si="0"/>
        <v>0</v>
      </c>
      <c r="E25" s="59">
        <v>135350</v>
      </c>
      <c r="G25" s="4"/>
    </row>
    <row r="26" spans="1:7" ht="13.5" customHeight="1">
      <c r="A26" s="31" t="s">
        <v>21</v>
      </c>
      <c r="B26" s="77">
        <v>0</v>
      </c>
      <c r="C26" s="96"/>
      <c r="D26" s="65"/>
      <c r="E26" s="59">
        <v>72455</v>
      </c>
      <c r="G26" s="4"/>
    </row>
    <row r="27" spans="1:7" ht="13.5" customHeight="1">
      <c r="A27" s="31" t="s">
        <v>22</v>
      </c>
      <c r="B27" s="77">
        <v>0</v>
      </c>
      <c r="C27" s="96"/>
      <c r="D27" s="65"/>
      <c r="E27" s="59">
        <v>113750</v>
      </c>
      <c r="G27" s="4"/>
    </row>
    <row r="28" spans="1:7" ht="13.5" customHeight="1">
      <c r="A28" s="31" t="s">
        <v>23</v>
      </c>
      <c r="B28" s="77">
        <v>895</v>
      </c>
      <c r="C28" s="95">
        <v>1136.4</v>
      </c>
      <c r="D28" s="65">
        <f t="shared" si="0"/>
        <v>24.759434877446356</v>
      </c>
      <c r="E28" s="59">
        <v>125747</v>
      </c>
      <c r="G28" s="4"/>
    </row>
    <row r="29" spans="1:7" ht="13.5" customHeight="1">
      <c r="A29" s="31" t="s">
        <v>24</v>
      </c>
      <c r="B29" s="77">
        <v>10</v>
      </c>
      <c r="C29" s="96">
        <v>11.15</v>
      </c>
      <c r="D29" s="65"/>
      <c r="E29" s="59">
        <v>85559</v>
      </c>
      <c r="G29" s="4"/>
    </row>
    <row r="30" spans="1:7" ht="13.5" customHeight="1">
      <c r="A30" s="31" t="s">
        <v>25</v>
      </c>
      <c r="B30" s="77">
        <v>18</v>
      </c>
      <c r="C30" s="95"/>
      <c r="D30" s="65">
        <f t="shared" si="0"/>
        <v>0</v>
      </c>
      <c r="E30" s="59">
        <v>57533</v>
      </c>
      <c r="G30" s="4"/>
    </row>
    <row r="31" spans="1:7" ht="13.5" customHeight="1">
      <c r="A31" s="31" t="s">
        <v>26</v>
      </c>
      <c r="B31" s="77">
        <v>0</v>
      </c>
      <c r="C31" s="95"/>
      <c r="D31" s="65"/>
      <c r="E31" s="59">
        <v>65734</v>
      </c>
      <c r="G31" s="4"/>
    </row>
    <row r="32" spans="1:7" ht="13.5" customHeight="1">
      <c r="A32" s="31" t="s">
        <v>27</v>
      </c>
      <c r="B32" s="77">
        <v>2284</v>
      </c>
      <c r="C32" s="95">
        <v>2227.53</v>
      </c>
      <c r="D32" s="65">
        <f t="shared" si="0"/>
        <v>12.145523494319558</v>
      </c>
      <c r="E32" s="59">
        <v>502475</v>
      </c>
      <c r="G32" s="4"/>
    </row>
    <row r="33" spans="1:7" ht="13.5" customHeight="1">
      <c r="A33" s="31" t="s">
        <v>28</v>
      </c>
      <c r="B33" s="77">
        <v>582</v>
      </c>
      <c r="C33" s="95">
        <v>620.21</v>
      </c>
      <c r="D33" s="65">
        <f t="shared" si="0"/>
        <v>27.12132860007749</v>
      </c>
      <c r="E33" s="59">
        <v>62652</v>
      </c>
      <c r="G33" s="4"/>
    </row>
    <row r="34" spans="1:7" ht="13.5" customHeight="1">
      <c r="A34" s="31" t="s">
        <v>58</v>
      </c>
      <c r="B34" s="77">
        <v>490</v>
      </c>
      <c r="C34" s="95">
        <v>519.73</v>
      </c>
      <c r="D34" s="65">
        <f t="shared" si="0"/>
        <v>25.244531658880916</v>
      </c>
      <c r="E34" s="59">
        <v>56405</v>
      </c>
      <c r="G34" s="4"/>
    </row>
    <row r="35" spans="1:7" ht="13.5" customHeight="1">
      <c r="A35" s="31" t="s">
        <v>29</v>
      </c>
      <c r="B35" s="77">
        <v>1035</v>
      </c>
      <c r="C35" s="95">
        <v>1000.99</v>
      </c>
      <c r="D35" s="65">
        <f t="shared" si="0"/>
        <v>35.85027329391197</v>
      </c>
      <c r="E35" s="59">
        <v>76497</v>
      </c>
      <c r="G35" s="4"/>
    </row>
    <row r="36" spans="1:7" ht="13.5" customHeight="1">
      <c r="A36" s="31" t="s">
        <v>30</v>
      </c>
      <c r="B36" s="77">
        <v>24</v>
      </c>
      <c r="C36" s="95">
        <v>29.5</v>
      </c>
      <c r="D36" s="65">
        <f t="shared" si="0"/>
        <v>1.3959121540651682</v>
      </c>
      <c r="E36" s="59">
        <v>57899</v>
      </c>
      <c r="G36" s="4"/>
    </row>
    <row r="37" spans="1:7" ht="13.5" customHeight="1">
      <c r="A37" s="31" t="s">
        <v>31</v>
      </c>
      <c r="B37" s="77">
        <v>472</v>
      </c>
      <c r="C37" s="95">
        <v>570.69</v>
      </c>
      <c r="D37" s="65">
        <f t="shared" si="0"/>
        <v>28.465158872985413</v>
      </c>
      <c r="E37" s="59">
        <v>54928</v>
      </c>
      <c r="G37" s="4"/>
    </row>
    <row r="38" spans="1:7" ht="13.5" customHeight="1">
      <c r="A38" s="31" t="s">
        <v>32</v>
      </c>
      <c r="B38" s="77">
        <v>95.1</v>
      </c>
      <c r="C38" s="95"/>
      <c r="D38" s="65"/>
      <c r="E38" s="59">
        <v>29983</v>
      </c>
      <c r="G38" s="4"/>
    </row>
    <row r="39" spans="1:7" ht="13.5" customHeight="1">
      <c r="A39" s="43" t="s">
        <v>62</v>
      </c>
      <c r="B39" s="77">
        <v>205</v>
      </c>
      <c r="C39" s="95">
        <v>184.67</v>
      </c>
      <c r="D39" s="65">
        <f t="shared" si="0"/>
        <v>25.378471382396267</v>
      </c>
      <c r="E39" s="59">
        <v>19936</v>
      </c>
      <c r="G39" s="4"/>
    </row>
    <row r="40" spans="1:7" ht="13.5" customHeight="1">
      <c r="A40" s="27" t="s">
        <v>63</v>
      </c>
      <c r="B40" s="77">
        <v>80</v>
      </c>
      <c r="C40" s="95">
        <v>78.21</v>
      </c>
      <c r="D40" s="65">
        <f t="shared" si="0"/>
        <v>20.625081586556906</v>
      </c>
      <c r="E40" s="59">
        <v>10389</v>
      </c>
      <c r="G40" s="4"/>
    </row>
    <row r="41" spans="1:7" ht="13.5" customHeight="1">
      <c r="A41" s="31" t="s">
        <v>33</v>
      </c>
      <c r="B41" s="77">
        <v>0</v>
      </c>
      <c r="C41" s="95">
        <v>139.78</v>
      </c>
      <c r="D41" s="65"/>
      <c r="E41" s="59">
        <v>17536</v>
      </c>
      <c r="G41" s="4"/>
    </row>
    <row r="42" spans="1:7" ht="13.5" customHeight="1">
      <c r="A42" s="31" t="s">
        <v>34</v>
      </c>
      <c r="B42" s="77">
        <v>351</v>
      </c>
      <c r="C42" s="95">
        <v>402.02</v>
      </c>
      <c r="D42" s="65">
        <f t="shared" si="0"/>
        <v>24.671280743980077</v>
      </c>
      <c r="E42" s="59">
        <v>44644</v>
      </c>
      <c r="G42" s="4"/>
    </row>
    <row r="43" spans="1:7" ht="13.5" customHeight="1">
      <c r="A43" s="31" t="s">
        <v>35</v>
      </c>
      <c r="B43" s="77">
        <v>35.1</v>
      </c>
      <c r="C43" s="95">
        <v>36.68</v>
      </c>
      <c r="D43" s="65">
        <f t="shared" si="0"/>
        <v>12.226931583517644</v>
      </c>
      <c r="E43" s="59">
        <v>8219</v>
      </c>
      <c r="G43" s="4"/>
    </row>
    <row r="44" spans="1:7" ht="13.5" customHeight="1">
      <c r="A44" s="31" t="s">
        <v>36</v>
      </c>
      <c r="B44" s="77">
        <v>122</v>
      </c>
      <c r="C44" s="95">
        <v>110.75</v>
      </c>
      <c r="D44" s="65">
        <f t="shared" si="0"/>
        <v>18.85327808712853</v>
      </c>
      <c r="E44" s="59">
        <v>16094</v>
      </c>
      <c r="G44" s="4"/>
    </row>
    <row r="45" spans="1:7" ht="13.5" customHeight="1">
      <c r="A45" s="31" t="s">
        <v>37</v>
      </c>
      <c r="B45" s="77">
        <v>79</v>
      </c>
      <c r="C45" s="95">
        <v>84.03</v>
      </c>
      <c r="D45" s="65">
        <f t="shared" si="0"/>
        <v>16.622323327234064</v>
      </c>
      <c r="E45" s="59">
        <v>13850</v>
      </c>
      <c r="G45" s="4"/>
    </row>
    <row r="46" spans="1:7" ht="13.5" customHeight="1">
      <c r="A46" s="31" t="s">
        <v>38</v>
      </c>
      <c r="B46" s="77">
        <v>65</v>
      </c>
      <c r="C46" s="95">
        <v>71.13</v>
      </c>
      <c r="D46" s="65">
        <f t="shared" si="0"/>
        <v>11.855256863898719</v>
      </c>
      <c r="E46" s="59">
        <v>16438</v>
      </c>
      <c r="G46" s="4"/>
    </row>
    <row r="47" spans="1:7" ht="13.5" customHeight="1">
      <c r="A47" s="31" t="s">
        <v>39</v>
      </c>
      <c r="B47" s="77">
        <v>32</v>
      </c>
      <c r="C47" s="95">
        <v>37.53</v>
      </c>
      <c r="D47" s="65">
        <f t="shared" si="0"/>
        <v>18.783689771322468</v>
      </c>
      <c r="E47" s="59">
        <v>5474</v>
      </c>
      <c r="G47" s="4"/>
    </row>
    <row r="48" spans="1:7" ht="13.5" customHeight="1" thickBot="1">
      <c r="A48" s="34"/>
      <c r="B48" s="83"/>
      <c r="C48" s="97"/>
      <c r="D48" s="66"/>
      <c r="E48" s="46"/>
      <c r="G48" s="4"/>
    </row>
    <row r="49" spans="1:7" ht="22.5" customHeight="1" thickBot="1">
      <c r="A49" s="28" t="s">
        <v>42</v>
      </c>
      <c r="B49" s="84">
        <f>SUM(B5:B48)</f>
        <v>56865.2</v>
      </c>
      <c r="C49" s="86">
        <f>SUM(C5:C47)</f>
        <v>56699.91999999999</v>
      </c>
      <c r="D49" s="63">
        <f t="shared" si="0"/>
        <v>17.569690920347412</v>
      </c>
      <c r="E49" s="47">
        <f>SUM(E5:E48)</f>
        <v>8841490</v>
      </c>
      <c r="F49" s="41"/>
      <c r="G49" s="4"/>
    </row>
    <row r="50" spans="1:5" ht="13.5" customHeight="1">
      <c r="A50" s="17" t="s">
        <v>43</v>
      </c>
      <c r="B50" s="29"/>
      <c r="C50" s="19"/>
      <c r="D50" s="19"/>
      <c r="E50" s="20"/>
    </row>
    <row r="51" spans="1:5" ht="13.5" customHeight="1">
      <c r="A51" s="17"/>
      <c r="B51" s="29"/>
      <c r="C51" s="19"/>
      <c r="D51" s="19"/>
      <c r="E51" s="20"/>
    </row>
    <row r="52" spans="1:5" ht="13.5" customHeight="1">
      <c r="A52" s="21" t="s">
        <v>44</v>
      </c>
      <c r="B52" s="30"/>
      <c r="C52" s="21"/>
      <c r="D52" s="21"/>
      <c r="E52" s="21"/>
    </row>
    <row r="53" spans="1:5" ht="13.5" customHeight="1">
      <c r="A53" s="21" t="s">
        <v>59</v>
      </c>
      <c r="B53" s="30"/>
      <c r="C53" s="21"/>
      <c r="D53" s="21"/>
      <c r="E53" s="21"/>
    </row>
    <row r="54" spans="1:5" ht="13.5" customHeight="1">
      <c r="A54" s="74" t="s">
        <v>61</v>
      </c>
      <c r="B54" s="74"/>
      <c r="C54" s="74"/>
      <c r="D54" s="74"/>
      <c r="E54" s="74"/>
    </row>
    <row r="55" spans="1:5" ht="13.5" customHeight="1">
      <c r="A55" s="21" t="s">
        <v>71</v>
      </c>
      <c r="B55" s="30"/>
      <c r="C55" s="21"/>
      <c r="D55" s="23"/>
      <c r="E55" s="21"/>
    </row>
    <row r="56" spans="1:5" ht="13.5" customHeight="1">
      <c r="A56" s="21"/>
      <c r="B56" s="30"/>
      <c r="C56" s="21"/>
      <c r="D56" s="21"/>
      <c r="E56" s="21"/>
    </row>
    <row r="57" ht="13.5">
      <c r="A57" s="3"/>
    </row>
  </sheetData>
  <sheetProtection/>
  <mergeCells count="1">
    <mergeCell ref="A54:E54"/>
  </mergeCells>
  <printOptions horizontalCentered="1"/>
  <pageMargins left="0.4724409448818898" right="0.4724409448818898" top="0.7874015748031497" bottom="0.787401574803149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1:G57"/>
  <sheetViews>
    <sheetView view="pageBreakPreview" zoomScale="60" zoomScalePageLayoutView="0" workbookViewId="0" topLeftCell="A1">
      <selection activeCell="B3" sqref="B3"/>
    </sheetView>
  </sheetViews>
  <sheetFormatPr defaultColWidth="9.00390625" defaultRowHeight="13.5"/>
  <cols>
    <col min="1" max="1" width="20.625" style="1" customWidth="1"/>
    <col min="2" max="2" width="16.625" style="8" customWidth="1"/>
    <col min="3" max="5" width="16.625" style="1" customWidth="1"/>
    <col min="6" max="16384" width="9.00390625" style="1" customWidth="1"/>
  </cols>
  <sheetData>
    <row r="1" spans="1:5" ht="13.5" customHeight="1">
      <c r="A1" s="11" t="s">
        <v>72</v>
      </c>
      <c r="B1" s="7"/>
      <c r="C1" s="3"/>
      <c r="D1" s="3"/>
      <c r="E1" s="3"/>
    </row>
    <row r="2" spans="1:5" ht="13.5" customHeight="1">
      <c r="A2" s="11" t="s">
        <v>53</v>
      </c>
      <c r="B2" s="7"/>
      <c r="C2" s="3"/>
      <c r="D2" s="3"/>
      <c r="E2" s="3"/>
    </row>
    <row r="3" spans="1:5" ht="13.5" customHeight="1" thickBot="1">
      <c r="A3" s="3"/>
      <c r="B3" s="7"/>
      <c r="C3" s="3"/>
      <c r="D3" s="3"/>
      <c r="E3" s="3"/>
    </row>
    <row r="4" spans="1:5" ht="15" customHeight="1" thickBot="1">
      <c r="A4" s="12" t="s">
        <v>40</v>
      </c>
      <c r="B4" s="72" t="s">
        <v>45</v>
      </c>
      <c r="C4" s="45" t="s">
        <v>46</v>
      </c>
      <c r="D4" s="13" t="s">
        <v>47</v>
      </c>
      <c r="E4" s="14" t="s">
        <v>48</v>
      </c>
    </row>
    <row r="5" spans="1:7" ht="13.5" customHeight="1">
      <c r="A5" s="35" t="s">
        <v>0</v>
      </c>
      <c r="B5" s="75">
        <v>300</v>
      </c>
      <c r="C5" s="90"/>
      <c r="D5" s="26"/>
      <c r="E5" s="58">
        <v>2690214</v>
      </c>
      <c r="G5" s="4"/>
    </row>
    <row r="6" spans="1:7" ht="13.5" customHeight="1">
      <c r="A6" s="31" t="s">
        <v>1</v>
      </c>
      <c r="B6" s="77">
        <v>0</v>
      </c>
      <c r="C6" s="91"/>
      <c r="D6" s="67" t="s">
        <v>69</v>
      </c>
      <c r="E6" s="59">
        <v>838683</v>
      </c>
      <c r="G6" s="4"/>
    </row>
    <row r="7" spans="1:7" ht="13.5" customHeight="1">
      <c r="A7" s="31" t="s">
        <v>2</v>
      </c>
      <c r="B7" s="77">
        <v>0</v>
      </c>
      <c r="C7" s="92"/>
      <c r="D7" s="67"/>
      <c r="E7" s="59">
        <v>195981</v>
      </c>
      <c r="G7" s="4"/>
    </row>
    <row r="8" spans="1:7" ht="13.5" customHeight="1">
      <c r="A8" s="31" t="s">
        <v>3</v>
      </c>
      <c r="B8" s="77">
        <v>0</v>
      </c>
      <c r="C8" s="91"/>
      <c r="D8" s="67">
        <f>C8/E8/365*1000000</f>
        <v>0</v>
      </c>
      <c r="E8" s="59">
        <v>395974</v>
      </c>
      <c r="G8" s="4"/>
    </row>
    <row r="9" spans="1:7" ht="13.5" customHeight="1">
      <c r="A9" s="31" t="s">
        <v>4</v>
      </c>
      <c r="B9" s="77">
        <v>0</v>
      </c>
      <c r="C9" s="91"/>
      <c r="D9" s="67"/>
      <c r="E9" s="59">
        <v>102693</v>
      </c>
      <c r="G9" s="4"/>
    </row>
    <row r="10" spans="1:7" ht="13.5" customHeight="1">
      <c r="A10" s="31" t="s">
        <v>5</v>
      </c>
      <c r="B10" s="77">
        <v>0</v>
      </c>
      <c r="C10" s="91"/>
      <c r="D10" s="67"/>
      <c r="E10" s="59">
        <v>366926</v>
      </c>
      <c r="G10" s="4"/>
    </row>
    <row r="11" spans="1:7" ht="13.5" customHeight="1">
      <c r="A11" s="31" t="s">
        <v>6</v>
      </c>
      <c r="B11" s="77">
        <v>12</v>
      </c>
      <c r="C11" s="91">
        <v>12.910000000000002</v>
      </c>
      <c r="D11" s="67">
        <f>C11/E11/365*1000000</f>
        <v>0.4664977975956032</v>
      </c>
      <c r="E11" s="59">
        <v>75820</v>
      </c>
      <c r="G11" s="4"/>
    </row>
    <row r="12" spans="1:7" ht="13.5" customHeight="1">
      <c r="A12" s="31" t="s">
        <v>7</v>
      </c>
      <c r="B12" s="77">
        <v>0</v>
      </c>
      <c r="C12" s="91"/>
      <c r="D12" s="67"/>
      <c r="E12" s="59">
        <v>353706</v>
      </c>
      <c r="G12" s="4"/>
    </row>
    <row r="13" spans="1:7" ht="13.5" customHeight="1">
      <c r="A13" s="31" t="s">
        <v>8</v>
      </c>
      <c r="B13" s="77">
        <v>0</v>
      </c>
      <c r="C13" s="91"/>
      <c r="D13" s="67"/>
      <c r="E13" s="59">
        <v>89491</v>
      </c>
      <c r="G13" s="4"/>
    </row>
    <row r="14" spans="1:7" ht="13.5" customHeight="1">
      <c r="A14" s="31" t="s">
        <v>9</v>
      </c>
      <c r="B14" s="77">
        <v>0</v>
      </c>
      <c r="C14" s="92"/>
      <c r="D14" s="67"/>
      <c r="E14" s="59">
        <v>143919</v>
      </c>
      <c r="G14" s="4"/>
    </row>
    <row r="15" spans="1:7" ht="13.5" customHeight="1">
      <c r="A15" s="31" t="s">
        <v>10</v>
      </c>
      <c r="B15" s="77">
        <v>0</v>
      </c>
      <c r="C15" s="91"/>
      <c r="D15" s="67"/>
      <c r="E15" s="59">
        <v>402984</v>
      </c>
      <c r="G15" s="4"/>
    </row>
    <row r="16" spans="1:7" ht="13.5" customHeight="1">
      <c r="A16" s="31" t="s">
        <v>11</v>
      </c>
      <c r="B16" s="77">
        <v>0</v>
      </c>
      <c r="C16" s="91"/>
      <c r="D16" s="67"/>
      <c r="E16" s="59">
        <v>279369</v>
      </c>
      <c r="G16" s="4"/>
    </row>
    <row r="17" spans="1:7" ht="13.5" customHeight="1">
      <c r="A17" s="31" t="s">
        <v>12</v>
      </c>
      <c r="B17" s="77">
        <v>0</v>
      </c>
      <c r="C17" s="91"/>
      <c r="D17" s="67"/>
      <c r="E17" s="59">
        <v>268597</v>
      </c>
      <c r="G17" s="4"/>
    </row>
    <row r="18" spans="1:7" ht="13.5" customHeight="1">
      <c r="A18" s="31" t="s">
        <v>13</v>
      </c>
      <c r="B18" s="77">
        <v>0</v>
      </c>
      <c r="C18" s="91"/>
      <c r="D18" s="67"/>
      <c r="E18" s="59">
        <v>99224</v>
      </c>
      <c r="G18" s="4"/>
    </row>
    <row r="19" spans="1:7" ht="13.5" customHeight="1">
      <c r="A19" s="31" t="s">
        <v>14</v>
      </c>
      <c r="B19" s="77">
        <v>0</v>
      </c>
      <c r="C19" s="91"/>
      <c r="D19" s="67"/>
      <c r="E19" s="59">
        <v>115015</v>
      </c>
      <c r="G19" s="4"/>
    </row>
    <row r="20" spans="1:7" ht="13.5" customHeight="1">
      <c r="A20" s="31" t="s">
        <v>15</v>
      </c>
      <c r="B20" s="77">
        <v>0</v>
      </c>
      <c r="C20" s="91"/>
      <c r="D20" s="67"/>
      <c r="E20" s="59">
        <v>235922</v>
      </c>
      <c r="G20" s="4"/>
    </row>
    <row r="21" spans="1:7" ht="13.5" customHeight="1">
      <c r="A21" s="31" t="s">
        <v>16</v>
      </c>
      <c r="B21" s="77">
        <v>0</v>
      </c>
      <c r="C21" s="91"/>
      <c r="D21" s="67"/>
      <c r="E21" s="59">
        <v>107548</v>
      </c>
      <c r="G21" s="4"/>
    </row>
    <row r="22" spans="1:7" ht="13.5" customHeight="1">
      <c r="A22" s="31" t="s">
        <v>17</v>
      </c>
      <c r="B22" s="77">
        <v>0</v>
      </c>
      <c r="C22" s="91"/>
      <c r="D22" s="67"/>
      <c r="E22" s="59">
        <v>120827</v>
      </c>
      <c r="G22" s="4"/>
    </row>
    <row r="23" spans="1:7" ht="13.5" customHeight="1">
      <c r="A23" s="31" t="s">
        <v>18</v>
      </c>
      <c r="B23" s="77">
        <v>0</v>
      </c>
      <c r="C23" s="91"/>
      <c r="D23" s="67"/>
      <c r="E23" s="59">
        <v>123660</v>
      </c>
      <c r="G23" s="4"/>
    </row>
    <row r="24" spans="1:7" ht="13.5" customHeight="1">
      <c r="A24" s="31" t="s">
        <v>19</v>
      </c>
      <c r="B24" s="77">
        <v>42</v>
      </c>
      <c r="C24" s="91">
        <v>17.01</v>
      </c>
      <c r="D24" s="67">
        <f>C24/E24/365*1000000</f>
        <v>0.2513767718109251</v>
      </c>
      <c r="E24" s="59">
        <v>185390</v>
      </c>
      <c r="G24" s="4"/>
    </row>
    <row r="25" spans="1:7" ht="13.5" customHeight="1">
      <c r="A25" s="31" t="s">
        <v>20</v>
      </c>
      <c r="B25" s="77">
        <v>0</v>
      </c>
      <c r="C25" s="91"/>
      <c r="D25" s="67"/>
      <c r="E25" s="59">
        <v>135350</v>
      </c>
      <c r="G25" s="4"/>
    </row>
    <row r="26" spans="1:7" ht="13.5" customHeight="1">
      <c r="A26" s="31" t="s">
        <v>21</v>
      </c>
      <c r="B26" s="77">
        <v>0</v>
      </c>
      <c r="C26" s="91"/>
      <c r="D26" s="67"/>
      <c r="E26" s="59">
        <v>72455</v>
      </c>
      <c r="G26" s="4"/>
    </row>
    <row r="27" spans="1:7" ht="13.5" customHeight="1">
      <c r="A27" s="31" t="s">
        <v>22</v>
      </c>
      <c r="B27" s="77">
        <v>0</v>
      </c>
      <c r="C27" s="91"/>
      <c r="D27" s="67"/>
      <c r="E27" s="59">
        <v>113750</v>
      </c>
      <c r="G27" s="4"/>
    </row>
    <row r="28" spans="1:7" ht="13.5" customHeight="1">
      <c r="A28" s="31" t="s">
        <v>23</v>
      </c>
      <c r="B28" s="77">
        <v>0</v>
      </c>
      <c r="C28" s="91"/>
      <c r="D28" s="67"/>
      <c r="E28" s="59">
        <v>125747</v>
      </c>
      <c r="G28" s="4"/>
    </row>
    <row r="29" spans="1:7" ht="13.5" customHeight="1">
      <c r="A29" s="31" t="s">
        <v>24</v>
      </c>
      <c r="B29" s="77">
        <v>10</v>
      </c>
      <c r="C29" s="91">
        <v>11.15</v>
      </c>
      <c r="D29" s="67"/>
      <c r="E29" s="59">
        <v>85559</v>
      </c>
      <c r="G29" s="4"/>
    </row>
    <row r="30" spans="1:7" ht="13.5" customHeight="1">
      <c r="A30" s="31" t="s">
        <v>25</v>
      </c>
      <c r="B30" s="77">
        <v>11</v>
      </c>
      <c r="C30" s="91">
        <v>18.45</v>
      </c>
      <c r="D30" s="67">
        <f>C30/E30/365*1000000</f>
        <v>0.8785904646981637</v>
      </c>
      <c r="E30" s="59">
        <v>57533</v>
      </c>
      <c r="G30" s="4"/>
    </row>
    <row r="31" spans="1:7" ht="13.5" customHeight="1">
      <c r="A31" s="31" t="s">
        <v>26</v>
      </c>
      <c r="B31" s="77">
        <v>0</v>
      </c>
      <c r="C31" s="91"/>
      <c r="D31" s="67"/>
      <c r="E31" s="59">
        <v>65734</v>
      </c>
      <c r="G31" s="4"/>
    </row>
    <row r="32" spans="1:7" ht="13.5" customHeight="1">
      <c r="A32" s="31" t="s">
        <v>27</v>
      </c>
      <c r="B32" s="77">
        <v>1</v>
      </c>
      <c r="C32" s="91"/>
      <c r="D32" s="67">
        <f>C32/E32/365*1000000</f>
        <v>0</v>
      </c>
      <c r="E32" s="59">
        <v>502475</v>
      </c>
      <c r="G32" s="4"/>
    </row>
    <row r="33" spans="1:7" ht="13.5" customHeight="1">
      <c r="A33" s="31" t="s">
        <v>28</v>
      </c>
      <c r="B33" s="77">
        <v>0</v>
      </c>
      <c r="C33" s="91"/>
      <c r="D33" s="67"/>
      <c r="E33" s="59">
        <v>62652</v>
      </c>
      <c r="G33" s="4"/>
    </row>
    <row r="34" spans="1:7" ht="13.5" customHeight="1">
      <c r="A34" s="31" t="s">
        <v>58</v>
      </c>
      <c r="B34" s="77">
        <v>0</v>
      </c>
      <c r="C34" s="91"/>
      <c r="D34" s="67" t="s">
        <v>69</v>
      </c>
      <c r="E34" s="59">
        <v>56405</v>
      </c>
      <c r="G34" s="4"/>
    </row>
    <row r="35" spans="1:7" ht="13.5" customHeight="1">
      <c r="A35" s="31" t="s">
        <v>29</v>
      </c>
      <c r="B35" s="77">
        <v>0</v>
      </c>
      <c r="C35" s="91"/>
      <c r="D35" s="67"/>
      <c r="E35" s="59">
        <v>76497</v>
      </c>
      <c r="G35" s="4"/>
    </row>
    <row r="36" spans="1:7" ht="13.5" customHeight="1">
      <c r="A36" s="31" t="s">
        <v>30</v>
      </c>
      <c r="B36" s="77">
        <v>0</v>
      </c>
      <c r="C36" s="91"/>
      <c r="D36" s="67"/>
      <c r="E36" s="59">
        <v>57899</v>
      </c>
      <c r="G36" s="4"/>
    </row>
    <row r="37" spans="1:7" ht="13.5" customHeight="1">
      <c r="A37" s="31" t="s">
        <v>31</v>
      </c>
      <c r="B37" s="77">
        <v>0</v>
      </c>
      <c r="C37" s="91"/>
      <c r="D37" s="67"/>
      <c r="E37" s="59">
        <v>54928</v>
      </c>
      <c r="G37" s="4"/>
    </row>
    <row r="38" spans="1:7" ht="13.5" customHeight="1">
      <c r="A38" s="31" t="s">
        <v>32</v>
      </c>
      <c r="B38" s="77">
        <v>2.8</v>
      </c>
      <c r="C38" s="91"/>
      <c r="D38" s="67"/>
      <c r="E38" s="59">
        <v>29983</v>
      </c>
      <c r="G38" s="4"/>
    </row>
    <row r="39" spans="1:7" ht="13.5" customHeight="1">
      <c r="A39" s="43" t="s">
        <v>62</v>
      </c>
      <c r="B39" s="77">
        <v>0</v>
      </c>
      <c r="C39" s="91"/>
      <c r="D39" s="67"/>
      <c r="E39" s="59">
        <v>19936</v>
      </c>
      <c r="G39" s="4"/>
    </row>
    <row r="40" spans="1:7" ht="13.5" customHeight="1">
      <c r="A40" s="27" t="s">
        <v>63</v>
      </c>
      <c r="B40" s="77">
        <v>0</v>
      </c>
      <c r="C40" s="91"/>
      <c r="D40" s="67"/>
      <c r="E40" s="59">
        <v>10389</v>
      </c>
      <c r="G40" s="4"/>
    </row>
    <row r="41" spans="1:7" ht="13.5" customHeight="1">
      <c r="A41" s="31" t="s">
        <v>33</v>
      </c>
      <c r="B41" s="77">
        <v>0</v>
      </c>
      <c r="C41" s="91"/>
      <c r="D41" s="67"/>
      <c r="E41" s="59">
        <v>17536</v>
      </c>
      <c r="G41" s="4"/>
    </row>
    <row r="42" spans="1:7" ht="13.5" customHeight="1">
      <c r="A42" s="31" t="s">
        <v>34</v>
      </c>
      <c r="B42" s="77">
        <v>0</v>
      </c>
      <c r="C42" s="91"/>
      <c r="D42" s="67"/>
      <c r="E42" s="59">
        <v>44644</v>
      </c>
      <c r="G42" s="4"/>
    </row>
    <row r="43" spans="1:7" ht="13.5" customHeight="1">
      <c r="A43" s="31" t="s">
        <v>35</v>
      </c>
      <c r="B43" s="77">
        <v>0</v>
      </c>
      <c r="C43" s="91"/>
      <c r="D43" s="67"/>
      <c r="E43" s="59">
        <v>8219</v>
      </c>
      <c r="G43" s="4"/>
    </row>
    <row r="44" spans="1:7" ht="13.5" customHeight="1">
      <c r="A44" s="31" t="s">
        <v>36</v>
      </c>
      <c r="B44" s="77">
        <v>0</v>
      </c>
      <c r="C44" s="91"/>
      <c r="D44" s="67"/>
      <c r="E44" s="59">
        <v>16094</v>
      </c>
      <c r="G44" s="4"/>
    </row>
    <row r="45" spans="1:7" ht="13.5" customHeight="1">
      <c r="A45" s="31" t="s">
        <v>37</v>
      </c>
      <c r="B45" s="77">
        <v>0</v>
      </c>
      <c r="C45" s="91"/>
      <c r="D45" s="67"/>
      <c r="E45" s="59">
        <v>13850</v>
      </c>
      <c r="G45" s="4"/>
    </row>
    <row r="46" spans="1:7" ht="13.5" customHeight="1">
      <c r="A46" s="31" t="s">
        <v>38</v>
      </c>
      <c r="B46" s="77">
        <v>0</v>
      </c>
      <c r="C46" s="91"/>
      <c r="D46" s="67"/>
      <c r="E46" s="59">
        <v>16438</v>
      </c>
      <c r="G46" s="4"/>
    </row>
    <row r="47" spans="1:7" ht="13.5" customHeight="1">
      <c r="A47" s="31" t="s">
        <v>39</v>
      </c>
      <c r="B47" s="77">
        <v>0</v>
      </c>
      <c r="C47" s="91"/>
      <c r="D47" s="67"/>
      <c r="E47" s="59">
        <v>5474</v>
      </c>
      <c r="G47" s="4"/>
    </row>
    <row r="48" spans="1:7" ht="13.5" customHeight="1" thickBot="1">
      <c r="A48" s="34" t="s">
        <v>65</v>
      </c>
      <c r="B48" s="83" t="s">
        <v>68</v>
      </c>
      <c r="C48" s="80"/>
      <c r="D48" s="68"/>
      <c r="E48" s="46"/>
      <c r="G48" s="4"/>
    </row>
    <row r="49" spans="1:7" ht="22.5" customHeight="1" thickBot="1">
      <c r="A49" s="28" t="s">
        <v>42</v>
      </c>
      <c r="B49" s="98">
        <f>SUM(B5:B47)</f>
        <v>378.8</v>
      </c>
      <c r="C49" s="82">
        <f>SUM(C5:C47)</f>
        <v>59.519999999999996</v>
      </c>
      <c r="D49" s="69">
        <f>C49/E49/365*1000000</f>
        <v>0.01844355342263407</v>
      </c>
      <c r="E49" s="47">
        <f>SUM(E5:E48)</f>
        <v>8841490</v>
      </c>
      <c r="G49" s="4"/>
    </row>
    <row r="50" spans="1:5" ht="13.5" customHeight="1">
      <c r="A50" s="17" t="s">
        <v>43</v>
      </c>
      <c r="B50" s="29"/>
      <c r="C50" s="19"/>
      <c r="D50" s="19"/>
      <c r="E50" s="20"/>
    </row>
    <row r="51" spans="1:5" ht="13.5" customHeight="1">
      <c r="A51" s="17"/>
      <c r="B51" s="29"/>
      <c r="C51" s="19"/>
      <c r="D51" s="19"/>
      <c r="E51" s="20"/>
    </row>
    <row r="52" spans="1:5" ht="13.5" customHeight="1">
      <c r="A52" s="21" t="s">
        <v>44</v>
      </c>
      <c r="B52" s="30"/>
      <c r="C52" s="21"/>
      <c r="D52" s="21"/>
      <c r="E52" s="21"/>
    </row>
    <row r="53" spans="1:5" ht="13.5" customHeight="1">
      <c r="A53" s="21" t="s">
        <v>59</v>
      </c>
      <c r="B53" s="30"/>
      <c r="C53" s="21"/>
      <c r="D53" s="21"/>
      <c r="E53" s="21"/>
    </row>
    <row r="54" spans="1:5" ht="13.5" customHeight="1">
      <c r="A54" s="74" t="s">
        <v>61</v>
      </c>
      <c r="B54" s="74"/>
      <c r="C54" s="74"/>
      <c r="D54" s="74"/>
      <c r="E54" s="74"/>
    </row>
    <row r="55" spans="1:5" ht="13.5" customHeight="1">
      <c r="A55" s="21" t="s">
        <v>71</v>
      </c>
      <c r="B55" s="30"/>
      <c r="C55" s="21"/>
      <c r="D55" s="23"/>
      <c r="E55" s="21"/>
    </row>
    <row r="56" spans="1:5" ht="13.5" customHeight="1">
      <c r="A56" s="21"/>
      <c r="B56" s="30"/>
      <c r="C56" s="21"/>
      <c r="D56" s="21"/>
      <c r="E56" s="21"/>
    </row>
    <row r="57" ht="12">
      <c r="A57" s="3"/>
    </row>
  </sheetData>
  <sheetProtection/>
  <mergeCells count="1">
    <mergeCell ref="A54:E54"/>
  </mergeCells>
  <printOptions horizontalCentered="1"/>
  <pageMargins left="0.4724409448818898" right="0.4724409448818898" top="0.7874015748031497" bottom="0.787401574803149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5"/>
  </sheetPr>
  <dimension ref="A1:H57"/>
  <sheetViews>
    <sheetView view="pageBreakPreview" zoomScale="60" zoomScalePageLayoutView="0" workbookViewId="0" topLeftCell="A1">
      <selection activeCell="B3" sqref="B3"/>
    </sheetView>
  </sheetViews>
  <sheetFormatPr defaultColWidth="9.00390625" defaultRowHeight="13.5"/>
  <cols>
    <col min="1" max="1" width="20.625" style="1" customWidth="1"/>
    <col min="2" max="2" width="16.625" style="2" customWidth="1"/>
    <col min="3" max="3" width="16.625" style="9" customWidth="1"/>
    <col min="4" max="4" width="16.625" style="2" customWidth="1"/>
    <col min="5" max="5" width="16.625" style="1" customWidth="1"/>
    <col min="6" max="16384" width="9.00390625" style="2" customWidth="1"/>
  </cols>
  <sheetData>
    <row r="1" spans="1:5" s="1" customFormat="1" ht="16.5" customHeight="1">
      <c r="A1" s="11" t="s">
        <v>72</v>
      </c>
      <c r="B1" s="3"/>
      <c r="C1" s="7"/>
      <c r="D1" s="3"/>
      <c r="E1" s="3"/>
    </row>
    <row r="2" spans="1:5" ht="13.5" customHeight="1">
      <c r="A2" s="11" t="s">
        <v>54</v>
      </c>
      <c r="B2" s="3"/>
      <c r="C2" s="7"/>
      <c r="D2" s="3"/>
      <c r="E2" s="3"/>
    </row>
    <row r="3" spans="1:5" ht="13.5" customHeight="1" thickBot="1">
      <c r="A3" s="3"/>
      <c r="B3" s="3"/>
      <c r="C3" s="7"/>
      <c r="D3" s="3"/>
      <c r="E3" s="3"/>
    </row>
    <row r="4" spans="1:5" s="1" customFormat="1" ht="15" customHeight="1" thickBot="1">
      <c r="A4" s="12" t="s">
        <v>40</v>
      </c>
      <c r="B4" s="50" t="s">
        <v>45</v>
      </c>
      <c r="C4" s="53" t="s">
        <v>46</v>
      </c>
      <c r="D4" s="45" t="s">
        <v>47</v>
      </c>
      <c r="E4" s="14" t="s">
        <v>48</v>
      </c>
    </row>
    <row r="5" spans="1:8" ht="13.5" customHeight="1">
      <c r="A5" s="35" t="s">
        <v>0</v>
      </c>
      <c r="B5" s="75">
        <v>4400</v>
      </c>
      <c r="C5" s="76">
        <v>3709.4399999999996</v>
      </c>
      <c r="D5" s="26">
        <f>C5/E5/365*1000000</f>
        <v>3.777710366189639</v>
      </c>
      <c r="E5" s="58">
        <v>2690214</v>
      </c>
      <c r="G5" s="48"/>
      <c r="H5" s="4"/>
    </row>
    <row r="6" spans="1:8" ht="13.5" customHeight="1">
      <c r="A6" s="31" t="s">
        <v>1</v>
      </c>
      <c r="B6" s="77">
        <v>980</v>
      </c>
      <c r="C6" s="78">
        <v>796.8699999999999</v>
      </c>
      <c r="D6" s="56">
        <f aca="true" t="shared" si="0" ref="D6:D47">C6/E6/365*1000000</f>
        <v>2.6031354867715866</v>
      </c>
      <c r="E6" s="59">
        <v>838683</v>
      </c>
      <c r="H6" s="4"/>
    </row>
    <row r="7" spans="1:8" ht="13.5" customHeight="1">
      <c r="A7" s="31" t="s">
        <v>2</v>
      </c>
      <c r="B7" s="77">
        <v>357</v>
      </c>
      <c r="C7" s="78">
        <v>329.72999999999996</v>
      </c>
      <c r="D7" s="56">
        <f t="shared" si="0"/>
        <v>4.60947675036712</v>
      </c>
      <c r="E7" s="59">
        <v>195981</v>
      </c>
      <c r="H7" s="4"/>
    </row>
    <row r="8" spans="1:8" ht="13.5" customHeight="1">
      <c r="A8" s="31" t="s">
        <v>3</v>
      </c>
      <c r="B8" s="77">
        <v>410</v>
      </c>
      <c r="C8" s="78">
        <v>375.94</v>
      </c>
      <c r="D8" s="56">
        <f t="shared" si="0"/>
        <v>2.6011116960702623</v>
      </c>
      <c r="E8" s="59">
        <v>395974</v>
      </c>
      <c r="H8" s="4"/>
    </row>
    <row r="9" spans="1:8" ht="13.5" customHeight="1">
      <c r="A9" s="31" t="s">
        <v>4</v>
      </c>
      <c r="B9" s="77">
        <v>280</v>
      </c>
      <c r="C9" s="78">
        <v>233.48</v>
      </c>
      <c r="D9" s="56">
        <f t="shared" si="0"/>
        <v>6.228966267191652</v>
      </c>
      <c r="E9" s="59">
        <v>102693</v>
      </c>
      <c r="H9" s="4"/>
    </row>
    <row r="10" spans="1:8" ht="13.5" customHeight="1">
      <c r="A10" s="31" t="s">
        <v>5</v>
      </c>
      <c r="B10" s="77">
        <v>480</v>
      </c>
      <c r="C10" s="78">
        <v>465.64</v>
      </c>
      <c r="D10" s="56">
        <f t="shared" si="0"/>
        <v>3.4767937605873125</v>
      </c>
      <c r="E10" s="59">
        <v>366926</v>
      </c>
      <c r="H10" s="4"/>
    </row>
    <row r="11" spans="1:8" ht="13.5" customHeight="1">
      <c r="A11" s="31" t="s">
        <v>6</v>
      </c>
      <c r="B11" s="77">
        <v>266</v>
      </c>
      <c r="C11" s="78">
        <v>136.35000000000002</v>
      </c>
      <c r="D11" s="56">
        <f t="shared" si="0"/>
        <v>4.92695388862591</v>
      </c>
      <c r="E11" s="59">
        <v>75820</v>
      </c>
      <c r="H11" s="4"/>
    </row>
    <row r="12" spans="1:8" ht="13.5" customHeight="1">
      <c r="A12" s="31" t="s">
        <v>7</v>
      </c>
      <c r="B12" s="77">
        <v>292</v>
      </c>
      <c r="C12" s="78">
        <v>310.23</v>
      </c>
      <c r="D12" s="56">
        <f>C12/E12/365*1000000</f>
        <v>2.402970844372027</v>
      </c>
      <c r="E12" s="59">
        <v>353706</v>
      </c>
      <c r="H12" s="4"/>
    </row>
    <row r="13" spans="1:8" ht="13.5" customHeight="1">
      <c r="A13" s="31" t="s">
        <v>8</v>
      </c>
      <c r="B13" s="77">
        <v>316</v>
      </c>
      <c r="C13" s="78">
        <v>306.6</v>
      </c>
      <c r="D13" s="56">
        <f t="shared" si="0"/>
        <v>9.386418746019153</v>
      </c>
      <c r="E13" s="59">
        <v>89491</v>
      </c>
      <c r="H13" s="4"/>
    </row>
    <row r="14" spans="1:8" ht="13.5" customHeight="1">
      <c r="A14" s="31" t="s">
        <v>9</v>
      </c>
      <c r="B14" s="77">
        <v>329</v>
      </c>
      <c r="C14" s="78">
        <v>275.64</v>
      </c>
      <c r="D14" s="56">
        <f t="shared" si="0"/>
        <v>5.247243812087222</v>
      </c>
      <c r="E14" s="59">
        <v>143919</v>
      </c>
      <c r="H14" s="4"/>
    </row>
    <row r="15" spans="1:8" ht="13.5" customHeight="1">
      <c r="A15" s="31" t="s">
        <v>10</v>
      </c>
      <c r="B15" s="77">
        <v>522</v>
      </c>
      <c r="C15" s="78">
        <v>416.53176991654357</v>
      </c>
      <c r="D15" s="56">
        <f t="shared" si="0"/>
        <v>2.8318318625012444</v>
      </c>
      <c r="E15" s="59">
        <v>402984</v>
      </c>
      <c r="H15" s="4"/>
    </row>
    <row r="16" spans="1:8" ht="13.5" customHeight="1">
      <c r="A16" s="31" t="s">
        <v>11</v>
      </c>
      <c r="B16" s="77">
        <v>269</v>
      </c>
      <c r="C16" s="78">
        <v>358.65</v>
      </c>
      <c r="D16" s="56">
        <f t="shared" si="0"/>
        <v>3.5172218095995875</v>
      </c>
      <c r="E16" s="59">
        <v>279369</v>
      </c>
      <c r="H16" s="4"/>
    </row>
    <row r="17" spans="1:8" ht="13.5" customHeight="1">
      <c r="A17" s="31" t="s">
        <v>12</v>
      </c>
      <c r="B17" s="77">
        <v>300</v>
      </c>
      <c r="C17" s="78">
        <v>224.3</v>
      </c>
      <c r="D17" s="56">
        <f t="shared" si="0"/>
        <v>2.287890586809255</v>
      </c>
      <c r="E17" s="59">
        <v>268597</v>
      </c>
      <c r="H17" s="4"/>
    </row>
    <row r="18" spans="1:8" ht="13.5" customHeight="1">
      <c r="A18" s="31" t="s">
        <v>13</v>
      </c>
      <c r="B18" s="77">
        <v>151</v>
      </c>
      <c r="C18" s="78">
        <v>121.16999999999999</v>
      </c>
      <c r="D18" s="56">
        <f t="shared" si="0"/>
        <v>3.345688570705938</v>
      </c>
      <c r="E18" s="59">
        <v>99224</v>
      </c>
      <c r="H18" s="4"/>
    </row>
    <row r="19" spans="1:8" ht="13.5" customHeight="1">
      <c r="A19" s="31" t="s">
        <v>14</v>
      </c>
      <c r="B19" s="77">
        <v>138</v>
      </c>
      <c r="C19" s="78">
        <v>133.47</v>
      </c>
      <c r="D19" s="56">
        <f t="shared" si="0"/>
        <v>3.179335155212036</v>
      </c>
      <c r="E19" s="59">
        <v>115015</v>
      </c>
      <c r="H19" s="4"/>
    </row>
    <row r="20" spans="1:8" ht="13.5" customHeight="1">
      <c r="A20" s="31" t="s">
        <v>15</v>
      </c>
      <c r="B20" s="77">
        <v>388</v>
      </c>
      <c r="C20" s="78">
        <v>362.4599999999999</v>
      </c>
      <c r="D20" s="56">
        <f t="shared" si="0"/>
        <v>4.2091924275413515</v>
      </c>
      <c r="E20" s="59">
        <v>235922</v>
      </c>
      <c r="H20" s="4"/>
    </row>
    <row r="21" spans="1:8" ht="13.5" customHeight="1">
      <c r="A21" s="31" t="s">
        <v>16</v>
      </c>
      <c r="B21" s="77">
        <v>203</v>
      </c>
      <c r="C21" s="78">
        <v>161.15</v>
      </c>
      <c r="D21" s="56">
        <f t="shared" si="0"/>
        <v>4.105207435889729</v>
      </c>
      <c r="E21" s="59">
        <v>107548</v>
      </c>
      <c r="H21" s="4"/>
    </row>
    <row r="22" spans="1:8" ht="13.5" customHeight="1">
      <c r="A22" s="31" t="s">
        <v>17</v>
      </c>
      <c r="B22" s="77">
        <v>157</v>
      </c>
      <c r="C22" s="78">
        <v>188.97</v>
      </c>
      <c r="D22" s="56">
        <f t="shared" si="0"/>
        <v>4.284853777692571</v>
      </c>
      <c r="E22" s="59">
        <v>120827</v>
      </c>
      <c r="H22" s="4"/>
    </row>
    <row r="23" spans="1:8" ht="13.5" customHeight="1">
      <c r="A23" s="31" t="s">
        <v>18</v>
      </c>
      <c r="B23" s="77">
        <v>155</v>
      </c>
      <c r="C23" s="78">
        <v>158.19</v>
      </c>
      <c r="D23" s="56">
        <f t="shared" si="0"/>
        <v>3.5047489913793677</v>
      </c>
      <c r="E23" s="59">
        <v>123660</v>
      </c>
      <c r="H23" s="4"/>
    </row>
    <row r="24" spans="1:8" ht="13.5" customHeight="1">
      <c r="A24" s="31" t="s">
        <v>19</v>
      </c>
      <c r="B24" s="77">
        <v>433</v>
      </c>
      <c r="C24" s="78">
        <v>317.26</v>
      </c>
      <c r="D24" s="56">
        <f t="shared" si="0"/>
        <v>4.68852408140706</v>
      </c>
      <c r="E24" s="59">
        <v>185390</v>
      </c>
      <c r="H24" s="4"/>
    </row>
    <row r="25" spans="1:8" ht="13.5" customHeight="1">
      <c r="A25" s="31" t="s">
        <v>20</v>
      </c>
      <c r="B25" s="77">
        <v>126</v>
      </c>
      <c r="C25" s="78">
        <v>103.71</v>
      </c>
      <c r="D25" s="56">
        <f t="shared" si="0"/>
        <v>2.0992758500285915</v>
      </c>
      <c r="E25" s="59">
        <v>135350</v>
      </c>
      <c r="H25" s="4"/>
    </row>
    <row r="26" spans="1:8" ht="13.5" customHeight="1">
      <c r="A26" s="31" t="s">
        <v>21</v>
      </c>
      <c r="B26" s="77">
        <v>76</v>
      </c>
      <c r="C26" s="78">
        <v>58.88999999999999</v>
      </c>
      <c r="D26" s="56">
        <f t="shared" si="0"/>
        <v>2.2267954696490877</v>
      </c>
      <c r="E26" s="59">
        <v>72455</v>
      </c>
      <c r="H26" s="4"/>
    </row>
    <row r="27" spans="1:8" ht="13.5" customHeight="1">
      <c r="A27" s="31" t="s">
        <v>22</v>
      </c>
      <c r="B27" s="77">
        <v>113</v>
      </c>
      <c r="C27" s="78">
        <v>87.31999999999998</v>
      </c>
      <c r="D27" s="56">
        <f t="shared" si="0"/>
        <v>2.103146168899593</v>
      </c>
      <c r="E27" s="59">
        <v>113750</v>
      </c>
      <c r="H27" s="4"/>
    </row>
    <row r="28" spans="1:8" ht="13.5" customHeight="1">
      <c r="A28" s="31" t="s">
        <v>23</v>
      </c>
      <c r="B28" s="77">
        <v>176</v>
      </c>
      <c r="C28" s="78">
        <v>208.76</v>
      </c>
      <c r="D28" s="56">
        <f t="shared" si="0"/>
        <v>4.548380521837118</v>
      </c>
      <c r="E28" s="59">
        <v>125747</v>
      </c>
      <c r="H28" s="4"/>
    </row>
    <row r="29" spans="1:8" ht="13.5" customHeight="1">
      <c r="A29" s="31" t="s">
        <v>24</v>
      </c>
      <c r="B29" s="77">
        <v>103</v>
      </c>
      <c r="C29" s="78">
        <v>90.88999999999999</v>
      </c>
      <c r="D29" s="56">
        <f t="shared" si="0"/>
        <v>2.9104325509898077</v>
      </c>
      <c r="E29" s="59">
        <v>85559</v>
      </c>
      <c r="H29" s="4"/>
    </row>
    <row r="30" spans="1:8" ht="13.5" customHeight="1">
      <c r="A30" s="31" t="s">
        <v>25</v>
      </c>
      <c r="B30" s="77">
        <v>135</v>
      </c>
      <c r="C30" s="78">
        <v>92.43</v>
      </c>
      <c r="D30" s="56">
        <f t="shared" si="0"/>
        <v>4.401523937780557</v>
      </c>
      <c r="E30" s="59">
        <v>57533</v>
      </c>
      <c r="H30" s="4"/>
    </row>
    <row r="31" spans="1:8" ht="13.5" customHeight="1">
      <c r="A31" s="31" t="s">
        <v>26</v>
      </c>
      <c r="B31" s="77">
        <v>83</v>
      </c>
      <c r="C31" s="78">
        <v>46.660000000000004</v>
      </c>
      <c r="D31" s="56">
        <f t="shared" si="0"/>
        <v>1.9447411756222988</v>
      </c>
      <c r="E31" s="59">
        <v>65734</v>
      </c>
      <c r="H31" s="4"/>
    </row>
    <row r="32" spans="1:8" ht="13.5" customHeight="1">
      <c r="A32" s="31" t="s">
        <v>27</v>
      </c>
      <c r="B32" s="77">
        <v>605</v>
      </c>
      <c r="C32" s="78">
        <v>623.71</v>
      </c>
      <c r="D32" s="56">
        <f t="shared" si="0"/>
        <v>3.4007553023492623</v>
      </c>
      <c r="E32" s="59">
        <v>502475</v>
      </c>
      <c r="H32" s="4"/>
    </row>
    <row r="33" spans="1:8" ht="13.5" customHeight="1">
      <c r="A33" s="31" t="s">
        <v>28</v>
      </c>
      <c r="B33" s="77">
        <v>196</v>
      </c>
      <c r="C33" s="78">
        <v>180.83</v>
      </c>
      <c r="D33" s="56">
        <f t="shared" si="0"/>
        <v>7.907563326537805</v>
      </c>
      <c r="E33" s="59">
        <v>62652</v>
      </c>
      <c r="H33" s="4"/>
    </row>
    <row r="34" spans="1:8" ht="13.5" customHeight="1">
      <c r="A34" s="31" t="s">
        <v>58</v>
      </c>
      <c r="B34" s="77">
        <v>84</v>
      </c>
      <c r="C34" s="78">
        <v>80.27999999999999</v>
      </c>
      <c r="D34" s="56">
        <f t="shared" si="0"/>
        <v>3.8993919950261864</v>
      </c>
      <c r="E34" s="59">
        <v>56405</v>
      </c>
      <c r="H34" s="4"/>
    </row>
    <row r="35" spans="1:8" ht="13.5" customHeight="1">
      <c r="A35" s="31" t="s">
        <v>29</v>
      </c>
      <c r="B35" s="77">
        <v>107</v>
      </c>
      <c r="C35" s="78">
        <v>91.13</v>
      </c>
      <c r="D35" s="56">
        <f t="shared" si="0"/>
        <v>3.2638042390775106</v>
      </c>
      <c r="E35" s="59">
        <v>76497</v>
      </c>
      <c r="H35" s="4"/>
    </row>
    <row r="36" spans="1:8" ht="13.5" customHeight="1">
      <c r="A36" s="31" t="s">
        <v>30</v>
      </c>
      <c r="B36" s="77">
        <v>90</v>
      </c>
      <c r="C36" s="78">
        <v>81.55999999999999</v>
      </c>
      <c r="D36" s="56">
        <f t="shared" si="0"/>
        <v>3.8593422130696644</v>
      </c>
      <c r="E36" s="59">
        <v>57899</v>
      </c>
      <c r="H36" s="4"/>
    </row>
    <row r="37" spans="1:8" ht="13.5" customHeight="1">
      <c r="A37" s="31" t="s">
        <v>31</v>
      </c>
      <c r="B37" s="77">
        <v>86</v>
      </c>
      <c r="C37" s="78">
        <v>160.39000000000001</v>
      </c>
      <c r="D37" s="56">
        <f t="shared" si="0"/>
        <v>8.000011970839036</v>
      </c>
      <c r="E37" s="59">
        <v>54928</v>
      </c>
      <c r="H37" s="4"/>
    </row>
    <row r="38" spans="1:8" ht="13.5" customHeight="1">
      <c r="A38" s="31" t="s">
        <v>32</v>
      </c>
      <c r="B38" s="77">
        <v>59.6</v>
      </c>
      <c r="C38" s="78">
        <v>82.75</v>
      </c>
      <c r="D38" s="56">
        <f t="shared" si="0"/>
        <v>7.56136239759608</v>
      </c>
      <c r="E38" s="59">
        <v>29983</v>
      </c>
      <c r="H38" s="4"/>
    </row>
    <row r="39" spans="1:8" ht="13.5" customHeight="1">
      <c r="A39" s="43" t="s">
        <v>62</v>
      </c>
      <c r="B39" s="77">
        <v>39</v>
      </c>
      <c r="C39" s="78">
        <v>32.39</v>
      </c>
      <c r="D39" s="56">
        <f t="shared" si="0"/>
        <v>4.451230238131886</v>
      </c>
      <c r="E39" s="59">
        <v>19936</v>
      </c>
      <c r="H39" s="4"/>
    </row>
    <row r="40" spans="1:8" ht="13.5" customHeight="1">
      <c r="A40" s="27" t="s">
        <v>63</v>
      </c>
      <c r="B40" s="77">
        <v>37</v>
      </c>
      <c r="C40" s="78">
        <v>28.560000000000002</v>
      </c>
      <c r="D40" s="56">
        <f t="shared" si="0"/>
        <v>7.531675362639885</v>
      </c>
      <c r="E40" s="59">
        <v>10389</v>
      </c>
      <c r="H40" s="4"/>
    </row>
    <row r="41" spans="1:8" ht="13.5" customHeight="1">
      <c r="A41" s="31" t="s">
        <v>33</v>
      </c>
      <c r="B41" s="77">
        <v>49</v>
      </c>
      <c r="C41" s="78">
        <v>39.080000000000005</v>
      </c>
      <c r="D41" s="56">
        <f t="shared" si="0"/>
        <v>6.1056394360563955</v>
      </c>
      <c r="E41" s="59">
        <v>17536</v>
      </c>
      <c r="H41" s="4"/>
    </row>
    <row r="42" spans="1:8" ht="13.5" customHeight="1">
      <c r="A42" s="31" t="s">
        <v>34</v>
      </c>
      <c r="B42" s="77">
        <v>55</v>
      </c>
      <c r="C42" s="78">
        <v>74.13</v>
      </c>
      <c r="D42" s="56">
        <f t="shared" si="0"/>
        <v>4.549231484879465</v>
      </c>
      <c r="E42" s="59">
        <v>44644</v>
      </c>
      <c r="H42" s="4"/>
    </row>
    <row r="43" spans="1:8" ht="13.5" customHeight="1">
      <c r="A43" s="31" t="s">
        <v>35</v>
      </c>
      <c r="B43" s="77">
        <v>12.6</v>
      </c>
      <c r="C43" s="78">
        <v>12.21</v>
      </c>
      <c r="D43" s="56">
        <f t="shared" si="0"/>
        <v>4.070088185244014</v>
      </c>
      <c r="E43" s="59">
        <v>8219</v>
      </c>
      <c r="H43" s="4"/>
    </row>
    <row r="44" spans="1:8" ht="13.5" customHeight="1">
      <c r="A44" s="31" t="s">
        <v>36</v>
      </c>
      <c r="B44" s="77">
        <v>49</v>
      </c>
      <c r="C44" s="78">
        <v>49.58</v>
      </c>
      <c r="D44" s="56">
        <f t="shared" si="0"/>
        <v>8.440140203700519</v>
      </c>
      <c r="E44" s="59">
        <v>16094</v>
      </c>
      <c r="H44" s="4"/>
    </row>
    <row r="45" spans="1:8" ht="13.5" customHeight="1">
      <c r="A45" s="31" t="s">
        <v>37</v>
      </c>
      <c r="B45" s="77">
        <v>20</v>
      </c>
      <c r="C45" s="78">
        <v>16.03</v>
      </c>
      <c r="D45" s="56">
        <f t="shared" si="0"/>
        <v>3.1709608822511255</v>
      </c>
      <c r="E45" s="59">
        <v>13850</v>
      </c>
      <c r="H45" s="4"/>
    </row>
    <row r="46" spans="1:8" ht="13.5" customHeight="1">
      <c r="A46" s="31" t="s">
        <v>38</v>
      </c>
      <c r="B46" s="77">
        <v>20</v>
      </c>
      <c r="C46" s="78">
        <v>18.779999999999998</v>
      </c>
      <c r="D46" s="56">
        <f t="shared" si="0"/>
        <v>3.1300678181360593</v>
      </c>
      <c r="E46" s="59">
        <v>16438</v>
      </c>
      <c r="H46" s="4"/>
    </row>
    <row r="47" spans="1:8" ht="13.5" customHeight="1">
      <c r="A47" s="31" t="s">
        <v>39</v>
      </c>
      <c r="B47" s="77">
        <v>9</v>
      </c>
      <c r="C47" s="78">
        <v>7.33</v>
      </c>
      <c r="D47" s="56">
        <f t="shared" si="0"/>
        <v>3.6686503070555205</v>
      </c>
      <c r="E47" s="59">
        <v>5474</v>
      </c>
      <c r="H47" s="4"/>
    </row>
    <row r="48" spans="1:8" ht="13.5" customHeight="1" thickBot="1">
      <c r="A48" s="34"/>
      <c r="B48" s="83"/>
      <c r="C48" s="80"/>
      <c r="D48" s="62"/>
      <c r="E48" s="46"/>
      <c r="H48" s="4"/>
    </row>
    <row r="49" spans="1:8" ht="22.5" customHeight="1" thickBot="1">
      <c r="A49" s="28" t="s">
        <v>42</v>
      </c>
      <c r="B49" s="98">
        <f>SUM(B5:B48)</f>
        <v>13156.2</v>
      </c>
      <c r="C49" s="82">
        <f>SUM(C5:C47)</f>
        <v>11649.471769916536</v>
      </c>
      <c r="D49" s="64">
        <f>C49/E49/365*1000000</f>
        <v>3.609839632626397</v>
      </c>
      <c r="E49" s="47">
        <f>SUM(E5:E48)</f>
        <v>8841490</v>
      </c>
      <c r="H49" s="4"/>
    </row>
    <row r="50" spans="1:5" ht="13.5" customHeight="1">
      <c r="A50" s="17" t="s">
        <v>43</v>
      </c>
      <c r="B50" s="19"/>
      <c r="C50" s="29"/>
      <c r="D50" s="19"/>
      <c r="E50" s="20"/>
    </row>
    <row r="51" spans="1:5" ht="13.5" customHeight="1">
      <c r="A51" s="17"/>
      <c r="B51" s="19"/>
      <c r="C51" s="29"/>
      <c r="D51" s="19"/>
      <c r="E51" s="20"/>
    </row>
    <row r="52" spans="1:5" ht="13.5" customHeight="1">
      <c r="A52" s="21" t="s">
        <v>44</v>
      </c>
      <c r="B52" s="21"/>
      <c r="C52" s="30"/>
      <c r="D52" s="21"/>
      <c r="E52" s="21"/>
    </row>
    <row r="53" spans="1:5" s="1" customFormat="1" ht="13.5" customHeight="1">
      <c r="A53" s="21" t="s">
        <v>59</v>
      </c>
      <c r="B53" s="30"/>
      <c r="C53" s="21"/>
      <c r="D53" s="21"/>
      <c r="E53" s="21"/>
    </row>
    <row r="54" spans="1:5" s="1" customFormat="1" ht="13.5" customHeight="1">
      <c r="A54" s="74" t="s">
        <v>61</v>
      </c>
      <c r="B54" s="74"/>
      <c r="C54" s="74"/>
      <c r="D54" s="74"/>
      <c r="E54" s="74"/>
    </row>
    <row r="55" spans="1:5" s="1" customFormat="1" ht="13.5" customHeight="1">
      <c r="A55" s="21" t="s">
        <v>71</v>
      </c>
      <c r="B55" s="30"/>
      <c r="C55" s="21"/>
      <c r="D55" s="23"/>
      <c r="E55" s="21"/>
    </row>
    <row r="56" spans="1:5" ht="13.5" customHeight="1">
      <c r="A56" s="21"/>
      <c r="B56" s="21"/>
      <c r="C56" s="30"/>
      <c r="D56" s="21"/>
      <c r="E56" s="21"/>
    </row>
    <row r="57" ht="12">
      <c r="A57" s="3"/>
    </row>
  </sheetData>
  <sheetProtection/>
  <mergeCells count="1">
    <mergeCell ref="A54:E54"/>
  </mergeCells>
  <printOptions horizontalCentered="1"/>
  <pageMargins left="0.4724409448818898" right="0.4724409448818898" top="0.7874015748031497" bottom="0.787401574803149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5"/>
  </sheetPr>
  <dimension ref="A1:H57"/>
  <sheetViews>
    <sheetView view="pageBreakPreview" zoomScale="60" zoomScalePageLayoutView="0" workbookViewId="0" topLeftCell="A1">
      <selection activeCell="B3" sqref="B3"/>
    </sheetView>
  </sheetViews>
  <sheetFormatPr defaultColWidth="9.00390625" defaultRowHeight="13.5"/>
  <cols>
    <col min="1" max="1" width="20.625" style="1" customWidth="1"/>
    <col min="2" max="3" width="16.625" style="9" customWidth="1"/>
    <col min="4" max="4" width="16.625" style="2" customWidth="1"/>
    <col min="5" max="5" width="16.625" style="1" customWidth="1"/>
    <col min="6" max="16384" width="9.00390625" style="2" customWidth="1"/>
  </cols>
  <sheetData>
    <row r="1" spans="1:5" s="1" customFormat="1" ht="15" customHeight="1">
      <c r="A1" s="11" t="s">
        <v>72</v>
      </c>
      <c r="B1" s="7"/>
      <c r="C1" s="7"/>
      <c r="D1" s="3"/>
      <c r="E1" s="3"/>
    </row>
    <row r="2" spans="1:5" ht="15" customHeight="1">
      <c r="A2" s="11" t="s">
        <v>55</v>
      </c>
      <c r="B2" s="7"/>
      <c r="C2" s="7"/>
      <c r="D2" s="3"/>
      <c r="E2" s="3"/>
    </row>
    <row r="3" spans="1:5" ht="13.5" customHeight="1" thickBot="1">
      <c r="A3" s="3"/>
      <c r="B3" s="7"/>
      <c r="C3" s="7"/>
      <c r="D3" s="3"/>
      <c r="E3" s="3"/>
    </row>
    <row r="4" spans="1:5" s="1" customFormat="1" ht="15" customHeight="1" thickBot="1">
      <c r="A4" s="12" t="s">
        <v>40</v>
      </c>
      <c r="B4" s="53" t="s">
        <v>45</v>
      </c>
      <c r="C4" s="53" t="s">
        <v>46</v>
      </c>
      <c r="D4" s="45" t="s">
        <v>47</v>
      </c>
      <c r="E4" s="14" t="s">
        <v>48</v>
      </c>
    </row>
    <row r="5" spans="1:8" ht="13.5" customHeight="1">
      <c r="A5" s="35" t="s">
        <v>0</v>
      </c>
      <c r="B5" s="75">
        <v>1500</v>
      </c>
      <c r="C5" s="76">
        <v>789.22</v>
      </c>
      <c r="D5" s="26">
        <f>C5/E5/365*1000000</f>
        <v>0.8037451947475055</v>
      </c>
      <c r="E5" s="58">
        <v>2690214</v>
      </c>
      <c r="G5" s="48"/>
      <c r="H5" s="4"/>
    </row>
    <row r="6" spans="1:8" ht="13.5" customHeight="1">
      <c r="A6" s="31" t="s">
        <v>1</v>
      </c>
      <c r="B6" s="77">
        <v>200</v>
      </c>
      <c r="C6" s="78">
        <v>229.45000000000002</v>
      </c>
      <c r="D6" s="56">
        <f aca="true" t="shared" si="0" ref="D6:D47">C6/E6/365*1000000</f>
        <v>0.749544389222509</v>
      </c>
      <c r="E6" s="59">
        <v>838683</v>
      </c>
      <c r="H6" s="4"/>
    </row>
    <row r="7" spans="1:8" ht="13.5" customHeight="1">
      <c r="A7" s="31" t="s">
        <v>2</v>
      </c>
      <c r="B7" s="77">
        <v>86</v>
      </c>
      <c r="C7" s="78">
        <v>135.67999999999998</v>
      </c>
      <c r="D7" s="56">
        <f t="shared" si="0"/>
        <v>1.8967452324320226</v>
      </c>
      <c r="E7" s="59">
        <v>195981</v>
      </c>
      <c r="H7" s="4"/>
    </row>
    <row r="8" spans="1:8" ht="13.5" customHeight="1">
      <c r="A8" s="31" t="s">
        <v>3</v>
      </c>
      <c r="B8" s="77">
        <v>232</v>
      </c>
      <c r="C8" s="78">
        <v>209.14000000000001</v>
      </c>
      <c r="D8" s="56">
        <f t="shared" si="0"/>
        <v>1.4470301114968738</v>
      </c>
      <c r="E8" s="59">
        <v>395974</v>
      </c>
      <c r="H8" s="4"/>
    </row>
    <row r="9" spans="1:8" ht="13.5" customHeight="1">
      <c r="A9" s="31" t="s">
        <v>4</v>
      </c>
      <c r="B9" s="77">
        <v>110</v>
      </c>
      <c r="C9" s="78">
        <v>89.84</v>
      </c>
      <c r="D9" s="56">
        <f t="shared" si="0"/>
        <v>2.3968234086195737</v>
      </c>
      <c r="E9" s="59">
        <v>102693</v>
      </c>
      <c r="H9" s="4"/>
    </row>
    <row r="10" spans="1:8" ht="13.5" customHeight="1">
      <c r="A10" s="31" t="s">
        <v>5</v>
      </c>
      <c r="B10" s="77">
        <v>190</v>
      </c>
      <c r="C10" s="78">
        <v>203.44</v>
      </c>
      <c r="D10" s="56">
        <f t="shared" si="0"/>
        <v>1.5190252612616675</v>
      </c>
      <c r="E10" s="59">
        <v>366926</v>
      </c>
      <c r="H10" s="4"/>
    </row>
    <row r="11" spans="1:8" ht="13.5" customHeight="1">
      <c r="A11" s="31" t="s">
        <v>6</v>
      </c>
      <c r="B11" s="77">
        <v>47</v>
      </c>
      <c r="C11" s="78">
        <v>44.519999999999996</v>
      </c>
      <c r="D11" s="56">
        <f t="shared" si="0"/>
        <v>1.6087127768362703</v>
      </c>
      <c r="E11" s="59">
        <v>75820</v>
      </c>
      <c r="H11" s="4"/>
    </row>
    <row r="12" spans="1:8" ht="13.5" customHeight="1">
      <c r="A12" s="31" t="s">
        <v>7</v>
      </c>
      <c r="B12" s="77">
        <v>297</v>
      </c>
      <c r="C12" s="78">
        <v>67.38000000000001</v>
      </c>
      <c r="D12" s="56">
        <f>C12/E12/365*1000000</f>
        <v>0.5219101166675923</v>
      </c>
      <c r="E12" s="59">
        <v>353706</v>
      </c>
      <c r="H12" s="4"/>
    </row>
    <row r="13" spans="1:8" ht="13.5" customHeight="1">
      <c r="A13" s="31" t="s">
        <v>8</v>
      </c>
      <c r="B13" s="77">
        <v>67</v>
      </c>
      <c r="C13" s="78">
        <v>65.07</v>
      </c>
      <c r="D13" s="56">
        <f t="shared" si="0"/>
        <v>1.9920882837686438</v>
      </c>
      <c r="E13" s="59">
        <v>89491</v>
      </c>
      <c r="H13" s="4"/>
    </row>
    <row r="14" spans="1:8" ht="13.5" customHeight="1">
      <c r="A14" s="31" t="s">
        <v>9</v>
      </c>
      <c r="B14" s="77">
        <v>102</v>
      </c>
      <c r="C14" s="78">
        <v>91.42</v>
      </c>
      <c r="D14" s="56">
        <f t="shared" si="0"/>
        <v>1.7403244423923008</v>
      </c>
      <c r="E14" s="59">
        <v>143919</v>
      </c>
      <c r="H14" s="4"/>
    </row>
    <row r="15" spans="1:8" ht="13.5" customHeight="1">
      <c r="A15" s="31" t="s">
        <v>10</v>
      </c>
      <c r="B15" s="77">
        <v>292</v>
      </c>
      <c r="C15" s="78">
        <v>439.5690043659512</v>
      </c>
      <c r="D15" s="56">
        <f t="shared" si="0"/>
        <v>2.9884527477480405</v>
      </c>
      <c r="E15" s="59">
        <v>402984</v>
      </c>
      <c r="H15" s="4"/>
    </row>
    <row r="16" spans="1:8" ht="13.5" customHeight="1">
      <c r="A16" s="31" t="s">
        <v>11</v>
      </c>
      <c r="B16" s="77">
        <v>235</v>
      </c>
      <c r="C16" s="78">
        <v>135.87</v>
      </c>
      <c r="D16" s="56">
        <f t="shared" si="0"/>
        <v>1.3324548369449214</v>
      </c>
      <c r="E16" s="59">
        <v>279369</v>
      </c>
      <c r="H16" s="4"/>
    </row>
    <row r="17" spans="1:8" ht="13.5" customHeight="1">
      <c r="A17" s="31" t="s">
        <v>12</v>
      </c>
      <c r="B17" s="77">
        <v>157</v>
      </c>
      <c r="C17" s="78">
        <v>115.10000000000001</v>
      </c>
      <c r="D17" s="56">
        <f t="shared" si="0"/>
        <v>1.1740356956832159</v>
      </c>
      <c r="E17" s="59">
        <v>268597</v>
      </c>
      <c r="H17" s="4"/>
    </row>
    <row r="18" spans="1:8" ht="13.5" customHeight="1">
      <c r="A18" s="31" t="s">
        <v>13</v>
      </c>
      <c r="B18" s="77">
        <v>44</v>
      </c>
      <c r="C18" s="78">
        <v>46.910000000000004</v>
      </c>
      <c r="D18" s="56">
        <f t="shared" si="0"/>
        <v>1.2952566712207276</v>
      </c>
      <c r="E18" s="59">
        <v>99224</v>
      </c>
      <c r="H18" s="4"/>
    </row>
    <row r="19" spans="1:8" ht="13.5" customHeight="1">
      <c r="A19" s="31" t="s">
        <v>14</v>
      </c>
      <c r="B19" s="77">
        <v>97</v>
      </c>
      <c r="C19" s="78">
        <v>104.05</v>
      </c>
      <c r="D19" s="56">
        <f t="shared" si="0"/>
        <v>2.4785331752439674</v>
      </c>
      <c r="E19" s="59">
        <v>115015</v>
      </c>
      <c r="H19" s="4"/>
    </row>
    <row r="20" spans="1:8" ht="13.5" customHeight="1">
      <c r="A20" s="31" t="s">
        <v>15</v>
      </c>
      <c r="B20" s="77">
        <v>261</v>
      </c>
      <c r="C20" s="78">
        <v>326.93</v>
      </c>
      <c r="D20" s="56">
        <f t="shared" si="0"/>
        <v>3.7965879830494247</v>
      </c>
      <c r="E20" s="59">
        <v>235922</v>
      </c>
      <c r="H20" s="4"/>
    </row>
    <row r="21" spans="1:8" ht="13.5" customHeight="1">
      <c r="A21" s="31" t="s">
        <v>16</v>
      </c>
      <c r="B21" s="77">
        <v>124</v>
      </c>
      <c r="C21" s="78">
        <v>120.59</v>
      </c>
      <c r="D21" s="56">
        <f t="shared" si="0"/>
        <v>3.071963789599394</v>
      </c>
      <c r="E21" s="59">
        <v>107548</v>
      </c>
      <c r="H21" s="4"/>
    </row>
    <row r="22" spans="1:8" ht="13.5" customHeight="1">
      <c r="A22" s="31" t="s">
        <v>17</v>
      </c>
      <c r="B22" s="77">
        <v>14</v>
      </c>
      <c r="C22" s="78">
        <v>16.939999999999998</v>
      </c>
      <c r="D22" s="56">
        <f t="shared" si="0"/>
        <v>0.3841108270842575</v>
      </c>
      <c r="E22" s="59">
        <v>120827</v>
      </c>
      <c r="H22" s="4"/>
    </row>
    <row r="23" spans="1:8" ht="13.5" customHeight="1">
      <c r="A23" s="31" t="s">
        <v>18</v>
      </c>
      <c r="B23" s="77">
        <v>24</v>
      </c>
      <c r="C23" s="78">
        <v>48.49999999999999</v>
      </c>
      <c r="D23" s="56">
        <f t="shared" si="0"/>
        <v>1.074532689056826</v>
      </c>
      <c r="E23" s="59">
        <v>123660</v>
      </c>
      <c r="H23" s="4"/>
    </row>
    <row r="24" spans="1:8" ht="13.5" customHeight="1">
      <c r="A24" s="31" t="s">
        <v>19</v>
      </c>
      <c r="B24" s="77">
        <v>97</v>
      </c>
      <c r="C24" s="78">
        <v>105.8</v>
      </c>
      <c r="D24" s="56">
        <f t="shared" si="0"/>
        <v>1.5635310086770058</v>
      </c>
      <c r="E24" s="59">
        <v>185390</v>
      </c>
      <c r="H24" s="4"/>
    </row>
    <row r="25" spans="1:8" ht="13.5" customHeight="1">
      <c r="A25" s="31" t="s">
        <v>20</v>
      </c>
      <c r="B25" s="77">
        <v>148</v>
      </c>
      <c r="C25" s="78">
        <v>141.93</v>
      </c>
      <c r="D25" s="56">
        <f t="shared" si="0"/>
        <v>2.8729169934872045</v>
      </c>
      <c r="E25" s="59">
        <v>135350</v>
      </c>
      <c r="H25" s="4"/>
    </row>
    <row r="26" spans="1:8" ht="13.5" customHeight="1">
      <c r="A26" s="31" t="s">
        <v>21</v>
      </c>
      <c r="B26" s="77">
        <v>50</v>
      </c>
      <c r="C26" s="78">
        <v>47.19</v>
      </c>
      <c r="D26" s="56">
        <f t="shared" si="0"/>
        <v>1.7843857736923154</v>
      </c>
      <c r="E26" s="59">
        <v>72455</v>
      </c>
      <c r="H26" s="4"/>
    </row>
    <row r="27" spans="1:8" ht="13.5" customHeight="1">
      <c r="A27" s="31" t="s">
        <v>22</v>
      </c>
      <c r="B27" s="77">
        <v>45</v>
      </c>
      <c r="C27" s="78">
        <v>42.48</v>
      </c>
      <c r="D27" s="56">
        <f t="shared" si="0"/>
        <v>1.0231521902754779</v>
      </c>
      <c r="E27" s="59">
        <v>113750</v>
      </c>
      <c r="H27" s="4"/>
    </row>
    <row r="28" spans="1:8" ht="13.5" customHeight="1">
      <c r="A28" s="31" t="s">
        <v>23</v>
      </c>
      <c r="B28" s="77">
        <v>24</v>
      </c>
      <c r="C28" s="78">
        <v>40.81</v>
      </c>
      <c r="D28" s="56">
        <f t="shared" si="0"/>
        <v>0.8891521799969956</v>
      </c>
      <c r="E28" s="59">
        <v>125747</v>
      </c>
      <c r="H28" s="4"/>
    </row>
    <row r="29" spans="1:8" ht="13.5" customHeight="1">
      <c r="A29" s="31" t="s">
        <v>24</v>
      </c>
      <c r="B29" s="77">
        <v>48</v>
      </c>
      <c r="C29" s="78">
        <v>10.940000000000001</v>
      </c>
      <c r="D29" s="56">
        <f t="shared" si="0"/>
        <v>0.35031501934017495</v>
      </c>
      <c r="E29" s="59">
        <v>85559</v>
      </c>
      <c r="H29" s="4"/>
    </row>
    <row r="30" spans="1:8" ht="13.5" customHeight="1">
      <c r="A30" s="31" t="s">
        <v>25</v>
      </c>
      <c r="B30" s="77">
        <v>31</v>
      </c>
      <c r="C30" s="78">
        <v>30.380000000000003</v>
      </c>
      <c r="D30" s="56">
        <f t="shared" si="0"/>
        <v>1.4466980117902557</v>
      </c>
      <c r="E30" s="59">
        <v>57533</v>
      </c>
      <c r="H30" s="4"/>
    </row>
    <row r="31" spans="1:8" ht="13.5" customHeight="1">
      <c r="A31" s="31" t="s">
        <v>26</v>
      </c>
      <c r="B31" s="77">
        <v>81</v>
      </c>
      <c r="C31" s="78">
        <v>22.97</v>
      </c>
      <c r="D31" s="56">
        <f t="shared" si="0"/>
        <v>0.9573661552516972</v>
      </c>
      <c r="E31" s="59">
        <v>65734</v>
      </c>
      <c r="H31" s="4"/>
    </row>
    <row r="32" spans="1:8" ht="13.5" customHeight="1">
      <c r="A32" s="31" t="s">
        <v>27</v>
      </c>
      <c r="B32" s="77">
        <v>394</v>
      </c>
      <c r="C32" s="78">
        <v>312.87</v>
      </c>
      <c r="D32" s="56">
        <f t="shared" si="0"/>
        <v>1.7059119004762044</v>
      </c>
      <c r="E32" s="59">
        <v>502475</v>
      </c>
      <c r="H32" s="4"/>
    </row>
    <row r="33" spans="1:8" ht="13.5" customHeight="1">
      <c r="A33" s="31" t="s">
        <v>28</v>
      </c>
      <c r="B33" s="77">
        <v>40</v>
      </c>
      <c r="C33" s="78">
        <v>37.24</v>
      </c>
      <c r="D33" s="56">
        <f t="shared" si="0"/>
        <v>1.6284778979166503</v>
      </c>
      <c r="E33" s="59">
        <v>62652</v>
      </c>
      <c r="H33" s="4"/>
    </row>
    <row r="34" spans="1:8" ht="13.5" customHeight="1">
      <c r="A34" s="31" t="s">
        <v>58</v>
      </c>
      <c r="B34" s="77">
        <v>51</v>
      </c>
      <c r="C34" s="78">
        <v>15.319999999999999</v>
      </c>
      <c r="D34" s="56">
        <f t="shared" si="0"/>
        <v>0.7441291151445089</v>
      </c>
      <c r="E34" s="59">
        <v>56405</v>
      </c>
      <c r="H34" s="4"/>
    </row>
    <row r="35" spans="1:8" ht="13.5" customHeight="1">
      <c r="A35" s="31" t="s">
        <v>29</v>
      </c>
      <c r="B35" s="77">
        <v>57</v>
      </c>
      <c r="C35" s="78">
        <v>64.43</v>
      </c>
      <c r="D35" s="56">
        <f t="shared" si="0"/>
        <v>2.307548635177922</v>
      </c>
      <c r="E35" s="59">
        <v>76497</v>
      </c>
      <c r="H35" s="4"/>
    </row>
    <row r="36" spans="1:8" ht="13.5" customHeight="1">
      <c r="A36" s="31" t="s">
        <v>30</v>
      </c>
      <c r="B36" s="77">
        <v>50</v>
      </c>
      <c r="C36" s="78">
        <v>63.59</v>
      </c>
      <c r="D36" s="56">
        <f t="shared" si="0"/>
        <v>3.0090187754916626</v>
      </c>
      <c r="E36" s="59">
        <v>57899</v>
      </c>
      <c r="H36" s="4"/>
    </row>
    <row r="37" spans="1:8" ht="13.5" customHeight="1">
      <c r="A37" s="31" t="s">
        <v>31</v>
      </c>
      <c r="B37" s="77">
        <v>61</v>
      </c>
      <c r="C37" s="78">
        <v>33.05</v>
      </c>
      <c r="D37" s="56">
        <f t="shared" si="0"/>
        <v>1.6484842922640446</v>
      </c>
      <c r="E37" s="59">
        <v>54928</v>
      </c>
      <c r="H37" s="4"/>
    </row>
    <row r="38" spans="1:8" ht="13.5" customHeight="1">
      <c r="A38" s="31" t="s">
        <v>32</v>
      </c>
      <c r="B38" s="77">
        <v>5.7</v>
      </c>
      <c r="C38" s="78">
        <v>6.120000000000001</v>
      </c>
      <c r="D38" s="56">
        <f t="shared" si="0"/>
        <v>0.5592210014898854</v>
      </c>
      <c r="E38" s="59">
        <v>29983</v>
      </c>
      <c r="H38" s="4"/>
    </row>
    <row r="39" spans="1:8" ht="13.5" customHeight="1">
      <c r="A39" s="43" t="s">
        <v>62</v>
      </c>
      <c r="B39" s="77">
        <v>13</v>
      </c>
      <c r="C39" s="78">
        <v>12.8</v>
      </c>
      <c r="D39" s="56">
        <f t="shared" si="0"/>
        <v>1.7590536291475187</v>
      </c>
      <c r="E39" s="59">
        <v>19936</v>
      </c>
      <c r="H39" s="4"/>
    </row>
    <row r="40" spans="1:8" ht="13.5" customHeight="1">
      <c r="A40" s="27" t="s">
        <v>63</v>
      </c>
      <c r="B40" s="77">
        <v>12</v>
      </c>
      <c r="C40" s="78">
        <v>11.419999999999998</v>
      </c>
      <c r="D40" s="56">
        <f t="shared" si="0"/>
        <v>3.0116152885625858</v>
      </c>
      <c r="E40" s="59">
        <v>10389</v>
      </c>
      <c r="H40" s="4"/>
    </row>
    <row r="41" spans="1:8" ht="13.5" customHeight="1">
      <c r="A41" s="31" t="s">
        <v>33</v>
      </c>
      <c r="B41" s="77">
        <v>5</v>
      </c>
      <c r="C41" s="78">
        <v>4.88</v>
      </c>
      <c r="D41" s="56">
        <f t="shared" si="0"/>
        <v>0.7624237576242375</v>
      </c>
      <c r="E41" s="59">
        <v>17536</v>
      </c>
      <c r="H41" s="4"/>
    </row>
    <row r="42" spans="1:8" ht="13.5" customHeight="1">
      <c r="A42" s="31" t="s">
        <v>34</v>
      </c>
      <c r="B42" s="77">
        <v>13</v>
      </c>
      <c r="C42" s="78">
        <v>19.97</v>
      </c>
      <c r="D42" s="56">
        <f t="shared" si="0"/>
        <v>1.2255247909489133</v>
      </c>
      <c r="E42" s="59">
        <v>44644</v>
      </c>
      <c r="H42" s="4"/>
    </row>
    <row r="43" spans="1:8" ht="13.5" customHeight="1">
      <c r="A43" s="31" t="s">
        <v>35</v>
      </c>
      <c r="B43" s="77">
        <v>3.2</v>
      </c>
      <c r="C43" s="78">
        <v>4.919999999999999</v>
      </c>
      <c r="D43" s="56">
        <f t="shared" si="0"/>
        <v>1.6400355341032387</v>
      </c>
      <c r="E43" s="59">
        <v>8219</v>
      </c>
      <c r="H43" s="4"/>
    </row>
    <row r="44" spans="1:8" ht="13.5" customHeight="1">
      <c r="A44" s="31" t="s">
        <v>36</v>
      </c>
      <c r="B44" s="77">
        <v>28</v>
      </c>
      <c r="C44" s="78">
        <v>35.55</v>
      </c>
      <c r="D44" s="56">
        <f t="shared" si="0"/>
        <v>6.05177459139882</v>
      </c>
      <c r="E44" s="59">
        <v>16094</v>
      </c>
      <c r="H44" s="4"/>
    </row>
    <row r="45" spans="1:8" ht="13.5" customHeight="1">
      <c r="A45" s="31" t="s">
        <v>37</v>
      </c>
      <c r="B45" s="77">
        <v>12</v>
      </c>
      <c r="C45" s="78">
        <v>12.5</v>
      </c>
      <c r="D45" s="56">
        <f t="shared" si="0"/>
        <v>2.4726769200336287</v>
      </c>
      <c r="E45" s="59">
        <v>13850</v>
      </c>
      <c r="H45" s="4"/>
    </row>
    <row r="46" spans="1:8" ht="13.5" customHeight="1">
      <c r="A46" s="31" t="s">
        <v>38</v>
      </c>
      <c r="B46" s="77">
        <v>17</v>
      </c>
      <c r="C46" s="78">
        <v>14.64</v>
      </c>
      <c r="D46" s="56">
        <f t="shared" si="0"/>
        <v>2.440052867812136</v>
      </c>
      <c r="E46" s="59">
        <v>16438</v>
      </c>
      <c r="H46" s="4"/>
    </row>
    <row r="47" spans="1:8" ht="13.5" customHeight="1">
      <c r="A47" s="31" t="s">
        <v>39</v>
      </c>
      <c r="B47" s="77">
        <v>6</v>
      </c>
      <c r="C47" s="78">
        <v>5.72</v>
      </c>
      <c r="D47" s="56">
        <f t="shared" si="0"/>
        <v>2.8628485342916203</v>
      </c>
      <c r="E47" s="59">
        <v>5474</v>
      </c>
      <c r="H47" s="4"/>
    </row>
    <row r="48" spans="1:8" ht="13.5" customHeight="1" thickBot="1">
      <c r="A48" s="34"/>
      <c r="B48" s="83"/>
      <c r="C48" s="80" t="s">
        <v>67</v>
      </c>
      <c r="D48" s="62"/>
      <c r="E48" s="46"/>
      <c r="H48" s="4"/>
    </row>
    <row r="49" spans="1:8" ht="23.25" customHeight="1" thickBot="1">
      <c r="A49" s="28" t="s">
        <v>42</v>
      </c>
      <c r="B49" s="84">
        <f>SUM(B5:B48)</f>
        <v>5370.9</v>
      </c>
      <c r="C49" s="82">
        <f>SUM(C5:C48)</f>
        <v>4377.139004365953</v>
      </c>
      <c r="D49" s="64">
        <f>C49/E49/365*1000000</f>
        <v>1.3563507571458127</v>
      </c>
      <c r="E49" s="47">
        <f>SUM(E5:E48)</f>
        <v>8841490</v>
      </c>
      <c r="H49" s="4"/>
    </row>
    <row r="50" spans="1:5" ht="13.5" customHeight="1">
      <c r="A50" s="17" t="s">
        <v>43</v>
      </c>
      <c r="B50" s="29"/>
      <c r="C50" s="29"/>
      <c r="D50" s="19"/>
      <c r="E50" s="20"/>
    </row>
    <row r="51" spans="1:5" ht="13.5" customHeight="1">
      <c r="A51" s="17"/>
      <c r="B51" s="29"/>
      <c r="C51" s="29"/>
      <c r="D51" s="19"/>
      <c r="E51" s="20"/>
    </row>
    <row r="52" spans="1:5" ht="13.5" customHeight="1">
      <c r="A52" s="21" t="s">
        <v>44</v>
      </c>
      <c r="B52" s="30"/>
      <c r="C52" s="30"/>
      <c r="D52" s="21"/>
      <c r="E52" s="21"/>
    </row>
    <row r="53" spans="1:5" s="1" customFormat="1" ht="13.5" customHeight="1">
      <c r="A53" s="21" t="s">
        <v>59</v>
      </c>
      <c r="B53" s="30"/>
      <c r="C53" s="21"/>
      <c r="D53" s="21"/>
      <c r="E53" s="21"/>
    </row>
    <row r="54" spans="1:5" s="1" customFormat="1" ht="13.5" customHeight="1">
      <c r="A54" s="74" t="s">
        <v>61</v>
      </c>
      <c r="B54" s="74"/>
      <c r="C54" s="74"/>
      <c r="D54" s="74"/>
      <c r="E54" s="74"/>
    </row>
    <row r="55" spans="1:5" s="1" customFormat="1" ht="13.5" customHeight="1">
      <c r="A55" s="21" t="s">
        <v>71</v>
      </c>
      <c r="B55" s="30"/>
      <c r="C55" s="21"/>
      <c r="D55" s="23"/>
      <c r="E55" s="21"/>
    </row>
    <row r="56" spans="1:5" ht="13.5" customHeight="1">
      <c r="A56" s="21"/>
      <c r="B56" s="30"/>
      <c r="C56" s="30"/>
      <c r="D56" s="21"/>
      <c r="E56" s="21"/>
    </row>
    <row r="57" ht="12">
      <c r="A57" s="3"/>
    </row>
  </sheetData>
  <sheetProtection/>
  <mergeCells count="1">
    <mergeCell ref="A54:E54"/>
  </mergeCells>
  <printOptions horizontalCentered="1"/>
  <pageMargins left="0.4724409448818898" right="0.4724409448818898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職員端末機１３年度９月調達</dc:creator>
  <cp:keywords/>
  <dc:description/>
  <cp:lastModifiedBy>大阪府</cp:lastModifiedBy>
  <cp:lastPrinted>2013-04-25T11:58:47Z</cp:lastPrinted>
  <dcterms:created xsi:type="dcterms:W3CDTF">2003-02-17T10:48:09Z</dcterms:created>
  <dcterms:modified xsi:type="dcterms:W3CDTF">2019-05-14T01:07:05Z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-1992305719</vt:i4>
  </property>
  <property fmtid="{D5CDD505-2E9C-101B-9397-08002B2CF9AE}" pid="3" name="_EmailSubject">
    <vt:lpwstr>大阪エコアクション宣言</vt:lpwstr>
  </property>
  <property fmtid="{D5CDD505-2E9C-101B-9397-08002B2CF9AE}" pid="4" name="_AuthorEmail">
    <vt:lpwstr>OtakuT@mbox.pref.osaka.lg.jp</vt:lpwstr>
  </property>
  <property fmtid="{D5CDD505-2E9C-101B-9397-08002B2CF9AE}" pid="5" name="_AuthorEmailDisplayName">
    <vt:lpwstr>大宅 豊紀</vt:lpwstr>
  </property>
  <property fmtid="{D5CDD505-2E9C-101B-9397-08002B2CF9AE}" pid="6" name="_PreviousAdHocReviewCycleID">
    <vt:i4>-2022249866</vt:i4>
  </property>
  <property fmtid="{D5CDD505-2E9C-101B-9397-08002B2CF9AE}" pid="7" name="_ReviewingToolsShownOnce">
    <vt:lpwstr/>
  </property>
</Properties>
</file>