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2090" windowHeight="9705" tabRatio="891" activeTab="0"/>
  </bookViews>
  <sheets>
    <sheet name="無色ガラス" sheetId="1" r:id="rId1"/>
    <sheet name="茶色ガラス" sheetId="2" r:id="rId2"/>
    <sheet name="その他ガラス" sheetId="3" r:id="rId3"/>
    <sheet name="ペットボトル" sheetId="4" r:id="rId4"/>
    <sheet name="紙製容器包装" sheetId="5" r:id="rId5"/>
    <sheet name="プラスチック製容器包装" sheetId="6" r:id="rId6"/>
    <sheet name="白色トレイ" sheetId="7" r:id="rId7"/>
    <sheet name="鋼製容器包装" sheetId="8" r:id="rId8"/>
    <sheet name="アルミニウム製容器包装" sheetId="9" r:id="rId9"/>
    <sheet name="飲料用紙製容器包装" sheetId="10" r:id="rId10"/>
    <sheet name="ダンボール" sheetId="11" r:id="rId11"/>
    <sheet name="合計" sheetId="12" r:id="rId12"/>
  </sheets>
  <definedNames>
    <definedName name="_xlnm.Print_Area" localSheetId="3">'ペットボトル'!$A$1:$E$56</definedName>
    <definedName name="_xlnm.Print_Area" localSheetId="0">'無色ガラス'!$A$1:$E$55</definedName>
    <definedName name="_xlnm.Print_Titles" localSheetId="8">'アルミニウム製容器包装'!$1:$4</definedName>
    <definedName name="_xlnm.Print_Titles" localSheetId="2">'その他ガラス'!$2:$4</definedName>
    <definedName name="_xlnm.Print_Titles" localSheetId="10">'ダンボール'!$1:$4</definedName>
    <definedName name="_xlnm.Print_Titles" localSheetId="5">'プラスチック製容器包装'!$2:$4</definedName>
    <definedName name="_xlnm.Print_Titles" localSheetId="3">'ペットボトル'!$1:$4</definedName>
    <definedName name="_xlnm.Print_Titles" localSheetId="9">'飲料用紙製容器包装'!$1:$4</definedName>
    <definedName name="_xlnm.Print_Titles" localSheetId="7">'鋼製容器包装'!$1:$4</definedName>
    <definedName name="_xlnm.Print_Titles" localSheetId="11">'合計'!$2:$4</definedName>
    <definedName name="_xlnm.Print_Titles" localSheetId="4">'紙製容器包装'!$2:$4</definedName>
    <definedName name="_xlnm.Print_Titles" localSheetId="1">'茶色ガラス'!$2:$4</definedName>
    <definedName name="_xlnm.Print_Titles" localSheetId="6">'白色トレイ'!$2:$4</definedName>
    <definedName name="_xlnm.Print_Titles" localSheetId="0">'無色ガラス'!$2:$4</definedName>
  </definedNames>
  <calcPr fullCalcOnLoad="1"/>
</workbook>
</file>

<file path=xl/sharedStrings.xml><?xml version="1.0" encoding="utf-8"?>
<sst xmlns="http://schemas.openxmlformats.org/spreadsheetml/2006/main" count="681" uniqueCount="73">
  <si>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</si>
  <si>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</si>
  <si>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</si>
  <si>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</si>
  <si>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</si>
  <si>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</si>
  <si>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</si>
  <si>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</si>
  <si>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</si>
  <si>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</si>
  <si>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</si>
  <si>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</si>
  <si>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</si>
  <si>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</si>
  <si>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</si>
  <si>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</si>
  <si>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</si>
  <si>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</si>
  <si>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</si>
  <si>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</si>
  <si>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</si>
  <si>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</si>
  <si>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</si>
  <si>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</si>
  <si>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</si>
  <si>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</si>
  <si>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</si>
  <si>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</si>
  <si>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</si>
  <si>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</si>
  <si>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</si>
  <si>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</si>
  <si>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</si>
  <si>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</si>
  <si>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</si>
  <si>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</si>
  <si>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</si>
  <si>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</si>
  <si>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</si>
  <si>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</si>
  <si>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</si>
  <si>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</si>
  <si>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</si>
  <si>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</si>
  <si>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</si>
  <si>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収集計画量(t)</t>
  </si>
  <si>
    <t>累積収集量(t)</t>
  </si>
  <si>
    <t>収集原単位(g）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</si>
  <si>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</si>
  <si>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</si>
  <si>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</si>
  <si>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</si>
  <si>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</si>
  <si>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</si>
  <si>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</si>
  <si>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</si>
  <si>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</si>
  <si>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合計</t>
  </si>
  <si>
    <t>四條畷市</t>
  </si>
  <si>
    <t>・収集原単位は、一人一日あたりの収集量(累積収集量/人口/365日×1,000,000)</t>
  </si>
  <si>
    <t>ダンボール</t>
  </si>
  <si>
    <t>・累積収集量は、分別収集状況の報告値の年間集計値（収集実績量）</t>
  </si>
  <si>
    <t>豊能町</t>
  </si>
  <si>
    <t>能勢町</t>
  </si>
  <si>
    <t>　</t>
  </si>
  <si>
    <t>　</t>
  </si>
  <si>
    <t xml:space="preserve"> </t>
  </si>
  <si>
    <t>　</t>
  </si>
  <si>
    <t xml:space="preserve"> </t>
  </si>
  <si>
    <t xml:space="preserve"> </t>
  </si>
  <si>
    <t>ペットボトル</t>
  </si>
  <si>
    <t>・人口は、「大阪府の推計人口（平成24年10月1日現在）」(大阪府総務部統計課調べ)の値</t>
  </si>
  <si>
    <t>平成26年度　市町村分別収集状況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</si>
</sst>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.000_);[Red]\(0.000\)"/>
    <numFmt numFmtId="207" formatCode="#,##0.0;[Red]\-#,##0.0"/>
    <numFmt numFmtId="208" formatCode="0_);[Red]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MS UI Gothic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64" applyFont="1" applyAlignment="1">
      <alignment horizontal="left" vertical="center"/>
      <protection/>
    </xf>
    <xf numFmtId="0" fontId="4" fillId="0" borderId="0" xfId="63" applyFont="1" applyAlignment="1">
      <alignment horizontal="left" vertical="center"/>
      <protection/>
    </xf>
    <xf numFmtId="0" fontId="5" fillId="0" borderId="0" xfId="64" applyFont="1" applyAlignment="1">
      <alignment horizontal="left" vertical="center"/>
      <protection/>
    </xf>
    <xf numFmtId="0" fontId="4" fillId="0" borderId="0" xfId="64" applyNumberFormat="1" applyFont="1" applyAlignment="1">
      <alignment horizontal="left" vertical="center"/>
      <protection/>
    </xf>
    <xf numFmtId="0" fontId="4" fillId="0" borderId="0" xfId="64" applyFont="1" applyFill="1" applyAlignment="1">
      <alignment horizontal="left" vertical="center"/>
      <protection/>
    </xf>
    <xf numFmtId="191" fontId="4" fillId="0" borderId="0" xfId="63" applyNumberFormat="1" applyFont="1" applyAlignment="1">
      <alignment horizontal="left" vertical="center"/>
      <protection/>
    </xf>
    <xf numFmtId="194" fontId="5" fillId="0" borderId="0" xfId="64" applyNumberFormat="1" applyFont="1" applyAlignment="1">
      <alignment horizontal="left" vertical="center"/>
      <protection/>
    </xf>
    <xf numFmtId="194" fontId="4" fillId="0" borderId="0" xfId="64" applyNumberFormat="1" applyFont="1" applyAlignment="1">
      <alignment horizontal="left" vertical="center"/>
      <protection/>
    </xf>
    <xf numFmtId="194" fontId="4" fillId="0" borderId="0" xfId="63" applyNumberFormat="1" applyFont="1" applyAlignment="1">
      <alignment horizontal="left" vertical="center"/>
      <protection/>
    </xf>
    <xf numFmtId="0" fontId="4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left"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0" fontId="7" fillId="0" borderId="0" xfId="64" applyFont="1" applyBorder="1" applyAlignment="1">
      <alignment horizontal="left" vertical="center"/>
      <protection/>
    </xf>
    <xf numFmtId="191" fontId="7" fillId="0" borderId="0" xfId="64" applyNumberFormat="1" applyFont="1" applyFill="1" applyBorder="1" applyAlignment="1">
      <alignment horizontal="right" vertical="center"/>
      <protection/>
    </xf>
    <xf numFmtId="191" fontId="7" fillId="0" borderId="0" xfId="64" applyNumberFormat="1" applyFont="1" applyBorder="1" applyAlignment="1">
      <alignment horizontal="right" vertical="center"/>
      <protection/>
    </xf>
    <xf numFmtId="192" fontId="7" fillId="0" borderId="0" xfId="64" applyNumberFormat="1" applyFont="1" applyBorder="1" applyAlignment="1">
      <alignment horizontal="right" vertical="center"/>
      <protection/>
    </xf>
    <xf numFmtId="0" fontId="7" fillId="0" borderId="0" xfId="64" applyFont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182" fontId="7" fillId="0" borderId="0" xfId="64" applyNumberFormat="1" applyFont="1" applyAlignment="1">
      <alignment horizontal="left" vertical="center"/>
      <protection/>
    </xf>
    <xf numFmtId="0" fontId="7" fillId="0" borderId="15" xfId="64" applyFont="1" applyFill="1" applyBorder="1" applyAlignment="1">
      <alignment horizontal="left" vertical="center"/>
      <protection/>
    </xf>
    <xf numFmtId="0" fontId="7" fillId="0" borderId="16" xfId="64" applyFont="1" applyFill="1" applyBorder="1" applyAlignment="1">
      <alignment horizontal="left" vertical="center"/>
      <protection/>
    </xf>
    <xf numFmtId="191" fontId="8" fillId="0" borderId="17" xfId="64" applyNumberFormat="1" applyFont="1" applyFill="1" applyBorder="1" applyAlignment="1">
      <alignment horizontal="right" vertical="center"/>
      <protection/>
    </xf>
    <xf numFmtId="0" fontId="7" fillId="0" borderId="18" xfId="64" applyFont="1" applyFill="1" applyBorder="1" applyAlignment="1">
      <alignment horizontal="left" vertical="center"/>
      <protection/>
    </xf>
    <xf numFmtId="0" fontId="7" fillId="0" borderId="19" xfId="64" applyFont="1" applyBorder="1" applyAlignment="1">
      <alignment horizontal="center" vertical="center"/>
      <protection/>
    </xf>
    <xf numFmtId="194" fontId="7" fillId="0" borderId="0" xfId="64" applyNumberFormat="1" applyFont="1" applyBorder="1" applyAlignment="1">
      <alignment horizontal="right" vertical="center"/>
      <protection/>
    </xf>
    <xf numFmtId="194" fontId="7" fillId="0" borderId="0" xfId="64" applyNumberFormat="1" applyFont="1" applyAlignment="1">
      <alignment horizontal="left" vertical="center"/>
      <protection/>
    </xf>
    <xf numFmtId="0" fontId="7" fillId="0" borderId="18" xfId="64" applyFont="1" applyBorder="1" applyAlignment="1">
      <alignment horizontal="left" vertical="center"/>
      <protection/>
    </xf>
    <xf numFmtId="0" fontId="7" fillId="0" borderId="20" xfId="64" applyFont="1" applyBorder="1" applyAlignment="1">
      <alignment horizontal="center" vertical="center"/>
      <protection/>
    </xf>
    <xf numFmtId="0" fontId="7" fillId="0" borderId="21" xfId="64" applyFont="1" applyBorder="1" applyAlignment="1">
      <alignment horizontal="left" vertical="center"/>
      <protection/>
    </xf>
    <xf numFmtId="0" fontId="7" fillId="0" borderId="15" xfId="64" applyFont="1" applyBorder="1" applyAlignment="1">
      <alignment horizontal="left" vertical="center"/>
      <protection/>
    </xf>
    <xf numFmtId="0" fontId="7" fillId="0" borderId="16" xfId="64" applyFont="1" applyBorder="1" applyAlignment="1">
      <alignment horizontal="left" vertical="center"/>
      <protection/>
    </xf>
    <xf numFmtId="191" fontId="7" fillId="0" borderId="0" xfId="64" applyNumberFormat="1" applyFont="1" applyAlignment="1">
      <alignment horizontal="left" vertical="center"/>
      <protection/>
    </xf>
    <xf numFmtId="0" fontId="7" fillId="0" borderId="22" xfId="64" applyFont="1" applyBorder="1" applyAlignment="1">
      <alignment horizontal="left" vertical="center"/>
      <protection/>
    </xf>
    <xf numFmtId="0" fontId="7" fillId="0" borderId="23" xfId="64" applyFont="1" applyBorder="1" applyAlignment="1">
      <alignment horizontal="center" vertical="center"/>
      <protection/>
    </xf>
    <xf numFmtId="191" fontId="8" fillId="0" borderId="11" xfId="64" applyNumberFormat="1" applyFont="1" applyBorder="1" applyAlignment="1">
      <alignment horizontal="right" vertical="center"/>
      <protection/>
    </xf>
    <xf numFmtId="191" fontId="8" fillId="0" borderId="11" xfId="64" applyNumberFormat="1" applyFont="1" applyFill="1" applyBorder="1" applyAlignment="1">
      <alignment horizontal="right" vertical="center"/>
      <protection/>
    </xf>
    <xf numFmtId="191" fontId="4" fillId="0" borderId="0" xfId="64" applyNumberFormat="1" applyFont="1" applyAlignment="1">
      <alignment horizontal="left" vertical="center"/>
      <protection/>
    </xf>
    <xf numFmtId="0" fontId="9" fillId="0" borderId="0" xfId="64" applyFont="1" applyAlignment="1">
      <alignment horizontal="left" vertical="center" indent="1"/>
      <protection/>
    </xf>
    <xf numFmtId="0" fontId="7" fillId="0" borderId="24" xfId="64" applyFont="1" applyFill="1" applyBorder="1" applyAlignment="1">
      <alignment horizontal="left" vertical="center"/>
      <protection/>
    </xf>
    <xf numFmtId="0" fontId="7" fillId="0" borderId="25" xfId="64" applyFont="1" applyFill="1" applyBorder="1" applyAlignment="1">
      <alignment horizontal="left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192" fontId="8" fillId="0" borderId="26" xfId="64" applyNumberFormat="1" applyFont="1" applyFill="1" applyBorder="1" applyAlignment="1">
      <alignment horizontal="right" vertical="center"/>
      <protection/>
    </xf>
    <xf numFmtId="192" fontId="8" fillId="0" borderId="27" xfId="64" applyNumberFormat="1" applyFont="1" applyBorder="1" applyAlignment="1">
      <alignment horizontal="right" vertical="center"/>
      <protection/>
    </xf>
    <xf numFmtId="4" fontId="4" fillId="0" borderId="0" xfId="63" applyNumberFormat="1" applyFont="1" applyAlignment="1">
      <alignment horizontal="left" vertical="center"/>
      <protection/>
    </xf>
    <xf numFmtId="4" fontId="4" fillId="0" borderId="0" xfId="64" applyNumberFormat="1" applyFont="1" applyAlignment="1">
      <alignment horizontal="left" vertical="center"/>
      <protection/>
    </xf>
    <xf numFmtId="0" fontId="7" fillId="33" borderId="11" xfId="64" applyFont="1" applyFill="1" applyBorder="1" applyAlignment="1">
      <alignment horizontal="center" vertical="center"/>
      <protection/>
    </xf>
    <xf numFmtId="0" fontId="7" fillId="33" borderId="28" xfId="64" applyFont="1" applyFill="1" applyBorder="1" applyAlignment="1">
      <alignment horizontal="center" vertical="center"/>
      <protection/>
    </xf>
    <xf numFmtId="0" fontId="7" fillId="33" borderId="12" xfId="64" applyFont="1" applyFill="1" applyBorder="1" applyAlignment="1">
      <alignment horizontal="center" vertical="center"/>
      <protection/>
    </xf>
    <xf numFmtId="194" fontId="7" fillId="33" borderId="11" xfId="64" applyNumberFormat="1" applyFont="1" applyFill="1" applyBorder="1" applyAlignment="1">
      <alignment horizontal="center" vertical="center"/>
      <protection/>
    </xf>
    <xf numFmtId="194" fontId="7" fillId="33" borderId="29" xfId="64" applyNumberFormat="1" applyFont="1" applyFill="1" applyBorder="1" applyAlignment="1">
      <alignment horizontal="center" vertical="center"/>
      <protection/>
    </xf>
    <xf numFmtId="0" fontId="7" fillId="33" borderId="29" xfId="64" applyFont="1" applyFill="1" applyBorder="1" applyAlignment="1">
      <alignment horizontal="center" vertical="center"/>
      <protection/>
    </xf>
    <xf numFmtId="191" fontId="8" fillId="0" borderId="30" xfId="64" applyNumberFormat="1" applyFont="1" applyFill="1" applyBorder="1" applyAlignment="1">
      <alignment horizontal="right" vertical="center"/>
      <protection/>
    </xf>
    <xf numFmtId="191" fontId="8" fillId="0" borderId="31" xfId="64" applyNumberFormat="1" applyFont="1" applyFill="1" applyBorder="1" applyAlignment="1">
      <alignment horizontal="right" vertical="center"/>
      <protection/>
    </xf>
    <xf numFmtId="183" fontId="0" fillId="0" borderId="32" xfId="0" applyNumberFormat="1" applyFont="1" applyBorder="1" applyAlignment="1">
      <alignment vertical="center"/>
    </xf>
    <xf numFmtId="183" fontId="0" fillId="0" borderId="33" xfId="0" applyNumberFormat="1" applyFont="1" applyBorder="1" applyAlignment="1">
      <alignment vertical="center"/>
    </xf>
    <xf numFmtId="191" fontId="8" fillId="0" borderId="34" xfId="64" applyNumberFormat="1" applyFont="1" applyFill="1" applyBorder="1" applyAlignment="1">
      <alignment horizontal="right" vertical="center"/>
      <protection/>
    </xf>
    <xf numFmtId="191" fontId="8" fillId="33" borderId="17" xfId="64" applyNumberFormat="1" applyFont="1" applyFill="1" applyBorder="1" applyAlignment="1">
      <alignment horizontal="right" vertical="center"/>
      <protection/>
    </xf>
    <xf numFmtId="191" fontId="8" fillId="0" borderId="35" xfId="64" applyNumberFormat="1" applyFont="1" applyFill="1" applyBorder="1" applyAlignment="1">
      <alignment horizontal="right" vertical="center"/>
      <protection/>
    </xf>
    <xf numFmtId="191" fontId="8" fillId="33" borderId="36" xfId="64" applyNumberFormat="1" applyFont="1" applyFill="1" applyBorder="1" applyAlignment="1">
      <alignment horizontal="right" vertical="center"/>
      <protection/>
    </xf>
    <xf numFmtId="191" fontId="8" fillId="0" borderId="36" xfId="64" applyNumberFormat="1" applyFont="1" applyFill="1" applyBorder="1" applyAlignment="1">
      <alignment horizontal="right" vertical="center"/>
      <protection/>
    </xf>
    <xf numFmtId="191" fontId="8" fillId="33" borderId="30" xfId="64" applyNumberFormat="1" applyFont="1" applyFill="1" applyBorder="1" applyAlignment="1">
      <alignment horizontal="right" vertical="center"/>
      <protection/>
    </xf>
    <xf numFmtId="191" fontId="8" fillId="33" borderId="35" xfId="64" applyNumberFormat="1" applyFont="1" applyFill="1" applyBorder="1" applyAlignment="1">
      <alignment horizontal="right" vertical="center"/>
      <protection/>
    </xf>
    <xf numFmtId="191" fontId="8" fillId="0" borderId="30" xfId="64" applyNumberFormat="1" applyFont="1" applyBorder="1" applyAlignment="1">
      <alignment horizontal="right" vertical="center"/>
      <protection/>
    </xf>
    <xf numFmtId="191" fontId="8" fillId="0" borderId="35" xfId="64" applyNumberFormat="1" applyFont="1" applyBorder="1" applyAlignment="1">
      <alignment horizontal="right" vertical="center"/>
      <protection/>
    </xf>
    <xf numFmtId="191" fontId="8" fillId="0" borderId="36" xfId="64" applyNumberFormat="1" applyFont="1" applyBorder="1" applyAlignment="1">
      <alignment horizontal="right" vertical="center"/>
      <protection/>
    </xf>
    <xf numFmtId="191" fontId="8" fillId="33" borderId="11" xfId="64" applyNumberFormat="1" applyFont="1" applyFill="1" applyBorder="1" applyAlignment="1">
      <alignment horizontal="right" vertical="center"/>
      <protection/>
    </xf>
    <xf numFmtId="0" fontId="10" fillId="0" borderId="0" xfId="64" applyFont="1" applyAlignment="1">
      <alignment horizontal="left" vertical="center"/>
      <protection/>
    </xf>
    <xf numFmtId="194" fontId="7" fillId="0" borderId="11" xfId="64" applyNumberFormat="1" applyFont="1" applyFill="1" applyBorder="1" applyAlignment="1">
      <alignment horizontal="center" vertical="center"/>
      <protection/>
    </xf>
    <xf numFmtId="3" fontId="4" fillId="0" borderId="0" xfId="64" applyNumberFormat="1" applyFont="1" applyAlignment="1">
      <alignment horizontal="left" vertical="center"/>
      <protection/>
    </xf>
    <xf numFmtId="0" fontId="7" fillId="0" borderId="0" xfId="64" applyFont="1" applyAlignment="1">
      <alignment horizontal="left" vertical="center"/>
      <protection/>
    </xf>
    <xf numFmtId="192" fontId="8" fillId="0" borderId="17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 shrinkToFit="1"/>
    </xf>
    <xf numFmtId="192" fontId="8" fillId="0" borderId="30" xfId="0" applyNumberFormat="1" applyFont="1" applyFill="1" applyBorder="1" applyAlignment="1">
      <alignment vertical="center"/>
    </xf>
    <xf numFmtId="192" fontId="0" fillId="0" borderId="30" xfId="0" applyNumberFormat="1" applyFont="1" applyFill="1" applyBorder="1" applyAlignment="1">
      <alignment vertical="center" shrinkToFit="1"/>
    </xf>
    <xf numFmtId="192" fontId="8" fillId="0" borderId="34" xfId="0" applyNumberFormat="1" applyFont="1" applyFill="1" applyBorder="1" applyAlignment="1">
      <alignment vertical="center"/>
    </xf>
    <xf numFmtId="192" fontId="4" fillId="0" borderId="31" xfId="64" applyNumberFormat="1" applyFont="1" applyBorder="1" applyAlignment="1">
      <alignment horizontal="left" vertical="center"/>
      <protection/>
    </xf>
    <xf numFmtId="192" fontId="8" fillId="33" borderId="11" xfId="0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vertical="center" shrinkToFit="1"/>
    </xf>
    <xf numFmtId="192" fontId="8" fillId="0" borderId="35" xfId="0" applyNumberFormat="1" applyFont="1" applyFill="1" applyBorder="1" applyAlignment="1">
      <alignment vertical="center"/>
    </xf>
    <xf numFmtId="192" fontId="8" fillId="0" borderId="36" xfId="49" applyNumberFormat="1" applyFont="1" applyFill="1" applyBorder="1" applyAlignment="1">
      <alignment horizontal="right" vertical="center"/>
    </xf>
    <xf numFmtId="192" fontId="0" fillId="33" borderId="17" xfId="0" applyNumberFormat="1" applyFont="1" applyFill="1" applyBorder="1" applyAlignment="1">
      <alignment vertical="center" shrinkToFit="1"/>
    </xf>
    <xf numFmtId="192" fontId="0" fillId="33" borderId="11" xfId="0" applyNumberFormat="1" applyFont="1" applyFill="1" applyBorder="1" applyAlignment="1">
      <alignment vertical="center" shrinkToFit="1"/>
    </xf>
    <xf numFmtId="192" fontId="8" fillId="0" borderId="37" xfId="0" applyNumberFormat="1" applyFont="1" applyFill="1" applyBorder="1" applyAlignment="1">
      <alignment vertical="center"/>
    </xf>
    <xf numFmtId="192" fontId="0" fillId="33" borderId="37" xfId="0" applyNumberFormat="1" applyFont="1" applyFill="1" applyBorder="1" applyAlignment="1">
      <alignment vertical="center" shrinkToFit="1"/>
    </xf>
    <xf numFmtId="192" fontId="0" fillId="33" borderId="30" xfId="0" applyNumberFormat="1" applyFont="1" applyFill="1" applyBorder="1" applyAlignment="1">
      <alignment vertical="center" shrinkToFit="1"/>
    </xf>
    <xf numFmtId="192" fontId="0" fillId="0" borderId="17" xfId="0" applyNumberFormat="1" applyFont="1" applyFill="1" applyBorder="1" applyAlignment="1">
      <alignment horizontal="right" vertical="center" shrinkToFit="1"/>
    </xf>
    <xf numFmtId="192" fontId="0" fillId="0" borderId="30" xfId="0" applyNumberFormat="1" applyFont="1" applyFill="1" applyBorder="1" applyAlignment="1">
      <alignment horizontal="right" vertical="center" shrinkToFit="1"/>
    </xf>
    <xf numFmtId="192" fontId="0" fillId="0" borderId="30" xfId="64" applyNumberFormat="1" applyFont="1" applyFill="1" applyBorder="1" applyAlignment="1">
      <alignment horizontal="right" vertical="center" shrinkToFit="1"/>
      <protection/>
    </xf>
    <xf numFmtId="192" fontId="0" fillId="0" borderId="30" xfId="0" applyNumberFormat="1" applyFont="1" applyFill="1" applyBorder="1" applyAlignment="1" applyProtection="1">
      <alignment horizontal="right" vertical="center" shrinkToFit="1"/>
      <protection locked="0"/>
    </xf>
    <xf numFmtId="192" fontId="0" fillId="33" borderId="17" xfId="0" applyNumberFormat="1" applyFont="1" applyFill="1" applyBorder="1" applyAlignment="1">
      <alignment horizontal="right" vertical="center" shrinkToFit="1"/>
    </xf>
    <xf numFmtId="192" fontId="0" fillId="33" borderId="30" xfId="0" applyNumberFormat="1" applyFont="1" applyFill="1" applyBorder="1" applyAlignment="1">
      <alignment horizontal="right" vertical="center" shrinkToFit="1"/>
    </xf>
    <xf numFmtId="192" fontId="0" fillId="33" borderId="30" xfId="64" applyNumberFormat="1" applyFont="1" applyFill="1" applyBorder="1" applyAlignment="1">
      <alignment horizontal="right" vertical="center" shrinkToFit="1"/>
      <protection/>
    </xf>
    <xf numFmtId="192" fontId="10" fillId="0" borderId="31" xfId="64" applyNumberFormat="1" applyFont="1" applyBorder="1" applyAlignment="1">
      <alignment horizontal="left" vertical="center"/>
      <protection/>
    </xf>
    <xf numFmtId="192" fontId="8" fillId="0" borderId="36" xfId="64" applyNumberFormat="1" applyFont="1" applyFill="1" applyBorder="1" applyAlignment="1">
      <alignment horizontal="right" vertical="center"/>
      <protection/>
    </xf>
    <xf numFmtId="192" fontId="8" fillId="0" borderId="17" xfId="64" applyNumberFormat="1" applyFont="1" applyFill="1" applyBorder="1" applyAlignment="1">
      <alignment horizontal="right" vertical="center"/>
      <protection/>
    </xf>
    <xf numFmtId="192" fontId="0" fillId="33" borderId="17" xfId="64" applyNumberFormat="1" applyFont="1" applyFill="1" applyBorder="1" applyAlignment="1">
      <alignment horizontal="right" vertical="center" shrinkToFit="1"/>
      <protection/>
    </xf>
    <xf numFmtId="192" fontId="0" fillId="0" borderId="30" xfId="64" applyNumberFormat="1" applyFont="1" applyFill="1" applyBorder="1" applyAlignment="1">
      <alignment horizontal="right" vertical="center" shrinkToFit="1"/>
      <protection/>
    </xf>
    <xf numFmtId="192" fontId="8" fillId="0" borderId="11" xfId="64" applyNumberFormat="1" applyFont="1" applyFill="1" applyBorder="1" applyAlignment="1">
      <alignment horizontal="right" vertical="center"/>
      <protection/>
    </xf>
    <xf numFmtId="192" fontId="0" fillId="33" borderId="11" xfId="64" applyNumberFormat="1" applyFont="1" applyFill="1" applyBorder="1" applyAlignment="1">
      <alignment horizontal="righ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2条第6項指定物1" xfId="63"/>
    <cellStyle name="標準_特定分別基準適合物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154"/>
  <sheetViews>
    <sheetView tabSelected="1" view="pageBreakPreview" zoomScale="80" zoomScaleNormal="70" zoomScaleSheetLayoutView="8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3"/>
      <c r="C1" s="3"/>
      <c r="D1" s="3"/>
      <c r="E1" s="3"/>
    </row>
    <row r="2" spans="1:5" ht="15" customHeight="1">
      <c r="A2" s="11" t="s">
        <v>41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s="10" customFormat="1" ht="15" customHeight="1" thickBot="1">
      <c r="A4" s="12" t="s">
        <v>40</v>
      </c>
      <c r="B4" s="50" t="s">
        <v>45</v>
      </c>
      <c r="C4" s="51" t="s">
        <v>46</v>
      </c>
      <c r="D4" s="50" t="s">
        <v>47</v>
      </c>
      <c r="E4" s="52" t="s">
        <v>48</v>
      </c>
    </row>
    <row r="5" spans="1:5" ht="13.5" customHeight="1">
      <c r="A5" s="15" t="s">
        <v>0</v>
      </c>
      <c r="B5" s="75">
        <v>4000</v>
      </c>
      <c r="C5" s="76">
        <v>3927.84</v>
      </c>
      <c r="D5" s="26">
        <f>C5/E5/365*1000000</f>
        <v>4.014988661334862</v>
      </c>
      <c r="E5" s="58">
        <v>2680258</v>
      </c>
    </row>
    <row r="6" spans="1:5" ht="13.5" customHeight="1">
      <c r="A6" s="16" t="s">
        <v>1</v>
      </c>
      <c r="B6" s="77">
        <v>730</v>
      </c>
      <c r="C6" s="78">
        <v>603.83</v>
      </c>
      <c r="D6" s="26">
        <f aca="true" t="shared" si="0" ref="D6:D47">C6/E6/365*1000000</f>
        <v>1.9693006885507893</v>
      </c>
      <c r="E6" s="59">
        <v>840059</v>
      </c>
    </row>
    <row r="7" spans="1:5" ht="13.5" customHeight="1">
      <c r="A7" s="16" t="s">
        <v>2</v>
      </c>
      <c r="B7" s="77">
        <v>544</v>
      </c>
      <c r="C7" s="78">
        <v>590.63</v>
      </c>
      <c r="D7" s="26">
        <f t="shared" si="0"/>
        <v>8.215783992331584</v>
      </c>
      <c r="E7" s="59">
        <v>196958</v>
      </c>
    </row>
    <row r="8" spans="1:5" ht="13.5" customHeight="1">
      <c r="A8" s="16" t="s">
        <v>3</v>
      </c>
      <c r="B8" s="77">
        <v>712</v>
      </c>
      <c r="C8" s="78">
        <v>601.5600000000001</v>
      </c>
      <c r="D8" s="26">
        <f t="shared" si="0"/>
        <v>4.178649709038001</v>
      </c>
      <c r="E8" s="59">
        <v>394412</v>
      </c>
    </row>
    <row r="9" spans="1:5" ht="13.5" customHeight="1">
      <c r="A9" s="16" t="s">
        <v>4</v>
      </c>
      <c r="B9" s="77">
        <v>180</v>
      </c>
      <c r="C9" s="78">
        <v>164.34000000000003</v>
      </c>
      <c r="D9" s="26">
        <f t="shared" si="0"/>
        <v>4.377148006012519</v>
      </c>
      <c r="E9" s="59">
        <v>102863</v>
      </c>
    </row>
    <row r="10" spans="1:5" ht="13.5" customHeight="1">
      <c r="A10" s="16" t="s">
        <v>5</v>
      </c>
      <c r="B10" s="77">
        <v>1620</v>
      </c>
      <c r="C10" s="78">
        <v>1274.62</v>
      </c>
      <c r="D10" s="56">
        <f t="shared" si="0"/>
        <v>9.59281163034523</v>
      </c>
      <c r="E10" s="59">
        <v>364034</v>
      </c>
    </row>
    <row r="11" spans="1:5" ht="13.5" customHeight="1">
      <c r="A11" s="16" t="s">
        <v>6</v>
      </c>
      <c r="B11" s="77">
        <v>185</v>
      </c>
      <c r="C11" s="78">
        <v>92.36</v>
      </c>
      <c r="D11" s="56">
        <f t="shared" si="0"/>
        <v>3.322449756311116</v>
      </c>
      <c r="E11" s="59">
        <v>76161</v>
      </c>
    </row>
    <row r="12" spans="1:5" ht="13.5" customHeight="1">
      <c r="A12" s="16" t="s">
        <v>7</v>
      </c>
      <c r="B12" s="77">
        <v>805</v>
      </c>
      <c r="C12" s="78">
        <v>906.47</v>
      </c>
      <c r="D12" s="56">
        <f t="shared" si="0"/>
        <v>7.011161070456031</v>
      </c>
      <c r="E12" s="59">
        <v>354218</v>
      </c>
    </row>
    <row r="13" spans="1:5" ht="13.5" customHeight="1">
      <c r="A13" s="16" t="s">
        <v>8</v>
      </c>
      <c r="B13" s="77">
        <v>176</v>
      </c>
      <c r="C13" s="78">
        <v>171.62</v>
      </c>
      <c r="D13" s="56">
        <f t="shared" si="0"/>
        <v>5.235405643268209</v>
      </c>
      <c r="E13" s="59">
        <v>89810</v>
      </c>
    </row>
    <row r="14" spans="1:5" ht="13.5" customHeight="1">
      <c r="A14" s="16" t="s">
        <v>9</v>
      </c>
      <c r="B14" s="77">
        <v>234</v>
      </c>
      <c r="C14" s="78">
        <v>235.77999999999997</v>
      </c>
      <c r="D14" s="56">
        <f t="shared" si="0"/>
        <v>4.474207129527044</v>
      </c>
      <c r="E14" s="59">
        <v>144377</v>
      </c>
    </row>
    <row r="15" spans="1:5" ht="13.5" customHeight="1">
      <c r="A15" s="16" t="s">
        <v>10</v>
      </c>
      <c r="B15" s="77">
        <v>732</v>
      </c>
      <c r="C15" s="78">
        <v>1123.7164318120465</v>
      </c>
      <c r="D15" s="56">
        <f t="shared" si="0"/>
        <v>7.6145648076728545</v>
      </c>
      <c r="E15" s="59">
        <v>404314</v>
      </c>
    </row>
    <row r="16" spans="1:5" ht="13.5" customHeight="1">
      <c r="A16" s="16" t="s">
        <v>11</v>
      </c>
      <c r="B16" s="77">
        <v>623</v>
      </c>
      <c r="C16" s="78">
        <v>764.2900000000002</v>
      </c>
      <c r="D16" s="56">
        <f t="shared" si="0"/>
        <v>7.521462971736134</v>
      </c>
      <c r="E16" s="59">
        <v>278396</v>
      </c>
    </row>
    <row r="17" spans="1:5" ht="13.5" customHeight="1">
      <c r="A17" s="16" t="s">
        <v>12</v>
      </c>
      <c r="B17" s="77">
        <v>211</v>
      </c>
      <c r="C17" s="78">
        <v>169.15000000000003</v>
      </c>
      <c r="D17" s="56">
        <f t="shared" si="0"/>
        <v>1.7209257654787686</v>
      </c>
      <c r="E17" s="59">
        <v>269288</v>
      </c>
    </row>
    <row r="18" spans="1:5" ht="13.5" customHeight="1">
      <c r="A18" s="16" t="s">
        <v>13</v>
      </c>
      <c r="B18" s="77">
        <v>284</v>
      </c>
      <c r="C18" s="78">
        <v>283.90000000000003</v>
      </c>
      <c r="D18" s="56">
        <f t="shared" si="0"/>
        <v>7.8126924191978695</v>
      </c>
      <c r="E18" s="59">
        <v>99557</v>
      </c>
    </row>
    <row r="19" spans="1:5" ht="13.5" customHeight="1">
      <c r="A19" s="16" t="s">
        <v>14</v>
      </c>
      <c r="B19" s="77">
        <v>119</v>
      </c>
      <c r="C19" s="78">
        <v>151.03</v>
      </c>
      <c r="D19" s="56">
        <f t="shared" si="0"/>
        <v>3.570061360946725</v>
      </c>
      <c r="E19" s="59">
        <v>115903</v>
      </c>
    </row>
    <row r="20" spans="1:5" ht="13.5" customHeight="1">
      <c r="A20" s="16" t="s">
        <v>15</v>
      </c>
      <c r="B20" s="77">
        <v>298</v>
      </c>
      <c r="C20" s="78">
        <v>498.53000000000003</v>
      </c>
      <c r="D20" s="56">
        <f t="shared" si="0"/>
        <v>5.766304082233999</v>
      </c>
      <c r="E20" s="59">
        <v>236865</v>
      </c>
    </row>
    <row r="21" spans="1:5" ht="13.5" customHeight="1">
      <c r="A21" s="16" t="s">
        <v>16</v>
      </c>
      <c r="B21" s="77">
        <v>159</v>
      </c>
      <c r="C21" s="78">
        <v>139.09999999999997</v>
      </c>
      <c r="D21" s="56">
        <f t="shared" si="0"/>
        <v>3.5028483621728634</v>
      </c>
      <c r="E21" s="59">
        <v>108796</v>
      </c>
    </row>
    <row r="22" spans="1:5" ht="13.5" customHeight="1">
      <c r="A22" s="16" t="s">
        <v>17</v>
      </c>
      <c r="B22" s="77">
        <v>284</v>
      </c>
      <c r="C22" s="78">
        <v>317.42999999999995</v>
      </c>
      <c r="D22" s="56">
        <f t="shared" si="0"/>
        <v>7.1510194702685705</v>
      </c>
      <c r="E22" s="59">
        <v>121615</v>
      </c>
    </row>
    <row r="23" spans="1:5" ht="13.5" customHeight="1">
      <c r="A23" s="16" t="s">
        <v>18</v>
      </c>
      <c r="B23" s="77">
        <v>184</v>
      </c>
      <c r="C23" s="78">
        <v>192.28</v>
      </c>
      <c r="D23" s="56">
        <f t="shared" si="0"/>
        <v>4.242219059164152</v>
      </c>
      <c r="E23" s="59">
        <v>124179</v>
      </c>
    </row>
    <row r="24" spans="1:5" ht="13.5" customHeight="1">
      <c r="A24" s="16" t="s">
        <v>19</v>
      </c>
      <c r="B24" s="77">
        <v>230</v>
      </c>
      <c r="C24" s="78">
        <v>228.76000000000002</v>
      </c>
      <c r="D24" s="56">
        <f t="shared" si="0"/>
        <v>3.3785961737944787</v>
      </c>
      <c r="E24" s="59">
        <v>185503</v>
      </c>
    </row>
    <row r="25" spans="1:5" ht="13.5" customHeight="1">
      <c r="A25" s="16" t="s">
        <v>20</v>
      </c>
      <c r="B25" s="77">
        <v>407</v>
      </c>
      <c r="C25" s="78">
        <v>348.23999999999995</v>
      </c>
      <c r="D25" s="56">
        <f t="shared" si="0"/>
        <v>7.080860256201318</v>
      </c>
      <c r="E25" s="59">
        <v>134741</v>
      </c>
    </row>
    <row r="26" spans="1:5" ht="13.5" customHeight="1">
      <c r="A26" s="16" t="s">
        <v>21</v>
      </c>
      <c r="B26" s="77">
        <v>19</v>
      </c>
      <c r="C26" s="78">
        <v>24.589999999999996</v>
      </c>
      <c r="D26" s="56">
        <f t="shared" si="0"/>
        <v>0.922154797126882</v>
      </c>
      <c r="E26" s="59">
        <v>73057</v>
      </c>
    </row>
    <row r="27" spans="1:5" ht="13.5" customHeight="1">
      <c r="A27" s="16" t="s">
        <v>22</v>
      </c>
      <c r="B27" s="77">
        <v>38</v>
      </c>
      <c r="C27" s="78">
        <v>61.808719999999994</v>
      </c>
      <c r="D27" s="56">
        <f t="shared" si="0"/>
        <v>1.478026367092105</v>
      </c>
      <c r="E27" s="59">
        <v>114571</v>
      </c>
    </row>
    <row r="28" spans="1:5" ht="13.5" customHeight="1">
      <c r="A28" s="16" t="s">
        <v>23</v>
      </c>
      <c r="B28" s="77">
        <v>363</v>
      </c>
      <c r="C28" s="78">
        <v>338.37</v>
      </c>
      <c r="D28" s="56">
        <f>C28/E28/365*1000000</f>
        <v>7.303101481750232</v>
      </c>
      <c r="E28" s="59">
        <v>126938</v>
      </c>
    </row>
    <row r="29" spans="1:5" ht="13.5" customHeight="1">
      <c r="A29" s="16" t="s">
        <v>24</v>
      </c>
      <c r="B29" s="77">
        <v>276</v>
      </c>
      <c r="C29" s="78">
        <v>264.29</v>
      </c>
      <c r="D29" s="56">
        <f t="shared" si="0"/>
        <v>8.531964035264851</v>
      </c>
      <c r="E29" s="59">
        <v>84867</v>
      </c>
    </row>
    <row r="30" spans="1:5" ht="13.5" customHeight="1">
      <c r="A30" s="16" t="s">
        <v>25</v>
      </c>
      <c r="B30" s="77">
        <v>71</v>
      </c>
      <c r="C30" s="78">
        <v>72.41999999999999</v>
      </c>
      <c r="D30" s="56">
        <f t="shared" si="0"/>
        <v>3.42743800901915</v>
      </c>
      <c r="E30" s="59">
        <v>57889</v>
      </c>
    </row>
    <row r="31" spans="1:5" ht="13.5" customHeight="1">
      <c r="A31" s="16" t="s">
        <v>26</v>
      </c>
      <c r="B31" s="77">
        <v>230</v>
      </c>
      <c r="C31" s="78">
        <v>21.16</v>
      </c>
      <c r="D31" s="56">
        <f t="shared" si="0"/>
        <v>0.8806812210753342</v>
      </c>
      <c r="E31" s="59">
        <v>65827</v>
      </c>
    </row>
    <row r="32" spans="1:5" ht="13.5" customHeight="1">
      <c r="A32" s="16" t="s">
        <v>27</v>
      </c>
      <c r="B32" s="77">
        <v>940</v>
      </c>
      <c r="C32" s="78">
        <v>763.5600000000001</v>
      </c>
      <c r="D32" s="56">
        <f t="shared" si="0"/>
        <v>4.143926384902901</v>
      </c>
      <c r="E32" s="59">
        <v>504822</v>
      </c>
    </row>
    <row r="33" spans="1:5" ht="13.5" customHeight="1">
      <c r="A33" s="16" t="s">
        <v>28</v>
      </c>
      <c r="B33" s="77">
        <v>160</v>
      </c>
      <c r="C33" s="78">
        <v>146.10999999999999</v>
      </c>
      <c r="D33" s="56">
        <f t="shared" si="0"/>
        <v>6.340302994535822</v>
      </c>
      <c r="E33" s="59">
        <v>63136</v>
      </c>
    </row>
    <row r="34" spans="1:5" ht="13.5" customHeight="1">
      <c r="A34" s="16" t="s">
        <v>58</v>
      </c>
      <c r="B34" s="77">
        <v>99</v>
      </c>
      <c r="C34" s="78">
        <v>62.416</v>
      </c>
      <c r="D34" s="56">
        <f t="shared" si="0"/>
        <v>3.012627104859367</v>
      </c>
      <c r="E34" s="59">
        <v>56762</v>
      </c>
    </row>
    <row r="35" spans="1:5" ht="13.5" customHeight="1">
      <c r="A35" s="16" t="s">
        <v>29</v>
      </c>
      <c r="B35" s="77">
        <v>293</v>
      </c>
      <c r="C35" s="78">
        <v>271.12</v>
      </c>
      <c r="D35" s="56">
        <f t="shared" si="0"/>
        <v>9.686560522514055</v>
      </c>
      <c r="E35" s="59">
        <v>76683</v>
      </c>
    </row>
    <row r="36" spans="1:5" ht="13.5" customHeight="1">
      <c r="A36" s="16" t="s">
        <v>30</v>
      </c>
      <c r="B36" s="77">
        <v>96</v>
      </c>
      <c r="C36" s="78">
        <v>89.67</v>
      </c>
      <c r="D36" s="56">
        <f t="shared" si="0"/>
        <v>4.232208394375557</v>
      </c>
      <c r="E36" s="59">
        <v>58048</v>
      </c>
    </row>
    <row r="37" spans="1:5" ht="13.5" customHeight="1">
      <c r="A37" s="16" t="s">
        <v>31</v>
      </c>
      <c r="B37" s="77">
        <v>125</v>
      </c>
      <c r="C37" s="78">
        <v>132.62</v>
      </c>
      <c r="D37" s="56">
        <f t="shared" si="0"/>
        <v>6.549189166232713</v>
      </c>
      <c r="E37" s="59">
        <v>55479</v>
      </c>
    </row>
    <row r="38" spans="1:5" ht="13.5" customHeight="1">
      <c r="A38" s="16" t="s">
        <v>32</v>
      </c>
      <c r="B38" s="77">
        <v>60.4</v>
      </c>
      <c r="C38" s="78">
        <v>82.21000000000001</v>
      </c>
      <c r="D38" s="56">
        <f t="shared" si="0"/>
        <v>7.499013707751916</v>
      </c>
      <c r="E38" s="59">
        <v>30035</v>
      </c>
    </row>
    <row r="39" spans="1:5" ht="13.5" customHeight="1">
      <c r="A39" s="43" t="s">
        <v>62</v>
      </c>
      <c r="B39" s="77">
        <v>84</v>
      </c>
      <c r="C39" s="78">
        <v>75.79</v>
      </c>
      <c r="D39" s="56">
        <f t="shared" si="0"/>
        <v>10.187108650171142</v>
      </c>
      <c r="E39" s="59">
        <v>20383</v>
      </c>
    </row>
    <row r="40" spans="1:5" ht="13.5" customHeight="1">
      <c r="A40" s="27" t="s">
        <v>63</v>
      </c>
      <c r="B40" s="77">
        <v>44</v>
      </c>
      <c r="C40" s="78">
        <v>40.2</v>
      </c>
      <c r="D40" s="56">
        <f t="shared" si="0"/>
        <v>10.331799840653835</v>
      </c>
      <c r="E40" s="59">
        <v>10660</v>
      </c>
    </row>
    <row r="41" spans="1:5" ht="13.5" customHeight="1">
      <c r="A41" s="15" t="s">
        <v>33</v>
      </c>
      <c r="B41" s="77">
        <v>54</v>
      </c>
      <c r="C41" s="78">
        <v>49.01</v>
      </c>
      <c r="D41" s="56">
        <f t="shared" si="0"/>
        <v>7.584386161474227</v>
      </c>
      <c r="E41" s="59">
        <v>17704</v>
      </c>
    </row>
    <row r="42" spans="1:5" ht="13.5" customHeight="1">
      <c r="A42" s="16" t="s">
        <v>34</v>
      </c>
      <c r="B42" s="77">
        <v>115</v>
      </c>
      <c r="C42" s="78">
        <v>0</v>
      </c>
      <c r="D42" s="56">
        <f t="shared" si="0"/>
        <v>0</v>
      </c>
      <c r="E42" s="59">
        <v>44746</v>
      </c>
    </row>
    <row r="43" spans="1:5" ht="13.5" customHeight="1">
      <c r="A43" s="16" t="s">
        <v>35</v>
      </c>
      <c r="B43" s="77">
        <v>26</v>
      </c>
      <c r="C43" s="78">
        <v>33.279999999999994</v>
      </c>
      <c r="D43" s="56">
        <f t="shared" si="0"/>
        <v>11.09222411092224</v>
      </c>
      <c r="E43" s="59">
        <v>8220</v>
      </c>
    </row>
    <row r="44" spans="1:5" ht="13.5" customHeight="1">
      <c r="A44" s="16" t="s">
        <v>36</v>
      </c>
      <c r="B44" s="77">
        <v>71</v>
      </c>
      <c r="C44" s="78">
        <v>66.89</v>
      </c>
      <c r="D44" s="56">
        <f t="shared" si="0"/>
        <v>11.171001156513425</v>
      </c>
      <c r="E44" s="59">
        <v>16405</v>
      </c>
    </row>
    <row r="45" spans="1:5" ht="13.5" customHeight="1">
      <c r="A45" s="16" t="s">
        <v>37</v>
      </c>
      <c r="B45" s="77">
        <v>16</v>
      </c>
      <c r="C45" s="78">
        <v>18.11</v>
      </c>
      <c r="D45" s="56">
        <f t="shared" si="0"/>
        <v>3.5435250932841296</v>
      </c>
      <c r="E45" s="59">
        <v>14002</v>
      </c>
    </row>
    <row r="46" spans="1:5" ht="13.5" customHeight="1">
      <c r="A46" s="16" t="s">
        <v>38</v>
      </c>
      <c r="B46" s="77">
        <v>19</v>
      </c>
      <c r="C46" s="78">
        <v>20.54</v>
      </c>
      <c r="D46" s="56">
        <f t="shared" si="0"/>
        <v>3.383882898541174</v>
      </c>
      <c r="E46" s="59">
        <v>16630</v>
      </c>
    </row>
    <row r="47" spans="1:5" ht="13.5" customHeight="1">
      <c r="A47" s="16" t="s">
        <v>39</v>
      </c>
      <c r="B47" s="77">
        <v>7</v>
      </c>
      <c r="C47" s="78">
        <v>8.180000000000001</v>
      </c>
      <c r="D47" s="56">
        <f t="shared" si="0"/>
        <v>4.012705264836096</v>
      </c>
      <c r="E47" s="59">
        <v>5585</v>
      </c>
    </row>
    <row r="48" spans="1:5" ht="13.5" customHeight="1" thickBot="1">
      <c r="A48" s="44"/>
      <c r="B48" s="79"/>
      <c r="C48" s="80"/>
      <c r="D48" s="57"/>
      <c r="E48" s="46"/>
    </row>
    <row r="49" spans="1:5" ht="22.5" customHeight="1" thickBot="1">
      <c r="A49" s="12" t="s">
        <v>42</v>
      </c>
      <c r="B49" s="81">
        <f>SUM(B5:B48)</f>
        <v>15923.4</v>
      </c>
      <c r="C49" s="82">
        <f>SUM(C5:C48)</f>
        <v>15427.821151812057</v>
      </c>
      <c r="D49" s="40">
        <f>C49/E49/365*1000000</f>
        <v>4.778877241571104</v>
      </c>
      <c r="E49" s="47">
        <f>SUM(E5:E48)</f>
        <v>8844756</v>
      </c>
    </row>
    <row r="50" spans="1:5" ht="13.5">
      <c r="A50" s="17" t="s">
        <v>43</v>
      </c>
      <c r="B50" s="18"/>
      <c r="C50" s="18"/>
      <c r="D50" s="19"/>
      <c r="E50" s="20"/>
    </row>
    <row r="51" spans="1:5" ht="13.5">
      <c r="A51" s="17"/>
      <c r="B51" s="18"/>
      <c r="C51" s="18"/>
      <c r="D51" s="19"/>
      <c r="E51" s="20"/>
    </row>
    <row r="52" spans="1:5" ht="13.5" customHeight="1">
      <c r="A52" s="22" t="s">
        <v>44</v>
      </c>
      <c r="B52" s="22"/>
      <c r="C52" s="22"/>
      <c r="D52" s="21"/>
      <c r="E52" s="21"/>
    </row>
    <row r="53" spans="1:5" ht="13.5" customHeight="1">
      <c r="A53" s="21" t="s">
        <v>59</v>
      </c>
      <c r="B53" s="22"/>
      <c r="C53" s="22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22"/>
      <c r="C55" s="22"/>
      <c r="D55" s="23"/>
      <c r="E55" s="21"/>
    </row>
    <row r="56" spans="1:5" ht="13.5" customHeight="1">
      <c r="A56" s="21"/>
      <c r="B56" s="22"/>
      <c r="C56" s="22"/>
      <c r="D56" s="21"/>
      <c r="E56" s="21"/>
    </row>
    <row r="57" spans="1:3" ht="12">
      <c r="A57" s="42"/>
      <c r="B57" s="5"/>
      <c r="C57" s="5"/>
    </row>
    <row r="58" spans="2:3" ht="12">
      <c r="B58" s="5"/>
      <c r="C58" s="5"/>
    </row>
    <row r="59" spans="2:3" ht="12">
      <c r="B59" s="5"/>
      <c r="C59" s="5"/>
    </row>
    <row r="60" spans="2:3" ht="12">
      <c r="B60" s="5"/>
      <c r="C60" s="5"/>
    </row>
    <row r="61" spans="2:3" ht="12">
      <c r="B61" s="5"/>
      <c r="C61" s="5"/>
    </row>
    <row r="62" spans="2:3" ht="12">
      <c r="B62" s="5"/>
      <c r="C62" s="5"/>
    </row>
    <row r="63" spans="2:3" ht="12">
      <c r="B63" s="5"/>
      <c r="C63" s="5"/>
    </row>
    <row r="64" spans="2:3" ht="12">
      <c r="B64" s="5"/>
      <c r="C64" s="5"/>
    </row>
    <row r="65" spans="2:3" ht="12">
      <c r="B65" s="5"/>
      <c r="C65" s="5"/>
    </row>
    <row r="66" spans="2:3" ht="12">
      <c r="B66" s="5"/>
      <c r="C66" s="5"/>
    </row>
    <row r="67" spans="2:3" ht="12">
      <c r="B67" s="5"/>
      <c r="C67" s="5"/>
    </row>
    <row r="68" spans="2:3" ht="12">
      <c r="B68" s="5"/>
      <c r="C68" s="5"/>
    </row>
    <row r="69" spans="2:3" ht="12">
      <c r="B69" s="5"/>
      <c r="C69" s="5"/>
    </row>
    <row r="70" spans="2:3" ht="12">
      <c r="B70" s="5"/>
      <c r="C70" s="5"/>
    </row>
    <row r="71" spans="2:3" ht="12">
      <c r="B71" s="5"/>
      <c r="C71" s="5"/>
    </row>
    <row r="72" spans="2:3" ht="12">
      <c r="B72" s="5"/>
      <c r="C72" s="5"/>
    </row>
    <row r="73" spans="2:3" ht="12">
      <c r="B73" s="5"/>
      <c r="C73" s="5"/>
    </row>
    <row r="74" spans="2:3" ht="12">
      <c r="B74" s="5"/>
      <c r="C74" s="5"/>
    </row>
    <row r="75" spans="2:3" ht="12">
      <c r="B75" s="5"/>
      <c r="C75" s="5"/>
    </row>
    <row r="76" spans="2:3" ht="12">
      <c r="B76" s="5"/>
      <c r="C76" s="5"/>
    </row>
    <row r="77" spans="2:3" ht="12">
      <c r="B77" s="5"/>
      <c r="C77" s="5"/>
    </row>
    <row r="78" spans="2:3" ht="12">
      <c r="B78" s="5"/>
      <c r="C78" s="5"/>
    </row>
    <row r="79" spans="2:3" ht="12">
      <c r="B79" s="5"/>
      <c r="C79" s="5"/>
    </row>
    <row r="80" spans="2:3" ht="12">
      <c r="B80" s="5"/>
      <c r="C80" s="5"/>
    </row>
    <row r="81" spans="2:3" ht="12">
      <c r="B81" s="5"/>
      <c r="C81" s="5"/>
    </row>
    <row r="82" spans="2:3" ht="12">
      <c r="B82" s="5"/>
      <c r="C82" s="5"/>
    </row>
    <row r="83" spans="2:3" ht="12">
      <c r="B83" s="5"/>
      <c r="C83" s="5"/>
    </row>
    <row r="84" spans="2:3" ht="12">
      <c r="B84" s="5"/>
      <c r="C84" s="5"/>
    </row>
    <row r="85" spans="2:3" ht="12">
      <c r="B85" s="5"/>
      <c r="C85" s="5"/>
    </row>
    <row r="86" spans="2:3" ht="12">
      <c r="B86" s="5"/>
      <c r="C86" s="5"/>
    </row>
    <row r="87" spans="2:3" ht="12">
      <c r="B87" s="5"/>
      <c r="C87" s="5"/>
    </row>
    <row r="88" spans="2:3" ht="12">
      <c r="B88" s="5"/>
      <c r="C88" s="5"/>
    </row>
    <row r="89" spans="2:3" ht="12">
      <c r="B89" s="5"/>
      <c r="C89" s="5"/>
    </row>
    <row r="90" spans="2:3" ht="12">
      <c r="B90" s="5"/>
      <c r="C90" s="5"/>
    </row>
    <row r="91" spans="2:3" ht="12">
      <c r="B91" s="5"/>
      <c r="C91" s="5"/>
    </row>
    <row r="92" spans="2:3" ht="12">
      <c r="B92" s="5"/>
      <c r="C92" s="5"/>
    </row>
    <row r="93" spans="2:3" ht="12">
      <c r="B93" s="5"/>
      <c r="C93" s="5"/>
    </row>
    <row r="94" spans="2:3" ht="12">
      <c r="B94" s="5"/>
      <c r="C94" s="5"/>
    </row>
    <row r="95" spans="2:3" ht="12">
      <c r="B95" s="5"/>
      <c r="C95" s="5"/>
    </row>
    <row r="96" spans="2:3" ht="12">
      <c r="B96" s="5"/>
      <c r="C96" s="5"/>
    </row>
    <row r="97" spans="2:3" ht="12">
      <c r="B97" s="5"/>
      <c r="C97" s="5"/>
    </row>
    <row r="98" spans="2:3" ht="12">
      <c r="B98" s="5"/>
      <c r="C98" s="5"/>
    </row>
    <row r="99" spans="2:3" ht="12">
      <c r="B99" s="5"/>
      <c r="C99" s="5"/>
    </row>
    <row r="100" spans="2:3" ht="12">
      <c r="B100" s="5"/>
      <c r="C100" s="5"/>
    </row>
    <row r="101" spans="2:3" ht="12">
      <c r="B101" s="5"/>
      <c r="C101" s="5"/>
    </row>
    <row r="102" spans="2:3" ht="12">
      <c r="B102" s="5"/>
      <c r="C102" s="5"/>
    </row>
    <row r="103" spans="2:3" ht="12">
      <c r="B103" s="5"/>
      <c r="C103" s="5"/>
    </row>
    <row r="104" spans="2:3" ht="12">
      <c r="B104" s="5"/>
      <c r="C104" s="5"/>
    </row>
    <row r="105" spans="2:3" ht="12">
      <c r="B105" s="5"/>
      <c r="C105" s="5"/>
    </row>
    <row r="106" spans="2:3" ht="12">
      <c r="B106" s="5"/>
      <c r="C106" s="5"/>
    </row>
    <row r="107" spans="2:3" ht="12">
      <c r="B107" s="5"/>
      <c r="C107" s="5"/>
    </row>
    <row r="108" spans="2:3" ht="12">
      <c r="B108" s="5"/>
      <c r="C108" s="5"/>
    </row>
    <row r="109" spans="2:3" ht="12">
      <c r="B109" s="5"/>
      <c r="C109" s="5"/>
    </row>
    <row r="110" spans="2:3" ht="12">
      <c r="B110" s="5"/>
      <c r="C110" s="5"/>
    </row>
    <row r="111" spans="2:3" ht="12">
      <c r="B111" s="5"/>
      <c r="C111" s="5"/>
    </row>
    <row r="112" spans="2:3" ht="12">
      <c r="B112" s="5"/>
      <c r="C112" s="5"/>
    </row>
    <row r="113" spans="2:3" ht="12">
      <c r="B113" s="5"/>
      <c r="C113" s="5"/>
    </row>
    <row r="114" spans="2:3" ht="12">
      <c r="B114" s="5"/>
      <c r="C114" s="5"/>
    </row>
    <row r="115" spans="2:3" ht="12">
      <c r="B115" s="5"/>
      <c r="C115" s="5"/>
    </row>
    <row r="116" spans="2:3" ht="12">
      <c r="B116" s="5"/>
      <c r="C116" s="5"/>
    </row>
    <row r="117" spans="2:3" ht="12">
      <c r="B117" s="5"/>
      <c r="C117" s="5"/>
    </row>
    <row r="118" spans="2:3" ht="12">
      <c r="B118" s="5"/>
      <c r="C118" s="5"/>
    </row>
    <row r="119" spans="2:3" ht="12">
      <c r="B119" s="5"/>
      <c r="C119" s="5"/>
    </row>
    <row r="120" spans="2:3" ht="12">
      <c r="B120" s="5"/>
      <c r="C120" s="5"/>
    </row>
    <row r="121" spans="2:3" ht="12">
      <c r="B121" s="5"/>
      <c r="C121" s="5"/>
    </row>
    <row r="122" spans="2:3" ht="12">
      <c r="B122" s="5"/>
      <c r="C122" s="5"/>
    </row>
    <row r="123" spans="2:3" ht="12">
      <c r="B123" s="5"/>
      <c r="C123" s="5"/>
    </row>
    <row r="124" spans="2:3" ht="12">
      <c r="B124" s="5"/>
      <c r="C124" s="5"/>
    </row>
    <row r="125" spans="2:3" ht="12">
      <c r="B125" s="5"/>
      <c r="C125" s="5"/>
    </row>
    <row r="126" spans="2:3" ht="12">
      <c r="B126" s="5"/>
      <c r="C126" s="5"/>
    </row>
    <row r="127" spans="2:3" ht="12">
      <c r="B127" s="5"/>
      <c r="C127" s="5"/>
    </row>
    <row r="128" spans="2:3" ht="12">
      <c r="B128" s="5"/>
      <c r="C128" s="5"/>
    </row>
    <row r="129" spans="2:3" ht="12">
      <c r="B129" s="5"/>
      <c r="C129" s="5"/>
    </row>
    <row r="130" spans="2:3" ht="12">
      <c r="B130" s="5"/>
      <c r="C130" s="5"/>
    </row>
    <row r="131" spans="2:3" ht="12">
      <c r="B131" s="5"/>
      <c r="C131" s="5"/>
    </row>
    <row r="132" spans="2:3" ht="12">
      <c r="B132" s="5"/>
      <c r="C132" s="5"/>
    </row>
    <row r="133" spans="2:3" ht="12">
      <c r="B133" s="5"/>
      <c r="C133" s="5"/>
    </row>
    <row r="134" spans="2:3" ht="12">
      <c r="B134" s="5"/>
      <c r="C134" s="5"/>
    </row>
    <row r="135" spans="2:3" ht="12">
      <c r="B135" s="5"/>
      <c r="C135" s="5"/>
    </row>
    <row r="136" spans="2:3" ht="12">
      <c r="B136" s="5"/>
      <c r="C136" s="5"/>
    </row>
    <row r="137" spans="2:3" ht="12">
      <c r="B137" s="5"/>
      <c r="C137" s="5"/>
    </row>
    <row r="138" spans="2:3" ht="12">
      <c r="B138" s="5"/>
      <c r="C138" s="5"/>
    </row>
    <row r="139" spans="2:3" ht="12">
      <c r="B139" s="5"/>
      <c r="C139" s="5"/>
    </row>
    <row r="140" spans="2:3" ht="12">
      <c r="B140" s="5"/>
      <c r="C140" s="5"/>
    </row>
    <row r="141" spans="2:3" ht="12">
      <c r="B141" s="5"/>
      <c r="C141" s="5"/>
    </row>
    <row r="142" spans="2:3" ht="12">
      <c r="B142" s="5"/>
      <c r="C142" s="5"/>
    </row>
    <row r="143" spans="2:3" ht="12">
      <c r="B143" s="5"/>
      <c r="C143" s="5"/>
    </row>
    <row r="144" spans="2:3" ht="12">
      <c r="B144" s="5"/>
      <c r="C144" s="5"/>
    </row>
    <row r="145" spans="2:3" ht="12">
      <c r="B145" s="5"/>
      <c r="C145" s="5"/>
    </row>
    <row r="146" spans="2:3" ht="12">
      <c r="B146" s="5"/>
      <c r="C146" s="5"/>
    </row>
    <row r="147" spans="2:3" ht="12">
      <c r="B147" s="5"/>
      <c r="C147" s="5"/>
    </row>
    <row r="148" spans="2:3" ht="12">
      <c r="B148" s="5"/>
      <c r="C148" s="5"/>
    </row>
    <row r="149" spans="2:3" ht="12">
      <c r="B149" s="5"/>
      <c r="C149" s="5"/>
    </row>
    <row r="150" spans="2:3" ht="12">
      <c r="B150" s="5"/>
      <c r="C150" s="5"/>
    </row>
    <row r="151" spans="2:3" ht="12">
      <c r="B151" s="5"/>
      <c r="C151" s="5"/>
    </row>
    <row r="152" spans="2:3" ht="12">
      <c r="B152" s="5"/>
      <c r="C152" s="5"/>
    </row>
    <row r="153" spans="2:3" ht="12">
      <c r="B153" s="5"/>
      <c r="C153" s="5"/>
    </row>
    <row r="154" spans="2:3" ht="12">
      <c r="B154" s="5"/>
      <c r="C154" s="5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56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0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2700</v>
      </c>
      <c r="C5" s="76">
        <v>232.28999999999996</v>
      </c>
      <c r="D5" s="26">
        <f>C5/E5/365*1000000</f>
        <v>0.23744391730352432</v>
      </c>
      <c r="E5" s="58">
        <v>2680258</v>
      </c>
      <c r="H5" s="4"/>
    </row>
    <row r="6" spans="1:8" ht="13.5" customHeight="1">
      <c r="A6" s="31" t="s">
        <v>1</v>
      </c>
      <c r="B6" s="77">
        <v>70</v>
      </c>
      <c r="C6" s="78">
        <v>60.22</v>
      </c>
      <c r="D6" s="56">
        <f aca="true" t="shared" si="0" ref="D6:D47">C6/E6/365*1000000</f>
        <v>0.19639846888118934</v>
      </c>
      <c r="E6" s="59">
        <v>840059</v>
      </c>
      <c r="H6" s="4"/>
    </row>
    <row r="7" spans="1:8" ht="13.5" customHeight="1">
      <c r="A7" s="31" t="s">
        <v>2</v>
      </c>
      <c r="B7" s="77">
        <v>15</v>
      </c>
      <c r="C7" s="78">
        <v>12.050000000000002</v>
      </c>
      <c r="D7" s="56">
        <f t="shared" si="0"/>
        <v>0.1676179623581525</v>
      </c>
      <c r="E7" s="59">
        <v>196958</v>
      </c>
      <c r="H7" s="4"/>
    </row>
    <row r="8" spans="1:8" ht="13.5" customHeight="1">
      <c r="A8" s="31" t="s">
        <v>3</v>
      </c>
      <c r="B8" s="77">
        <v>20</v>
      </c>
      <c r="C8" s="78">
        <v>13.840000000000002</v>
      </c>
      <c r="D8" s="56">
        <f t="shared" si="0"/>
        <v>0.09613756229318095</v>
      </c>
      <c r="E8" s="59">
        <v>394412</v>
      </c>
      <c r="H8" s="4"/>
    </row>
    <row r="9" spans="1:8" ht="13.5" customHeight="1">
      <c r="A9" s="31" t="s">
        <v>4</v>
      </c>
      <c r="B9" s="77">
        <v>30</v>
      </c>
      <c r="C9" s="78">
        <v>21.560000000000006</v>
      </c>
      <c r="D9" s="56">
        <f t="shared" si="0"/>
        <v>0.5742443167191793</v>
      </c>
      <c r="E9" s="59">
        <v>102863</v>
      </c>
      <c r="H9" s="4"/>
    </row>
    <row r="10" spans="1:8" ht="13.5" customHeight="1">
      <c r="A10" s="31" t="s">
        <v>5</v>
      </c>
      <c r="B10" s="77">
        <v>10</v>
      </c>
      <c r="C10" s="78">
        <v>7.220000000000001</v>
      </c>
      <c r="D10" s="56">
        <f t="shared" si="0"/>
        <v>0.05433784184391628</v>
      </c>
      <c r="E10" s="59">
        <v>364034</v>
      </c>
      <c r="H10" s="4"/>
    </row>
    <row r="11" spans="1:8" ht="13.5" customHeight="1">
      <c r="A11" s="31" t="s">
        <v>6</v>
      </c>
      <c r="B11" s="77">
        <v>2</v>
      </c>
      <c r="C11" s="78">
        <v>4.9</v>
      </c>
      <c r="D11" s="56">
        <f t="shared" si="0"/>
        <v>0.17626682336427535</v>
      </c>
      <c r="E11" s="59">
        <v>76161</v>
      </c>
      <c r="H11" s="4"/>
    </row>
    <row r="12" spans="1:8" ht="13.5" customHeight="1">
      <c r="A12" s="31" t="s">
        <v>7</v>
      </c>
      <c r="B12" s="77">
        <v>37</v>
      </c>
      <c r="C12" s="78">
        <v>7.0600000000000005</v>
      </c>
      <c r="D12" s="56">
        <f>C12/E12/365*1000000</f>
        <v>0.054606106277559754</v>
      </c>
      <c r="E12" s="59">
        <v>354218</v>
      </c>
      <c r="H12" s="4"/>
    </row>
    <row r="13" spans="1:8" ht="13.5" customHeight="1">
      <c r="A13" s="31" t="s">
        <v>8</v>
      </c>
      <c r="B13" s="77">
        <v>2</v>
      </c>
      <c r="C13" s="78">
        <v>2.87</v>
      </c>
      <c r="D13" s="56">
        <f t="shared" si="0"/>
        <v>0.08755165013506445</v>
      </c>
      <c r="E13" s="59">
        <v>89810</v>
      </c>
      <c r="H13" s="4"/>
    </row>
    <row r="14" spans="1:8" ht="13.5" customHeight="1">
      <c r="A14" s="31" t="s">
        <v>9</v>
      </c>
      <c r="B14" s="77">
        <v>23</v>
      </c>
      <c r="C14" s="78">
        <v>21.21</v>
      </c>
      <c r="D14" s="56">
        <f t="shared" si="0"/>
        <v>0.40248508447395287</v>
      </c>
      <c r="E14" s="59">
        <v>144377</v>
      </c>
      <c r="H14" s="4"/>
    </row>
    <row r="15" spans="1:8" ht="13.5" customHeight="1">
      <c r="A15" s="31" t="s">
        <v>10</v>
      </c>
      <c r="B15" s="77">
        <v>36</v>
      </c>
      <c r="C15" s="78">
        <v>33.64</v>
      </c>
      <c r="D15" s="56">
        <f t="shared" si="0"/>
        <v>0.22795249128559444</v>
      </c>
      <c r="E15" s="59">
        <v>404314</v>
      </c>
      <c r="H15" s="4"/>
    </row>
    <row r="16" spans="1:8" ht="13.5" customHeight="1">
      <c r="A16" s="31" t="s">
        <v>11</v>
      </c>
      <c r="B16" s="77">
        <v>42</v>
      </c>
      <c r="C16" s="78">
        <v>31.19</v>
      </c>
      <c r="D16" s="56">
        <f t="shared" si="0"/>
        <v>0.3069442621105208</v>
      </c>
      <c r="E16" s="59">
        <v>278396</v>
      </c>
      <c r="H16" s="4"/>
    </row>
    <row r="17" spans="1:8" ht="13.5" customHeight="1">
      <c r="A17" s="31" t="s">
        <v>12</v>
      </c>
      <c r="B17" s="77">
        <v>82</v>
      </c>
      <c r="C17" s="78">
        <v>79.53</v>
      </c>
      <c r="D17" s="56">
        <f t="shared" si="0"/>
        <v>0.8091352416702717</v>
      </c>
      <c r="E17" s="59">
        <v>269288</v>
      </c>
      <c r="H17" s="4"/>
    </row>
    <row r="18" spans="1:8" ht="13.5" customHeight="1">
      <c r="A18" s="31" t="s">
        <v>13</v>
      </c>
      <c r="B18" s="77">
        <v>10</v>
      </c>
      <c r="C18" s="78">
        <v>6.090000000000001</v>
      </c>
      <c r="D18" s="56">
        <f t="shared" si="0"/>
        <v>0.1675917465055126</v>
      </c>
      <c r="E18" s="59">
        <v>99557</v>
      </c>
      <c r="H18" s="4"/>
    </row>
    <row r="19" spans="1:8" ht="13.5" customHeight="1">
      <c r="A19" s="31" t="s">
        <v>14</v>
      </c>
      <c r="B19" s="77">
        <v>12</v>
      </c>
      <c r="C19" s="78">
        <v>11.76</v>
      </c>
      <c r="D19" s="56">
        <f t="shared" si="0"/>
        <v>0.2779839873186352</v>
      </c>
      <c r="E19" s="59">
        <v>115903</v>
      </c>
      <c r="H19" s="4"/>
    </row>
    <row r="20" spans="1:8" ht="13.5" customHeight="1">
      <c r="A20" s="31" t="s">
        <v>15</v>
      </c>
      <c r="B20" s="77">
        <v>15</v>
      </c>
      <c r="C20" s="78">
        <v>19.78</v>
      </c>
      <c r="D20" s="56">
        <f t="shared" si="0"/>
        <v>0.22878762511100334</v>
      </c>
      <c r="E20" s="59">
        <v>236865</v>
      </c>
      <c r="H20" s="4"/>
    </row>
    <row r="21" spans="1:8" ht="13.5" customHeight="1">
      <c r="A21" s="31" t="s">
        <v>16</v>
      </c>
      <c r="B21" s="77">
        <v>8</v>
      </c>
      <c r="C21" s="78">
        <v>7.550000000000001</v>
      </c>
      <c r="D21" s="56">
        <f t="shared" si="0"/>
        <v>0.19012584568227983</v>
      </c>
      <c r="E21" s="59">
        <v>108796</v>
      </c>
      <c r="H21" s="4"/>
    </row>
    <row r="22" spans="1:8" ht="13.5" customHeight="1">
      <c r="A22" s="31" t="s">
        <v>17</v>
      </c>
      <c r="B22" s="77">
        <v>6</v>
      </c>
      <c r="C22" s="78">
        <v>4.25</v>
      </c>
      <c r="D22" s="56">
        <f t="shared" si="0"/>
        <v>0.09574341665451101</v>
      </c>
      <c r="E22" s="59">
        <v>121615</v>
      </c>
      <c r="H22" s="4"/>
    </row>
    <row r="23" spans="1:8" ht="13.5" customHeight="1">
      <c r="A23" s="31" t="s">
        <v>18</v>
      </c>
      <c r="B23" s="77">
        <v>22</v>
      </c>
      <c r="C23" s="78">
        <v>13.32</v>
      </c>
      <c r="D23" s="56">
        <f t="shared" si="0"/>
        <v>0.2938753789685173</v>
      </c>
      <c r="E23" s="59">
        <v>124179</v>
      </c>
      <c r="H23" s="4"/>
    </row>
    <row r="24" spans="1:8" ht="13.5" customHeight="1">
      <c r="A24" s="31" t="s">
        <v>19</v>
      </c>
      <c r="B24" s="77">
        <v>77</v>
      </c>
      <c r="C24" s="78">
        <v>8.51</v>
      </c>
      <c r="D24" s="56">
        <f t="shared" si="0"/>
        <v>0.12568566811938722</v>
      </c>
      <c r="E24" s="59">
        <v>185503</v>
      </c>
      <c r="H24" s="4"/>
    </row>
    <row r="25" spans="1:8" ht="13.5" customHeight="1">
      <c r="A25" s="31" t="s">
        <v>20</v>
      </c>
      <c r="B25" s="77">
        <v>9</v>
      </c>
      <c r="C25" s="78"/>
      <c r="D25" s="56">
        <f t="shared" si="0"/>
        <v>0</v>
      </c>
      <c r="E25" s="59">
        <v>134741</v>
      </c>
      <c r="H25" s="4"/>
    </row>
    <row r="26" spans="1:8" ht="13.5" customHeight="1">
      <c r="A26" s="31" t="s">
        <v>21</v>
      </c>
      <c r="B26" s="77">
        <v>7</v>
      </c>
      <c r="C26" s="78">
        <v>5.659999999999999</v>
      </c>
      <c r="D26" s="56">
        <f t="shared" si="0"/>
        <v>0.21225685854974188</v>
      </c>
      <c r="E26" s="59">
        <v>73057</v>
      </c>
      <c r="H26" s="4"/>
    </row>
    <row r="27" spans="1:8" ht="13.5" customHeight="1">
      <c r="A27" s="31" t="s">
        <v>22</v>
      </c>
      <c r="B27" s="77">
        <v>5</v>
      </c>
      <c r="C27" s="78">
        <v>4.82</v>
      </c>
      <c r="D27" s="56">
        <f t="shared" si="0"/>
        <v>0.11526022686416977</v>
      </c>
      <c r="E27" s="59">
        <v>114571</v>
      </c>
      <c r="H27" s="4"/>
    </row>
    <row r="28" spans="1:8" ht="13.5" customHeight="1">
      <c r="A28" s="31" t="s">
        <v>23</v>
      </c>
      <c r="B28" s="77">
        <v>5</v>
      </c>
      <c r="C28" s="78">
        <v>7.909999999999998</v>
      </c>
      <c r="D28" s="56">
        <f t="shared" si="0"/>
        <v>0.17072297402442393</v>
      </c>
      <c r="E28" s="59">
        <v>126938</v>
      </c>
      <c r="H28" s="4"/>
    </row>
    <row r="29" spans="1:8" ht="13.5" customHeight="1">
      <c r="A29" s="31" t="s">
        <v>24</v>
      </c>
      <c r="B29" s="77">
        <v>22</v>
      </c>
      <c r="C29" s="78">
        <v>19.479999999999997</v>
      </c>
      <c r="D29" s="56">
        <f t="shared" si="0"/>
        <v>0.6288647296793645</v>
      </c>
      <c r="E29" s="59">
        <v>84867</v>
      </c>
      <c r="H29" s="4"/>
    </row>
    <row r="30" spans="1:8" ht="13.5" customHeight="1">
      <c r="A30" s="31" t="s">
        <v>25</v>
      </c>
      <c r="B30" s="77">
        <v>3</v>
      </c>
      <c r="C30" s="78">
        <v>2.81</v>
      </c>
      <c r="D30" s="56">
        <f t="shared" si="0"/>
        <v>0.13298951678188087</v>
      </c>
      <c r="E30" s="59">
        <v>57889</v>
      </c>
      <c r="H30" s="4"/>
    </row>
    <row r="31" spans="1:8" ht="13.5" customHeight="1">
      <c r="A31" s="31" t="s">
        <v>26</v>
      </c>
      <c r="B31" s="77">
        <v>0</v>
      </c>
      <c r="C31" s="78">
        <v>0</v>
      </c>
      <c r="D31" s="56" t="s">
        <v>69</v>
      </c>
      <c r="E31" s="59">
        <v>65827</v>
      </c>
      <c r="H31" s="4"/>
    </row>
    <row r="32" spans="1:8" ht="13.5" customHeight="1">
      <c r="A32" s="31" t="s">
        <v>27</v>
      </c>
      <c r="B32" s="77">
        <v>182</v>
      </c>
      <c r="C32" s="78">
        <v>133.28</v>
      </c>
      <c r="D32" s="56">
        <f t="shared" si="0"/>
        <v>0.7233256176068136</v>
      </c>
      <c r="E32" s="59">
        <v>504822</v>
      </c>
      <c r="H32" s="4"/>
    </row>
    <row r="33" spans="1:8" ht="13.5" customHeight="1">
      <c r="A33" s="31" t="s">
        <v>28</v>
      </c>
      <c r="B33" s="77">
        <v>5</v>
      </c>
      <c r="C33" s="78">
        <v>4.909999999999999</v>
      </c>
      <c r="D33" s="56">
        <f t="shared" si="0"/>
        <v>0.21306473001964882</v>
      </c>
      <c r="E33" s="59">
        <v>63136</v>
      </c>
      <c r="H33" s="4"/>
    </row>
    <row r="34" spans="1:8" ht="13.5" customHeight="1">
      <c r="A34" s="31" t="s">
        <v>58</v>
      </c>
      <c r="B34" s="77">
        <v>6</v>
      </c>
      <c r="C34" s="78"/>
      <c r="D34" s="56">
        <f t="shared" si="0"/>
        <v>0</v>
      </c>
      <c r="E34" s="59">
        <v>56762</v>
      </c>
      <c r="H34" s="4"/>
    </row>
    <row r="35" spans="1:8" ht="13.5" customHeight="1">
      <c r="A35" s="31" t="s">
        <v>29</v>
      </c>
      <c r="B35" s="77">
        <v>18</v>
      </c>
      <c r="C35" s="78">
        <v>14.75</v>
      </c>
      <c r="D35" s="56">
        <f t="shared" si="0"/>
        <v>0.5269871927820976</v>
      </c>
      <c r="E35" s="59">
        <v>76683</v>
      </c>
      <c r="H35" s="4"/>
    </row>
    <row r="36" spans="1:8" ht="13.5" customHeight="1">
      <c r="A36" s="31" t="s">
        <v>30</v>
      </c>
      <c r="B36" s="77">
        <v>7</v>
      </c>
      <c r="C36" s="78">
        <v>0</v>
      </c>
      <c r="D36" s="56">
        <f t="shared" si="0"/>
        <v>0</v>
      </c>
      <c r="E36" s="59">
        <v>58048</v>
      </c>
      <c r="H36" s="4"/>
    </row>
    <row r="37" spans="1:8" ht="13.5" customHeight="1">
      <c r="A37" s="31" t="s">
        <v>31</v>
      </c>
      <c r="B37" s="77">
        <v>6</v>
      </c>
      <c r="C37" s="78">
        <v>5.97</v>
      </c>
      <c r="D37" s="56">
        <f t="shared" si="0"/>
        <v>0.2948172170291758</v>
      </c>
      <c r="E37" s="59">
        <v>55479</v>
      </c>
      <c r="H37" s="4"/>
    </row>
    <row r="38" spans="1:8" ht="13.5" customHeight="1">
      <c r="A38" s="31" t="s">
        <v>32</v>
      </c>
      <c r="B38" s="77">
        <v>2.2</v>
      </c>
      <c r="C38" s="78">
        <v>3.04</v>
      </c>
      <c r="D38" s="56">
        <f t="shared" si="0"/>
        <v>0.2773020517159205</v>
      </c>
      <c r="E38" s="59">
        <v>30035</v>
      </c>
      <c r="H38" s="4"/>
    </row>
    <row r="39" spans="1:8" ht="13.5" customHeight="1">
      <c r="A39" s="43" t="s">
        <v>62</v>
      </c>
      <c r="B39" s="77">
        <v>2</v>
      </c>
      <c r="C39" s="78">
        <v>2.23</v>
      </c>
      <c r="D39" s="56">
        <f t="shared" si="0"/>
        <v>0.29973944174537065</v>
      </c>
      <c r="E39" s="59">
        <v>20383</v>
      </c>
      <c r="H39" s="4"/>
    </row>
    <row r="40" spans="1:8" ht="13.5" customHeight="1">
      <c r="A40" s="27" t="s">
        <v>63</v>
      </c>
      <c r="B40" s="77">
        <v>1</v>
      </c>
      <c r="C40" s="78">
        <v>0.8400000000000001</v>
      </c>
      <c r="D40" s="56">
        <f t="shared" si="0"/>
        <v>0.21588835487933386</v>
      </c>
      <c r="E40" s="59">
        <v>10660</v>
      </c>
      <c r="H40" s="4"/>
    </row>
    <row r="41" spans="1:8" ht="13.5" customHeight="1">
      <c r="A41" s="31" t="s">
        <v>33</v>
      </c>
      <c r="B41" s="77">
        <v>1</v>
      </c>
      <c r="C41" s="78">
        <v>0.14</v>
      </c>
      <c r="D41" s="56">
        <f t="shared" si="0"/>
        <v>0.02166525326681069</v>
      </c>
      <c r="E41" s="59">
        <v>17704</v>
      </c>
      <c r="H41" s="4"/>
    </row>
    <row r="42" spans="1:8" ht="13.5" customHeight="1">
      <c r="A42" s="31" t="s">
        <v>34</v>
      </c>
      <c r="B42" s="77">
        <v>6</v>
      </c>
      <c r="C42" s="78">
        <v>3.7600000000000002</v>
      </c>
      <c r="D42" s="56">
        <f t="shared" si="0"/>
        <v>0.23021878744499394</v>
      </c>
      <c r="E42" s="59">
        <v>44746</v>
      </c>
      <c r="H42" s="4"/>
    </row>
    <row r="43" spans="1:8" ht="13.5" customHeight="1">
      <c r="A43" s="31" t="s">
        <v>35</v>
      </c>
      <c r="B43" s="77">
        <v>0.8</v>
      </c>
      <c r="C43" s="78">
        <v>0.7500000000000002</v>
      </c>
      <c r="D43" s="56">
        <f t="shared" si="0"/>
        <v>0.24997500249975008</v>
      </c>
      <c r="E43" s="59">
        <v>8220</v>
      </c>
      <c r="H43" s="4"/>
    </row>
    <row r="44" spans="1:8" ht="13.5" customHeight="1">
      <c r="A44" s="31" t="s">
        <v>36</v>
      </c>
      <c r="B44" s="77">
        <v>2</v>
      </c>
      <c r="C44" s="78">
        <v>7</v>
      </c>
      <c r="D44" s="56">
        <f t="shared" si="0"/>
        <v>1.1690388413155028</v>
      </c>
      <c r="E44" s="59">
        <v>16405</v>
      </c>
      <c r="H44" s="4"/>
    </row>
    <row r="45" spans="1:8" ht="13.5" customHeight="1">
      <c r="A45" s="31" t="s">
        <v>37</v>
      </c>
      <c r="B45" s="77">
        <v>1</v>
      </c>
      <c r="C45" s="78">
        <v>0.55</v>
      </c>
      <c r="D45" s="56">
        <f t="shared" si="0"/>
        <v>0.10761672011630434</v>
      </c>
      <c r="E45" s="59">
        <v>14002</v>
      </c>
      <c r="H45" s="4"/>
    </row>
    <row r="46" spans="1:8" ht="13.5" customHeight="1">
      <c r="A46" s="31" t="s">
        <v>38</v>
      </c>
      <c r="B46" s="77">
        <v>2</v>
      </c>
      <c r="C46" s="78">
        <v>0.98</v>
      </c>
      <c r="D46" s="56">
        <f t="shared" si="0"/>
        <v>0.16145108279310372</v>
      </c>
      <c r="E46" s="59">
        <v>16630</v>
      </c>
      <c r="H46" s="4"/>
    </row>
    <row r="47" spans="1:8" ht="13.5" customHeight="1">
      <c r="A47" s="31" t="s">
        <v>39</v>
      </c>
      <c r="B47" s="77">
        <v>1</v>
      </c>
      <c r="C47" s="78">
        <v>0.6200000000000001</v>
      </c>
      <c r="D47" s="56">
        <f t="shared" si="0"/>
        <v>0.3041414748408776</v>
      </c>
      <c r="E47" s="59">
        <v>5585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3513</v>
      </c>
      <c r="C49" s="82">
        <f>SUM(C5:C47)</f>
        <v>818.3399999999998</v>
      </c>
      <c r="D49" s="64">
        <f>C49/E49/365*1000000</f>
        <v>0.25348663063856974</v>
      </c>
      <c r="E49" s="47">
        <f>SUM(E5:E48)</f>
        <v>8844756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142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60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0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12300</v>
      </c>
      <c r="C5" s="76">
        <v>4007.3100000000004</v>
      </c>
      <c r="D5" s="26">
        <f>C5/E5/365*1000000</f>
        <v>4.096221896119447</v>
      </c>
      <c r="E5" s="58">
        <v>2680258</v>
      </c>
      <c r="G5" s="48"/>
      <c r="H5" s="4"/>
    </row>
    <row r="6" spans="1:8" ht="13.5" customHeight="1">
      <c r="A6" s="31" t="s">
        <v>1</v>
      </c>
      <c r="B6" s="77">
        <v>2900</v>
      </c>
      <c r="C6" s="78">
        <v>2845.79</v>
      </c>
      <c r="D6" s="56">
        <f aca="true" t="shared" si="0" ref="D6:D47">C6/E6/365*1000000</f>
        <v>9.281115887701755</v>
      </c>
      <c r="E6" s="59">
        <v>840059</v>
      </c>
      <c r="G6" s="48"/>
      <c r="H6" s="4"/>
    </row>
    <row r="7" spans="1:8" ht="13.5" customHeight="1">
      <c r="A7" s="31" t="s">
        <v>2</v>
      </c>
      <c r="B7" s="77">
        <v>1078</v>
      </c>
      <c r="C7" s="78">
        <v>1074.1999999999998</v>
      </c>
      <c r="D7" s="56">
        <f t="shared" si="0"/>
        <v>14.942341507479444</v>
      </c>
      <c r="E7" s="59">
        <v>196958</v>
      </c>
      <c r="G7" s="48"/>
      <c r="H7" s="4"/>
    </row>
    <row r="8" spans="1:8" ht="13.5" customHeight="1">
      <c r="A8" s="31" t="s">
        <v>3</v>
      </c>
      <c r="B8" s="77">
        <v>1737</v>
      </c>
      <c r="C8" s="78">
        <v>1712.1000000000001</v>
      </c>
      <c r="D8" s="56">
        <f t="shared" si="0"/>
        <v>11.89285552038693</v>
      </c>
      <c r="E8" s="59">
        <v>394412</v>
      </c>
      <c r="G8" s="48"/>
      <c r="H8" s="4"/>
    </row>
    <row r="9" spans="1:8" ht="13.5" customHeight="1">
      <c r="A9" s="31" t="s">
        <v>4</v>
      </c>
      <c r="B9" s="77">
        <v>480</v>
      </c>
      <c r="C9" s="78">
        <v>471.43999999999994</v>
      </c>
      <c r="D9" s="56">
        <f t="shared" si="0"/>
        <v>12.556667007147022</v>
      </c>
      <c r="E9" s="59">
        <v>102863</v>
      </c>
      <c r="H9" s="4"/>
    </row>
    <row r="10" spans="1:8" ht="13.5" customHeight="1">
      <c r="A10" s="31" t="s">
        <v>5</v>
      </c>
      <c r="B10" s="77">
        <v>1800</v>
      </c>
      <c r="C10" s="78">
        <v>1969.3000000000002</v>
      </c>
      <c r="D10" s="56">
        <f t="shared" si="0"/>
        <v>14.820985033687581</v>
      </c>
      <c r="E10" s="59">
        <v>364034</v>
      </c>
      <c r="G10" s="48"/>
      <c r="H10" s="4"/>
    </row>
    <row r="11" spans="1:8" ht="13.5" customHeight="1">
      <c r="A11" s="31" t="s">
        <v>6</v>
      </c>
      <c r="B11" s="77">
        <v>127</v>
      </c>
      <c r="C11" s="78">
        <v>411.40999999999997</v>
      </c>
      <c r="D11" s="56">
        <f t="shared" si="0"/>
        <v>14.799578326591126</v>
      </c>
      <c r="E11" s="59">
        <v>76161</v>
      </c>
      <c r="H11" s="4"/>
    </row>
    <row r="12" spans="1:8" ht="13.5" customHeight="1">
      <c r="A12" s="31" t="s">
        <v>7</v>
      </c>
      <c r="B12" s="77">
        <v>1886</v>
      </c>
      <c r="C12" s="78">
        <v>665.3000000000001</v>
      </c>
      <c r="D12" s="56">
        <f>C12/E12/365*1000000</f>
        <v>5.145813386184207</v>
      </c>
      <c r="E12" s="59">
        <v>354218</v>
      </c>
      <c r="G12" s="48"/>
      <c r="H12" s="4"/>
    </row>
    <row r="13" spans="1:8" ht="13.5" customHeight="1">
      <c r="A13" s="31" t="s">
        <v>8</v>
      </c>
      <c r="B13" s="77">
        <v>241</v>
      </c>
      <c r="C13" s="78">
        <v>455.4</v>
      </c>
      <c r="D13" s="56">
        <f t="shared" si="0"/>
        <v>13.892341976135311</v>
      </c>
      <c r="E13" s="59">
        <v>89810</v>
      </c>
      <c r="H13" s="4"/>
    </row>
    <row r="14" spans="1:8" ht="13.5" customHeight="1">
      <c r="A14" s="31" t="s">
        <v>9</v>
      </c>
      <c r="B14" s="77">
        <v>924</v>
      </c>
      <c r="C14" s="78">
        <v>928.58</v>
      </c>
      <c r="D14" s="56">
        <f t="shared" si="0"/>
        <v>17.620914650675303</v>
      </c>
      <c r="E14" s="59">
        <v>144377</v>
      </c>
      <c r="G14" s="48"/>
      <c r="H14" s="4"/>
    </row>
    <row r="15" spans="1:8" ht="13.5" customHeight="1">
      <c r="A15" s="31" t="s">
        <v>10</v>
      </c>
      <c r="B15" s="77">
        <v>1963</v>
      </c>
      <c r="C15" s="78">
        <v>2257.26</v>
      </c>
      <c r="D15" s="56">
        <f t="shared" si="0"/>
        <v>15.295720584997651</v>
      </c>
      <c r="E15" s="59">
        <v>404314</v>
      </c>
      <c r="G15" s="48"/>
      <c r="H15" s="4"/>
    </row>
    <row r="16" spans="1:8" ht="13.5" customHeight="1">
      <c r="A16" s="31" t="s">
        <v>11</v>
      </c>
      <c r="B16" s="77">
        <v>1491</v>
      </c>
      <c r="C16" s="78">
        <v>1619.29</v>
      </c>
      <c r="D16" s="56">
        <f t="shared" si="0"/>
        <v>15.935613151424985</v>
      </c>
      <c r="E16" s="59">
        <v>278396</v>
      </c>
      <c r="G16" s="48"/>
      <c r="H16" s="4"/>
    </row>
    <row r="17" spans="1:8" ht="13.5" customHeight="1">
      <c r="A17" s="31" t="s">
        <v>12</v>
      </c>
      <c r="B17" s="77">
        <v>1411</v>
      </c>
      <c r="C17" s="78">
        <v>1337.54</v>
      </c>
      <c r="D17" s="56">
        <f t="shared" si="0"/>
        <v>13.608081870283604</v>
      </c>
      <c r="E17" s="59">
        <v>269288</v>
      </c>
      <c r="G17" s="48"/>
      <c r="H17" s="4"/>
    </row>
    <row r="18" spans="1:8" ht="13.5" customHeight="1">
      <c r="A18" s="31" t="s">
        <v>13</v>
      </c>
      <c r="B18" s="77">
        <v>301</v>
      </c>
      <c r="C18" s="78">
        <v>280.89</v>
      </c>
      <c r="D18" s="56">
        <f t="shared" si="0"/>
        <v>7.72985971690204</v>
      </c>
      <c r="E18" s="59">
        <v>99557</v>
      </c>
      <c r="H18" s="4"/>
    </row>
    <row r="19" spans="1:8" ht="13.5" customHeight="1">
      <c r="A19" s="31" t="s">
        <v>14</v>
      </c>
      <c r="B19" s="77">
        <v>692</v>
      </c>
      <c r="C19" s="78">
        <v>662.36</v>
      </c>
      <c r="D19" s="56">
        <f t="shared" si="0"/>
        <v>15.656928047650617</v>
      </c>
      <c r="E19" s="59">
        <v>115903</v>
      </c>
      <c r="H19" s="4"/>
    </row>
    <row r="20" spans="1:8" ht="13.5" customHeight="1">
      <c r="A20" s="31" t="s">
        <v>15</v>
      </c>
      <c r="B20" s="77">
        <v>1846</v>
      </c>
      <c r="C20" s="78">
        <v>1708.44</v>
      </c>
      <c r="D20" s="56">
        <f t="shared" si="0"/>
        <v>19.760866038657362</v>
      </c>
      <c r="E20" s="59">
        <v>236865</v>
      </c>
      <c r="G20" s="48"/>
      <c r="H20" s="4"/>
    </row>
    <row r="21" spans="1:8" ht="13.5" customHeight="1">
      <c r="A21" s="31" t="s">
        <v>16</v>
      </c>
      <c r="B21" s="77">
        <v>964</v>
      </c>
      <c r="C21" s="78">
        <v>936.05</v>
      </c>
      <c r="D21" s="56">
        <f t="shared" si="0"/>
        <v>23.57182752992027</v>
      </c>
      <c r="E21" s="59">
        <v>108796</v>
      </c>
      <c r="G21" s="48"/>
      <c r="H21" s="4"/>
    </row>
    <row r="22" spans="1:8" ht="13.5" customHeight="1">
      <c r="A22" s="31" t="s">
        <v>17</v>
      </c>
      <c r="B22" s="77">
        <v>1128</v>
      </c>
      <c r="C22" s="78">
        <v>1172.44</v>
      </c>
      <c r="D22" s="56">
        <f t="shared" si="0"/>
        <v>26.412567393509384</v>
      </c>
      <c r="E22" s="59">
        <v>121615</v>
      </c>
      <c r="G22" s="48"/>
      <c r="H22" s="4"/>
    </row>
    <row r="23" spans="1:8" ht="13.5" customHeight="1">
      <c r="A23" s="31" t="s">
        <v>18</v>
      </c>
      <c r="B23" s="77">
        <v>318</v>
      </c>
      <c r="C23" s="78">
        <v>336.09000000000003</v>
      </c>
      <c r="D23" s="56">
        <f t="shared" si="0"/>
        <v>7.415058267081755</v>
      </c>
      <c r="E23" s="59">
        <v>124179</v>
      </c>
      <c r="H23" s="4"/>
    </row>
    <row r="24" spans="1:8" ht="13.5" customHeight="1">
      <c r="A24" s="31" t="s">
        <v>19</v>
      </c>
      <c r="B24" s="77">
        <v>1372</v>
      </c>
      <c r="C24" s="78">
        <v>850.0799999999999</v>
      </c>
      <c r="D24" s="56">
        <f t="shared" si="0"/>
        <v>12.554979172142028</v>
      </c>
      <c r="E24" s="59">
        <v>185503</v>
      </c>
      <c r="G24" s="48"/>
      <c r="H24" s="4"/>
    </row>
    <row r="25" spans="1:8" ht="13.5" customHeight="1">
      <c r="A25" s="31" t="s">
        <v>20</v>
      </c>
      <c r="B25" s="77">
        <v>704</v>
      </c>
      <c r="C25" s="78">
        <v>619.2800000000001</v>
      </c>
      <c r="D25" s="56">
        <f t="shared" si="0"/>
        <v>12.591991555996879</v>
      </c>
      <c r="E25" s="59">
        <v>134741</v>
      </c>
      <c r="H25" s="4"/>
    </row>
    <row r="26" spans="1:8" ht="13.5" customHeight="1">
      <c r="A26" s="31" t="s">
        <v>21</v>
      </c>
      <c r="B26" s="77">
        <v>116</v>
      </c>
      <c r="C26" s="78">
        <v>126.29000000000002</v>
      </c>
      <c r="D26" s="56">
        <f t="shared" si="0"/>
        <v>4.736028032905813</v>
      </c>
      <c r="E26" s="59">
        <v>73057</v>
      </c>
      <c r="H26" s="4"/>
    </row>
    <row r="27" spans="1:8" ht="13.5" customHeight="1">
      <c r="A27" s="31" t="s">
        <v>22</v>
      </c>
      <c r="B27" s="77">
        <v>337</v>
      </c>
      <c r="C27" s="78">
        <v>319.86</v>
      </c>
      <c r="D27" s="56">
        <f t="shared" si="0"/>
        <v>7.648783436674966</v>
      </c>
      <c r="E27" s="59">
        <v>114571</v>
      </c>
      <c r="H27" s="4"/>
    </row>
    <row r="28" spans="1:8" ht="13.5" customHeight="1">
      <c r="A28" s="31" t="s">
        <v>23</v>
      </c>
      <c r="B28" s="77">
        <v>445</v>
      </c>
      <c r="C28" s="78">
        <v>497.70000000000005</v>
      </c>
      <c r="D28" s="56">
        <f t="shared" si="0"/>
        <v>10.741949958527917</v>
      </c>
      <c r="E28" s="59">
        <v>126938</v>
      </c>
      <c r="H28" s="4"/>
    </row>
    <row r="29" spans="1:8" ht="13.5" customHeight="1">
      <c r="A29" s="31" t="s">
        <v>24</v>
      </c>
      <c r="B29" s="77">
        <v>625</v>
      </c>
      <c r="C29" s="78">
        <v>643.6099999999999</v>
      </c>
      <c r="D29" s="56">
        <f t="shared" si="0"/>
        <v>20.777393668836538</v>
      </c>
      <c r="E29" s="59">
        <v>84867</v>
      </c>
      <c r="H29" s="4"/>
    </row>
    <row r="30" spans="1:8" ht="13.5" customHeight="1">
      <c r="A30" s="31" t="s">
        <v>25</v>
      </c>
      <c r="B30" s="77">
        <v>244</v>
      </c>
      <c r="C30" s="78">
        <v>317.89</v>
      </c>
      <c r="D30" s="56">
        <f t="shared" si="0"/>
        <v>15.044853199214272</v>
      </c>
      <c r="E30" s="59">
        <v>57889</v>
      </c>
      <c r="H30" s="4"/>
    </row>
    <row r="31" spans="1:8" ht="13.5" customHeight="1">
      <c r="A31" s="31" t="s">
        <v>26</v>
      </c>
      <c r="B31" s="77">
        <v>15</v>
      </c>
      <c r="C31" s="78">
        <v>29.31</v>
      </c>
      <c r="D31" s="56">
        <f t="shared" si="0"/>
        <v>1.2198849995140852</v>
      </c>
      <c r="E31" s="59">
        <v>65827</v>
      </c>
      <c r="H31" s="4"/>
    </row>
    <row r="32" spans="1:8" ht="13.5" customHeight="1">
      <c r="A32" s="31" t="s">
        <v>27</v>
      </c>
      <c r="B32" s="77">
        <v>2073</v>
      </c>
      <c r="C32" s="78">
        <v>1979.3</v>
      </c>
      <c r="D32" s="56">
        <f t="shared" si="0"/>
        <v>10.741884715855086</v>
      </c>
      <c r="E32" s="59">
        <v>504822</v>
      </c>
      <c r="G32" s="48"/>
      <c r="H32" s="4"/>
    </row>
    <row r="33" spans="1:8" ht="13.5" customHeight="1">
      <c r="A33" s="31" t="s">
        <v>28</v>
      </c>
      <c r="B33" s="77">
        <v>243</v>
      </c>
      <c r="C33" s="78">
        <v>292.98999999999995</v>
      </c>
      <c r="D33" s="56">
        <f t="shared" si="0"/>
        <v>12.714019398871057</v>
      </c>
      <c r="E33" s="59">
        <v>63136</v>
      </c>
      <c r="H33" s="4"/>
    </row>
    <row r="34" spans="1:8" ht="13.5" customHeight="1">
      <c r="A34" s="31" t="s">
        <v>58</v>
      </c>
      <c r="B34" s="77">
        <v>214</v>
      </c>
      <c r="C34" s="78"/>
      <c r="D34" s="56">
        <f t="shared" si="0"/>
        <v>0</v>
      </c>
      <c r="E34" s="59">
        <v>56762</v>
      </c>
      <c r="H34" s="4"/>
    </row>
    <row r="35" spans="1:8" ht="13.5" customHeight="1">
      <c r="A35" s="31" t="s">
        <v>29</v>
      </c>
      <c r="B35" s="77">
        <v>0</v>
      </c>
      <c r="C35" s="78">
        <v>1.15</v>
      </c>
      <c r="D35" s="56">
        <f t="shared" si="0"/>
        <v>0.041087137064366924</v>
      </c>
      <c r="E35" s="59">
        <v>76683</v>
      </c>
      <c r="H35" s="4"/>
    </row>
    <row r="36" spans="1:8" ht="13.5" customHeight="1">
      <c r="A36" s="31" t="s">
        <v>30</v>
      </c>
      <c r="B36" s="77">
        <v>317</v>
      </c>
      <c r="C36" s="78">
        <v>326.37</v>
      </c>
      <c r="D36" s="56">
        <f t="shared" si="0"/>
        <v>15.403879264774734</v>
      </c>
      <c r="E36" s="59">
        <v>58048</v>
      </c>
      <c r="H36" s="4"/>
    </row>
    <row r="37" spans="1:8" ht="13.5" customHeight="1">
      <c r="A37" s="31" t="s">
        <v>31</v>
      </c>
      <c r="B37" s="77">
        <v>626</v>
      </c>
      <c r="C37" s="78">
        <v>708.31</v>
      </c>
      <c r="D37" s="56">
        <f t="shared" si="0"/>
        <v>34.97855661539958</v>
      </c>
      <c r="E37" s="59">
        <v>55479</v>
      </c>
      <c r="H37" s="4"/>
    </row>
    <row r="38" spans="1:8" ht="13.5" customHeight="1">
      <c r="A38" s="31" t="s">
        <v>32</v>
      </c>
      <c r="B38" s="77">
        <v>62.7</v>
      </c>
      <c r="C38" s="78">
        <v>48.910000000000004</v>
      </c>
      <c r="D38" s="56">
        <f t="shared" si="0"/>
        <v>4.461461628100549</v>
      </c>
      <c r="E38" s="59">
        <v>30035</v>
      </c>
      <c r="H38" s="4"/>
    </row>
    <row r="39" spans="1:8" ht="13.5" customHeight="1">
      <c r="A39" s="43" t="s">
        <v>62</v>
      </c>
      <c r="B39" s="77">
        <v>108</v>
      </c>
      <c r="C39" s="78">
        <v>92.1</v>
      </c>
      <c r="D39" s="56">
        <f t="shared" si="0"/>
        <v>12.379373356389523</v>
      </c>
      <c r="E39" s="59">
        <v>20383</v>
      </c>
      <c r="H39" s="4"/>
    </row>
    <row r="40" spans="1:8" ht="13.5" customHeight="1">
      <c r="A40" s="27" t="s">
        <v>63</v>
      </c>
      <c r="B40" s="77">
        <v>71</v>
      </c>
      <c r="C40" s="78">
        <v>25.3</v>
      </c>
      <c r="D40" s="56">
        <f t="shared" si="0"/>
        <v>6.502351641008508</v>
      </c>
      <c r="E40" s="59">
        <v>10660</v>
      </c>
      <c r="H40" s="4"/>
    </row>
    <row r="41" spans="1:8" ht="13.5" customHeight="1">
      <c r="A41" s="31" t="s">
        <v>33</v>
      </c>
      <c r="B41" s="77">
        <v>144</v>
      </c>
      <c r="C41" s="78">
        <v>137.67000000000002</v>
      </c>
      <c r="D41" s="56">
        <f t="shared" si="0"/>
        <v>21.30468155172734</v>
      </c>
      <c r="E41" s="59">
        <v>17704</v>
      </c>
      <c r="H41" s="4"/>
    </row>
    <row r="42" spans="1:8" ht="13.5" customHeight="1">
      <c r="A42" s="31" t="s">
        <v>34</v>
      </c>
      <c r="B42" s="77">
        <v>90</v>
      </c>
      <c r="C42" s="78">
        <v>123.05999999999997</v>
      </c>
      <c r="D42" s="56">
        <f t="shared" si="0"/>
        <v>7.534767016750252</v>
      </c>
      <c r="E42" s="59">
        <v>44746</v>
      </c>
      <c r="H42" s="4"/>
    </row>
    <row r="43" spans="1:8" ht="13.5" customHeight="1">
      <c r="A43" s="31" t="s">
        <v>35</v>
      </c>
      <c r="B43" s="77">
        <v>26.1</v>
      </c>
      <c r="C43" s="78">
        <v>21.97</v>
      </c>
      <c r="D43" s="56">
        <f t="shared" si="0"/>
        <v>7.32260107322601</v>
      </c>
      <c r="E43" s="59">
        <v>8220</v>
      </c>
      <c r="H43" s="4"/>
    </row>
    <row r="44" spans="1:8" ht="13.5" customHeight="1">
      <c r="A44" s="31" t="s">
        <v>36</v>
      </c>
      <c r="B44" s="77">
        <v>20</v>
      </c>
      <c r="C44" s="78">
        <v>49.57</v>
      </c>
      <c r="D44" s="56">
        <f t="shared" si="0"/>
        <v>8.278465052001353</v>
      </c>
      <c r="E44" s="59">
        <v>16405</v>
      </c>
      <c r="H44" s="4"/>
    </row>
    <row r="45" spans="1:8" ht="13.5" customHeight="1">
      <c r="A45" s="31" t="s">
        <v>37</v>
      </c>
      <c r="B45" s="77">
        <v>52</v>
      </c>
      <c r="C45" s="78">
        <v>45.77</v>
      </c>
      <c r="D45" s="56">
        <f t="shared" si="0"/>
        <v>8.955667781314997</v>
      </c>
      <c r="E45" s="59">
        <v>14002</v>
      </c>
      <c r="H45" s="4"/>
    </row>
    <row r="46" spans="1:8" ht="13.5" customHeight="1">
      <c r="A46" s="31" t="s">
        <v>38</v>
      </c>
      <c r="B46" s="77">
        <v>124</v>
      </c>
      <c r="C46" s="78">
        <v>105.6</v>
      </c>
      <c r="D46" s="56">
        <f t="shared" si="0"/>
        <v>17.397177900971176</v>
      </c>
      <c r="E46" s="59">
        <v>16630</v>
      </c>
      <c r="H46" s="4"/>
    </row>
    <row r="47" spans="1:8" ht="13.5" customHeight="1">
      <c r="A47" s="31" t="s">
        <v>39</v>
      </c>
      <c r="B47" s="77">
        <v>43</v>
      </c>
      <c r="C47" s="78">
        <v>43.459999999999994</v>
      </c>
      <c r="D47" s="56">
        <f t="shared" si="0"/>
        <v>21.319336284813772</v>
      </c>
      <c r="E47" s="59">
        <v>5585</v>
      </c>
      <c r="H47" s="4"/>
    </row>
    <row r="48" spans="1:8" ht="13.5" customHeight="1" thickBot="1">
      <c r="A48" s="34"/>
      <c r="B48" s="83"/>
      <c r="C48" s="80" t="s">
        <v>66</v>
      </c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41658.799999999996</v>
      </c>
      <c r="C49" s="82">
        <f>SUM(C5:C48)</f>
        <v>32256.739999999998</v>
      </c>
      <c r="D49" s="64">
        <f>C49/E49/365*1000000</f>
        <v>9.991754451675806</v>
      </c>
      <c r="E49" s="47">
        <f>SUM(E5:E48)</f>
        <v>8844756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36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36"/>
      <c r="D56" s="21"/>
      <c r="E56" s="21"/>
    </row>
    <row r="57" spans="1:3" ht="12">
      <c r="A57" s="3"/>
      <c r="C57" s="6"/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5" ht="12">
      <c r="C65" s="6"/>
    </row>
    <row r="66" ht="12">
      <c r="C66" s="6"/>
    </row>
    <row r="67" ht="12"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4" ht="12">
      <c r="C74" s="6"/>
    </row>
    <row r="75" ht="12">
      <c r="C75" s="6"/>
    </row>
    <row r="76" ht="12">
      <c r="C76" s="6"/>
    </row>
    <row r="77" ht="12">
      <c r="C77" s="6"/>
    </row>
    <row r="78" ht="12">
      <c r="C78" s="6"/>
    </row>
    <row r="79" ht="12">
      <c r="C79" s="6"/>
    </row>
    <row r="80" ht="12">
      <c r="C80" s="6"/>
    </row>
    <row r="81" ht="12">
      <c r="C81" s="6"/>
    </row>
    <row r="82" ht="12"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88" ht="12">
      <c r="C88" s="6"/>
    </row>
    <row r="89" ht="12">
      <c r="C89" s="6"/>
    </row>
    <row r="90" ht="12"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  <row r="141" ht="12">
      <c r="C141" s="6"/>
    </row>
    <row r="142" ht="12">
      <c r="C142" s="6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85" zoomScaleNormal="70" zoomScaleSheetLayoutView="8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6" width="9.00390625" style="1" customWidth="1"/>
    <col min="7" max="7" width="10.25390625" style="1" bestFit="1" customWidth="1"/>
    <col min="8" max="16384" width="9.00390625" style="1" customWidth="1"/>
  </cols>
  <sheetData>
    <row r="1" spans="1:5" ht="13.5" customHeight="1">
      <c r="A1" s="11" t="s">
        <v>72</v>
      </c>
      <c r="B1" s="3"/>
      <c r="C1" s="3"/>
      <c r="D1" s="3"/>
      <c r="E1" s="3"/>
    </row>
    <row r="2" spans="1:5" ht="13.5" customHeight="1">
      <c r="A2" s="11" t="s">
        <v>57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ht="15" customHeight="1" thickBot="1">
      <c r="A4" s="12" t="s">
        <v>40</v>
      </c>
      <c r="B4" s="50" t="s">
        <v>45</v>
      </c>
      <c r="C4" s="51" t="s">
        <v>46</v>
      </c>
      <c r="D4" s="50" t="s">
        <v>47</v>
      </c>
      <c r="E4" s="52" t="s">
        <v>48</v>
      </c>
    </row>
    <row r="5" spans="1:8" ht="13.5" customHeight="1">
      <c r="A5" s="35" t="s">
        <v>0</v>
      </c>
      <c r="B5" s="99">
        <f>SUM('無色ガラス:ダンボール'!B5)</f>
        <v>66500</v>
      </c>
      <c r="C5" s="100">
        <f>SUM('無色ガラス:ダンボール'!C5)</f>
        <v>43383.92</v>
      </c>
      <c r="D5" s="61">
        <f aca="true" t="shared" si="0" ref="D5:D47">C5/E5/365*1000000</f>
        <v>44.3464975366254</v>
      </c>
      <c r="E5" s="58">
        <v>2680258</v>
      </c>
      <c r="G5" s="49"/>
      <c r="H5" s="4"/>
    </row>
    <row r="6" spans="1:8" ht="13.5" customHeight="1">
      <c r="A6" s="31" t="s">
        <v>1</v>
      </c>
      <c r="B6" s="99">
        <f>SUM('無色ガラス:ダンボール'!B6)</f>
        <v>15520</v>
      </c>
      <c r="C6" s="96">
        <f>SUM('無色ガラス:ダンボール'!C6)</f>
        <v>15510.580000000002</v>
      </c>
      <c r="D6" s="61">
        <f t="shared" si="0"/>
        <v>50.5854228405712</v>
      </c>
      <c r="E6" s="59">
        <v>840059</v>
      </c>
      <c r="G6" s="49"/>
      <c r="H6" s="4"/>
    </row>
    <row r="7" spans="1:8" ht="13.5" customHeight="1">
      <c r="A7" s="31" t="s">
        <v>2</v>
      </c>
      <c r="B7" s="99">
        <f>SUM('無色ガラス:ダンボール'!B7)</f>
        <v>5605</v>
      </c>
      <c r="C7" s="96">
        <f>SUM('無色ガラス:ダンボール'!C7)</f>
        <v>6284.0700000000015</v>
      </c>
      <c r="D7" s="61">
        <f t="shared" si="0"/>
        <v>87.4126978187548</v>
      </c>
      <c r="E7" s="59">
        <v>196958</v>
      </c>
      <c r="G7" s="49"/>
      <c r="H7" s="4"/>
    </row>
    <row r="8" spans="1:8" ht="13.5" customHeight="1">
      <c r="A8" s="31" t="s">
        <v>3</v>
      </c>
      <c r="B8" s="99">
        <f>SUM('無色ガラス:ダンボール'!B8)</f>
        <v>8832</v>
      </c>
      <c r="C8" s="96">
        <f>SUM('無色ガラス:ダンボール'!C8)</f>
        <v>9082.550000000001</v>
      </c>
      <c r="D8" s="61">
        <f t="shared" si="0"/>
        <v>63.090622572682854</v>
      </c>
      <c r="E8" s="59">
        <v>394412</v>
      </c>
      <c r="G8" s="49"/>
      <c r="H8" s="4"/>
    </row>
    <row r="9" spans="1:8" ht="13.5" customHeight="1">
      <c r="A9" s="31" t="s">
        <v>4</v>
      </c>
      <c r="B9" s="99">
        <f>SUM('無色ガラス:ダンボール'!B9)</f>
        <v>1770</v>
      </c>
      <c r="C9" s="96">
        <f>SUM('無色ガラス:ダンボール'!C9)</f>
        <v>1695.6100000000001</v>
      </c>
      <c r="D9" s="61">
        <f t="shared" si="0"/>
        <v>45.162078194443765</v>
      </c>
      <c r="E9" s="59">
        <v>102863</v>
      </c>
      <c r="G9" s="49"/>
      <c r="H9" s="4"/>
    </row>
    <row r="10" spans="1:8" ht="13.5" customHeight="1">
      <c r="A10" s="31" t="s">
        <v>5</v>
      </c>
      <c r="B10" s="99">
        <f>SUM('無色ガラス:ダンボール'!B10)</f>
        <v>6050</v>
      </c>
      <c r="C10" s="96">
        <f>SUM('無色ガラス:ダンボール'!C10)</f>
        <v>5346.8</v>
      </c>
      <c r="D10" s="61">
        <f t="shared" si="0"/>
        <v>40.2401070320016</v>
      </c>
      <c r="E10" s="59">
        <v>364034</v>
      </c>
      <c r="G10" s="49"/>
      <c r="H10" s="4"/>
    </row>
    <row r="11" spans="1:8" ht="13.5" customHeight="1">
      <c r="A11" s="31" t="s">
        <v>6</v>
      </c>
      <c r="B11" s="99">
        <f>SUM('無色ガラス:ダンボール'!B11)</f>
        <v>1247</v>
      </c>
      <c r="C11" s="96">
        <f>SUM('無色ガラス:ダンボール'!C11)</f>
        <v>1055.82</v>
      </c>
      <c r="D11" s="61">
        <f t="shared" si="0"/>
        <v>37.98082396825902</v>
      </c>
      <c r="E11" s="59">
        <v>76161</v>
      </c>
      <c r="G11" s="49"/>
      <c r="H11" s="4"/>
    </row>
    <row r="12" spans="1:8" ht="13.5" customHeight="1">
      <c r="A12" s="31" t="s">
        <v>7</v>
      </c>
      <c r="B12" s="99">
        <f>SUM('無色ガラス:ダンボール'!B12)</f>
        <v>4434</v>
      </c>
      <c r="C12" s="96">
        <f>SUM('無色ガラス:ダンボール'!C12)</f>
        <v>3292.72</v>
      </c>
      <c r="D12" s="61">
        <f t="shared" si="0"/>
        <v>25.467792954992426</v>
      </c>
      <c r="E12" s="59">
        <v>354218</v>
      </c>
      <c r="G12" s="49"/>
      <c r="H12" s="4"/>
    </row>
    <row r="13" spans="1:8" ht="13.5" customHeight="1">
      <c r="A13" s="31" t="s">
        <v>8</v>
      </c>
      <c r="B13" s="99">
        <f>SUM('無色ガラス:ダンボール'!B13)</f>
        <v>2152</v>
      </c>
      <c r="C13" s="96">
        <f>SUM('無色ガラス:ダンボール'!C13)</f>
        <v>2542.33</v>
      </c>
      <c r="D13" s="61">
        <f t="shared" si="0"/>
        <v>77.5558141769611</v>
      </c>
      <c r="E13" s="59">
        <v>89810</v>
      </c>
      <c r="G13" s="49"/>
      <c r="H13" s="4"/>
    </row>
    <row r="14" spans="1:8" ht="13.5" customHeight="1">
      <c r="A14" s="31" t="s">
        <v>9</v>
      </c>
      <c r="B14" s="99">
        <f>SUM('無色ガラス:ダンボール'!B14)</f>
        <v>4303</v>
      </c>
      <c r="C14" s="96">
        <f>SUM('無色ガラス:ダンボール'!C14)</f>
        <v>4461.61</v>
      </c>
      <c r="D14" s="61">
        <f t="shared" si="0"/>
        <v>84.66437895991668</v>
      </c>
      <c r="E14" s="59">
        <v>144377</v>
      </c>
      <c r="G14" s="49"/>
      <c r="H14" s="4"/>
    </row>
    <row r="15" spans="1:8" ht="13.5" customHeight="1">
      <c r="A15" s="31" t="s">
        <v>10</v>
      </c>
      <c r="B15" s="99">
        <f>SUM('無色ガラス:ダンボール'!B15)</f>
        <v>11966</v>
      </c>
      <c r="C15" s="96">
        <f>SUM('無色ガラス:ダンボール'!C15)</f>
        <v>11003.152648985368</v>
      </c>
      <c r="D15" s="61">
        <f t="shared" si="0"/>
        <v>74.55993039036572</v>
      </c>
      <c r="E15" s="59">
        <v>404314</v>
      </c>
      <c r="G15" s="49"/>
      <c r="H15" s="4"/>
    </row>
    <row r="16" spans="1:8" ht="13.5" customHeight="1">
      <c r="A16" s="31" t="s">
        <v>11</v>
      </c>
      <c r="B16" s="99">
        <f>SUM('無色ガラス:ダンボール'!B16)</f>
        <v>4183</v>
      </c>
      <c r="C16" s="101">
        <f>SUM('無色ガラス:ダンボール'!C16)</f>
        <v>4288.46</v>
      </c>
      <c r="D16" s="26">
        <f t="shared" si="0"/>
        <v>42.2032122568286</v>
      </c>
      <c r="E16" s="59">
        <v>278396</v>
      </c>
      <c r="G16" s="49"/>
      <c r="H16" s="4"/>
    </row>
    <row r="17" spans="1:8" ht="13.5" customHeight="1">
      <c r="A17" s="31" t="s">
        <v>12</v>
      </c>
      <c r="B17" s="99">
        <f>SUM('無色ガラス:ダンボール'!B17)</f>
        <v>4068</v>
      </c>
      <c r="C17" s="101">
        <f>SUM('無色ガラス:ダンボール'!C17)</f>
        <v>4812.380000000001</v>
      </c>
      <c r="D17" s="26">
        <f t="shared" si="0"/>
        <v>48.960973900530405</v>
      </c>
      <c r="E17" s="59">
        <v>269288</v>
      </c>
      <c r="G17" s="49"/>
      <c r="H17" s="4"/>
    </row>
    <row r="18" spans="1:8" ht="13.5" customHeight="1">
      <c r="A18" s="31" t="s">
        <v>13</v>
      </c>
      <c r="B18" s="99">
        <f>SUM('無色ガラス:ダンボール'!B18)</f>
        <v>2015</v>
      </c>
      <c r="C18" s="101">
        <f>SUM('無色ガラス:ダンボール'!C18)</f>
        <v>1915.4</v>
      </c>
      <c r="D18" s="26">
        <f t="shared" si="0"/>
        <v>52.710218597152505</v>
      </c>
      <c r="E18" s="59">
        <v>99557</v>
      </c>
      <c r="G18" s="49"/>
      <c r="H18" s="4"/>
    </row>
    <row r="19" spans="1:8" ht="13.5" customHeight="1">
      <c r="A19" s="31" t="s">
        <v>14</v>
      </c>
      <c r="B19" s="99">
        <f>SUM('無色ガラス:ダンボール'!B19)</f>
        <v>2249</v>
      </c>
      <c r="C19" s="101">
        <f>SUM('無色ガラス:ダンボール'!C19)</f>
        <v>2519.53</v>
      </c>
      <c r="D19" s="26">
        <f t="shared" si="0"/>
        <v>59.55688737830962</v>
      </c>
      <c r="E19" s="59">
        <v>115903</v>
      </c>
      <c r="G19" s="49"/>
      <c r="H19" s="4"/>
    </row>
    <row r="20" spans="1:8" ht="13.5" customHeight="1">
      <c r="A20" s="31" t="s">
        <v>15</v>
      </c>
      <c r="B20" s="99">
        <f>SUM('無色ガラス:ダンボール'!B20)</f>
        <v>7241</v>
      </c>
      <c r="C20" s="101">
        <f>SUM('無色ガラス:ダンボール'!C20)</f>
        <v>8337.79</v>
      </c>
      <c r="D20" s="26">
        <f t="shared" si="0"/>
        <v>96.43999862357295</v>
      </c>
      <c r="E20" s="59">
        <v>236865</v>
      </c>
      <c r="G20" s="49"/>
      <c r="H20" s="4"/>
    </row>
    <row r="21" spans="1:8" ht="13.5" customHeight="1">
      <c r="A21" s="31" t="s">
        <v>16</v>
      </c>
      <c r="B21" s="99">
        <f>SUM('無色ガラス:ダンボール'!B21)</f>
        <v>2982</v>
      </c>
      <c r="C21" s="101">
        <f>SUM('無色ガラス:ダンボール'!C21)</f>
        <v>2914.08</v>
      </c>
      <c r="D21" s="26">
        <f t="shared" si="0"/>
        <v>73.38303634249245</v>
      </c>
      <c r="E21" s="59">
        <v>108796</v>
      </c>
      <c r="G21" s="49"/>
      <c r="H21" s="4"/>
    </row>
    <row r="22" spans="1:8" ht="13.5" customHeight="1">
      <c r="A22" s="31" t="s">
        <v>17</v>
      </c>
      <c r="B22" s="99">
        <f>SUM('無色ガラス:ダンボール'!B22)</f>
        <v>3368</v>
      </c>
      <c r="C22" s="101">
        <f>SUM('無色ガラス:ダンボール'!C22)</f>
        <v>3779.3299999999995</v>
      </c>
      <c r="D22" s="26">
        <f t="shared" si="0"/>
        <v>85.14022749762188</v>
      </c>
      <c r="E22" s="59">
        <v>121615</v>
      </c>
      <c r="G22" s="49"/>
      <c r="H22" s="4"/>
    </row>
    <row r="23" spans="1:8" ht="13.5" customHeight="1">
      <c r="A23" s="31" t="s">
        <v>18</v>
      </c>
      <c r="B23" s="99">
        <f>SUM('無色ガラス:ダンボール'!B23)</f>
        <v>2256</v>
      </c>
      <c r="C23" s="101">
        <f>SUM('無色ガラス:ダンボール'!C23)</f>
        <v>2529.84</v>
      </c>
      <c r="D23" s="26">
        <f t="shared" si="0"/>
        <v>55.815141796525054</v>
      </c>
      <c r="E23" s="59">
        <v>124179</v>
      </c>
      <c r="G23" s="49"/>
      <c r="H23" s="4"/>
    </row>
    <row r="24" spans="1:8" ht="13.5" customHeight="1">
      <c r="A24" s="31" t="s">
        <v>19</v>
      </c>
      <c r="B24" s="99">
        <f>SUM('無色ガラス:ダンボール'!B24)</f>
        <v>4221</v>
      </c>
      <c r="C24" s="101">
        <f>SUM('無色ガラス:ダンボール'!C24)</f>
        <v>2298.21</v>
      </c>
      <c r="D24" s="26">
        <f t="shared" si="0"/>
        <v>33.9426626708175</v>
      </c>
      <c r="E24" s="59">
        <v>185503</v>
      </c>
      <c r="G24" s="49"/>
      <c r="H24" s="4"/>
    </row>
    <row r="25" spans="1:8" ht="13.5" customHeight="1">
      <c r="A25" s="31" t="s">
        <v>20</v>
      </c>
      <c r="B25" s="99">
        <f>SUM('無色ガラス:ダンボール'!B25)</f>
        <v>2184</v>
      </c>
      <c r="C25" s="101">
        <f>SUM('無色ガラス:ダンボール'!C25)</f>
        <v>1966.0299999999997</v>
      </c>
      <c r="D25" s="26">
        <f t="shared" si="0"/>
        <v>39.975831867388806</v>
      </c>
      <c r="E25" s="59">
        <v>134741</v>
      </c>
      <c r="G25" s="49"/>
      <c r="H25" s="4"/>
    </row>
    <row r="26" spans="1:8" ht="13.5" customHeight="1">
      <c r="A26" s="31" t="s">
        <v>21</v>
      </c>
      <c r="B26" s="99">
        <f>SUM('無色ガラス:ダンボール'!B26)</f>
        <v>562</v>
      </c>
      <c r="C26" s="101">
        <f>SUM('無色ガラス:ダンボール'!C26)</f>
        <v>610.2</v>
      </c>
      <c r="D26" s="26">
        <f t="shared" si="0"/>
        <v>22.883239414673586</v>
      </c>
      <c r="E26" s="59">
        <v>73057</v>
      </c>
      <c r="H26" s="4"/>
    </row>
    <row r="27" spans="1:8" ht="13.5" customHeight="1">
      <c r="A27" s="31" t="s">
        <v>22</v>
      </c>
      <c r="B27" s="99">
        <f>SUM('無色ガラス:ダンボール'!B27)</f>
        <v>938</v>
      </c>
      <c r="C27" s="101">
        <f>SUM('無色ガラス:ダンボール'!C27)</f>
        <v>1220.863961</v>
      </c>
      <c r="D27" s="26">
        <f t="shared" si="0"/>
        <v>29.194410189864918</v>
      </c>
      <c r="E27" s="59">
        <v>114571</v>
      </c>
      <c r="G27" s="49"/>
      <c r="H27" s="4"/>
    </row>
    <row r="28" spans="1:8" ht="13.5" customHeight="1">
      <c r="A28" s="31" t="s">
        <v>23</v>
      </c>
      <c r="B28" s="99">
        <f>SUM('無色ガラス:ダンボール'!B28)</f>
        <v>2685</v>
      </c>
      <c r="C28" s="101">
        <f>SUM('無色ガラス:ダンボール'!C28)</f>
        <v>3110.88</v>
      </c>
      <c r="D28" s="26">
        <f t="shared" si="0"/>
        <v>67.14269095235146</v>
      </c>
      <c r="E28" s="59">
        <v>126938</v>
      </c>
      <c r="G28" s="49"/>
      <c r="H28" s="4"/>
    </row>
    <row r="29" spans="1:8" ht="13.5" customHeight="1">
      <c r="A29" s="31" t="s">
        <v>24</v>
      </c>
      <c r="B29" s="99">
        <f>SUM('無色ガラス:ダンボール'!B29)</f>
        <v>1513</v>
      </c>
      <c r="C29" s="101">
        <f>SUM('無色ガラス:ダンボール'!C29)</f>
        <v>1521.4099999999999</v>
      </c>
      <c r="D29" s="26">
        <f t="shared" si="0"/>
        <v>49.115045604798865</v>
      </c>
      <c r="E29" s="59">
        <v>84867</v>
      </c>
      <c r="G29" s="49"/>
      <c r="H29" s="4"/>
    </row>
    <row r="30" spans="1:8" ht="13.5" customHeight="1">
      <c r="A30" s="31" t="s">
        <v>25</v>
      </c>
      <c r="B30" s="99">
        <f>SUM('無色ガラス:ダンボール'!B30)</f>
        <v>753</v>
      </c>
      <c r="C30" s="101">
        <f>SUM('無色ガラス:ダンボール'!C30)</f>
        <v>789.23</v>
      </c>
      <c r="D30" s="26">
        <f t="shared" si="0"/>
        <v>37.352069868243355</v>
      </c>
      <c r="E30" s="59">
        <v>57889</v>
      </c>
      <c r="H30" s="4"/>
    </row>
    <row r="31" spans="1:8" ht="13.5" customHeight="1">
      <c r="A31" s="31" t="s">
        <v>26</v>
      </c>
      <c r="B31" s="99">
        <f>SUM('無色ガラス:ダンボール'!B31)</f>
        <v>669</v>
      </c>
      <c r="C31" s="101">
        <f>SUM('無色ガラス:ダンボール'!C31)</f>
        <v>419.36</v>
      </c>
      <c r="D31" s="26">
        <f t="shared" si="0"/>
        <v>17.453803254733092</v>
      </c>
      <c r="E31" s="59">
        <v>65827</v>
      </c>
      <c r="H31" s="4"/>
    </row>
    <row r="32" spans="1:8" ht="13.5" customHeight="1">
      <c r="A32" s="31" t="s">
        <v>27</v>
      </c>
      <c r="B32" s="99">
        <f>SUM('無色ガラス:ダンボール'!B32)</f>
        <v>9329</v>
      </c>
      <c r="C32" s="101">
        <f>SUM('無色ガラス:ダンボール'!C32)</f>
        <v>8755.876919999999</v>
      </c>
      <c r="D32" s="26">
        <f t="shared" si="0"/>
        <v>47.51913325966569</v>
      </c>
      <c r="E32" s="59">
        <v>504822</v>
      </c>
      <c r="G32" s="49"/>
      <c r="H32" s="4"/>
    </row>
    <row r="33" spans="1:8" ht="13.5" customHeight="1">
      <c r="A33" s="31" t="s">
        <v>28</v>
      </c>
      <c r="B33" s="99">
        <f>SUM('無色ガラス:ダンボール'!B33)</f>
        <v>1730</v>
      </c>
      <c r="C33" s="101">
        <f>SUM('無色ガラス:ダンボール'!C33)</f>
        <v>1751.29</v>
      </c>
      <c r="D33" s="26">
        <f t="shared" si="0"/>
        <v>75.99554603586778</v>
      </c>
      <c r="E33" s="59">
        <v>63136</v>
      </c>
      <c r="G33" s="49"/>
      <c r="H33" s="4"/>
    </row>
    <row r="34" spans="1:8" ht="13.5" customHeight="1">
      <c r="A34" s="31" t="s">
        <v>58</v>
      </c>
      <c r="B34" s="99">
        <f>SUM('無色ガラス:ダンボール'!B34)</f>
        <v>1072</v>
      </c>
      <c r="C34" s="101">
        <f>SUM('無色ガラス:ダンボール'!C34)</f>
        <v>823.789</v>
      </c>
      <c r="D34" s="26">
        <f t="shared" si="0"/>
        <v>39.761744906514245</v>
      </c>
      <c r="E34" s="59">
        <v>56762</v>
      </c>
      <c r="G34" s="49"/>
      <c r="H34" s="4"/>
    </row>
    <row r="35" spans="1:8" ht="13.5" customHeight="1">
      <c r="A35" s="31" t="s">
        <v>29</v>
      </c>
      <c r="B35" s="99">
        <f>SUM('無色ガラス:ダンボール'!B35)</f>
        <v>1830</v>
      </c>
      <c r="C35" s="101">
        <f>SUM('無色ガラス:ダンボール'!C35)</f>
        <v>1737.32</v>
      </c>
      <c r="D35" s="26">
        <f t="shared" si="0"/>
        <v>62.070873882318224</v>
      </c>
      <c r="E35" s="59">
        <v>76683</v>
      </c>
      <c r="G35" s="49"/>
      <c r="H35" s="4"/>
    </row>
    <row r="36" spans="1:8" ht="13.5" customHeight="1">
      <c r="A36" s="31" t="s">
        <v>30</v>
      </c>
      <c r="B36" s="99">
        <f>SUM('無色ガラス:ダンボール'!B36)</f>
        <v>958.6</v>
      </c>
      <c r="C36" s="101">
        <f>SUM('無色ガラス:ダンボール'!C36)</f>
        <v>979.9200000000001</v>
      </c>
      <c r="D36" s="26">
        <f t="shared" si="0"/>
        <v>46.24986784673242</v>
      </c>
      <c r="E36" s="59">
        <v>58048</v>
      </c>
      <c r="G36" s="49"/>
      <c r="H36" s="4"/>
    </row>
    <row r="37" spans="1:8" ht="13.5" customHeight="1">
      <c r="A37" s="31" t="s">
        <v>31</v>
      </c>
      <c r="B37" s="99">
        <f>SUM('無色ガラス:ダンボール'!B37)</f>
        <v>1881</v>
      </c>
      <c r="C37" s="101">
        <f>SUM('無色ガラス:ダンボール'!C37)</f>
        <v>2165.85</v>
      </c>
      <c r="D37" s="26">
        <f t="shared" si="0"/>
        <v>106.95642705236857</v>
      </c>
      <c r="E37" s="59">
        <v>55479</v>
      </c>
      <c r="G37" s="49"/>
      <c r="H37" s="4"/>
    </row>
    <row r="38" spans="1:8" ht="13.5" customHeight="1">
      <c r="A38" s="31" t="s">
        <v>32</v>
      </c>
      <c r="B38" s="99">
        <f>SUM('無色ガラス:ダンボール'!B38)</f>
        <v>393.5</v>
      </c>
      <c r="C38" s="101">
        <f>SUM('無色ガラス:ダンボール'!C38)</f>
        <v>321.38000000000005</v>
      </c>
      <c r="D38" s="26">
        <f t="shared" si="0"/>
        <v>29.315570190941624</v>
      </c>
      <c r="E38" s="59">
        <v>30035</v>
      </c>
      <c r="H38" s="4"/>
    </row>
    <row r="39" spans="1:8" ht="13.5" customHeight="1">
      <c r="A39" s="43" t="s">
        <v>62</v>
      </c>
      <c r="B39" s="99">
        <f>SUM('無色ガラス:ダンボール'!B39)</f>
        <v>583</v>
      </c>
      <c r="C39" s="101">
        <f>SUM('無色ガラス:ダンボール'!C39)</f>
        <v>533.0100000000001</v>
      </c>
      <c r="D39" s="26">
        <f t="shared" si="0"/>
        <v>71.64310306937222</v>
      </c>
      <c r="E39" s="59">
        <v>20383</v>
      </c>
      <c r="H39" s="4"/>
    </row>
    <row r="40" spans="1:8" ht="13.5" customHeight="1">
      <c r="A40" s="27" t="s">
        <v>63</v>
      </c>
      <c r="B40" s="99">
        <f>SUM('無色ガラス:ダンボール'!B40)</f>
        <v>306</v>
      </c>
      <c r="C40" s="101">
        <f>SUM('無色ガラス:ダンボール'!C40)</f>
        <v>253.03</v>
      </c>
      <c r="D40" s="26">
        <f t="shared" si="0"/>
        <v>65.03122670847361</v>
      </c>
      <c r="E40" s="59">
        <v>10660</v>
      </c>
      <c r="H40" s="4"/>
    </row>
    <row r="41" spans="1:8" ht="13.5" customHeight="1">
      <c r="A41" s="31" t="s">
        <v>33</v>
      </c>
      <c r="B41" s="99">
        <f>SUM('無色ガラス:ダンボール'!B41)</f>
        <v>368</v>
      </c>
      <c r="C41" s="101">
        <f>SUM('無色ガラス:ダンボール'!C41)</f>
        <v>403.94</v>
      </c>
      <c r="D41" s="26">
        <f t="shared" si="0"/>
        <v>62.51044574711078</v>
      </c>
      <c r="E41" s="59">
        <v>17704</v>
      </c>
      <c r="H41" s="4"/>
    </row>
    <row r="42" spans="1:8" ht="13.5" customHeight="1">
      <c r="A42" s="31" t="s">
        <v>34</v>
      </c>
      <c r="B42" s="99">
        <f>SUM('無色ガラス:ダンボール'!B42)</f>
        <v>919</v>
      </c>
      <c r="C42" s="101">
        <f>SUM('無色ガラス:ダンボール'!C42)</f>
        <v>1027.44</v>
      </c>
      <c r="D42" s="26">
        <f t="shared" si="0"/>
        <v>62.90850823736292</v>
      </c>
      <c r="E42" s="59">
        <v>44746</v>
      </c>
      <c r="H42" s="4"/>
    </row>
    <row r="43" spans="1:8" ht="13.5" customHeight="1">
      <c r="A43" s="31" t="s">
        <v>35</v>
      </c>
      <c r="B43" s="99">
        <f>SUM('無色ガラス:ダンボール'!B43)</f>
        <v>174</v>
      </c>
      <c r="C43" s="101">
        <f>SUM('無色ガラス:ダンボール'!C43)</f>
        <v>188.41000000000003</v>
      </c>
      <c r="D43" s="26">
        <f t="shared" si="0"/>
        <v>62.79705362797054</v>
      </c>
      <c r="E43" s="59">
        <v>8220</v>
      </c>
      <c r="H43" s="4"/>
    </row>
    <row r="44" spans="1:8" ht="13.5" customHeight="1">
      <c r="A44" s="31" t="s">
        <v>36</v>
      </c>
      <c r="B44" s="99">
        <f>SUM('無色ガラス:ダンボール'!B44)</f>
        <v>406</v>
      </c>
      <c r="C44" s="101">
        <f>SUM('無色ガラス:ダンボール'!C44)</f>
        <v>438.19999999999993</v>
      </c>
      <c r="D44" s="26">
        <f t="shared" si="0"/>
        <v>73.18183146635046</v>
      </c>
      <c r="E44" s="59">
        <v>16405</v>
      </c>
      <c r="H44" s="4"/>
    </row>
    <row r="45" spans="1:8" ht="13.5" customHeight="1">
      <c r="A45" s="31" t="s">
        <v>37</v>
      </c>
      <c r="B45" s="99">
        <f>SUM('無色ガラス:ダンボール'!B45)</f>
        <v>251</v>
      </c>
      <c r="C45" s="101">
        <f>SUM('無色ガラス:ダンボール'!C45)</f>
        <v>183.91000000000003</v>
      </c>
      <c r="D45" s="26">
        <f t="shared" si="0"/>
        <v>35.98507453925369</v>
      </c>
      <c r="E45" s="59">
        <v>14002</v>
      </c>
      <c r="H45" s="4"/>
    </row>
    <row r="46" spans="1:8" ht="13.5" customHeight="1">
      <c r="A46" s="31" t="s">
        <v>38</v>
      </c>
      <c r="B46" s="99">
        <f>SUM('無色ガラス:ダンボール'!B46)</f>
        <v>345</v>
      </c>
      <c r="C46" s="101">
        <f>SUM('無色ガラス:ダンボール'!C46)</f>
        <v>272.15999999999997</v>
      </c>
      <c r="D46" s="26">
        <f t="shared" si="0"/>
        <v>44.8372721356848</v>
      </c>
      <c r="E46" s="59">
        <v>16630</v>
      </c>
      <c r="H46" s="4"/>
    </row>
    <row r="47" spans="1:8" ht="13.5" customHeight="1">
      <c r="A47" s="31" t="s">
        <v>39</v>
      </c>
      <c r="B47" s="99">
        <f>SUM('無色ガラス:ダンボール'!B47)</f>
        <v>129</v>
      </c>
      <c r="C47" s="101">
        <f>SUM('無色ガラス:ダンボール'!C47)</f>
        <v>107.13</v>
      </c>
      <c r="D47" s="26">
        <f t="shared" si="0"/>
        <v>52.552703547908415</v>
      </c>
      <c r="E47" s="59">
        <v>5585</v>
      </c>
      <c r="H47" s="4"/>
    </row>
    <row r="48" spans="1:8" ht="13.5" customHeight="1" thickBot="1">
      <c r="A48" s="37"/>
      <c r="B48" s="99"/>
      <c r="C48" s="80"/>
      <c r="D48" s="60"/>
      <c r="E48" s="46"/>
      <c r="H48" s="4"/>
    </row>
    <row r="49" spans="1:8" ht="22.5" customHeight="1" thickBot="1">
      <c r="A49" s="38" t="s">
        <v>42</v>
      </c>
      <c r="B49" s="102">
        <f>SUM(B5:B48)</f>
        <v>190941.1</v>
      </c>
      <c r="C49" s="103">
        <f>SUM('無色ガラス:ダンボール'!C49)</f>
        <v>166634.81252998536</v>
      </c>
      <c r="D49" s="70">
        <f>C49/E49/365*1000000</f>
        <v>51.61631739291213</v>
      </c>
      <c r="E49" s="47">
        <f>SUM(E5:E48)</f>
        <v>8844756</v>
      </c>
      <c r="H49" s="4"/>
    </row>
    <row r="50" spans="1:5" ht="13.5" customHeight="1">
      <c r="A50" s="17" t="s">
        <v>43</v>
      </c>
      <c r="B50" s="19"/>
      <c r="D50" s="19"/>
      <c r="E50" s="20"/>
    </row>
    <row r="51" spans="1:5" ht="12" customHeight="1">
      <c r="A51" s="17"/>
      <c r="B51" s="19"/>
      <c r="C51" s="19"/>
      <c r="D51" s="19"/>
      <c r="E51" s="20"/>
    </row>
    <row r="52" spans="1:5" ht="13.5" customHeight="1">
      <c r="A52" s="21" t="s">
        <v>44</v>
      </c>
      <c r="B52" s="21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22"/>
      <c r="C55" s="22"/>
      <c r="D55" s="23"/>
      <c r="E55" s="21"/>
    </row>
    <row r="56" spans="1:5" ht="13.5" customHeight="1">
      <c r="A56" s="21"/>
      <c r="B56" s="21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49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5" ht="13.5" customHeight="1">
      <c r="A5" s="25" t="s">
        <v>0</v>
      </c>
      <c r="B5" s="75">
        <v>3100</v>
      </c>
      <c r="C5" s="76">
        <v>3242.47</v>
      </c>
      <c r="D5" s="26">
        <f>C5/E5/365*1000000</f>
        <v>3.31441206482913</v>
      </c>
      <c r="E5" s="58">
        <v>2680258</v>
      </c>
    </row>
    <row r="6" spans="1:5" ht="13.5" customHeight="1">
      <c r="A6" s="27" t="s">
        <v>1</v>
      </c>
      <c r="B6" s="77">
        <v>970</v>
      </c>
      <c r="C6" s="78">
        <v>887.8800000000001</v>
      </c>
      <c r="D6" s="26">
        <f aca="true" t="shared" si="0" ref="D6:D49">C6/E6/365*1000000</f>
        <v>2.895687023417974</v>
      </c>
      <c r="E6" s="59">
        <v>840059</v>
      </c>
    </row>
    <row r="7" spans="1:5" ht="13.5" customHeight="1">
      <c r="A7" s="27" t="s">
        <v>2</v>
      </c>
      <c r="B7" s="77">
        <v>606</v>
      </c>
      <c r="C7" s="78">
        <v>661.8800000000001</v>
      </c>
      <c r="D7" s="26">
        <f t="shared" si="0"/>
        <v>9.20688605191817</v>
      </c>
      <c r="E7" s="59">
        <v>196958</v>
      </c>
    </row>
    <row r="8" spans="1:5" ht="13.5" customHeight="1">
      <c r="A8" s="27" t="s">
        <v>3</v>
      </c>
      <c r="B8" s="77">
        <v>493</v>
      </c>
      <c r="C8" s="78">
        <v>407.18</v>
      </c>
      <c r="D8" s="26">
        <f t="shared" si="0"/>
        <v>2.828417096426114</v>
      </c>
      <c r="E8" s="59">
        <v>394412</v>
      </c>
    </row>
    <row r="9" spans="1:5" ht="13.5" customHeight="1">
      <c r="A9" s="27" t="s">
        <v>4</v>
      </c>
      <c r="B9" s="77">
        <v>180</v>
      </c>
      <c r="C9" s="78">
        <v>175.33</v>
      </c>
      <c r="D9" s="26">
        <f t="shared" si="0"/>
        <v>4.669863453171322</v>
      </c>
      <c r="E9" s="59">
        <v>102863</v>
      </c>
    </row>
    <row r="10" spans="1:5" ht="13.5" customHeight="1">
      <c r="A10" s="27" t="s">
        <v>5</v>
      </c>
      <c r="B10" s="77">
        <v>780</v>
      </c>
      <c r="C10" s="78">
        <v>604.2800000000001</v>
      </c>
      <c r="D10" s="26">
        <f t="shared" si="0"/>
        <v>4.547821477762014</v>
      </c>
      <c r="E10" s="59">
        <v>364034</v>
      </c>
    </row>
    <row r="11" spans="1:5" ht="13.5" customHeight="1">
      <c r="A11" s="27" t="s">
        <v>6</v>
      </c>
      <c r="B11" s="77">
        <v>188</v>
      </c>
      <c r="C11" s="78">
        <v>108.34</v>
      </c>
      <c r="D11" s="26">
        <f t="shared" si="0"/>
        <v>3.8972954374052233</v>
      </c>
      <c r="E11" s="59">
        <v>76161</v>
      </c>
    </row>
    <row r="12" spans="1:5" ht="13.5" customHeight="1">
      <c r="A12" s="27" t="s">
        <v>7</v>
      </c>
      <c r="B12" s="77">
        <v>716</v>
      </c>
      <c r="C12" s="78">
        <v>779.9799999999999</v>
      </c>
      <c r="D12" s="26">
        <f t="shared" si="0"/>
        <v>6.032814557276351</v>
      </c>
      <c r="E12" s="59">
        <v>354218</v>
      </c>
    </row>
    <row r="13" spans="1:5" ht="13.5" customHeight="1">
      <c r="A13" s="27" t="s">
        <v>8</v>
      </c>
      <c r="B13" s="77">
        <v>208</v>
      </c>
      <c r="C13" s="78">
        <v>203.37000000000003</v>
      </c>
      <c r="D13" s="26">
        <f t="shared" si="0"/>
        <v>6.203964839013261</v>
      </c>
      <c r="E13" s="59">
        <v>89810</v>
      </c>
    </row>
    <row r="14" spans="1:5" ht="13.5" customHeight="1">
      <c r="A14" s="27" t="s">
        <v>9</v>
      </c>
      <c r="B14" s="77">
        <v>231</v>
      </c>
      <c r="C14" s="78">
        <v>200.48</v>
      </c>
      <c r="D14" s="26">
        <f t="shared" si="0"/>
        <v>3.8043474651267353</v>
      </c>
      <c r="E14" s="59">
        <v>144377</v>
      </c>
    </row>
    <row r="15" spans="1:5" ht="13.5" customHeight="1">
      <c r="A15" s="27" t="s">
        <v>10</v>
      </c>
      <c r="B15" s="77">
        <v>529</v>
      </c>
      <c r="C15" s="78">
        <v>701.7068165605177</v>
      </c>
      <c r="D15" s="26">
        <f t="shared" si="0"/>
        <v>4.754929161327397</v>
      </c>
      <c r="E15" s="59">
        <v>404314</v>
      </c>
    </row>
    <row r="16" spans="1:5" ht="13.5" customHeight="1">
      <c r="A16" s="27" t="s">
        <v>11</v>
      </c>
      <c r="B16" s="77">
        <v>516</v>
      </c>
      <c r="C16" s="78">
        <v>649.67</v>
      </c>
      <c r="D16" s="26">
        <f t="shared" si="0"/>
        <v>6.393474792091761</v>
      </c>
      <c r="E16" s="59">
        <v>278396</v>
      </c>
    </row>
    <row r="17" spans="1:5" ht="13.5" customHeight="1">
      <c r="A17" s="27" t="s">
        <v>12</v>
      </c>
      <c r="B17" s="77">
        <v>242</v>
      </c>
      <c r="C17" s="78">
        <v>185.69</v>
      </c>
      <c r="D17" s="26">
        <f t="shared" si="0"/>
        <v>1.889203106070071</v>
      </c>
      <c r="E17" s="59">
        <v>269288</v>
      </c>
    </row>
    <row r="18" spans="1:5" ht="13.5" customHeight="1">
      <c r="A18" s="27" t="s">
        <v>13</v>
      </c>
      <c r="B18" s="77">
        <v>235</v>
      </c>
      <c r="C18" s="78">
        <v>234.51</v>
      </c>
      <c r="D18" s="26">
        <f t="shared" si="0"/>
        <v>6.453520603121141</v>
      </c>
      <c r="E18" s="59">
        <v>99557</v>
      </c>
    </row>
    <row r="19" spans="1:5" ht="13.5" customHeight="1">
      <c r="A19" s="27" t="s">
        <v>14</v>
      </c>
      <c r="B19" s="77">
        <v>127</v>
      </c>
      <c r="C19" s="78">
        <v>168.9</v>
      </c>
      <c r="D19" s="26">
        <f t="shared" si="0"/>
        <v>3.9924741035814195</v>
      </c>
      <c r="E19" s="59">
        <v>115903</v>
      </c>
    </row>
    <row r="20" spans="1:5" ht="13.5" customHeight="1">
      <c r="A20" s="27" t="s">
        <v>15</v>
      </c>
      <c r="B20" s="77">
        <v>270</v>
      </c>
      <c r="C20" s="78">
        <v>446.57</v>
      </c>
      <c r="D20" s="26">
        <f t="shared" si="0"/>
        <v>5.165302818292253</v>
      </c>
      <c r="E20" s="59">
        <v>236865</v>
      </c>
    </row>
    <row r="21" spans="1:5" ht="13.5" customHeight="1">
      <c r="A21" s="27" t="s">
        <v>16</v>
      </c>
      <c r="B21" s="77">
        <v>167</v>
      </c>
      <c r="C21" s="78">
        <v>163.10999999999999</v>
      </c>
      <c r="D21" s="26">
        <f t="shared" si="0"/>
        <v>4.1074737336737295</v>
      </c>
      <c r="E21" s="59">
        <v>108796</v>
      </c>
    </row>
    <row r="22" spans="1:5" ht="13.5" customHeight="1">
      <c r="A22" s="27" t="s">
        <v>17</v>
      </c>
      <c r="B22" s="77">
        <v>283</v>
      </c>
      <c r="C22" s="78">
        <v>321.64</v>
      </c>
      <c r="D22" s="26">
        <f t="shared" si="0"/>
        <v>7.245861772413393</v>
      </c>
      <c r="E22" s="59">
        <v>121615</v>
      </c>
    </row>
    <row r="23" spans="1:5" ht="13.5" customHeight="1">
      <c r="A23" s="27" t="s">
        <v>18</v>
      </c>
      <c r="B23" s="77">
        <v>171</v>
      </c>
      <c r="C23" s="78">
        <v>168.64</v>
      </c>
      <c r="D23" s="26">
        <f t="shared" si="0"/>
        <v>3.7206564496434495</v>
      </c>
      <c r="E23" s="59">
        <v>124179</v>
      </c>
    </row>
    <row r="24" spans="1:5" ht="13.5" customHeight="1">
      <c r="A24" s="27" t="s">
        <v>19</v>
      </c>
      <c r="B24" s="77">
        <v>300</v>
      </c>
      <c r="C24" s="78">
        <v>266.48</v>
      </c>
      <c r="D24" s="26">
        <f t="shared" si="0"/>
        <v>3.93568940545879</v>
      </c>
      <c r="E24" s="59">
        <v>185503</v>
      </c>
    </row>
    <row r="25" spans="1:5" ht="13.5" customHeight="1">
      <c r="A25" s="27" t="s">
        <v>20</v>
      </c>
      <c r="B25" s="77">
        <v>230</v>
      </c>
      <c r="C25" s="78">
        <v>201.43999999999997</v>
      </c>
      <c r="D25" s="26">
        <f t="shared" si="0"/>
        <v>4.095935245833888</v>
      </c>
      <c r="E25" s="59">
        <v>134741</v>
      </c>
    </row>
    <row r="26" spans="1:5" ht="13.5" customHeight="1">
      <c r="A26" s="27" t="s">
        <v>21</v>
      </c>
      <c r="B26" s="77">
        <v>25</v>
      </c>
      <c r="C26" s="78">
        <v>34.4</v>
      </c>
      <c r="D26" s="26">
        <f t="shared" si="0"/>
        <v>1.2900416844719294</v>
      </c>
      <c r="E26" s="59">
        <v>73057</v>
      </c>
    </row>
    <row r="27" spans="1:5" ht="13.5" customHeight="1">
      <c r="A27" s="27" t="s">
        <v>22</v>
      </c>
      <c r="B27" s="77">
        <v>32</v>
      </c>
      <c r="C27" s="78">
        <v>76.54722499999998</v>
      </c>
      <c r="D27" s="26">
        <f t="shared" si="0"/>
        <v>1.8304669127225406</v>
      </c>
      <c r="E27" s="59">
        <v>114571</v>
      </c>
    </row>
    <row r="28" spans="1:5" ht="13.5" customHeight="1">
      <c r="A28" s="27" t="s">
        <v>23</v>
      </c>
      <c r="B28" s="77">
        <v>303</v>
      </c>
      <c r="C28" s="78">
        <v>307.15</v>
      </c>
      <c r="D28" s="26">
        <f t="shared" si="0"/>
        <v>6.629274522326399</v>
      </c>
      <c r="E28" s="59">
        <v>126938</v>
      </c>
    </row>
    <row r="29" spans="1:5" ht="13.5" customHeight="1">
      <c r="A29" s="27" t="s">
        <v>24</v>
      </c>
      <c r="B29" s="77">
        <v>134</v>
      </c>
      <c r="C29" s="78">
        <v>151.56</v>
      </c>
      <c r="D29" s="26">
        <f t="shared" si="0"/>
        <v>4.8927483793739475</v>
      </c>
      <c r="E29" s="59">
        <v>84867</v>
      </c>
    </row>
    <row r="30" spans="1:5" ht="13.5" customHeight="1">
      <c r="A30" s="27" t="s">
        <v>25</v>
      </c>
      <c r="B30" s="77">
        <v>94</v>
      </c>
      <c r="C30" s="78">
        <v>84.36</v>
      </c>
      <c r="D30" s="26">
        <f t="shared" si="0"/>
        <v>3.992525137266715</v>
      </c>
      <c r="E30" s="59">
        <v>57889</v>
      </c>
    </row>
    <row r="31" spans="1:5" ht="13.5" customHeight="1">
      <c r="A31" s="27" t="s">
        <v>26</v>
      </c>
      <c r="B31" s="77">
        <v>121</v>
      </c>
      <c r="C31" s="78">
        <v>26.279999999999998</v>
      </c>
      <c r="D31" s="26">
        <f t="shared" si="0"/>
        <v>1.0937761101067949</v>
      </c>
      <c r="E31" s="59">
        <v>65827</v>
      </c>
    </row>
    <row r="32" spans="1:5" ht="13.5" customHeight="1">
      <c r="A32" s="27" t="s">
        <v>27</v>
      </c>
      <c r="B32" s="77">
        <v>901</v>
      </c>
      <c r="C32" s="78">
        <v>674.6599999999999</v>
      </c>
      <c r="D32" s="26">
        <f t="shared" si="0"/>
        <v>3.6614560412260864</v>
      </c>
      <c r="E32" s="59">
        <v>504822</v>
      </c>
    </row>
    <row r="33" spans="1:5" ht="13.5" customHeight="1">
      <c r="A33" s="27" t="s">
        <v>28</v>
      </c>
      <c r="B33" s="77">
        <v>146</v>
      </c>
      <c r="C33" s="78">
        <v>133.02</v>
      </c>
      <c r="D33" s="26">
        <f t="shared" si="0"/>
        <v>5.772275027945762</v>
      </c>
      <c r="E33" s="59">
        <v>63136</v>
      </c>
    </row>
    <row r="34" spans="1:5" ht="13.5" customHeight="1">
      <c r="A34" s="27" t="s">
        <v>58</v>
      </c>
      <c r="B34" s="77">
        <v>74</v>
      </c>
      <c r="C34" s="78">
        <v>77.61900000000001</v>
      </c>
      <c r="D34" s="26">
        <f t="shared" si="0"/>
        <v>3.746428852410909</v>
      </c>
      <c r="E34" s="59">
        <v>56762</v>
      </c>
    </row>
    <row r="35" spans="1:5" ht="13.5" customHeight="1">
      <c r="A35" s="27" t="s">
        <v>29</v>
      </c>
      <c r="B35" s="77">
        <v>158</v>
      </c>
      <c r="C35" s="78">
        <v>137.02</v>
      </c>
      <c r="D35" s="26">
        <f t="shared" si="0"/>
        <v>4.895443061356136</v>
      </c>
      <c r="E35" s="59">
        <v>76683</v>
      </c>
    </row>
    <row r="36" spans="1:5" ht="13.5" customHeight="1">
      <c r="A36" s="27" t="s">
        <v>30</v>
      </c>
      <c r="B36" s="77">
        <v>105</v>
      </c>
      <c r="C36" s="78">
        <v>100.41</v>
      </c>
      <c r="D36" s="26">
        <f t="shared" si="0"/>
        <v>4.739110570751084</v>
      </c>
      <c r="E36" s="59">
        <v>58048</v>
      </c>
    </row>
    <row r="37" spans="1:5" ht="13.5" customHeight="1">
      <c r="A37" s="27" t="s">
        <v>31</v>
      </c>
      <c r="B37" s="77">
        <v>125</v>
      </c>
      <c r="C37" s="78">
        <v>120.71000000000001</v>
      </c>
      <c r="D37" s="26">
        <f t="shared" si="0"/>
        <v>5.961036225727272</v>
      </c>
      <c r="E37" s="59">
        <v>55479</v>
      </c>
    </row>
    <row r="38" spans="1:5" ht="13.5" customHeight="1">
      <c r="A38" s="27" t="s">
        <v>32</v>
      </c>
      <c r="B38" s="77">
        <v>62.6</v>
      </c>
      <c r="C38" s="78">
        <v>72.75</v>
      </c>
      <c r="D38" s="26">
        <f t="shared" si="0"/>
        <v>6.636093507346452</v>
      </c>
      <c r="E38" s="59">
        <v>30035</v>
      </c>
    </row>
    <row r="39" spans="1:5" ht="13.5" customHeight="1">
      <c r="A39" s="43" t="s">
        <v>62</v>
      </c>
      <c r="B39" s="77">
        <v>44</v>
      </c>
      <c r="C39" s="78">
        <v>39.07</v>
      </c>
      <c r="D39" s="26">
        <f t="shared" si="0"/>
        <v>5.251488784301181</v>
      </c>
      <c r="E39" s="59">
        <v>20383</v>
      </c>
    </row>
    <row r="40" spans="1:5" ht="13.5" customHeight="1">
      <c r="A40" s="27" t="s">
        <v>63</v>
      </c>
      <c r="B40" s="77">
        <v>22</v>
      </c>
      <c r="C40" s="78">
        <v>20.719999999999995</v>
      </c>
      <c r="D40" s="26">
        <f t="shared" si="0"/>
        <v>5.325246087023566</v>
      </c>
      <c r="E40" s="59">
        <v>10660</v>
      </c>
    </row>
    <row r="41" spans="1:5" ht="13.5" customHeight="1">
      <c r="A41" s="27" t="s">
        <v>33</v>
      </c>
      <c r="B41" s="77">
        <v>46</v>
      </c>
      <c r="C41" s="78">
        <v>48.150000000000006</v>
      </c>
      <c r="D41" s="26">
        <f t="shared" si="0"/>
        <v>7.451299605692392</v>
      </c>
      <c r="E41" s="59">
        <v>17704</v>
      </c>
    </row>
    <row r="42" spans="1:5" ht="13.5" customHeight="1">
      <c r="A42" s="27" t="s">
        <v>34</v>
      </c>
      <c r="B42" s="77">
        <v>135</v>
      </c>
      <c r="C42" s="78">
        <v>0</v>
      </c>
      <c r="D42" s="26">
        <f t="shared" si="0"/>
        <v>0</v>
      </c>
      <c r="E42" s="59">
        <v>44746</v>
      </c>
    </row>
    <row r="43" spans="1:5" ht="13.5" customHeight="1">
      <c r="A43" s="27" t="s">
        <v>35</v>
      </c>
      <c r="B43" s="77">
        <v>21.5</v>
      </c>
      <c r="C43" s="78">
        <v>27.84</v>
      </c>
      <c r="D43" s="26">
        <f t="shared" si="0"/>
        <v>9.27907209279072</v>
      </c>
      <c r="E43" s="59">
        <v>8220</v>
      </c>
    </row>
    <row r="44" spans="1:5" ht="13.5" customHeight="1">
      <c r="A44" s="27" t="s">
        <v>36</v>
      </c>
      <c r="B44" s="77">
        <v>62</v>
      </c>
      <c r="C44" s="78">
        <v>58.37</v>
      </c>
      <c r="D44" s="26">
        <f t="shared" si="0"/>
        <v>9.748113881083698</v>
      </c>
      <c r="E44" s="59">
        <v>16405</v>
      </c>
    </row>
    <row r="45" spans="1:5" ht="13.5" customHeight="1">
      <c r="A45" s="27" t="s">
        <v>37</v>
      </c>
      <c r="B45" s="77">
        <v>16</v>
      </c>
      <c r="C45" s="78">
        <v>20.31</v>
      </c>
      <c r="D45" s="26">
        <f t="shared" si="0"/>
        <v>3.9739919737493463</v>
      </c>
      <c r="E45" s="59">
        <v>14002</v>
      </c>
    </row>
    <row r="46" spans="1:5" ht="13.5" customHeight="1">
      <c r="A46" s="27" t="s">
        <v>38</v>
      </c>
      <c r="B46" s="77">
        <v>20</v>
      </c>
      <c r="C46" s="78">
        <v>23</v>
      </c>
      <c r="D46" s="26">
        <f t="shared" si="0"/>
        <v>3.789158065552434</v>
      </c>
      <c r="E46" s="59">
        <v>16630</v>
      </c>
    </row>
    <row r="47" spans="1:5" ht="13.5" customHeight="1">
      <c r="A47" s="27" t="s">
        <v>39</v>
      </c>
      <c r="B47" s="77">
        <v>7</v>
      </c>
      <c r="C47" s="78">
        <v>9.190000000000001</v>
      </c>
      <c r="D47" s="26">
        <f t="shared" si="0"/>
        <v>4.508161538367203</v>
      </c>
      <c r="E47" s="59">
        <v>5585</v>
      </c>
    </row>
    <row r="48" spans="1:5" ht="13.5" customHeight="1" thickBot="1">
      <c r="A48" s="24" t="s">
        <v>64</v>
      </c>
      <c r="B48" s="83"/>
      <c r="C48" s="80" t="s">
        <v>66</v>
      </c>
      <c r="D48" s="60"/>
      <c r="E48" s="46"/>
    </row>
    <row r="49" spans="1:5" ht="22.5" customHeight="1" thickBot="1">
      <c r="A49" s="28" t="s">
        <v>42</v>
      </c>
      <c r="B49" s="84">
        <f>SUM(B5:B48)</f>
        <v>13196.1</v>
      </c>
      <c r="C49" s="82">
        <f>SUM(C5:C47)</f>
        <v>13022.683041560516</v>
      </c>
      <c r="D49" s="40">
        <f t="shared" si="0"/>
        <v>4.033868619497052</v>
      </c>
      <c r="E49" s="47">
        <f>SUM(E5:E48)</f>
        <v>8844756</v>
      </c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22"/>
      <c r="C53" s="22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22"/>
      <c r="C55" s="22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50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5" ht="13.5" customHeight="1">
      <c r="A5" s="25" t="s">
        <v>0</v>
      </c>
      <c r="B5" s="75">
        <v>2600</v>
      </c>
      <c r="C5" s="85">
        <v>3104.0299999999997</v>
      </c>
      <c r="D5" s="61">
        <f>C5/E5/365*1000000</f>
        <v>3.1729004375033734</v>
      </c>
      <c r="E5" s="58">
        <v>2680258</v>
      </c>
    </row>
    <row r="6" spans="1:5" ht="13.5" customHeight="1">
      <c r="A6" s="27" t="s">
        <v>1</v>
      </c>
      <c r="B6" s="77">
        <v>3440</v>
      </c>
      <c r="C6" s="78">
        <v>3264.2700000000004</v>
      </c>
      <c r="D6" s="56">
        <f aca="true" t="shared" si="0" ref="D6:D49">C6/E6/365*1000000</f>
        <v>10.645925440298903</v>
      </c>
      <c r="E6" s="59">
        <v>840059</v>
      </c>
    </row>
    <row r="7" spans="1:5" ht="13.5" customHeight="1">
      <c r="A7" s="27" t="s">
        <v>2</v>
      </c>
      <c r="B7" s="77">
        <v>115</v>
      </c>
      <c r="C7" s="78">
        <v>152.81</v>
      </c>
      <c r="D7" s="56">
        <f t="shared" si="0"/>
        <v>2.125618325970894</v>
      </c>
      <c r="E7" s="59">
        <v>196958</v>
      </c>
    </row>
    <row r="8" spans="1:5" ht="13.5" customHeight="1">
      <c r="A8" s="27" t="s">
        <v>3</v>
      </c>
      <c r="B8" s="77">
        <v>979</v>
      </c>
      <c r="C8" s="78">
        <v>1149.6</v>
      </c>
      <c r="D8" s="56">
        <f t="shared" si="0"/>
        <v>7.985530463312196</v>
      </c>
      <c r="E8" s="59">
        <v>394412</v>
      </c>
    </row>
    <row r="9" spans="1:5" ht="13.5" customHeight="1">
      <c r="A9" s="27" t="s">
        <v>4</v>
      </c>
      <c r="B9" s="77">
        <v>90</v>
      </c>
      <c r="C9" s="78">
        <v>93.44999999999999</v>
      </c>
      <c r="D9" s="56">
        <f t="shared" si="0"/>
        <v>2.489013515649689</v>
      </c>
      <c r="E9" s="59">
        <v>102863</v>
      </c>
    </row>
    <row r="10" spans="1:5" ht="13.5" customHeight="1">
      <c r="A10" s="27" t="s">
        <v>5</v>
      </c>
      <c r="B10" s="77">
        <v>620</v>
      </c>
      <c r="C10" s="78">
        <v>554.5400000000001</v>
      </c>
      <c r="D10" s="56">
        <f t="shared" si="0"/>
        <v>4.173477398355311</v>
      </c>
      <c r="E10" s="59">
        <v>364034</v>
      </c>
    </row>
    <row r="11" spans="1:5" ht="13.5" customHeight="1">
      <c r="A11" s="27" t="s">
        <v>6</v>
      </c>
      <c r="B11" s="77">
        <v>23</v>
      </c>
      <c r="C11" s="78">
        <v>8.2</v>
      </c>
      <c r="D11" s="56">
        <f t="shared" si="0"/>
        <v>0.2949771329769506</v>
      </c>
      <c r="E11" s="59">
        <v>76161</v>
      </c>
    </row>
    <row r="12" spans="1:5" ht="13.5" customHeight="1">
      <c r="A12" s="27" t="s">
        <v>7</v>
      </c>
      <c r="B12" s="77">
        <v>268</v>
      </c>
      <c r="C12" s="78">
        <v>496.71000000000004</v>
      </c>
      <c r="D12" s="56">
        <f t="shared" si="0"/>
        <v>3.8418412250887686</v>
      </c>
      <c r="E12" s="59">
        <v>354218</v>
      </c>
    </row>
    <row r="13" spans="1:5" ht="13.5" customHeight="1">
      <c r="A13" s="27" t="s">
        <v>8</v>
      </c>
      <c r="B13" s="77">
        <v>38</v>
      </c>
      <c r="C13" s="78">
        <v>37.269999999999996</v>
      </c>
      <c r="D13" s="56">
        <f t="shared" si="0"/>
        <v>1.1369512196982061</v>
      </c>
      <c r="E13" s="59">
        <v>89810</v>
      </c>
    </row>
    <row r="14" spans="1:5" ht="13.5" customHeight="1">
      <c r="A14" s="27" t="s">
        <v>9</v>
      </c>
      <c r="B14" s="77">
        <v>108</v>
      </c>
      <c r="C14" s="78">
        <v>165.81</v>
      </c>
      <c r="D14" s="56">
        <f t="shared" si="0"/>
        <v>3.146442803235555</v>
      </c>
      <c r="E14" s="59">
        <v>144377</v>
      </c>
    </row>
    <row r="15" spans="1:5" ht="13.5" customHeight="1">
      <c r="A15" s="27" t="s">
        <v>10</v>
      </c>
      <c r="B15" s="77">
        <v>1612</v>
      </c>
      <c r="C15" s="78">
        <v>1066.2984481127253</v>
      </c>
      <c r="D15" s="56">
        <f t="shared" si="0"/>
        <v>7.225487149264533</v>
      </c>
      <c r="E15" s="59">
        <v>404314</v>
      </c>
    </row>
    <row r="16" spans="1:5" ht="13.5" customHeight="1">
      <c r="A16" s="27" t="s">
        <v>11</v>
      </c>
      <c r="B16" s="77">
        <v>380</v>
      </c>
      <c r="C16" s="78">
        <v>147.73</v>
      </c>
      <c r="D16" s="56">
        <f t="shared" si="0"/>
        <v>1.4538273754917357</v>
      </c>
      <c r="E16" s="59">
        <v>278396</v>
      </c>
    </row>
    <row r="17" spans="1:5" ht="13.5" customHeight="1">
      <c r="A17" s="27" t="s">
        <v>12</v>
      </c>
      <c r="B17" s="77">
        <v>89</v>
      </c>
      <c r="C17" s="78">
        <v>586.4399999999999</v>
      </c>
      <c r="D17" s="56">
        <f t="shared" si="0"/>
        <v>5.966418598329109</v>
      </c>
      <c r="E17" s="59">
        <v>269288</v>
      </c>
    </row>
    <row r="18" spans="1:5" ht="13.5" customHeight="1">
      <c r="A18" s="27" t="s">
        <v>13</v>
      </c>
      <c r="B18" s="77">
        <v>240</v>
      </c>
      <c r="C18" s="78">
        <v>252.51000000000005</v>
      </c>
      <c r="D18" s="56">
        <f t="shared" si="0"/>
        <v>6.9488656666842346</v>
      </c>
      <c r="E18" s="59">
        <v>99557</v>
      </c>
    </row>
    <row r="19" spans="1:5" ht="13.5" customHeight="1">
      <c r="A19" s="27" t="s">
        <v>14</v>
      </c>
      <c r="B19" s="77">
        <v>210</v>
      </c>
      <c r="C19" s="78">
        <v>355.69</v>
      </c>
      <c r="D19" s="56">
        <f t="shared" si="0"/>
        <v>8.407833711680729</v>
      </c>
      <c r="E19" s="59">
        <v>115903</v>
      </c>
    </row>
    <row r="20" spans="1:5" ht="13.5" customHeight="1">
      <c r="A20" s="27" t="s">
        <v>15</v>
      </c>
      <c r="B20" s="77">
        <v>92</v>
      </c>
      <c r="C20" s="78">
        <v>187.87</v>
      </c>
      <c r="D20" s="56">
        <f t="shared" si="0"/>
        <v>2.1730197739941453</v>
      </c>
      <c r="E20" s="59">
        <v>236865</v>
      </c>
    </row>
    <row r="21" spans="1:5" ht="13.5" customHeight="1">
      <c r="A21" s="27" t="s">
        <v>16</v>
      </c>
      <c r="B21" s="77">
        <v>486</v>
      </c>
      <c r="C21" s="78">
        <v>476.61000000000007</v>
      </c>
      <c r="D21" s="56">
        <f t="shared" si="0"/>
        <v>12.002103219951177</v>
      </c>
      <c r="E21" s="59">
        <v>108796</v>
      </c>
    </row>
    <row r="22" spans="1:5" ht="13.5" customHeight="1">
      <c r="A22" s="27" t="s">
        <v>17</v>
      </c>
      <c r="B22" s="77">
        <v>144</v>
      </c>
      <c r="C22" s="78">
        <v>205.84000000000003</v>
      </c>
      <c r="D22" s="56">
        <f t="shared" si="0"/>
        <v>4.637135266862248</v>
      </c>
      <c r="E22" s="59">
        <v>121615</v>
      </c>
    </row>
    <row r="23" spans="1:5" ht="13.5" customHeight="1">
      <c r="A23" s="27" t="s">
        <v>18</v>
      </c>
      <c r="B23" s="77">
        <v>249</v>
      </c>
      <c r="C23" s="78">
        <v>337.36</v>
      </c>
      <c r="D23" s="56">
        <f t="shared" si="0"/>
        <v>7.4430779165780026</v>
      </c>
      <c r="E23" s="59">
        <v>124179</v>
      </c>
    </row>
    <row r="24" spans="1:5" ht="13.5" customHeight="1">
      <c r="A24" s="27" t="s">
        <v>19</v>
      </c>
      <c r="B24" s="77">
        <v>34</v>
      </c>
      <c r="C24" s="78">
        <v>21.53</v>
      </c>
      <c r="D24" s="56">
        <f t="shared" si="0"/>
        <v>0.31798030958994206</v>
      </c>
      <c r="E24" s="59">
        <v>185503</v>
      </c>
    </row>
    <row r="25" spans="1:5" ht="13.5" customHeight="1">
      <c r="A25" s="27" t="s">
        <v>20</v>
      </c>
      <c r="B25" s="77">
        <v>318</v>
      </c>
      <c r="C25" s="78">
        <v>382.04999999999995</v>
      </c>
      <c r="D25" s="56">
        <f t="shared" si="0"/>
        <v>7.768328339311146</v>
      </c>
      <c r="E25" s="59">
        <v>134741</v>
      </c>
    </row>
    <row r="26" spans="1:5" ht="13.5" customHeight="1">
      <c r="A26" s="27" t="s">
        <v>21</v>
      </c>
      <c r="B26" s="77">
        <v>228</v>
      </c>
      <c r="C26" s="78">
        <v>262.7</v>
      </c>
      <c r="D26" s="56">
        <f t="shared" si="0"/>
        <v>9.851568328801624</v>
      </c>
      <c r="E26" s="59">
        <v>73057</v>
      </c>
    </row>
    <row r="27" spans="1:5" ht="13.5" customHeight="1">
      <c r="A27" s="27" t="s">
        <v>22</v>
      </c>
      <c r="B27" s="77">
        <v>341</v>
      </c>
      <c r="C27" s="78">
        <v>589.768016</v>
      </c>
      <c r="D27" s="56">
        <f t="shared" si="0"/>
        <v>14.103069568753382</v>
      </c>
      <c r="E27" s="59">
        <v>114571</v>
      </c>
    </row>
    <row r="28" spans="1:5" ht="13.5" customHeight="1">
      <c r="A28" s="27" t="s">
        <v>23</v>
      </c>
      <c r="B28" s="77">
        <v>194</v>
      </c>
      <c r="C28" s="78">
        <v>194.34999999999997</v>
      </c>
      <c r="D28" s="56">
        <f t="shared" si="0"/>
        <v>4.19469152991742</v>
      </c>
      <c r="E28" s="59">
        <v>126938</v>
      </c>
    </row>
    <row r="29" spans="1:5" ht="13.5" customHeight="1">
      <c r="A29" s="27" t="s">
        <v>24</v>
      </c>
      <c r="B29" s="77">
        <v>69</v>
      </c>
      <c r="C29" s="78">
        <v>75.7</v>
      </c>
      <c r="D29" s="56">
        <f t="shared" si="0"/>
        <v>2.443791582994245</v>
      </c>
      <c r="E29" s="59">
        <v>84867</v>
      </c>
    </row>
    <row r="30" spans="1:5" ht="13.5" customHeight="1">
      <c r="A30" s="27" t="s">
        <v>25</v>
      </c>
      <c r="B30" s="77">
        <v>11</v>
      </c>
      <c r="C30" s="78">
        <v>6.61</v>
      </c>
      <c r="D30" s="56">
        <f t="shared" si="0"/>
        <v>0.3128329914335347</v>
      </c>
      <c r="E30" s="59">
        <v>57889</v>
      </c>
    </row>
    <row r="31" spans="1:5" ht="13.5" customHeight="1">
      <c r="A31" s="27" t="s">
        <v>26</v>
      </c>
      <c r="B31" s="77">
        <v>72</v>
      </c>
      <c r="C31" s="78">
        <v>205.94</v>
      </c>
      <c r="D31" s="56">
        <f t="shared" si="0"/>
        <v>8.571242470144345</v>
      </c>
      <c r="E31" s="59">
        <v>65827</v>
      </c>
    </row>
    <row r="32" spans="1:5" ht="13.5" customHeight="1">
      <c r="A32" s="27" t="s">
        <v>27</v>
      </c>
      <c r="B32" s="77">
        <v>1132</v>
      </c>
      <c r="C32" s="78">
        <v>1367.6269200000002</v>
      </c>
      <c r="D32" s="56">
        <f t="shared" si="0"/>
        <v>7.4222658055575055</v>
      </c>
      <c r="E32" s="59">
        <v>504822</v>
      </c>
    </row>
    <row r="33" spans="1:5" ht="13.5" customHeight="1">
      <c r="A33" s="27" t="s">
        <v>28</v>
      </c>
      <c r="B33" s="77">
        <v>34</v>
      </c>
      <c r="C33" s="78">
        <v>31.23</v>
      </c>
      <c r="D33" s="56">
        <f t="shared" si="0"/>
        <v>1.3551958286178478</v>
      </c>
      <c r="E33" s="59">
        <v>63136</v>
      </c>
    </row>
    <row r="34" spans="1:5" ht="13.5" customHeight="1">
      <c r="A34" s="27" t="s">
        <v>58</v>
      </c>
      <c r="B34" s="77">
        <v>21</v>
      </c>
      <c r="C34" s="78">
        <v>27.168999999999997</v>
      </c>
      <c r="D34" s="56">
        <f t="shared" si="0"/>
        <v>1.3113635255691511</v>
      </c>
      <c r="E34" s="59">
        <v>56762</v>
      </c>
    </row>
    <row r="35" spans="1:5" ht="13.5" customHeight="1">
      <c r="A35" s="27" t="s">
        <v>29</v>
      </c>
      <c r="B35" s="77">
        <v>90</v>
      </c>
      <c r="C35" s="78">
        <v>86.66999999999999</v>
      </c>
      <c r="D35" s="56">
        <f t="shared" si="0"/>
        <v>3.0965410168423317</v>
      </c>
      <c r="E35" s="59">
        <v>76683</v>
      </c>
    </row>
    <row r="36" spans="1:5" ht="13.5" customHeight="1">
      <c r="A36" s="27" t="s">
        <v>30</v>
      </c>
      <c r="B36" s="77">
        <v>187</v>
      </c>
      <c r="C36" s="78">
        <v>177.24</v>
      </c>
      <c r="D36" s="56">
        <f t="shared" si="0"/>
        <v>8.365301838063164</v>
      </c>
      <c r="E36" s="59">
        <v>58048</v>
      </c>
    </row>
    <row r="37" spans="1:5" ht="13.5" customHeight="1">
      <c r="A37" s="27" t="s">
        <v>31</v>
      </c>
      <c r="B37" s="77">
        <v>31</v>
      </c>
      <c r="C37" s="78">
        <v>28.330000000000002</v>
      </c>
      <c r="D37" s="56">
        <f t="shared" si="0"/>
        <v>1.3990237451317504</v>
      </c>
      <c r="E37" s="59">
        <v>55479</v>
      </c>
    </row>
    <row r="38" spans="1:5" ht="13.5" customHeight="1">
      <c r="A38" s="27" t="s">
        <v>32</v>
      </c>
      <c r="B38" s="77">
        <v>10.3</v>
      </c>
      <c r="C38" s="78">
        <v>21.929999999999996</v>
      </c>
      <c r="D38" s="56">
        <f t="shared" si="0"/>
        <v>2.000405919121755</v>
      </c>
      <c r="E38" s="59">
        <v>30035</v>
      </c>
    </row>
    <row r="39" spans="1:5" ht="13.5" customHeight="1">
      <c r="A39" s="43" t="s">
        <v>62</v>
      </c>
      <c r="B39" s="77">
        <v>39</v>
      </c>
      <c r="C39" s="78">
        <v>41.02</v>
      </c>
      <c r="D39" s="56">
        <f t="shared" si="0"/>
        <v>5.513592780446236</v>
      </c>
      <c r="E39" s="59">
        <v>20383</v>
      </c>
    </row>
    <row r="40" spans="1:5" ht="13.5" customHeight="1">
      <c r="A40" s="27" t="s">
        <v>63</v>
      </c>
      <c r="B40" s="77">
        <v>20</v>
      </c>
      <c r="C40" s="78">
        <v>21.769999999999996</v>
      </c>
      <c r="D40" s="56">
        <f t="shared" si="0"/>
        <v>5.595106530622734</v>
      </c>
      <c r="E40" s="59">
        <v>10660</v>
      </c>
    </row>
    <row r="41" spans="1:5" ht="13.5" customHeight="1">
      <c r="A41" s="27" t="s">
        <v>33</v>
      </c>
      <c r="B41" s="77">
        <v>13</v>
      </c>
      <c r="C41" s="78">
        <v>11.969999999999999</v>
      </c>
      <c r="D41" s="56">
        <f t="shared" si="0"/>
        <v>1.8523791543123138</v>
      </c>
      <c r="E41" s="59">
        <v>17704</v>
      </c>
    </row>
    <row r="42" spans="1:5" ht="13.5" customHeight="1">
      <c r="A42" s="27" t="s">
        <v>34</v>
      </c>
      <c r="B42" s="77">
        <v>66</v>
      </c>
      <c r="C42" s="78">
        <v>321.26000000000005</v>
      </c>
      <c r="D42" s="56">
        <f t="shared" si="0"/>
        <v>19.670236078345418</v>
      </c>
      <c r="E42" s="59">
        <v>44746</v>
      </c>
    </row>
    <row r="43" spans="1:5" ht="13.5" customHeight="1">
      <c r="A43" s="27" t="s">
        <v>35</v>
      </c>
      <c r="B43" s="77">
        <v>38.9</v>
      </c>
      <c r="C43" s="78">
        <v>38.6</v>
      </c>
      <c r="D43" s="56">
        <f t="shared" si="0"/>
        <v>12.865380128653802</v>
      </c>
      <c r="E43" s="59">
        <v>8220</v>
      </c>
    </row>
    <row r="44" spans="1:5" ht="13.5" customHeight="1">
      <c r="A44" s="27" t="s">
        <v>36</v>
      </c>
      <c r="B44" s="77">
        <v>18</v>
      </c>
      <c r="C44" s="78">
        <v>17.09</v>
      </c>
      <c r="D44" s="56">
        <f t="shared" si="0"/>
        <v>2.85412482829742</v>
      </c>
      <c r="E44" s="59">
        <v>16405</v>
      </c>
    </row>
    <row r="45" spans="1:5" ht="13.5" customHeight="1">
      <c r="A45" s="27" t="s">
        <v>37</v>
      </c>
      <c r="B45" s="77">
        <v>29</v>
      </c>
      <c r="C45" s="78">
        <v>42.85</v>
      </c>
      <c r="D45" s="56">
        <f t="shared" si="0"/>
        <v>8.384320830879346</v>
      </c>
      <c r="E45" s="59">
        <v>14002</v>
      </c>
    </row>
    <row r="46" spans="1:5" ht="13.5" customHeight="1">
      <c r="A46" s="27" t="s">
        <v>38</v>
      </c>
      <c r="B46" s="77">
        <v>38</v>
      </c>
      <c r="C46" s="78">
        <v>48.72000000000001</v>
      </c>
      <c r="D46" s="56">
        <f t="shared" si="0"/>
        <v>8.02642525885716</v>
      </c>
      <c r="E46" s="59">
        <v>16630</v>
      </c>
    </row>
    <row r="47" spans="1:5" ht="13.5" customHeight="1">
      <c r="A47" s="27" t="s">
        <v>39</v>
      </c>
      <c r="B47" s="77">
        <v>13</v>
      </c>
      <c r="C47" s="78">
        <v>19.650000000000002</v>
      </c>
      <c r="D47" s="56">
        <f t="shared" si="0"/>
        <v>9.639322549392332</v>
      </c>
      <c r="E47" s="59">
        <v>5585</v>
      </c>
    </row>
    <row r="48" spans="1:5" ht="13.5" customHeight="1" thickBot="1">
      <c r="A48" s="24"/>
      <c r="B48" s="83"/>
      <c r="C48" s="80"/>
      <c r="D48" s="62"/>
      <c r="E48" s="46"/>
    </row>
    <row r="49" spans="1:5" ht="22.5" customHeight="1" thickBot="1">
      <c r="A49" s="28" t="s">
        <v>42</v>
      </c>
      <c r="B49" s="84">
        <f>SUM(B5:B48)</f>
        <v>14830.199999999999</v>
      </c>
      <c r="C49" s="86">
        <f>SUM(C5:C47)</f>
        <v>16684.81238411273</v>
      </c>
      <c r="D49" s="63">
        <f t="shared" si="0"/>
        <v>5.168239208746265</v>
      </c>
      <c r="E49" s="47">
        <f>SUM(E5:E48)</f>
        <v>8844756</v>
      </c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57"/>
  <sheetViews>
    <sheetView view="pageBreakPreview" zoomScale="75" zoomScaleNormal="8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6" width="9.625" style="1" bestFit="1" customWidth="1"/>
    <col min="7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70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32" t="s">
        <v>40</v>
      </c>
      <c r="B4" s="54" t="s">
        <v>45</v>
      </c>
      <c r="C4" s="55" t="s">
        <v>46</v>
      </c>
      <c r="D4" s="50" t="s">
        <v>47</v>
      </c>
      <c r="E4" s="52" t="s">
        <v>48</v>
      </c>
    </row>
    <row r="5" spans="1:6" ht="13.5" customHeight="1">
      <c r="A5" s="33" t="s">
        <v>0</v>
      </c>
      <c r="B5" s="87">
        <v>6000</v>
      </c>
      <c r="C5" s="88">
        <v>6534.929999999999</v>
      </c>
      <c r="D5" s="26">
        <f>C5/E5/365*1000000</f>
        <v>6.67992327910939</v>
      </c>
      <c r="E5" s="58">
        <v>2680258</v>
      </c>
      <c r="F5" s="73"/>
    </row>
    <row r="6" spans="1:6" ht="13.5" customHeight="1">
      <c r="A6" s="31" t="s">
        <v>1</v>
      </c>
      <c r="B6" s="77">
        <v>1360</v>
      </c>
      <c r="C6" s="89">
        <v>1705.8200000000002</v>
      </c>
      <c r="D6" s="26">
        <f aca="true" t="shared" si="0" ref="D6:D49">C6/E6/365*1000000</f>
        <v>5.563275260493364</v>
      </c>
      <c r="E6" s="59">
        <v>840059</v>
      </c>
      <c r="F6" s="73"/>
    </row>
    <row r="7" spans="1:6" ht="13.5" customHeight="1">
      <c r="A7" s="31" t="s">
        <v>2</v>
      </c>
      <c r="B7" s="77">
        <v>380</v>
      </c>
      <c r="C7" s="89">
        <v>59.42</v>
      </c>
      <c r="D7" s="26">
        <f t="shared" si="0"/>
        <v>0.82654434218435</v>
      </c>
      <c r="E7" s="59">
        <v>196958</v>
      </c>
      <c r="F7" s="73"/>
    </row>
    <row r="8" spans="1:6" ht="13.5" customHeight="1">
      <c r="A8" s="31" t="s">
        <v>3</v>
      </c>
      <c r="B8" s="77">
        <v>603</v>
      </c>
      <c r="C8" s="89">
        <v>696.3</v>
      </c>
      <c r="D8" s="26">
        <f t="shared" si="0"/>
        <v>4.83674744398424</v>
      </c>
      <c r="E8" s="59">
        <v>394412</v>
      </c>
      <c r="F8" s="73"/>
    </row>
    <row r="9" spans="1:6" ht="13.5" customHeight="1">
      <c r="A9" s="31" t="s">
        <v>4</v>
      </c>
      <c r="B9" s="77">
        <v>180</v>
      </c>
      <c r="C9" s="89">
        <v>169.73000000000002</v>
      </c>
      <c r="D9" s="26">
        <f t="shared" si="0"/>
        <v>4.520709085192314</v>
      </c>
      <c r="E9" s="59">
        <v>102863</v>
      </c>
      <c r="F9" s="73"/>
    </row>
    <row r="10" spans="1:6" ht="13.5" customHeight="1">
      <c r="A10" s="31" t="s">
        <v>5</v>
      </c>
      <c r="B10" s="77">
        <v>410</v>
      </c>
      <c r="C10" s="89">
        <v>198.14</v>
      </c>
      <c r="D10" s="26">
        <f t="shared" si="0"/>
        <v>1.4912049837885832</v>
      </c>
      <c r="E10" s="59">
        <v>364034</v>
      </c>
      <c r="F10" s="73"/>
    </row>
    <row r="11" spans="1:6" ht="13.5" customHeight="1">
      <c r="A11" s="31" t="s">
        <v>6</v>
      </c>
      <c r="B11" s="77">
        <v>381</v>
      </c>
      <c r="C11" s="89">
        <v>226.56000000000003</v>
      </c>
      <c r="D11" s="26">
        <f t="shared" si="0"/>
        <v>8.150002347226579</v>
      </c>
      <c r="E11" s="59">
        <v>76161</v>
      </c>
      <c r="F11" s="73"/>
    </row>
    <row r="12" spans="1:6" ht="13.5" customHeight="1">
      <c r="A12" s="31" t="s">
        <v>7</v>
      </c>
      <c r="B12" s="77">
        <v>137</v>
      </c>
      <c r="C12" s="89">
        <v>95.95</v>
      </c>
      <c r="D12" s="26">
        <f t="shared" si="0"/>
        <v>0.742132563361453</v>
      </c>
      <c r="E12" s="59">
        <v>354218</v>
      </c>
      <c r="F12" s="73"/>
    </row>
    <row r="13" spans="1:6" ht="13.5" customHeight="1">
      <c r="A13" s="31" t="s">
        <v>8</v>
      </c>
      <c r="B13" s="77">
        <v>183</v>
      </c>
      <c r="C13" s="89">
        <v>193.76</v>
      </c>
      <c r="D13" s="26">
        <f t="shared" si="0"/>
        <v>5.910804087167277</v>
      </c>
      <c r="E13" s="59">
        <v>89810</v>
      </c>
      <c r="F13" s="73"/>
    </row>
    <row r="14" spans="1:6" ht="13.5" customHeight="1">
      <c r="A14" s="31" t="s">
        <v>9</v>
      </c>
      <c r="B14" s="77">
        <v>234</v>
      </c>
      <c r="C14" s="89">
        <v>323.67999999999995</v>
      </c>
      <c r="D14" s="26">
        <f t="shared" si="0"/>
        <v>6.142214622467186</v>
      </c>
      <c r="E14" s="59">
        <v>144377</v>
      </c>
      <c r="F14" s="73"/>
    </row>
    <row r="15" spans="1:6" ht="13.5" customHeight="1">
      <c r="A15" s="31" t="s">
        <v>10</v>
      </c>
      <c r="B15" s="77">
        <v>286</v>
      </c>
      <c r="C15" s="89">
        <v>319.34000000000003</v>
      </c>
      <c r="D15" s="26">
        <f t="shared" si="0"/>
        <v>2.1639223711992197</v>
      </c>
      <c r="E15" s="59">
        <v>404314</v>
      </c>
      <c r="F15" s="73"/>
    </row>
    <row r="16" spans="1:6" ht="13.5" customHeight="1">
      <c r="A16" s="31" t="s">
        <v>11</v>
      </c>
      <c r="B16" s="77">
        <v>628</v>
      </c>
      <c r="C16" s="89">
        <v>586.57</v>
      </c>
      <c r="D16" s="26">
        <f t="shared" si="0"/>
        <v>5.772500667719404</v>
      </c>
      <c r="E16" s="59">
        <v>278396</v>
      </c>
      <c r="F16" s="73"/>
    </row>
    <row r="17" spans="1:6" ht="13.5" customHeight="1">
      <c r="A17" s="31" t="s">
        <v>12</v>
      </c>
      <c r="B17" s="77">
        <v>367</v>
      </c>
      <c r="C17" s="89">
        <v>446.4200000000001</v>
      </c>
      <c r="D17" s="26">
        <f t="shared" si="0"/>
        <v>4.541860361957031</v>
      </c>
      <c r="E17" s="59">
        <v>269288</v>
      </c>
      <c r="F17" s="73"/>
    </row>
    <row r="18" spans="1:6" ht="13.5" customHeight="1">
      <c r="A18" s="31" t="s">
        <v>13</v>
      </c>
      <c r="B18" s="77">
        <v>100</v>
      </c>
      <c r="C18" s="89">
        <v>71.66000000000001</v>
      </c>
      <c r="D18" s="26">
        <f t="shared" si="0"/>
        <v>1.972023736385063</v>
      </c>
      <c r="E18" s="59">
        <v>99557</v>
      </c>
      <c r="F18" s="73"/>
    </row>
    <row r="19" spans="1:6" ht="13.5" customHeight="1">
      <c r="A19" s="31" t="s">
        <v>14</v>
      </c>
      <c r="B19" s="77">
        <v>247</v>
      </c>
      <c r="C19" s="89">
        <v>285.36</v>
      </c>
      <c r="D19" s="26">
        <f t="shared" si="0"/>
        <v>6.745366549425659</v>
      </c>
      <c r="E19" s="59">
        <v>115903</v>
      </c>
      <c r="F19" s="73"/>
    </row>
    <row r="20" spans="1:6" ht="13.5" customHeight="1">
      <c r="A20" s="31" t="s">
        <v>15</v>
      </c>
      <c r="B20" s="77">
        <v>255</v>
      </c>
      <c r="C20" s="89">
        <v>280.51</v>
      </c>
      <c r="D20" s="26">
        <f t="shared" si="0"/>
        <v>3.2445508958487133</v>
      </c>
      <c r="E20" s="59">
        <v>236865</v>
      </c>
      <c r="F20" s="73"/>
    </row>
    <row r="21" spans="1:6" ht="13.5" customHeight="1">
      <c r="A21" s="31" t="s">
        <v>16</v>
      </c>
      <c r="B21" s="77">
        <v>166</v>
      </c>
      <c r="C21" s="89">
        <v>169.43999999999997</v>
      </c>
      <c r="D21" s="26">
        <f t="shared" si="0"/>
        <v>4.26687725727225</v>
      </c>
      <c r="E21" s="59">
        <v>108796</v>
      </c>
      <c r="F21" s="73"/>
    </row>
    <row r="22" spans="1:6" ht="13.5" customHeight="1">
      <c r="A22" s="31" t="s">
        <v>17</v>
      </c>
      <c r="B22" s="77">
        <v>372</v>
      </c>
      <c r="C22" s="89">
        <v>436.23999999999995</v>
      </c>
      <c r="D22" s="26">
        <f t="shared" si="0"/>
        <v>9.827554842673853</v>
      </c>
      <c r="E22" s="59">
        <v>121615</v>
      </c>
      <c r="F22" s="73"/>
    </row>
    <row r="23" spans="1:6" ht="13.5" customHeight="1">
      <c r="A23" s="31" t="s">
        <v>18</v>
      </c>
      <c r="B23" s="77">
        <v>199</v>
      </c>
      <c r="C23" s="89">
        <v>176.76999999999998</v>
      </c>
      <c r="D23" s="26">
        <f t="shared" si="0"/>
        <v>3.900026331851711</v>
      </c>
      <c r="E23" s="59">
        <v>124179</v>
      </c>
      <c r="F23" s="73"/>
    </row>
    <row r="24" spans="1:6" ht="13.5" customHeight="1">
      <c r="A24" s="31" t="s">
        <v>19</v>
      </c>
      <c r="B24" s="77">
        <v>431</v>
      </c>
      <c r="C24" s="89">
        <v>416.0899999999999</v>
      </c>
      <c r="D24" s="26">
        <f t="shared" si="0"/>
        <v>6.1453054815271235</v>
      </c>
      <c r="E24" s="59">
        <v>185503</v>
      </c>
      <c r="F24" s="73"/>
    </row>
    <row r="25" spans="1:6" ht="13.5" customHeight="1">
      <c r="A25" s="31" t="s">
        <v>20</v>
      </c>
      <c r="B25" s="77">
        <v>174</v>
      </c>
      <c r="C25" s="89">
        <v>164.51</v>
      </c>
      <c r="D25" s="26">
        <f t="shared" si="0"/>
        <v>3.345027339615434</v>
      </c>
      <c r="E25" s="59">
        <v>134741</v>
      </c>
      <c r="F25" s="73"/>
    </row>
    <row r="26" spans="1:6" ht="13.5" customHeight="1">
      <c r="A26" s="31" t="s">
        <v>21</v>
      </c>
      <c r="B26" s="77">
        <v>40</v>
      </c>
      <c r="C26" s="89">
        <v>34.379999999999995</v>
      </c>
      <c r="D26" s="26">
        <f t="shared" si="0"/>
        <v>1.2892916602367712</v>
      </c>
      <c r="E26" s="59">
        <v>73057</v>
      </c>
      <c r="F26" s="73"/>
    </row>
    <row r="27" spans="1:6" ht="13.5" customHeight="1">
      <c r="A27" s="31" t="s">
        <v>22</v>
      </c>
      <c r="B27" s="77">
        <v>27</v>
      </c>
      <c r="C27" s="89">
        <v>26.88</v>
      </c>
      <c r="D27" s="26">
        <f t="shared" si="0"/>
        <v>0.6427790245039178</v>
      </c>
      <c r="E27" s="59">
        <v>114571</v>
      </c>
      <c r="F27" s="73"/>
    </row>
    <row r="28" spans="1:6" ht="13.5" customHeight="1">
      <c r="A28" s="31" t="s">
        <v>23</v>
      </c>
      <c r="B28" s="77">
        <v>271</v>
      </c>
      <c r="C28" s="89">
        <v>329.71999999999997</v>
      </c>
      <c r="D28" s="26">
        <f t="shared" si="0"/>
        <v>7.116406952633763</v>
      </c>
      <c r="E28" s="59">
        <v>126938</v>
      </c>
      <c r="F28" s="73"/>
    </row>
    <row r="29" spans="1:6" ht="13.5" customHeight="1">
      <c r="A29" s="31" t="s">
        <v>24</v>
      </c>
      <c r="B29" s="77">
        <v>195</v>
      </c>
      <c r="C29" s="89">
        <v>212.82</v>
      </c>
      <c r="D29" s="26">
        <f t="shared" si="0"/>
        <v>6.870379454330717</v>
      </c>
      <c r="E29" s="59">
        <v>84867</v>
      </c>
      <c r="F29" s="73"/>
    </row>
    <row r="30" spans="1:6" ht="13.5" customHeight="1">
      <c r="A30" s="31" t="s">
        <v>25</v>
      </c>
      <c r="B30" s="77">
        <v>123</v>
      </c>
      <c r="C30" s="89">
        <v>131.49</v>
      </c>
      <c r="D30" s="26">
        <f t="shared" si="0"/>
        <v>6.223057495248939</v>
      </c>
      <c r="E30" s="59">
        <v>57889</v>
      </c>
      <c r="F30" s="73"/>
    </row>
    <row r="31" spans="1:6" ht="13.5" customHeight="1">
      <c r="A31" s="31" t="s">
        <v>26</v>
      </c>
      <c r="B31" s="77">
        <v>67</v>
      </c>
      <c r="C31" s="89">
        <v>67.99000000000001</v>
      </c>
      <c r="D31" s="26">
        <f t="shared" si="0"/>
        <v>2.82975029399395</v>
      </c>
      <c r="E31" s="59">
        <v>65827</v>
      </c>
      <c r="F31" s="73"/>
    </row>
    <row r="32" spans="1:6" ht="13.5" customHeight="1">
      <c r="A32" s="31" t="s">
        <v>27</v>
      </c>
      <c r="B32" s="77">
        <v>700</v>
      </c>
      <c r="C32" s="89">
        <v>726.5600000000001</v>
      </c>
      <c r="D32" s="26">
        <f t="shared" si="0"/>
        <v>3.943123204744947</v>
      </c>
      <c r="E32" s="59">
        <v>504822</v>
      </c>
      <c r="F32" s="73"/>
    </row>
    <row r="33" spans="1:6" ht="13.5" customHeight="1">
      <c r="A33" s="31" t="s">
        <v>28</v>
      </c>
      <c r="B33" s="77">
        <v>181</v>
      </c>
      <c r="C33" s="89">
        <v>167.60999999999999</v>
      </c>
      <c r="D33" s="26">
        <f t="shared" si="0"/>
        <v>7.273274826597421</v>
      </c>
      <c r="E33" s="59">
        <v>63136</v>
      </c>
      <c r="F33" s="73"/>
    </row>
    <row r="34" spans="1:6" ht="13.5" customHeight="1">
      <c r="A34" s="31" t="s">
        <v>58</v>
      </c>
      <c r="B34" s="77">
        <v>35</v>
      </c>
      <c r="C34" s="89">
        <v>37.4</v>
      </c>
      <c r="D34" s="61">
        <f t="shared" si="0"/>
        <v>1.8051822244575162</v>
      </c>
      <c r="E34" s="59">
        <v>56762</v>
      </c>
      <c r="F34" s="73"/>
    </row>
    <row r="35" spans="1:6" ht="13.5" customHeight="1">
      <c r="A35" s="31" t="s">
        <v>29</v>
      </c>
      <c r="B35" s="77">
        <v>72</v>
      </c>
      <c r="C35" s="89">
        <v>70.78</v>
      </c>
      <c r="D35" s="26">
        <f t="shared" si="0"/>
        <v>2.528823966448601</v>
      </c>
      <c r="E35" s="59">
        <v>76683</v>
      </c>
      <c r="F35" s="73"/>
    </row>
    <row r="36" spans="1:6" ht="13.5" customHeight="1">
      <c r="A36" s="31" t="s">
        <v>30</v>
      </c>
      <c r="B36" s="77">
        <v>78.6</v>
      </c>
      <c r="C36" s="89">
        <v>93.61000000000001</v>
      </c>
      <c r="D36" s="26">
        <f t="shared" si="0"/>
        <v>4.418166920904382</v>
      </c>
      <c r="E36" s="59">
        <v>58048</v>
      </c>
      <c r="F36" s="73"/>
    </row>
    <row r="37" spans="1:6" ht="13.5" customHeight="1">
      <c r="A37" s="31" t="s">
        <v>31</v>
      </c>
      <c r="B37" s="77">
        <v>128</v>
      </c>
      <c r="C37" s="89">
        <v>140.51</v>
      </c>
      <c r="D37" s="26">
        <f t="shared" si="0"/>
        <v>6.938821970648155</v>
      </c>
      <c r="E37" s="59">
        <v>55479</v>
      </c>
      <c r="F37" s="73"/>
    </row>
    <row r="38" spans="1:6" ht="13.5" customHeight="1">
      <c r="A38" s="31" t="s">
        <v>32</v>
      </c>
      <c r="B38" s="77">
        <v>32.8</v>
      </c>
      <c r="C38" s="89">
        <v>28.669999999999995</v>
      </c>
      <c r="D38" s="26">
        <f t="shared" si="0"/>
        <v>2.6152137574656047</v>
      </c>
      <c r="E38" s="59">
        <v>30035</v>
      </c>
      <c r="F38" s="73"/>
    </row>
    <row r="39" spans="1:6" ht="13.5" customHeight="1">
      <c r="A39" s="43" t="s">
        <v>62</v>
      </c>
      <c r="B39" s="77">
        <v>32</v>
      </c>
      <c r="C39" s="89">
        <v>32.209999999999994</v>
      </c>
      <c r="D39" s="26">
        <f t="shared" si="0"/>
        <v>4.329420367093448</v>
      </c>
      <c r="E39" s="59">
        <v>20383</v>
      </c>
      <c r="F39" s="73"/>
    </row>
    <row r="40" spans="1:6" ht="13.5" customHeight="1">
      <c r="A40" s="27" t="s">
        <v>63</v>
      </c>
      <c r="B40" s="77">
        <v>17</v>
      </c>
      <c r="C40" s="89">
        <v>18.299999999999997</v>
      </c>
      <c r="D40" s="26">
        <f t="shared" si="0"/>
        <v>4.7032820170140575</v>
      </c>
      <c r="E40" s="59">
        <v>10660</v>
      </c>
      <c r="F40" s="73"/>
    </row>
    <row r="41" spans="1:6" ht="13.5" customHeight="1">
      <c r="A41" s="31" t="s">
        <v>33</v>
      </c>
      <c r="B41" s="77">
        <v>56</v>
      </c>
      <c r="C41" s="89">
        <v>47.32000000000001</v>
      </c>
      <c r="D41" s="26">
        <f t="shared" si="0"/>
        <v>7.322855604182015</v>
      </c>
      <c r="E41" s="59">
        <v>17704</v>
      </c>
      <c r="F41" s="73"/>
    </row>
    <row r="42" spans="1:6" ht="13.5" customHeight="1">
      <c r="A42" s="31" t="s">
        <v>34</v>
      </c>
      <c r="B42" s="77">
        <v>90</v>
      </c>
      <c r="C42" s="89">
        <v>124.41000000000001</v>
      </c>
      <c r="D42" s="26">
        <f t="shared" si="0"/>
        <v>7.617425357987153</v>
      </c>
      <c r="E42" s="59">
        <v>44746</v>
      </c>
      <c r="F42" s="73"/>
    </row>
    <row r="43" spans="1:6" ht="13.5" customHeight="1">
      <c r="A43" s="31" t="s">
        <v>35</v>
      </c>
      <c r="B43" s="77">
        <v>10.1</v>
      </c>
      <c r="C43" s="89">
        <v>11.639999999999999</v>
      </c>
      <c r="D43" s="26">
        <f t="shared" si="0"/>
        <v>3.8796120387961195</v>
      </c>
      <c r="E43" s="59">
        <v>8220</v>
      </c>
      <c r="F43" s="73"/>
    </row>
    <row r="44" spans="1:6" ht="13.5" customHeight="1">
      <c r="A44" s="31" t="s">
        <v>36</v>
      </c>
      <c r="B44" s="77">
        <v>32</v>
      </c>
      <c r="C44" s="89">
        <v>42.07</v>
      </c>
      <c r="D44" s="26">
        <f t="shared" si="0"/>
        <v>7.025923436306171</v>
      </c>
      <c r="E44" s="59">
        <v>16405</v>
      </c>
      <c r="F44" s="73"/>
    </row>
    <row r="45" spans="1:6" ht="13.5" customHeight="1">
      <c r="A45" s="31" t="s">
        <v>37</v>
      </c>
      <c r="B45" s="77">
        <v>26</v>
      </c>
      <c r="C45" s="89">
        <v>25.48</v>
      </c>
      <c r="D45" s="26">
        <f t="shared" si="0"/>
        <v>4.985589142842607</v>
      </c>
      <c r="E45" s="59">
        <v>14002</v>
      </c>
      <c r="F45" s="73"/>
    </row>
    <row r="46" spans="1:6" ht="13.5" customHeight="1">
      <c r="A46" s="31" t="s">
        <v>38</v>
      </c>
      <c r="B46" s="77">
        <v>39</v>
      </c>
      <c r="C46" s="89">
        <v>37.699999999999996</v>
      </c>
      <c r="D46" s="26">
        <f t="shared" si="0"/>
        <v>6.21092430744899</v>
      </c>
      <c r="E46" s="59">
        <v>16630</v>
      </c>
      <c r="F46" s="73"/>
    </row>
    <row r="47" spans="1:6" ht="13.5" customHeight="1">
      <c r="A47" s="31" t="s">
        <v>39</v>
      </c>
      <c r="B47" s="77">
        <v>11</v>
      </c>
      <c r="C47" s="89">
        <v>11.98</v>
      </c>
      <c r="D47" s="26">
        <f t="shared" si="0"/>
        <v>5.876798175151151</v>
      </c>
      <c r="E47" s="59">
        <v>5585</v>
      </c>
      <c r="F47" s="73"/>
    </row>
    <row r="48" spans="1:5" ht="13.5" customHeight="1" thickBot="1">
      <c r="A48" s="34"/>
      <c r="B48" s="83"/>
      <c r="C48" s="80"/>
      <c r="D48" s="60"/>
      <c r="E48" s="46"/>
    </row>
    <row r="49" spans="1:6" ht="22.5" customHeight="1" thickBot="1">
      <c r="A49" s="28" t="s">
        <v>42</v>
      </c>
      <c r="B49" s="84">
        <f>SUM(B5:B48)</f>
        <v>15356.5</v>
      </c>
      <c r="C49" s="86">
        <f>SUM(C5:C48)</f>
        <v>15976.729999999996</v>
      </c>
      <c r="D49" s="39">
        <f t="shared" si="0"/>
        <v>4.948905658188719</v>
      </c>
      <c r="E49" s="47">
        <f>SUM(E5:E47)</f>
        <v>8844756</v>
      </c>
      <c r="F49" s="73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51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8" ht="13.5" customHeight="1">
      <c r="A5" s="35" t="s">
        <v>0</v>
      </c>
      <c r="B5" s="75">
        <v>7000</v>
      </c>
      <c r="C5" s="90"/>
      <c r="D5" s="26"/>
      <c r="E5" s="58">
        <v>2680258</v>
      </c>
      <c r="H5" s="4"/>
    </row>
    <row r="6" spans="1:8" ht="13.5" customHeight="1">
      <c r="A6" s="31" t="s">
        <v>1</v>
      </c>
      <c r="B6" s="77">
        <v>0</v>
      </c>
      <c r="C6" s="91"/>
      <c r="D6" s="56"/>
      <c r="E6" s="59">
        <v>840059</v>
      </c>
      <c r="H6" s="4"/>
    </row>
    <row r="7" spans="1:8" ht="13.5" customHeight="1">
      <c r="A7" s="31" t="s">
        <v>2</v>
      </c>
      <c r="B7" s="77">
        <v>230</v>
      </c>
      <c r="C7" s="91">
        <v>212.10000000000002</v>
      </c>
      <c r="D7" s="56">
        <f>C7/E7/365*1000000</f>
        <v>2.9503543415903843</v>
      </c>
      <c r="E7" s="59">
        <v>196958</v>
      </c>
      <c r="H7" s="4"/>
    </row>
    <row r="8" spans="1:8" ht="13.5" customHeight="1">
      <c r="A8" s="31" t="s">
        <v>3</v>
      </c>
      <c r="B8" s="77">
        <v>0</v>
      </c>
      <c r="C8" s="92"/>
      <c r="D8" s="56"/>
      <c r="E8" s="59">
        <v>394412</v>
      </c>
      <c r="H8" s="4"/>
    </row>
    <row r="9" spans="1:8" ht="13.5" customHeight="1">
      <c r="A9" s="31" t="s">
        <v>4</v>
      </c>
      <c r="B9" s="77">
        <v>20</v>
      </c>
      <c r="C9" s="91">
        <v>12.01</v>
      </c>
      <c r="D9" s="56">
        <f aca="true" t="shared" si="0" ref="D9:D15">C9/E9/365*1000000</f>
        <v>0.3198828498978359</v>
      </c>
      <c r="E9" s="59">
        <v>102863</v>
      </c>
      <c r="H9" s="4"/>
    </row>
    <row r="10" spans="1:8" ht="13.5" customHeight="1">
      <c r="A10" s="31" t="s">
        <v>5</v>
      </c>
      <c r="B10" s="77">
        <v>140</v>
      </c>
      <c r="C10" s="91">
        <v>156.14999999999998</v>
      </c>
      <c r="D10" s="56">
        <f t="shared" si="0"/>
        <v>1.1751875351700174</v>
      </c>
      <c r="E10" s="59">
        <v>364034</v>
      </c>
      <c r="H10" s="4"/>
    </row>
    <row r="11" spans="1:8" ht="13.5" customHeight="1">
      <c r="A11" s="31" t="s">
        <v>6</v>
      </c>
      <c r="B11" s="77">
        <v>3</v>
      </c>
      <c r="C11" s="91"/>
      <c r="D11" s="56">
        <f t="shared" si="0"/>
        <v>0</v>
      </c>
      <c r="E11" s="59">
        <v>76161</v>
      </c>
      <c r="H11" s="4"/>
    </row>
    <row r="12" spans="1:8" ht="13.5" customHeight="1">
      <c r="A12" s="31" t="s">
        <v>7</v>
      </c>
      <c r="B12" s="77">
        <v>1</v>
      </c>
      <c r="C12" s="91">
        <v>7.0600000000000005</v>
      </c>
      <c r="D12" s="56">
        <f t="shared" si="0"/>
        <v>0.054606106277559754</v>
      </c>
      <c r="E12" s="59">
        <v>354218</v>
      </c>
      <c r="H12" s="4"/>
    </row>
    <row r="13" spans="1:8" ht="13.5" customHeight="1">
      <c r="A13" s="31" t="s">
        <v>8</v>
      </c>
      <c r="B13" s="77">
        <v>33</v>
      </c>
      <c r="C13" s="91">
        <v>60.47</v>
      </c>
      <c r="D13" s="56">
        <f t="shared" si="0"/>
        <v>1.844685813124511</v>
      </c>
      <c r="E13" s="59">
        <v>89810</v>
      </c>
      <c r="H13" s="4"/>
    </row>
    <row r="14" spans="1:8" ht="13.5" customHeight="1">
      <c r="A14" s="31" t="s">
        <v>9</v>
      </c>
      <c r="B14" s="77">
        <v>140</v>
      </c>
      <c r="C14" s="91">
        <v>133.64000000000001</v>
      </c>
      <c r="D14" s="56">
        <f t="shared" si="0"/>
        <v>2.5359786274917053</v>
      </c>
      <c r="E14" s="59">
        <v>144377</v>
      </c>
      <c r="H14" s="4"/>
    </row>
    <row r="15" spans="1:8" ht="13.5" customHeight="1">
      <c r="A15" s="31" t="s">
        <v>10</v>
      </c>
      <c r="B15" s="77">
        <v>1377</v>
      </c>
      <c r="C15" s="91">
        <v>16.09</v>
      </c>
      <c r="D15" s="56">
        <f t="shared" si="0"/>
        <v>0.10902959526709914</v>
      </c>
      <c r="E15" s="59">
        <v>404314</v>
      </c>
      <c r="H15" s="4"/>
    </row>
    <row r="16" spans="1:8" ht="13.5" customHeight="1">
      <c r="A16" s="31" t="s">
        <v>11</v>
      </c>
      <c r="B16" s="77">
        <v>0</v>
      </c>
      <c r="C16" s="92"/>
      <c r="D16" s="56"/>
      <c r="E16" s="59">
        <v>278396</v>
      </c>
      <c r="H16" s="4"/>
    </row>
    <row r="17" spans="1:8" ht="13.5" customHeight="1">
      <c r="A17" s="31" t="s">
        <v>12</v>
      </c>
      <c r="B17" s="77">
        <v>0</v>
      </c>
      <c r="C17" s="91"/>
      <c r="D17" s="56"/>
      <c r="E17" s="59">
        <v>269288</v>
      </c>
      <c r="H17" s="4"/>
    </row>
    <row r="18" spans="1:8" ht="13.5" customHeight="1">
      <c r="A18" s="31" t="s">
        <v>13</v>
      </c>
      <c r="B18" s="77">
        <v>17</v>
      </c>
      <c r="C18" s="91"/>
      <c r="D18" s="56">
        <f>C18/E18/365*1000000</f>
        <v>0</v>
      </c>
      <c r="E18" s="59">
        <v>99557</v>
      </c>
      <c r="H18" s="4"/>
    </row>
    <row r="19" spans="1:8" ht="13.5" customHeight="1">
      <c r="A19" s="31" t="s">
        <v>14</v>
      </c>
      <c r="B19" s="77">
        <v>0</v>
      </c>
      <c r="C19" s="92"/>
      <c r="D19" s="56"/>
      <c r="E19" s="59">
        <v>115903</v>
      </c>
      <c r="H19" s="4"/>
    </row>
    <row r="20" spans="1:8" ht="13.5" customHeight="1">
      <c r="A20" s="31" t="s">
        <v>15</v>
      </c>
      <c r="B20" s="77">
        <v>122</v>
      </c>
      <c r="C20" s="91">
        <v>196.57999999999998</v>
      </c>
      <c r="D20" s="56">
        <f>C20/E20/365*1000000</f>
        <v>2.273764982018253</v>
      </c>
      <c r="E20" s="59">
        <v>236865</v>
      </c>
      <c r="H20" s="4"/>
    </row>
    <row r="21" spans="1:8" ht="13.5" customHeight="1">
      <c r="A21" s="31" t="s">
        <v>16</v>
      </c>
      <c r="B21" s="77">
        <v>0</v>
      </c>
      <c r="C21" s="91"/>
      <c r="D21" s="56"/>
      <c r="E21" s="59">
        <v>108796</v>
      </c>
      <c r="H21" s="4"/>
    </row>
    <row r="22" spans="1:8" ht="13.5" customHeight="1">
      <c r="A22" s="31" t="s">
        <v>17</v>
      </c>
      <c r="B22" s="77">
        <v>32</v>
      </c>
      <c r="C22" s="91">
        <v>37.53999999999999</v>
      </c>
      <c r="D22" s="56">
        <f>C22/E22/365*1000000</f>
        <v>0.84569596734361</v>
      </c>
      <c r="E22" s="59">
        <v>121615</v>
      </c>
      <c r="H22" s="4"/>
    </row>
    <row r="23" spans="1:8" ht="13.5" customHeight="1">
      <c r="A23" s="31" t="s">
        <v>18</v>
      </c>
      <c r="B23" s="77">
        <v>13</v>
      </c>
      <c r="C23" s="91">
        <v>13.18</v>
      </c>
      <c r="D23" s="56">
        <f>C23/E23/365*1000000</f>
        <v>0.2907865987090884</v>
      </c>
      <c r="E23" s="59">
        <v>124179</v>
      </c>
      <c r="H23" s="4"/>
    </row>
    <row r="24" spans="1:8" ht="13.5" customHeight="1">
      <c r="A24" s="31" t="s">
        <v>19</v>
      </c>
      <c r="B24" s="77">
        <v>1080</v>
      </c>
      <c r="C24" s="91"/>
      <c r="D24" s="56">
        <f>C24/E24/365*1000000</f>
        <v>0</v>
      </c>
      <c r="E24" s="59">
        <v>185503</v>
      </c>
      <c r="H24" s="4"/>
    </row>
    <row r="25" spans="1:8" ht="13.5" customHeight="1">
      <c r="A25" s="31" t="s">
        <v>20</v>
      </c>
      <c r="B25" s="77">
        <v>14</v>
      </c>
      <c r="C25" s="91">
        <v>12.660000000000002</v>
      </c>
      <c r="D25" s="56">
        <f>C25/E25/365*1000000</f>
        <v>0.25741928222923477</v>
      </c>
      <c r="E25" s="59">
        <v>134741</v>
      </c>
      <c r="H25" s="4"/>
    </row>
    <row r="26" spans="1:8" ht="13.5" customHeight="1">
      <c r="A26" s="31" t="s">
        <v>21</v>
      </c>
      <c r="B26" s="77">
        <v>0</v>
      </c>
      <c r="C26" s="93"/>
      <c r="D26" s="56"/>
      <c r="E26" s="59">
        <v>73057</v>
      </c>
      <c r="H26" s="4"/>
    </row>
    <row r="27" spans="1:8" ht="13.5" customHeight="1">
      <c r="A27" s="31" t="s">
        <v>22</v>
      </c>
      <c r="B27" s="77">
        <v>0</v>
      </c>
      <c r="C27" s="93"/>
      <c r="D27" s="56"/>
      <c r="E27" s="59">
        <v>114571</v>
      </c>
      <c r="H27" s="4"/>
    </row>
    <row r="28" spans="1:8" ht="13.5" customHeight="1">
      <c r="A28" s="31" t="s">
        <v>23</v>
      </c>
      <c r="B28" s="77">
        <v>0</v>
      </c>
      <c r="C28" s="93">
        <v>171</v>
      </c>
      <c r="D28" s="56">
        <f>C28/E28/365*1000000</f>
        <v>3.690724217215739</v>
      </c>
      <c r="E28" s="59">
        <v>126938</v>
      </c>
      <c r="H28" s="4"/>
    </row>
    <row r="29" spans="1:8" ht="13.5" customHeight="1">
      <c r="A29" s="31" t="s">
        <v>24</v>
      </c>
      <c r="B29" s="77">
        <v>33</v>
      </c>
      <c r="C29" s="91"/>
      <c r="D29" s="56">
        <f>C29/E29/365*1000000</f>
        <v>0</v>
      </c>
      <c r="E29" s="59">
        <v>84867</v>
      </c>
      <c r="H29" s="4"/>
    </row>
    <row r="30" spans="1:8" ht="13.5" customHeight="1">
      <c r="A30" s="31" t="s">
        <v>25</v>
      </c>
      <c r="B30" s="77">
        <v>12</v>
      </c>
      <c r="C30" s="91"/>
      <c r="D30" s="56">
        <f>C30/E30/365*1000000</f>
        <v>0</v>
      </c>
      <c r="E30" s="59">
        <v>57889</v>
      </c>
      <c r="H30" s="4"/>
    </row>
    <row r="31" spans="1:8" ht="13.5" customHeight="1">
      <c r="A31" s="31" t="s">
        <v>26</v>
      </c>
      <c r="B31" s="77">
        <v>0</v>
      </c>
      <c r="C31" s="91"/>
      <c r="D31" s="56"/>
      <c r="E31" s="59">
        <v>65827</v>
      </c>
      <c r="H31" s="4"/>
    </row>
    <row r="32" spans="1:8" ht="13.5" customHeight="1">
      <c r="A32" s="31" t="s">
        <v>27</v>
      </c>
      <c r="B32" s="77">
        <v>103</v>
      </c>
      <c r="C32" s="93"/>
      <c r="D32" s="56">
        <f>C32/E32/365*1000000</f>
        <v>0</v>
      </c>
      <c r="E32" s="59">
        <v>504822</v>
      </c>
      <c r="H32" s="4"/>
    </row>
    <row r="33" spans="1:8" ht="13.5" customHeight="1">
      <c r="A33" s="31" t="s">
        <v>28</v>
      </c>
      <c r="B33" s="77">
        <v>142</v>
      </c>
      <c r="C33" s="91">
        <v>162.46</v>
      </c>
      <c r="D33" s="56">
        <f>C33/E33/365*1000000</f>
        <v>7.0497955272896435</v>
      </c>
      <c r="E33" s="59">
        <v>63136</v>
      </c>
      <c r="H33" s="4"/>
    </row>
    <row r="34" spans="1:8" ht="13.5" customHeight="1">
      <c r="A34" s="31" t="s">
        <v>58</v>
      </c>
      <c r="B34" s="77">
        <v>0</v>
      </c>
      <c r="C34" s="91"/>
      <c r="D34" s="56"/>
      <c r="E34" s="59">
        <v>56762</v>
      </c>
      <c r="H34" s="4"/>
    </row>
    <row r="35" spans="1:8" ht="13.5" customHeight="1">
      <c r="A35" s="31" t="s">
        <v>29</v>
      </c>
      <c r="B35" s="77">
        <v>0</v>
      </c>
      <c r="C35" s="91">
        <v>0</v>
      </c>
      <c r="D35" s="56">
        <f>C35/E35/365*1000000</f>
        <v>0</v>
      </c>
      <c r="E35" s="59">
        <v>76683</v>
      </c>
      <c r="H35" s="4"/>
    </row>
    <row r="36" spans="1:8" ht="13.5" customHeight="1">
      <c r="A36" s="31" t="s">
        <v>30</v>
      </c>
      <c r="B36" s="77">
        <v>0</v>
      </c>
      <c r="C36" s="91">
        <v>8.680000000000001</v>
      </c>
      <c r="D36" s="56"/>
      <c r="E36" s="59">
        <v>58048</v>
      </c>
      <c r="H36" s="4"/>
    </row>
    <row r="37" spans="1:8" ht="13.5" customHeight="1">
      <c r="A37" s="31" t="s">
        <v>31</v>
      </c>
      <c r="B37" s="77">
        <v>220</v>
      </c>
      <c r="C37" s="91">
        <v>252.27</v>
      </c>
      <c r="D37" s="56">
        <f>C37/E37/365*1000000</f>
        <v>12.457879286423816</v>
      </c>
      <c r="E37" s="59">
        <v>55479</v>
      </c>
      <c r="H37" s="4"/>
    </row>
    <row r="38" spans="1:8" ht="13.5" customHeight="1">
      <c r="A38" s="31" t="s">
        <v>32</v>
      </c>
      <c r="B38" s="77">
        <v>0</v>
      </c>
      <c r="C38" s="91">
        <v>0</v>
      </c>
      <c r="D38" s="56"/>
      <c r="E38" s="59">
        <v>30035</v>
      </c>
      <c r="H38" s="4"/>
    </row>
    <row r="39" spans="1:8" ht="13.5" customHeight="1">
      <c r="A39" s="43" t="s">
        <v>62</v>
      </c>
      <c r="B39" s="77">
        <v>15</v>
      </c>
      <c r="C39" s="91">
        <v>13.499999999999998</v>
      </c>
      <c r="D39" s="56">
        <f>C39/E39/365*1000000</f>
        <v>1.8145661271580733</v>
      </c>
      <c r="E39" s="59">
        <v>20383</v>
      </c>
      <c r="H39" s="4"/>
    </row>
    <row r="40" spans="1:8" ht="13.5" customHeight="1">
      <c r="A40" s="27" t="s">
        <v>63</v>
      </c>
      <c r="B40" s="77">
        <v>0</v>
      </c>
      <c r="C40" s="91">
        <v>0</v>
      </c>
      <c r="D40" s="56"/>
      <c r="E40" s="59">
        <v>10660</v>
      </c>
      <c r="H40" s="4"/>
    </row>
    <row r="41" spans="1:8" ht="13.5" customHeight="1">
      <c r="A41" s="31" t="s">
        <v>33</v>
      </c>
      <c r="B41" s="77">
        <v>0</v>
      </c>
      <c r="C41" s="91">
        <v>0</v>
      </c>
      <c r="D41" s="56"/>
      <c r="E41" s="59">
        <v>17704</v>
      </c>
      <c r="H41" s="4"/>
    </row>
    <row r="42" spans="1:8" ht="13.5" customHeight="1">
      <c r="A42" s="31" t="s">
        <v>34</v>
      </c>
      <c r="B42" s="77">
        <v>0</v>
      </c>
      <c r="C42" s="91">
        <v>0</v>
      </c>
      <c r="D42" s="56"/>
      <c r="E42" s="59">
        <v>44746</v>
      </c>
      <c r="H42" s="4"/>
    </row>
    <row r="43" spans="1:8" ht="13.5" customHeight="1">
      <c r="A43" s="31" t="s">
        <v>35</v>
      </c>
      <c r="B43" s="77">
        <v>0.3</v>
      </c>
      <c r="C43" s="91">
        <v>0.42</v>
      </c>
      <c r="D43" s="56">
        <f>C43/E43/365*1000000</f>
        <v>0.13998600139986</v>
      </c>
      <c r="E43" s="59">
        <v>8220</v>
      </c>
      <c r="H43" s="4"/>
    </row>
    <row r="44" spans="1:8" ht="13.5" customHeight="1">
      <c r="A44" s="31" t="s">
        <v>36</v>
      </c>
      <c r="B44" s="77">
        <v>0</v>
      </c>
      <c r="C44" s="91"/>
      <c r="D44" s="56"/>
      <c r="E44" s="59">
        <v>16405</v>
      </c>
      <c r="H44" s="4"/>
    </row>
    <row r="45" spans="1:8" ht="13.5" customHeight="1">
      <c r="A45" s="31" t="s">
        <v>37</v>
      </c>
      <c r="B45" s="77">
        <v>0</v>
      </c>
      <c r="C45" s="91"/>
      <c r="D45" s="56"/>
      <c r="E45" s="59">
        <v>14002</v>
      </c>
      <c r="H45" s="4"/>
    </row>
    <row r="46" spans="1:8" ht="13.5" customHeight="1">
      <c r="A46" s="31" t="s">
        <v>38</v>
      </c>
      <c r="B46" s="77">
        <v>0</v>
      </c>
      <c r="C46" s="91"/>
      <c r="D46" s="56"/>
      <c r="E46" s="59">
        <v>16630</v>
      </c>
      <c r="H46" s="4"/>
    </row>
    <row r="47" spans="1:8" ht="13.5" customHeight="1">
      <c r="A47" s="31" t="s">
        <v>39</v>
      </c>
      <c r="B47" s="77">
        <v>0</v>
      </c>
      <c r="C47" s="91"/>
      <c r="D47" s="56">
        <f>C47/E47/365*1000000</f>
        <v>0</v>
      </c>
      <c r="E47" s="59">
        <v>5585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10747.3</v>
      </c>
      <c r="C49" s="82">
        <f>SUM(C5:C47)</f>
        <v>1465.81</v>
      </c>
      <c r="D49" s="64">
        <f>C49/E49/365*1000000</f>
        <v>0.4540450644674854</v>
      </c>
      <c r="E49" s="47">
        <f>SUM(E5:E48)</f>
        <v>8844756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3" width="16.625" style="71" customWidth="1"/>
    <col min="4" max="5" width="16.625" style="1" customWidth="1"/>
    <col min="6" max="6" width="10.25390625" style="1" bestFit="1" customWidth="1"/>
    <col min="7" max="16384" width="9.00390625" style="1" customWidth="1"/>
  </cols>
  <sheetData>
    <row r="1" spans="1:5" ht="15" customHeight="1">
      <c r="A1" s="11" t="s">
        <v>72</v>
      </c>
      <c r="B1" s="7"/>
      <c r="C1" s="21"/>
      <c r="D1" s="3"/>
      <c r="E1" s="3"/>
    </row>
    <row r="2" spans="1:5" ht="15" customHeight="1">
      <c r="A2" s="11" t="s">
        <v>52</v>
      </c>
      <c r="B2" s="7"/>
      <c r="C2" s="21"/>
      <c r="D2" s="3"/>
      <c r="E2" s="3"/>
    </row>
    <row r="3" spans="1:5" ht="13.5" customHeight="1" thickBot="1">
      <c r="A3" s="3"/>
      <c r="B3" s="7"/>
      <c r="C3" s="21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7" ht="13.5" customHeight="1">
      <c r="A5" s="35" t="s">
        <v>0</v>
      </c>
      <c r="B5" s="75">
        <v>22700</v>
      </c>
      <c r="C5" s="94">
        <v>17956.309999999998</v>
      </c>
      <c r="D5" s="61">
        <f>C5/E5/365*1000000</f>
        <v>18.3547143084784</v>
      </c>
      <c r="E5" s="58">
        <v>2680258</v>
      </c>
      <c r="G5" s="4"/>
    </row>
    <row r="6" spans="1:7" ht="13.5" customHeight="1">
      <c r="A6" s="31" t="s">
        <v>1</v>
      </c>
      <c r="B6" s="77">
        <v>4870</v>
      </c>
      <c r="C6" s="95">
        <v>4982.7300000000005</v>
      </c>
      <c r="D6" s="65">
        <f aca="true" t="shared" si="0" ref="D6:D49">C6/E6/365*1000000</f>
        <v>16.250424158890212</v>
      </c>
      <c r="E6" s="59">
        <v>840059</v>
      </c>
      <c r="G6" s="4"/>
    </row>
    <row r="7" spans="1:7" ht="13.5" customHeight="1">
      <c r="A7" s="31" t="s">
        <v>2</v>
      </c>
      <c r="B7" s="77">
        <v>2193</v>
      </c>
      <c r="C7" s="95">
        <v>3022.7000000000003</v>
      </c>
      <c r="D7" s="65">
        <f t="shared" si="0"/>
        <v>42.046374673857876</v>
      </c>
      <c r="E7" s="59">
        <v>196958</v>
      </c>
      <c r="G7" s="4"/>
    </row>
    <row r="8" spans="1:7" ht="13.5" customHeight="1">
      <c r="A8" s="31" t="s">
        <v>3</v>
      </c>
      <c r="B8" s="77">
        <v>3642</v>
      </c>
      <c r="C8" s="95">
        <v>3890.6299999999997</v>
      </c>
      <c r="D8" s="65">
        <f t="shared" si="0"/>
        <v>27.02569970987851</v>
      </c>
      <c r="E8" s="59">
        <v>394412</v>
      </c>
      <c r="G8" s="4"/>
    </row>
    <row r="9" spans="1:7" ht="13.5" customHeight="1">
      <c r="A9" s="31" t="s">
        <v>4</v>
      </c>
      <c r="B9" s="77">
        <v>220</v>
      </c>
      <c r="C9" s="95">
        <v>231.52999999999997</v>
      </c>
      <c r="D9" s="65">
        <f t="shared" si="0"/>
        <v>6.166734074674932</v>
      </c>
      <c r="E9" s="59">
        <v>102863</v>
      </c>
      <c r="G9" s="4"/>
    </row>
    <row r="10" spans="1:7" ht="13.5" customHeight="1">
      <c r="A10" s="31" t="s">
        <v>5</v>
      </c>
      <c r="B10" s="77">
        <v>0</v>
      </c>
      <c r="C10" s="95"/>
      <c r="D10" s="65"/>
      <c r="E10" s="59">
        <v>364034</v>
      </c>
      <c r="G10" s="4"/>
    </row>
    <row r="11" spans="1:7" ht="13.5" customHeight="1">
      <c r="A11" s="31" t="s">
        <v>6</v>
      </c>
      <c r="B11" s="77">
        <v>12</v>
      </c>
      <c r="C11" s="95"/>
      <c r="D11" s="65"/>
      <c r="E11" s="59">
        <v>76161</v>
      </c>
      <c r="G11" s="4"/>
    </row>
    <row r="12" spans="1:7" ht="13.5" customHeight="1">
      <c r="A12" s="31" t="s">
        <v>7</v>
      </c>
      <c r="B12" s="77">
        <v>0</v>
      </c>
      <c r="C12" s="95">
        <v>0</v>
      </c>
      <c r="D12" s="65"/>
      <c r="E12" s="59">
        <v>354218</v>
      </c>
      <c r="G12" s="4"/>
    </row>
    <row r="13" spans="1:7" ht="13.5" customHeight="1">
      <c r="A13" s="31" t="s">
        <v>8</v>
      </c>
      <c r="B13" s="77">
        <v>889</v>
      </c>
      <c r="C13" s="95">
        <v>1043.71</v>
      </c>
      <c r="D13" s="65">
        <f t="shared" si="0"/>
        <v>31.839210021765894</v>
      </c>
      <c r="E13" s="59">
        <v>89810</v>
      </c>
      <c r="G13" s="4"/>
    </row>
    <row r="14" spans="1:7" ht="13.5" customHeight="1">
      <c r="A14" s="31" t="s">
        <v>9</v>
      </c>
      <c r="B14" s="77">
        <v>1979</v>
      </c>
      <c r="C14" s="95">
        <v>2071.2799999999997</v>
      </c>
      <c r="D14" s="65">
        <f t="shared" si="0"/>
        <v>39.30501205889717</v>
      </c>
      <c r="E14" s="59">
        <v>144377</v>
      </c>
      <c r="G14" s="4"/>
    </row>
    <row r="15" spans="1:7" ht="13.5" customHeight="1">
      <c r="A15" s="31" t="s">
        <v>10</v>
      </c>
      <c r="B15" s="77">
        <v>4616</v>
      </c>
      <c r="C15" s="95">
        <v>4495.650000000001</v>
      </c>
      <c r="D15" s="65">
        <f t="shared" si="0"/>
        <v>30.4635736459002</v>
      </c>
      <c r="E15" s="59">
        <v>404314</v>
      </c>
      <c r="G15" s="4"/>
    </row>
    <row r="16" spans="1:7" ht="13.5" customHeight="1">
      <c r="A16" s="31" t="s">
        <v>11</v>
      </c>
      <c r="B16" s="77">
        <v>0</v>
      </c>
      <c r="C16" s="96"/>
      <c r="D16" s="65"/>
      <c r="E16" s="59">
        <v>278396</v>
      </c>
      <c r="G16" s="4"/>
    </row>
    <row r="17" spans="1:7" ht="13.5" customHeight="1">
      <c r="A17" s="31" t="s">
        <v>12</v>
      </c>
      <c r="B17" s="77">
        <v>1207</v>
      </c>
      <c r="C17" s="96">
        <v>1632.89</v>
      </c>
      <c r="D17" s="65">
        <f t="shared" si="0"/>
        <v>16.612961709681503</v>
      </c>
      <c r="E17" s="59">
        <v>269288</v>
      </c>
      <c r="G17" s="4"/>
    </row>
    <row r="18" spans="1:7" ht="13.5" customHeight="1">
      <c r="A18" s="31" t="s">
        <v>13</v>
      </c>
      <c r="B18" s="77">
        <v>632</v>
      </c>
      <c r="C18" s="95">
        <v>607.98</v>
      </c>
      <c r="D18" s="65">
        <f t="shared" si="0"/>
        <v>16.73110509694935</v>
      </c>
      <c r="E18" s="59">
        <v>99557</v>
      </c>
      <c r="G18" s="4"/>
    </row>
    <row r="19" spans="1:7" ht="13.5" customHeight="1">
      <c r="A19" s="31" t="s">
        <v>14</v>
      </c>
      <c r="B19" s="77">
        <v>605</v>
      </c>
      <c r="C19" s="95">
        <v>628.08</v>
      </c>
      <c r="D19" s="65">
        <f t="shared" si="0"/>
        <v>14.84661417985446</v>
      </c>
      <c r="E19" s="59">
        <v>115903</v>
      </c>
      <c r="G19" s="4"/>
    </row>
    <row r="20" spans="1:7" ht="13.5" customHeight="1">
      <c r="A20" s="31" t="s">
        <v>15</v>
      </c>
      <c r="B20" s="77">
        <v>3688</v>
      </c>
      <c r="C20" s="95">
        <v>3959.7300000000005</v>
      </c>
      <c r="D20" s="65">
        <f t="shared" si="0"/>
        <v>45.8006684924567</v>
      </c>
      <c r="E20" s="59">
        <v>236865</v>
      </c>
      <c r="G20" s="4"/>
    </row>
    <row r="21" spans="1:7" ht="13.5" customHeight="1">
      <c r="A21" s="31" t="s">
        <v>16</v>
      </c>
      <c r="B21" s="77">
        <v>703</v>
      </c>
      <c r="C21" s="95">
        <v>725.2</v>
      </c>
      <c r="D21" s="65">
        <f t="shared" si="0"/>
        <v>18.26215407798534</v>
      </c>
      <c r="E21" s="59">
        <v>108796</v>
      </c>
      <c r="G21" s="4"/>
    </row>
    <row r="22" spans="1:7" ht="13.5" customHeight="1">
      <c r="A22" s="31" t="s">
        <v>17</v>
      </c>
      <c r="B22" s="77">
        <v>947</v>
      </c>
      <c r="C22" s="95">
        <v>1080.42</v>
      </c>
      <c r="D22" s="65">
        <f t="shared" si="0"/>
        <v>24.339553463968656</v>
      </c>
      <c r="E22" s="59">
        <v>121615</v>
      </c>
      <c r="G22" s="4"/>
    </row>
    <row r="23" spans="1:7" ht="13.5" customHeight="1">
      <c r="A23" s="31" t="s">
        <v>18</v>
      </c>
      <c r="B23" s="77">
        <v>921</v>
      </c>
      <c r="C23" s="95">
        <v>1108.07</v>
      </c>
      <c r="D23" s="65">
        <f t="shared" si="0"/>
        <v>24.447033871895265</v>
      </c>
      <c r="E23" s="59">
        <v>124179</v>
      </c>
      <c r="G23" s="4"/>
    </row>
    <row r="24" spans="1:7" ht="13.5" customHeight="1">
      <c r="A24" s="31" t="s">
        <v>19</v>
      </c>
      <c r="B24" s="77">
        <v>127</v>
      </c>
      <c r="C24" s="95"/>
      <c r="D24" s="65">
        <f t="shared" si="0"/>
        <v>0</v>
      </c>
      <c r="E24" s="59">
        <v>185503</v>
      </c>
      <c r="G24" s="4"/>
    </row>
    <row r="25" spans="1:7" ht="13.5" customHeight="1">
      <c r="A25" s="31" t="s">
        <v>20</v>
      </c>
      <c r="B25" s="77">
        <v>56</v>
      </c>
      <c r="C25" s="95"/>
      <c r="D25" s="65">
        <f t="shared" si="0"/>
        <v>0</v>
      </c>
      <c r="E25" s="59">
        <v>134741</v>
      </c>
      <c r="G25" s="4"/>
    </row>
    <row r="26" spans="1:7" ht="13.5" customHeight="1">
      <c r="A26" s="31" t="s">
        <v>21</v>
      </c>
      <c r="B26" s="77">
        <v>0</v>
      </c>
      <c r="C26" s="96"/>
      <c r="D26" s="65"/>
      <c r="E26" s="59">
        <v>73057</v>
      </c>
      <c r="G26" s="4"/>
    </row>
    <row r="27" spans="1:7" ht="13.5" customHeight="1">
      <c r="A27" s="31" t="s">
        <v>22</v>
      </c>
      <c r="B27" s="77">
        <v>0</v>
      </c>
      <c r="C27" s="96"/>
      <c r="D27" s="65"/>
      <c r="E27" s="59">
        <v>114571</v>
      </c>
      <c r="G27" s="4"/>
    </row>
    <row r="28" spans="1:7" ht="13.5" customHeight="1">
      <c r="A28" s="31" t="s">
        <v>23</v>
      </c>
      <c r="B28" s="77">
        <v>902</v>
      </c>
      <c r="C28" s="95">
        <v>1093.1000000000001</v>
      </c>
      <c r="D28" s="65">
        <f t="shared" si="0"/>
        <v>23.592576852856872</v>
      </c>
      <c r="E28" s="59">
        <v>126938</v>
      </c>
      <c r="G28" s="4"/>
    </row>
    <row r="29" spans="1:7" ht="13.5" customHeight="1">
      <c r="A29" s="31" t="s">
        <v>24</v>
      </c>
      <c r="B29" s="77">
        <v>4</v>
      </c>
      <c r="C29" s="96"/>
      <c r="D29" s="65"/>
      <c r="E29" s="59">
        <v>84867</v>
      </c>
      <c r="G29" s="4"/>
    </row>
    <row r="30" spans="1:7" ht="13.5" customHeight="1">
      <c r="A30" s="31" t="s">
        <v>25</v>
      </c>
      <c r="B30" s="77">
        <v>18</v>
      </c>
      <c r="C30" s="95"/>
      <c r="D30" s="65">
        <f t="shared" si="0"/>
        <v>0</v>
      </c>
      <c r="E30" s="59">
        <v>57889</v>
      </c>
      <c r="G30" s="4"/>
    </row>
    <row r="31" spans="1:7" ht="13.5" customHeight="1">
      <c r="A31" s="31" t="s">
        <v>26</v>
      </c>
      <c r="B31" s="77">
        <v>0</v>
      </c>
      <c r="C31" s="95"/>
      <c r="D31" s="65"/>
      <c r="E31" s="59">
        <v>65827</v>
      </c>
      <c r="G31" s="4"/>
    </row>
    <row r="32" spans="1:7" ht="13.5" customHeight="1">
      <c r="A32" s="31" t="s">
        <v>27</v>
      </c>
      <c r="B32" s="77">
        <v>2294</v>
      </c>
      <c r="C32" s="95">
        <v>2221.84</v>
      </c>
      <c r="D32" s="65">
        <f t="shared" si="0"/>
        <v>12.058176697355364</v>
      </c>
      <c r="E32" s="59">
        <v>504822</v>
      </c>
      <c r="G32" s="4"/>
    </row>
    <row r="33" spans="1:7" ht="13.5" customHeight="1">
      <c r="A33" s="31" t="s">
        <v>28</v>
      </c>
      <c r="B33" s="77">
        <v>583</v>
      </c>
      <c r="C33" s="95">
        <v>597.5300000000001</v>
      </c>
      <c r="D33" s="65">
        <f t="shared" si="0"/>
        <v>25.929239944733357</v>
      </c>
      <c r="E33" s="59">
        <v>63136</v>
      </c>
      <c r="G33" s="4"/>
    </row>
    <row r="34" spans="1:7" ht="13.5" customHeight="1">
      <c r="A34" s="31" t="s">
        <v>58</v>
      </c>
      <c r="B34" s="77">
        <v>488</v>
      </c>
      <c r="C34" s="95">
        <v>525.0899999999999</v>
      </c>
      <c r="D34" s="65">
        <f t="shared" si="0"/>
        <v>25.34446882995714</v>
      </c>
      <c r="E34" s="59">
        <v>56762</v>
      </c>
      <c r="G34" s="4"/>
    </row>
    <row r="35" spans="1:7" ht="13.5" customHeight="1">
      <c r="A35" s="31" t="s">
        <v>29</v>
      </c>
      <c r="B35" s="77">
        <v>1035</v>
      </c>
      <c r="C35" s="95">
        <v>995.05</v>
      </c>
      <c r="D35" s="65">
        <f t="shared" si="0"/>
        <v>35.551091944259404</v>
      </c>
      <c r="E35" s="59">
        <v>76683</v>
      </c>
      <c r="G35" s="4"/>
    </row>
    <row r="36" spans="1:7" ht="13.5" customHeight="1">
      <c r="A36" s="31" t="s">
        <v>30</v>
      </c>
      <c r="B36" s="77">
        <v>25</v>
      </c>
      <c r="C36" s="95">
        <v>31.35</v>
      </c>
      <c r="D36" s="65">
        <f t="shared" si="0"/>
        <v>1.4796446209844285</v>
      </c>
      <c r="E36" s="59">
        <v>58048</v>
      </c>
      <c r="G36" s="4"/>
    </row>
    <row r="37" spans="1:7" ht="13.5" customHeight="1">
      <c r="A37" s="31" t="s">
        <v>31</v>
      </c>
      <c r="B37" s="77">
        <v>472</v>
      </c>
      <c r="C37" s="95">
        <v>581.62</v>
      </c>
      <c r="D37" s="65">
        <f t="shared" si="0"/>
        <v>28.722209341458832</v>
      </c>
      <c r="E37" s="59">
        <v>55479</v>
      </c>
      <c r="G37" s="4"/>
    </row>
    <row r="38" spans="1:7" ht="13.5" customHeight="1">
      <c r="A38" s="31" t="s">
        <v>32</v>
      </c>
      <c r="B38" s="77">
        <v>94.5</v>
      </c>
      <c r="C38" s="95">
        <v>0</v>
      </c>
      <c r="D38" s="65"/>
      <c r="E38" s="59">
        <v>30035</v>
      </c>
      <c r="G38" s="4"/>
    </row>
    <row r="39" spans="1:7" ht="13.5" customHeight="1">
      <c r="A39" s="43" t="s">
        <v>62</v>
      </c>
      <c r="B39" s="77">
        <v>207</v>
      </c>
      <c r="C39" s="95">
        <v>190.47</v>
      </c>
      <c r="D39" s="65">
        <f t="shared" si="0"/>
        <v>25.60151186961469</v>
      </c>
      <c r="E39" s="59">
        <v>20383</v>
      </c>
      <c r="G39" s="4"/>
    </row>
    <row r="40" spans="1:7" ht="13.5" customHeight="1">
      <c r="A40" s="27" t="s">
        <v>63</v>
      </c>
      <c r="B40" s="77">
        <v>81</v>
      </c>
      <c r="C40" s="95">
        <v>81.3</v>
      </c>
      <c r="D40" s="65">
        <f t="shared" si="0"/>
        <v>20.894908632964096</v>
      </c>
      <c r="E40" s="59">
        <v>10660</v>
      </c>
      <c r="G40" s="4"/>
    </row>
    <row r="41" spans="1:7" ht="13.5" customHeight="1">
      <c r="A41" s="31" t="s">
        <v>33</v>
      </c>
      <c r="B41" s="77">
        <v>0</v>
      </c>
      <c r="C41" s="95">
        <v>62</v>
      </c>
      <c r="D41" s="65"/>
      <c r="E41" s="59">
        <v>17704</v>
      </c>
      <c r="G41" s="4"/>
    </row>
    <row r="42" spans="1:7" ht="13.5" customHeight="1">
      <c r="A42" s="31" t="s">
        <v>34</v>
      </c>
      <c r="B42" s="77">
        <v>350</v>
      </c>
      <c r="C42" s="95">
        <v>370.96000000000004</v>
      </c>
      <c r="D42" s="65">
        <f t="shared" si="0"/>
        <v>22.71328760388164</v>
      </c>
      <c r="E42" s="59">
        <v>44746</v>
      </c>
      <c r="G42" s="4"/>
    </row>
    <row r="43" spans="1:7" ht="13.5" customHeight="1">
      <c r="A43" s="31" t="s">
        <v>35</v>
      </c>
      <c r="B43" s="77">
        <v>34.7</v>
      </c>
      <c r="C43" s="95">
        <v>36.59</v>
      </c>
      <c r="D43" s="65">
        <f t="shared" si="0"/>
        <v>12.195447121954473</v>
      </c>
      <c r="E43" s="59">
        <v>8220</v>
      </c>
      <c r="G43" s="4"/>
    </row>
    <row r="44" spans="1:7" ht="13.5" customHeight="1">
      <c r="A44" s="31" t="s">
        <v>36</v>
      </c>
      <c r="B44" s="77">
        <v>123</v>
      </c>
      <c r="C44" s="95">
        <v>112.46999999999997</v>
      </c>
      <c r="D44" s="65">
        <f t="shared" si="0"/>
        <v>18.783114068964935</v>
      </c>
      <c r="E44" s="59">
        <v>16405</v>
      </c>
      <c r="G44" s="4"/>
    </row>
    <row r="45" spans="1:7" ht="13.5" customHeight="1">
      <c r="A45" s="31" t="s">
        <v>37</v>
      </c>
      <c r="B45" s="77">
        <v>79</v>
      </c>
      <c r="C45" s="95"/>
      <c r="D45" s="65">
        <f t="shared" si="0"/>
        <v>0</v>
      </c>
      <c r="E45" s="59">
        <v>14002</v>
      </c>
      <c r="G45" s="4"/>
    </row>
    <row r="46" spans="1:7" ht="13.5" customHeight="1">
      <c r="A46" s="31" t="s">
        <v>38</v>
      </c>
      <c r="B46" s="77">
        <v>65</v>
      </c>
      <c r="C46" s="95"/>
      <c r="D46" s="65">
        <f t="shared" si="0"/>
        <v>0</v>
      </c>
      <c r="E46" s="59">
        <v>16630</v>
      </c>
      <c r="G46" s="4"/>
    </row>
    <row r="47" spans="1:7" ht="13.5" customHeight="1">
      <c r="A47" s="31" t="s">
        <v>39</v>
      </c>
      <c r="B47" s="77">
        <v>32</v>
      </c>
      <c r="C47" s="95"/>
      <c r="D47" s="65">
        <f t="shared" si="0"/>
        <v>0</v>
      </c>
      <c r="E47" s="59">
        <v>5585</v>
      </c>
      <c r="G47" s="4"/>
    </row>
    <row r="48" spans="1:7" ht="13.5" customHeight="1" thickBot="1">
      <c r="A48" s="34"/>
      <c r="B48" s="83"/>
      <c r="C48" s="97"/>
      <c r="D48" s="66"/>
      <c r="E48" s="46"/>
      <c r="G48" s="4"/>
    </row>
    <row r="49" spans="1:7" ht="22.5" customHeight="1" thickBot="1">
      <c r="A49" s="28" t="s">
        <v>42</v>
      </c>
      <c r="B49" s="84">
        <f>SUM(B5:B48)</f>
        <v>56894.2</v>
      </c>
      <c r="C49" s="86">
        <f>SUM(C5:C47)</f>
        <v>54336.280000000006</v>
      </c>
      <c r="D49" s="63">
        <f t="shared" si="0"/>
        <v>16.83104887776952</v>
      </c>
      <c r="E49" s="47">
        <f>SUM(E5:E48)</f>
        <v>8844756</v>
      </c>
      <c r="F49" s="41"/>
      <c r="G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3.5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3.5" customHeight="1">
      <c r="A1" s="11" t="s">
        <v>72</v>
      </c>
      <c r="B1" s="7"/>
      <c r="C1" s="3"/>
      <c r="D1" s="3"/>
      <c r="E1" s="3"/>
    </row>
    <row r="2" spans="1:5" ht="13.5" customHeight="1">
      <c r="A2" s="11" t="s">
        <v>53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72" t="s">
        <v>45</v>
      </c>
      <c r="C4" s="45" t="s">
        <v>46</v>
      </c>
      <c r="D4" s="13" t="s">
        <v>47</v>
      </c>
      <c r="E4" s="14" t="s">
        <v>48</v>
      </c>
    </row>
    <row r="5" spans="1:7" ht="13.5" customHeight="1">
      <c r="A5" s="35" t="s">
        <v>0</v>
      </c>
      <c r="B5" s="75">
        <v>300</v>
      </c>
      <c r="C5" s="90"/>
      <c r="D5" s="26"/>
      <c r="E5" s="58">
        <v>2680258</v>
      </c>
      <c r="G5" s="4"/>
    </row>
    <row r="6" spans="1:7" ht="13.5" customHeight="1">
      <c r="A6" s="31" t="s">
        <v>1</v>
      </c>
      <c r="B6" s="77">
        <v>0</v>
      </c>
      <c r="C6" s="91"/>
      <c r="D6" s="67" t="s">
        <v>69</v>
      </c>
      <c r="E6" s="59">
        <v>840059</v>
      </c>
      <c r="G6" s="4"/>
    </row>
    <row r="7" spans="1:7" ht="13.5" customHeight="1">
      <c r="A7" s="31" t="s">
        <v>2</v>
      </c>
      <c r="B7" s="77">
        <v>0</v>
      </c>
      <c r="C7" s="92"/>
      <c r="D7" s="67"/>
      <c r="E7" s="59">
        <v>196958</v>
      </c>
      <c r="G7" s="4"/>
    </row>
    <row r="8" spans="1:7" ht="13.5" customHeight="1">
      <c r="A8" s="31" t="s">
        <v>3</v>
      </c>
      <c r="B8" s="77">
        <v>0</v>
      </c>
      <c r="C8" s="91"/>
      <c r="D8" s="67"/>
      <c r="E8" s="59">
        <v>394412</v>
      </c>
      <c r="G8" s="4"/>
    </row>
    <row r="9" spans="1:7" ht="13.5" customHeight="1">
      <c r="A9" s="31" t="s">
        <v>4</v>
      </c>
      <c r="B9" s="77">
        <v>0</v>
      </c>
      <c r="C9" s="91"/>
      <c r="D9" s="67"/>
      <c r="E9" s="59">
        <v>102863</v>
      </c>
      <c r="G9" s="4"/>
    </row>
    <row r="10" spans="1:7" ht="13.5" customHeight="1">
      <c r="A10" s="31" t="s">
        <v>5</v>
      </c>
      <c r="B10" s="77">
        <v>0</v>
      </c>
      <c r="C10" s="91"/>
      <c r="D10" s="67"/>
      <c r="E10" s="59">
        <v>364034</v>
      </c>
      <c r="G10" s="4"/>
    </row>
    <row r="11" spans="1:7" ht="13.5" customHeight="1">
      <c r="A11" s="31" t="s">
        <v>6</v>
      </c>
      <c r="B11" s="77">
        <v>12</v>
      </c>
      <c r="C11" s="91">
        <v>14.17</v>
      </c>
      <c r="D11" s="67">
        <f>C11/E11/365*1000000</f>
        <v>0.5097348749126085</v>
      </c>
      <c r="E11" s="59">
        <v>76161</v>
      </c>
      <c r="G11" s="4"/>
    </row>
    <row r="12" spans="1:7" ht="13.5" customHeight="1">
      <c r="A12" s="31" t="s">
        <v>7</v>
      </c>
      <c r="B12" s="77">
        <v>0</v>
      </c>
      <c r="C12" s="91"/>
      <c r="D12" s="67"/>
      <c r="E12" s="59">
        <v>354218</v>
      </c>
      <c r="G12" s="4"/>
    </row>
    <row r="13" spans="1:7" ht="13.5" customHeight="1">
      <c r="A13" s="31" t="s">
        <v>8</v>
      </c>
      <c r="B13" s="77">
        <v>0</v>
      </c>
      <c r="C13" s="91"/>
      <c r="D13" s="67"/>
      <c r="E13" s="59">
        <v>89810</v>
      </c>
      <c r="G13" s="4"/>
    </row>
    <row r="14" spans="1:7" ht="13.5" customHeight="1">
      <c r="A14" s="31" t="s">
        <v>9</v>
      </c>
      <c r="B14" s="77">
        <v>0</v>
      </c>
      <c r="C14" s="92"/>
      <c r="D14" s="67"/>
      <c r="E14" s="59">
        <v>144377</v>
      </c>
      <c r="G14" s="4"/>
    </row>
    <row r="15" spans="1:7" ht="13.5" customHeight="1">
      <c r="A15" s="31" t="s">
        <v>10</v>
      </c>
      <c r="B15" s="77">
        <v>0</v>
      </c>
      <c r="C15" s="91"/>
      <c r="D15" s="67"/>
      <c r="E15" s="59">
        <v>404314</v>
      </c>
      <c r="G15" s="4"/>
    </row>
    <row r="16" spans="1:7" ht="13.5" customHeight="1">
      <c r="A16" s="31" t="s">
        <v>11</v>
      </c>
      <c r="B16" s="77">
        <v>0</v>
      </c>
      <c r="C16" s="91"/>
      <c r="D16" s="67"/>
      <c r="E16" s="59">
        <v>278396</v>
      </c>
      <c r="G16" s="4"/>
    </row>
    <row r="17" spans="1:7" ht="13.5" customHeight="1">
      <c r="A17" s="31" t="s">
        <v>12</v>
      </c>
      <c r="B17" s="77">
        <v>0</v>
      </c>
      <c r="C17" s="91"/>
      <c r="D17" s="67"/>
      <c r="E17" s="59">
        <v>269288</v>
      </c>
      <c r="G17" s="4"/>
    </row>
    <row r="18" spans="1:7" ht="13.5" customHeight="1">
      <c r="A18" s="31" t="s">
        <v>13</v>
      </c>
      <c r="B18" s="77">
        <v>0</v>
      </c>
      <c r="C18" s="91"/>
      <c r="D18" s="67"/>
      <c r="E18" s="59">
        <v>99557</v>
      </c>
      <c r="G18" s="4"/>
    </row>
    <row r="19" spans="1:7" ht="13.5" customHeight="1">
      <c r="A19" s="31" t="s">
        <v>14</v>
      </c>
      <c r="B19" s="77">
        <v>0</v>
      </c>
      <c r="C19" s="91"/>
      <c r="D19" s="67"/>
      <c r="E19" s="59">
        <v>115903</v>
      </c>
      <c r="G19" s="4"/>
    </row>
    <row r="20" spans="1:7" ht="13.5" customHeight="1">
      <c r="A20" s="31" t="s">
        <v>15</v>
      </c>
      <c r="B20" s="77">
        <v>0</v>
      </c>
      <c r="C20" s="91"/>
      <c r="D20" s="67"/>
      <c r="E20" s="59">
        <v>236865</v>
      </c>
      <c r="G20" s="4"/>
    </row>
    <row r="21" spans="1:7" ht="13.5" customHeight="1">
      <c r="A21" s="31" t="s">
        <v>16</v>
      </c>
      <c r="B21" s="77">
        <v>0</v>
      </c>
      <c r="C21" s="91"/>
      <c r="D21" s="67"/>
      <c r="E21" s="59">
        <v>108796</v>
      </c>
      <c r="G21" s="4"/>
    </row>
    <row r="22" spans="1:7" ht="13.5" customHeight="1">
      <c r="A22" s="31" t="s">
        <v>17</v>
      </c>
      <c r="B22" s="77">
        <v>0</v>
      </c>
      <c r="C22" s="91"/>
      <c r="D22" s="67"/>
      <c r="E22" s="59">
        <v>121615</v>
      </c>
      <c r="G22" s="4"/>
    </row>
    <row r="23" spans="1:7" ht="13.5" customHeight="1">
      <c r="A23" s="31" t="s">
        <v>18</v>
      </c>
      <c r="B23" s="77">
        <v>0</v>
      </c>
      <c r="C23" s="91"/>
      <c r="D23" s="67"/>
      <c r="E23" s="59">
        <v>124179</v>
      </c>
      <c r="G23" s="4"/>
    </row>
    <row r="24" spans="1:7" ht="13.5" customHeight="1">
      <c r="A24" s="31" t="s">
        <v>19</v>
      </c>
      <c r="B24" s="77">
        <v>42</v>
      </c>
      <c r="C24" s="91">
        <v>32.790000000000006</v>
      </c>
      <c r="D24" s="67">
        <f>C24/E24/365*1000000</f>
        <v>0.4842812053624803</v>
      </c>
      <c r="E24" s="59">
        <v>185503</v>
      </c>
      <c r="G24" s="4"/>
    </row>
    <row r="25" spans="1:7" ht="13.5" customHeight="1">
      <c r="A25" s="31" t="s">
        <v>20</v>
      </c>
      <c r="B25" s="77">
        <v>0</v>
      </c>
      <c r="C25" s="91"/>
      <c r="D25" s="67"/>
      <c r="E25" s="59">
        <v>134741</v>
      </c>
      <c r="G25" s="4"/>
    </row>
    <row r="26" spans="1:7" ht="13.5" customHeight="1">
      <c r="A26" s="31" t="s">
        <v>21</v>
      </c>
      <c r="B26" s="77">
        <v>0</v>
      </c>
      <c r="C26" s="91"/>
      <c r="D26" s="67"/>
      <c r="E26" s="59">
        <v>73057</v>
      </c>
      <c r="G26" s="4"/>
    </row>
    <row r="27" spans="1:7" ht="13.5" customHeight="1">
      <c r="A27" s="31" t="s">
        <v>22</v>
      </c>
      <c r="B27" s="77">
        <v>0</v>
      </c>
      <c r="C27" s="91"/>
      <c r="D27" s="67"/>
      <c r="E27" s="59">
        <v>114571</v>
      </c>
      <c r="G27" s="4"/>
    </row>
    <row r="28" spans="1:7" ht="13.5" customHeight="1">
      <c r="A28" s="31" t="s">
        <v>23</v>
      </c>
      <c r="B28" s="77">
        <v>0</v>
      </c>
      <c r="C28" s="91"/>
      <c r="D28" s="67"/>
      <c r="E28" s="59">
        <v>126938</v>
      </c>
      <c r="G28" s="4"/>
    </row>
    <row r="29" spans="1:7" ht="13.5" customHeight="1">
      <c r="A29" s="31" t="s">
        <v>24</v>
      </c>
      <c r="B29" s="77">
        <v>4</v>
      </c>
      <c r="C29" s="91">
        <v>7.95</v>
      </c>
      <c r="D29" s="67"/>
      <c r="E29" s="59">
        <v>84867</v>
      </c>
      <c r="G29" s="4"/>
    </row>
    <row r="30" spans="1:7" ht="13.5" customHeight="1">
      <c r="A30" s="31" t="s">
        <v>25</v>
      </c>
      <c r="B30" s="77">
        <v>11</v>
      </c>
      <c r="C30" s="91">
        <v>23.910000000000004</v>
      </c>
      <c r="D30" s="67">
        <f>C30/E30/365*1000000</f>
        <v>1.1315940734002747</v>
      </c>
      <c r="E30" s="59">
        <v>57889</v>
      </c>
      <c r="G30" s="4"/>
    </row>
    <row r="31" spans="1:7" ht="13.5" customHeight="1">
      <c r="A31" s="31" t="s">
        <v>26</v>
      </c>
      <c r="B31" s="77">
        <v>0</v>
      </c>
      <c r="C31" s="91"/>
      <c r="D31" s="67"/>
      <c r="E31" s="59">
        <v>65827</v>
      </c>
      <c r="G31" s="4"/>
    </row>
    <row r="32" spans="1:7" ht="13.5" customHeight="1">
      <c r="A32" s="31" t="s">
        <v>27</v>
      </c>
      <c r="B32" s="77">
        <v>1</v>
      </c>
      <c r="C32" s="91"/>
      <c r="D32" s="67"/>
      <c r="E32" s="59">
        <v>504822</v>
      </c>
      <c r="G32" s="4"/>
    </row>
    <row r="33" spans="1:7" ht="13.5" customHeight="1">
      <c r="A33" s="31" t="s">
        <v>28</v>
      </c>
      <c r="B33" s="77">
        <v>0</v>
      </c>
      <c r="C33" s="91"/>
      <c r="D33" s="67"/>
      <c r="E33" s="59">
        <v>63136</v>
      </c>
      <c r="G33" s="4"/>
    </row>
    <row r="34" spans="1:7" ht="13.5" customHeight="1">
      <c r="A34" s="31" t="s">
        <v>58</v>
      </c>
      <c r="B34" s="77">
        <v>0</v>
      </c>
      <c r="C34" s="91"/>
      <c r="D34" s="67" t="s">
        <v>69</v>
      </c>
      <c r="E34" s="59">
        <v>56762</v>
      </c>
      <c r="G34" s="4"/>
    </row>
    <row r="35" spans="1:7" ht="13.5" customHeight="1">
      <c r="A35" s="31" t="s">
        <v>29</v>
      </c>
      <c r="B35" s="77">
        <v>0</v>
      </c>
      <c r="C35" s="91"/>
      <c r="D35" s="67"/>
      <c r="E35" s="59">
        <v>76683</v>
      </c>
      <c r="G35" s="4"/>
    </row>
    <row r="36" spans="1:7" ht="13.5" customHeight="1">
      <c r="A36" s="31" t="s">
        <v>30</v>
      </c>
      <c r="B36" s="77">
        <v>0</v>
      </c>
      <c r="C36" s="91"/>
      <c r="D36" s="67"/>
      <c r="E36" s="59">
        <v>58048</v>
      </c>
      <c r="G36" s="4"/>
    </row>
    <row r="37" spans="1:7" ht="13.5" customHeight="1">
      <c r="A37" s="31" t="s">
        <v>31</v>
      </c>
      <c r="B37" s="77">
        <v>0</v>
      </c>
      <c r="C37" s="91"/>
      <c r="D37" s="67"/>
      <c r="E37" s="59">
        <v>55479</v>
      </c>
      <c r="G37" s="4"/>
    </row>
    <row r="38" spans="1:7" ht="13.5" customHeight="1">
      <c r="A38" s="31" t="s">
        <v>32</v>
      </c>
      <c r="B38" s="77">
        <v>2.8</v>
      </c>
      <c r="C38" s="91"/>
      <c r="D38" s="67"/>
      <c r="E38" s="59">
        <v>30035</v>
      </c>
      <c r="G38" s="4"/>
    </row>
    <row r="39" spans="1:7" ht="13.5" customHeight="1">
      <c r="A39" s="43" t="s">
        <v>62</v>
      </c>
      <c r="B39" s="77">
        <v>0</v>
      </c>
      <c r="C39" s="91"/>
      <c r="D39" s="67"/>
      <c r="E39" s="59">
        <v>20383</v>
      </c>
      <c r="G39" s="4"/>
    </row>
    <row r="40" spans="1:7" ht="13.5" customHeight="1">
      <c r="A40" s="27" t="s">
        <v>63</v>
      </c>
      <c r="B40" s="77">
        <v>0</v>
      </c>
      <c r="C40" s="91"/>
      <c r="D40" s="67"/>
      <c r="E40" s="59">
        <v>10660</v>
      </c>
      <c r="G40" s="4"/>
    </row>
    <row r="41" spans="1:7" ht="13.5" customHeight="1">
      <c r="A41" s="31" t="s">
        <v>33</v>
      </c>
      <c r="B41" s="77">
        <v>0</v>
      </c>
      <c r="C41" s="91"/>
      <c r="D41" s="67"/>
      <c r="E41" s="59">
        <v>17704</v>
      </c>
      <c r="G41" s="4"/>
    </row>
    <row r="42" spans="1:7" ht="13.5" customHeight="1">
      <c r="A42" s="31" t="s">
        <v>34</v>
      </c>
      <c r="B42" s="77">
        <v>0</v>
      </c>
      <c r="C42" s="91"/>
      <c r="D42" s="67"/>
      <c r="E42" s="59">
        <v>44746</v>
      </c>
      <c r="G42" s="4"/>
    </row>
    <row r="43" spans="1:7" ht="13.5" customHeight="1">
      <c r="A43" s="31" t="s">
        <v>35</v>
      </c>
      <c r="B43" s="77">
        <v>0</v>
      </c>
      <c r="C43" s="91"/>
      <c r="D43" s="67"/>
      <c r="E43" s="59">
        <v>8220</v>
      </c>
      <c r="G43" s="4"/>
    </row>
    <row r="44" spans="1:7" ht="13.5" customHeight="1">
      <c r="A44" s="31" t="s">
        <v>36</v>
      </c>
      <c r="B44" s="77">
        <v>0</v>
      </c>
      <c r="C44" s="91"/>
      <c r="D44" s="67"/>
      <c r="E44" s="59">
        <v>16405</v>
      </c>
      <c r="G44" s="4"/>
    </row>
    <row r="45" spans="1:7" ht="13.5" customHeight="1">
      <c r="A45" s="31" t="s">
        <v>37</v>
      </c>
      <c r="B45" s="77">
        <v>0</v>
      </c>
      <c r="C45" s="91"/>
      <c r="D45" s="67"/>
      <c r="E45" s="59">
        <v>14002</v>
      </c>
      <c r="G45" s="4"/>
    </row>
    <row r="46" spans="1:7" ht="13.5" customHeight="1">
      <c r="A46" s="31" t="s">
        <v>38</v>
      </c>
      <c r="B46" s="77">
        <v>0</v>
      </c>
      <c r="C46" s="91"/>
      <c r="D46" s="67"/>
      <c r="E46" s="59">
        <v>16630</v>
      </c>
      <c r="G46" s="4"/>
    </row>
    <row r="47" spans="1:7" ht="13.5" customHeight="1">
      <c r="A47" s="31" t="s">
        <v>39</v>
      </c>
      <c r="B47" s="77">
        <v>0</v>
      </c>
      <c r="C47" s="91"/>
      <c r="D47" s="67"/>
      <c r="E47" s="59">
        <v>5585</v>
      </c>
      <c r="G47" s="4"/>
    </row>
    <row r="48" spans="1:7" ht="13.5" customHeight="1" thickBot="1">
      <c r="A48" s="34" t="s">
        <v>65</v>
      </c>
      <c r="B48" s="83" t="s">
        <v>68</v>
      </c>
      <c r="C48" s="80"/>
      <c r="D48" s="68"/>
      <c r="E48" s="46"/>
      <c r="G48" s="4"/>
    </row>
    <row r="49" spans="1:7" ht="22.5" customHeight="1" thickBot="1">
      <c r="A49" s="28" t="s">
        <v>42</v>
      </c>
      <c r="B49" s="98">
        <f>SUM(B5:B47)</f>
        <v>372.8</v>
      </c>
      <c r="C49" s="82">
        <f>SUM(C5:C47)</f>
        <v>78.82000000000002</v>
      </c>
      <c r="D49" s="69">
        <f>C49/E49/365*1000000</f>
        <v>0.024415055144477938</v>
      </c>
      <c r="E49" s="47">
        <f>SUM(E5:E48)</f>
        <v>8844756</v>
      </c>
      <c r="G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2" customWidth="1"/>
    <col min="3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6.5" customHeight="1">
      <c r="A1" s="11" t="s">
        <v>72</v>
      </c>
      <c r="B1" s="3"/>
      <c r="C1" s="7"/>
      <c r="D1" s="3"/>
      <c r="E1" s="3"/>
    </row>
    <row r="2" spans="1:5" ht="13.5" customHeight="1">
      <c r="A2" s="11" t="s">
        <v>54</v>
      </c>
      <c r="B2" s="3"/>
      <c r="C2" s="7"/>
      <c r="D2" s="3"/>
      <c r="E2" s="3"/>
    </row>
    <row r="3" spans="1:5" ht="13.5" customHeight="1" thickBot="1">
      <c r="A3" s="3"/>
      <c r="B3" s="3"/>
      <c r="C3" s="7"/>
      <c r="D3" s="3"/>
      <c r="E3" s="3"/>
    </row>
    <row r="4" spans="1:5" s="1" customFormat="1" ht="15" customHeight="1" thickBot="1">
      <c r="A4" s="12" t="s">
        <v>40</v>
      </c>
      <c r="B4" s="50" t="s">
        <v>45</v>
      </c>
      <c r="C4" s="53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4400</v>
      </c>
      <c r="C5" s="76">
        <v>3660.1000000000004</v>
      </c>
      <c r="D5" s="26">
        <f>C5/E5/365*1000000</f>
        <v>3.741308199761632</v>
      </c>
      <c r="E5" s="58">
        <v>2680258</v>
      </c>
      <c r="G5" s="48"/>
      <c r="H5" s="4"/>
    </row>
    <row r="6" spans="1:8" ht="13.5" customHeight="1">
      <c r="A6" s="31" t="s">
        <v>1</v>
      </c>
      <c r="B6" s="77">
        <v>980</v>
      </c>
      <c r="C6" s="78">
        <v>921.94</v>
      </c>
      <c r="D6" s="56">
        <f aca="true" t="shared" si="0" ref="D6:D47">C6/E6/365*1000000</f>
        <v>3.0067685885141757</v>
      </c>
      <c r="E6" s="59">
        <v>840059</v>
      </c>
      <c r="H6" s="4"/>
    </row>
    <row r="7" spans="1:8" ht="13.5" customHeight="1">
      <c r="A7" s="31" t="s">
        <v>2</v>
      </c>
      <c r="B7" s="77">
        <v>358</v>
      </c>
      <c r="C7" s="78">
        <v>375.46999999999997</v>
      </c>
      <c r="D7" s="56">
        <f t="shared" si="0"/>
        <v>5.222864425445269</v>
      </c>
      <c r="E7" s="59">
        <v>196958</v>
      </c>
      <c r="H7" s="4"/>
    </row>
    <row r="8" spans="1:8" ht="13.5" customHeight="1">
      <c r="A8" s="31" t="s">
        <v>3</v>
      </c>
      <c r="B8" s="77">
        <v>412</v>
      </c>
      <c r="C8" s="78">
        <v>398.20000000000005</v>
      </c>
      <c r="D8" s="56">
        <f t="shared" si="0"/>
        <v>2.7660388226260593</v>
      </c>
      <c r="E8" s="59">
        <v>394412</v>
      </c>
      <c r="H8" s="4"/>
    </row>
    <row r="9" spans="1:8" ht="13.5" customHeight="1">
      <c r="A9" s="31" t="s">
        <v>4</v>
      </c>
      <c r="B9" s="77">
        <v>280</v>
      </c>
      <c r="C9" s="78">
        <v>259.43</v>
      </c>
      <c r="D9" s="56">
        <f t="shared" si="0"/>
        <v>6.909842443713203</v>
      </c>
      <c r="E9" s="59">
        <v>102863</v>
      </c>
      <c r="H9" s="4"/>
    </row>
    <row r="10" spans="1:8" ht="13.5" customHeight="1">
      <c r="A10" s="31" t="s">
        <v>5</v>
      </c>
      <c r="B10" s="77">
        <v>480</v>
      </c>
      <c r="C10" s="78">
        <v>384.11</v>
      </c>
      <c r="D10" s="56">
        <f t="shared" si="0"/>
        <v>2.890818342197602</v>
      </c>
      <c r="E10" s="59">
        <v>364034</v>
      </c>
      <c r="H10" s="4"/>
    </row>
    <row r="11" spans="1:8" ht="13.5" customHeight="1">
      <c r="A11" s="31" t="s">
        <v>6</v>
      </c>
      <c r="B11" s="77">
        <v>267</v>
      </c>
      <c r="C11" s="78">
        <v>148.71999999999997</v>
      </c>
      <c r="D11" s="56">
        <f t="shared" si="0"/>
        <v>5.34987795321123</v>
      </c>
      <c r="E11" s="59">
        <v>76161</v>
      </c>
      <c r="H11" s="4"/>
    </row>
    <row r="12" spans="1:8" ht="13.5" customHeight="1">
      <c r="A12" s="31" t="s">
        <v>7</v>
      </c>
      <c r="B12" s="77">
        <v>296</v>
      </c>
      <c r="C12" s="78">
        <v>276.09</v>
      </c>
      <c r="D12" s="56">
        <f>C12/E12/365*1000000</f>
        <v>2.1354390767948255</v>
      </c>
      <c r="E12" s="59">
        <v>354218</v>
      </c>
      <c r="H12" s="4"/>
    </row>
    <row r="13" spans="1:8" ht="13.5" customHeight="1">
      <c r="A13" s="31" t="s">
        <v>8</v>
      </c>
      <c r="B13" s="77">
        <v>315</v>
      </c>
      <c r="C13" s="78">
        <v>308.37999999999994</v>
      </c>
      <c r="D13" s="56">
        <f t="shared" si="0"/>
        <v>9.40737904831051</v>
      </c>
      <c r="E13" s="59">
        <v>89810</v>
      </c>
      <c r="H13" s="4"/>
    </row>
    <row r="14" spans="1:8" ht="13.5" customHeight="1">
      <c r="A14" s="31" t="s">
        <v>9</v>
      </c>
      <c r="B14" s="77">
        <v>328</v>
      </c>
      <c r="C14" s="78">
        <v>290.77</v>
      </c>
      <c r="D14" s="56">
        <f t="shared" si="0"/>
        <v>5.517708062823728</v>
      </c>
      <c r="E14" s="59">
        <v>144377</v>
      </c>
      <c r="H14" s="4"/>
    </row>
    <row r="15" spans="1:8" ht="13.5" customHeight="1">
      <c r="A15" s="31" t="s">
        <v>10</v>
      </c>
      <c r="B15" s="77">
        <v>523</v>
      </c>
      <c r="C15" s="78">
        <v>588.326912830189</v>
      </c>
      <c r="D15" s="56">
        <f t="shared" si="0"/>
        <v>3.9866404717599395</v>
      </c>
      <c r="E15" s="59">
        <v>404314</v>
      </c>
      <c r="H15" s="4"/>
    </row>
    <row r="16" spans="1:8" ht="13.5" customHeight="1">
      <c r="A16" s="31" t="s">
        <v>11</v>
      </c>
      <c r="B16" s="77">
        <v>269</v>
      </c>
      <c r="C16" s="78">
        <v>334.89</v>
      </c>
      <c r="D16" s="56">
        <f t="shared" si="0"/>
        <v>3.2956897703812857</v>
      </c>
      <c r="E16" s="59">
        <v>278396</v>
      </c>
      <c r="H16" s="4"/>
    </row>
    <row r="17" spans="1:8" ht="13.5" customHeight="1">
      <c r="A17" s="31" t="s">
        <v>12</v>
      </c>
      <c r="B17" s="77">
        <v>301</v>
      </c>
      <c r="C17" s="78">
        <v>230.55</v>
      </c>
      <c r="D17" s="56">
        <f t="shared" si="0"/>
        <v>2.3456070661018624</v>
      </c>
      <c r="E17" s="59">
        <v>269288</v>
      </c>
      <c r="H17" s="4"/>
    </row>
    <row r="18" spans="1:8" ht="13.5" customHeight="1">
      <c r="A18" s="31" t="s">
        <v>13</v>
      </c>
      <c r="B18" s="77">
        <v>152</v>
      </c>
      <c r="C18" s="78">
        <v>136.41</v>
      </c>
      <c r="D18" s="56">
        <f t="shared" si="0"/>
        <v>3.753890006702294</v>
      </c>
      <c r="E18" s="59">
        <v>99557</v>
      </c>
      <c r="H18" s="4"/>
    </row>
    <row r="19" spans="1:8" ht="13.5" customHeight="1">
      <c r="A19" s="31" t="s">
        <v>14</v>
      </c>
      <c r="B19" s="77">
        <v>142</v>
      </c>
      <c r="C19" s="78">
        <v>148.68999999999997</v>
      </c>
      <c r="D19" s="56">
        <f t="shared" si="0"/>
        <v>3.5147482206129137</v>
      </c>
      <c r="E19" s="59">
        <v>115903</v>
      </c>
      <c r="H19" s="4"/>
    </row>
    <row r="20" spans="1:8" ht="13.5" customHeight="1">
      <c r="A20" s="31" t="s">
        <v>15</v>
      </c>
      <c r="B20" s="77">
        <v>392</v>
      </c>
      <c r="C20" s="78">
        <v>628.47</v>
      </c>
      <c r="D20" s="56">
        <f t="shared" si="0"/>
        <v>7.26926990664875</v>
      </c>
      <c r="E20" s="59">
        <v>236865</v>
      </c>
      <c r="H20" s="4"/>
    </row>
    <row r="21" spans="1:8" ht="13.5" customHeight="1">
      <c r="A21" s="31" t="s">
        <v>16</v>
      </c>
      <c r="B21" s="77">
        <v>204</v>
      </c>
      <c r="C21" s="78">
        <v>172.30999999999997</v>
      </c>
      <c r="D21" s="56">
        <f t="shared" si="0"/>
        <v>4.339150260862732</v>
      </c>
      <c r="E21" s="59">
        <v>108796</v>
      </c>
      <c r="H21" s="4"/>
    </row>
    <row r="22" spans="1:8" ht="13.5" customHeight="1">
      <c r="A22" s="31" t="s">
        <v>17</v>
      </c>
      <c r="B22" s="77">
        <v>158</v>
      </c>
      <c r="C22" s="78">
        <v>186.66</v>
      </c>
      <c r="D22" s="56">
        <f t="shared" si="0"/>
        <v>4.205050859466123</v>
      </c>
      <c r="E22" s="59">
        <v>121615</v>
      </c>
      <c r="H22" s="4"/>
    </row>
    <row r="23" spans="1:8" ht="13.5" customHeight="1">
      <c r="A23" s="31" t="s">
        <v>18</v>
      </c>
      <c r="B23" s="77">
        <v>155</v>
      </c>
      <c r="C23" s="78">
        <v>152.75</v>
      </c>
      <c r="D23" s="56">
        <f t="shared" si="0"/>
        <v>3.3700798901982743</v>
      </c>
      <c r="E23" s="59">
        <v>124179</v>
      </c>
      <c r="H23" s="4"/>
    </row>
    <row r="24" spans="1:8" ht="13.5" customHeight="1">
      <c r="A24" s="31" t="s">
        <v>19</v>
      </c>
      <c r="B24" s="77">
        <v>431</v>
      </c>
      <c r="C24" s="78">
        <v>370.21000000000004</v>
      </c>
      <c r="D24" s="56">
        <f t="shared" si="0"/>
        <v>5.467695792535646</v>
      </c>
      <c r="E24" s="59">
        <v>185503</v>
      </c>
      <c r="H24" s="4"/>
    </row>
    <row r="25" spans="1:8" ht="13.5" customHeight="1">
      <c r="A25" s="31" t="s">
        <v>20</v>
      </c>
      <c r="B25" s="77">
        <v>125</v>
      </c>
      <c r="C25" s="78">
        <v>104.04000000000002</v>
      </c>
      <c r="D25" s="56">
        <f t="shared" si="0"/>
        <v>2.115474101353048</v>
      </c>
      <c r="E25" s="59">
        <v>134741</v>
      </c>
      <c r="H25" s="4"/>
    </row>
    <row r="26" spans="1:8" ht="13.5" customHeight="1">
      <c r="A26" s="31" t="s">
        <v>21</v>
      </c>
      <c r="B26" s="77">
        <v>77</v>
      </c>
      <c r="C26" s="78">
        <v>60.62</v>
      </c>
      <c r="D26" s="56">
        <f t="shared" si="0"/>
        <v>2.2733234567641967</v>
      </c>
      <c r="E26" s="59">
        <v>73057</v>
      </c>
      <c r="H26" s="4"/>
    </row>
    <row r="27" spans="1:8" ht="13.5" customHeight="1">
      <c r="A27" s="31" t="s">
        <v>22</v>
      </c>
      <c r="B27" s="77">
        <v>113</v>
      </c>
      <c r="C27" s="78">
        <v>96.53999999999999</v>
      </c>
      <c r="D27" s="56">
        <f t="shared" si="0"/>
        <v>2.3085523447026866</v>
      </c>
      <c r="E27" s="59">
        <v>114571</v>
      </c>
      <c r="H27" s="4"/>
    </row>
    <row r="28" spans="1:8" ht="13.5" customHeight="1">
      <c r="A28" s="31" t="s">
        <v>23</v>
      </c>
      <c r="B28" s="77">
        <v>177</v>
      </c>
      <c r="C28" s="78">
        <v>148.5</v>
      </c>
      <c r="D28" s="56">
        <f t="shared" si="0"/>
        <v>3.2051026096873523</v>
      </c>
      <c r="E28" s="59">
        <v>126938</v>
      </c>
      <c r="H28" s="4"/>
    </row>
    <row r="29" spans="1:8" ht="13.5" customHeight="1">
      <c r="A29" s="31" t="s">
        <v>24</v>
      </c>
      <c r="B29" s="77">
        <v>103</v>
      </c>
      <c r="C29" s="78">
        <v>95.36000000000003</v>
      </c>
      <c r="D29" s="56">
        <f t="shared" si="0"/>
        <v>3.0784671777322496</v>
      </c>
      <c r="E29" s="59">
        <v>84867</v>
      </c>
      <c r="H29" s="4"/>
    </row>
    <row r="30" spans="1:8" ht="13.5" customHeight="1">
      <c r="A30" s="31" t="s">
        <v>25</v>
      </c>
      <c r="B30" s="77">
        <v>135</v>
      </c>
      <c r="C30" s="78">
        <v>117.07</v>
      </c>
      <c r="D30" s="56">
        <f t="shared" si="0"/>
        <v>5.540598836176082</v>
      </c>
      <c r="E30" s="59">
        <v>57889</v>
      </c>
      <c r="H30" s="4"/>
    </row>
    <row r="31" spans="1:8" ht="13.5" customHeight="1">
      <c r="A31" s="31" t="s">
        <v>26</v>
      </c>
      <c r="B31" s="77">
        <v>83</v>
      </c>
      <c r="C31" s="78">
        <v>47.18</v>
      </c>
      <c r="D31" s="56">
        <f t="shared" si="0"/>
        <v>1.9636361063485008</v>
      </c>
      <c r="E31" s="59">
        <v>65827</v>
      </c>
      <c r="H31" s="4"/>
    </row>
    <row r="32" spans="1:8" ht="13.5" customHeight="1">
      <c r="A32" s="31" t="s">
        <v>27</v>
      </c>
      <c r="B32" s="77">
        <v>608</v>
      </c>
      <c r="C32" s="78">
        <v>608.97</v>
      </c>
      <c r="D32" s="56">
        <f t="shared" si="0"/>
        <v>3.30494898975106</v>
      </c>
      <c r="E32" s="59">
        <v>504822</v>
      </c>
      <c r="H32" s="4"/>
    </row>
    <row r="33" spans="1:8" ht="13.5" customHeight="1">
      <c r="A33" s="31" t="s">
        <v>28</v>
      </c>
      <c r="B33" s="77">
        <v>196</v>
      </c>
      <c r="C33" s="78">
        <v>178.60000000000002</v>
      </c>
      <c r="D33" s="56">
        <f t="shared" si="0"/>
        <v>7.750175311916351</v>
      </c>
      <c r="E33" s="59">
        <v>63136</v>
      </c>
      <c r="H33" s="4"/>
    </row>
    <row r="34" spans="1:8" ht="13.5" customHeight="1">
      <c r="A34" s="31" t="s">
        <v>58</v>
      </c>
      <c r="B34" s="77">
        <v>84</v>
      </c>
      <c r="C34" s="78">
        <v>79.273</v>
      </c>
      <c r="D34" s="56">
        <f t="shared" si="0"/>
        <v>3.8262623122839754</v>
      </c>
      <c r="E34" s="59">
        <v>56762</v>
      </c>
      <c r="H34" s="4"/>
    </row>
    <row r="35" spans="1:8" ht="13.5" customHeight="1">
      <c r="A35" s="31" t="s">
        <v>29</v>
      </c>
      <c r="B35" s="77">
        <v>107</v>
      </c>
      <c r="C35" s="78">
        <v>93.92999999999998</v>
      </c>
      <c r="D35" s="56">
        <f t="shared" si="0"/>
        <v>3.355925899526943</v>
      </c>
      <c r="E35" s="59">
        <v>76683</v>
      </c>
      <c r="H35" s="4"/>
    </row>
    <row r="36" spans="1:8" ht="13.5" customHeight="1">
      <c r="A36" s="31" t="s">
        <v>30</v>
      </c>
      <c r="B36" s="77">
        <v>92</v>
      </c>
      <c r="C36" s="78">
        <v>88.50999999999999</v>
      </c>
      <c r="D36" s="56">
        <f t="shared" si="0"/>
        <v>4.177459183519354</v>
      </c>
      <c r="E36" s="59">
        <v>58048</v>
      </c>
      <c r="H36" s="4"/>
    </row>
    <row r="37" spans="1:8" ht="13.5" customHeight="1">
      <c r="A37" s="31" t="s">
        <v>31</v>
      </c>
      <c r="B37" s="77">
        <v>87</v>
      </c>
      <c r="C37" s="78">
        <v>162.08999999999997</v>
      </c>
      <c r="D37" s="56">
        <f t="shared" si="0"/>
        <v>8.004509666375057</v>
      </c>
      <c r="E37" s="59">
        <v>55479</v>
      </c>
      <c r="H37" s="4"/>
    </row>
    <row r="38" spans="1:8" ht="13.5" customHeight="1">
      <c r="A38" s="31" t="s">
        <v>32</v>
      </c>
      <c r="B38" s="77">
        <v>59.5</v>
      </c>
      <c r="C38" s="78">
        <v>57.17</v>
      </c>
      <c r="D38" s="56">
        <f t="shared" si="0"/>
        <v>5.214920492302359</v>
      </c>
      <c r="E38" s="59">
        <v>30035</v>
      </c>
      <c r="H38" s="4"/>
    </row>
    <row r="39" spans="1:8" ht="13.5" customHeight="1">
      <c r="A39" s="43" t="s">
        <v>62</v>
      </c>
      <c r="B39" s="77">
        <v>39</v>
      </c>
      <c r="C39" s="78">
        <v>34.519999999999996</v>
      </c>
      <c r="D39" s="56">
        <f t="shared" si="0"/>
        <v>4.639912793296051</v>
      </c>
      <c r="E39" s="59">
        <v>20383</v>
      </c>
      <c r="H39" s="4"/>
    </row>
    <row r="40" spans="1:8" ht="13.5" customHeight="1">
      <c r="A40" s="27" t="s">
        <v>63</v>
      </c>
      <c r="B40" s="77">
        <v>38</v>
      </c>
      <c r="C40" s="78">
        <v>33.03</v>
      </c>
      <c r="D40" s="56">
        <f t="shared" si="0"/>
        <v>8.48903852579095</v>
      </c>
      <c r="E40" s="59">
        <v>10660</v>
      </c>
      <c r="H40" s="4"/>
    </row>
    <row r="41" spans="1:8" ht="13.5" customHeight="1">
      <c r="A41" s="31" t="s">
        <v>33</v>
      </c>
      <c r="B41" s="77">
        <v>49</v>
      </c>
      <c r="C41" s="78">
        <v>42.650000000000006</v>
      </c>
      <c r="D41" s="56">
        <f t="shared" si="0"/>
        <v>6.600164655924829</v>
      </c>
      <c r="E41" s="59">
        <v>17704</v>
      </c>
      <c r="H41" s="4"/>
    </row>
    <row r="42" spans="1:8" ht="13.5" customHeight="1">
      <c r="A42" s="31" t="s">
        <v>34</v>
      </c>
      <c r="B42" s="77">
        <v>54</v>
      </c>
      <c r="C42" s="78">
        <v>65.51</v>
      </c>
      <c r="D42" s="56">
        <f t="shared" si="0"/>
        <v>4.01107254402169</v>
      </c>
      <c r="E42" s="59">
        <v>44746</v>
      </c>
      <c r="H42" s="4"/>
    </row>
    <row r="43" spans="1:8" ht="13.5" customHeight="1">
      <c r="A43" s="31" t="s">
        <v>35</v>
      </c>
      <c r="B43" s="77">
        <v>12.4</v>
      </c>
      <c r="C43" s="78">
        <v>12.99</v>
      </c>
      <c r="D43" s="56">
        <f t="shared" si="0"/>
        <v>4.32956704329567</v>
      </c>
      <c r="E43" s="59">
        <v>8220</v>
      </c>
      <c r="H43" s="4"/>
    </row>
    <row r="44" spans="1:8" ht="13.5" customHeight="1">
      <c r="A44" s="31" t="s">
        <v>36</v>
      </c>
      <c r="B44" s="77">
        <v>50</v>
      </c>
      <c r="C44" s="78">
        <v>49.89999999999999</v>
      </c>
      <c r="D44" s="56">
        <f t="shared" si="0"/>
        <v>8.33357688309194</v>
      </c>
      <c r="E44" s="59">
        <v>16405</v>
      </c>
      <c r="H44" s="4"/>
    </row>
    <row r="45" spans="1:8" ht="13.5" customHeight="1">
      <c r="A45" s="31" t="s">
        <v>37</v>
      </c>
      <c r="B45" s="77">
        <v>20</v>
      </c>
      <c r="C45" s="78">
        <v>17.89</v>
      </c>
      <c r="D45" s="56">
        <f t="shared" si="0"/>
        <v>3.500478405237608</v>
      </c>
      <c r="E45" s="59">
        <v>14002</v>
      </c>
      <c r="H45" s="4"/>
    </row>
    <row r="46" spans="1:8" ht="13.5" customHeight="1">
      <c r="A46" s="31" t="s">
        <v>38</v>
      </c>
      <c r="B46" s="77">
        <v>21</v>
      </c>
      <c r="C46" s="78">
        <v>20.919999999999998</v>
      </c>
      <c r="D46" s="56">
        <f t="shared" si="0"/>
        <v>3.446486379624214</v>
      </c>
      <c r="E46" s="59">
        <v>16630</v>
      </c>
      <c r="H46" s="4"/>
    </row>
    <row r="47" spans="1:8" ht="13.5" customHeight="1">
      <c r="A47" s="31" t="s">
        <v>39</v>
      </c>
      <c r="B47" s="77">
        <v>9</v>
      </c>
      <c r="C47" s="78">
        <v>8.15</v>
      </c>
      <c r="D47" s="56">
        <f t="shared" si="0"/>
        <v>3.997988741859923</v>
      </c>
      <c r="E47" s="59">
        <v>5585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98">
        <f>SUM(B5:B48)</f>
        <v>13181.9</v>
      </c>
      <c r="C49" s="82">
        <f>SUM(C5:C47)</f>
        <v>12195.889912830191</v>
      </c>
      <c r="D49" s="64">
        <f>C49/E49/365*1000000</f>
        <v>3.7777635721610157</v>
      </c>
      <c r="E49" s="47">
        <f>SUM(E5:E48)</f>
        <v>8844756</v>
      </c>
      <c r="H49" s="4"/>
    </row>
    <row r="50" spans="1:5" ht="13.5" customHeight="1">
      <c r="A50" s="17" t="s">
        <v>43</v>
      </c>
      <c r="B50" s="19"/>
      <c r="C50" s="29"/>
      <c r="D50" s="19"/>
      <c r="E50" s="20"/>
    </row>
    <row r="51" spans="1:5" ht="13.5" customHeight="1">
      <c r="A51" s="17"/>
      <c r="B51" s="19"/>
      <c r="C51" s="29"/>
      <c r="D51" s="19"/>
      <c r="E51" s="20"/>
    </row>
    <row r="52" spans="1:5" ht="13.5" customHeight="1">
      <c r="A52" s="21" t="s">
        <v>44</v>
      </c>
      <c r="B52" s="21"/>
      <c r="C52" s="30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21"/>
      <c r="C56" s="30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72</v>
      </c>
      <c r="B1" s="7"/>
      <c r="C1" s="7"/>
      <c r="D1" s="3"/>
      <c r="E1" s="3"/>
    </row>
    <row r="2" spans="1:5" ht="15" customHeight="1">
      <c r="A2" s="11" t="s">
        <v>55</v>
      </c>
      <c r="B2" s="7"/>
      <c r="C2" s="7"/>
      <c r="D2" s="3"/>
      <c r="E2" s="3"/>
    </row>
    <row r="3" spans="1:5" ht="13.5" customHeight="1" thickBot="1">
      <c r="A3" s="3"/>
      <c r="B3" s="7"/>
      <c r="C3" s="7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3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1400</v>
      </c>
      <c r="C5" s="76">
        <v>718.6400000000001</v>
      </c>
      <c r="D5" s="26">
        <f>C5/E5/365*1000000</f>
        <v>0.7345847721856507</v>
      </c>
      <c r="E5" s="58">
        <v>2680258</v>
      </c>
      <c r="G5" s="48"/>
      <c r="H5" s="4"/>
    </row>
    <row r="6" spans="1:8" ht="13.5" customHeight="1">
      <c r="A6" s="31" t="s">
        <v>1</v>
      </c>
      <c r="B6" s="77">
        <v>200</v>
      </c>
      <c r="C6" s="78">
        <v>238.09999999999997</v>
      </c>
      <c r="D6" s="56">
        <f aca="true" t="shared" si="0" ref="D6:D47">C6/E6/365*1000000</f>
        <v>0.7765273238228357</v>
      </c>
      <c r="E6" s="59">
        <v>840059</v>
      </c>
      <c r="H6" s="4"/>
    </row>
    <row r="7" spans="1:8" ht="13.5" customHeight="1">
      <c r="A7" s="31" t="s">
        <v>2</v>
      </c>
      <c r="B7" s="77">
        <v>86</v>
      </c>
      <c r="C7" s="78">
        <v>122.81000000000002</v>
      </c>
      <c r="D7" s="56">
        <f t="shared" si="0"/>
        <v>1.7083121956186476</v>
      </c>
      <c r="E7" s="59">
        <v>196958</v>
      </c>
      <c r="H7" s="4"/>
    </row>
    <row r="8" spans="1:8" ht="13.5" customHeight="1">
      <c r="A8" s="31" t="s">
        <v>3</v>
      </c>
      <c r="B8" s="77">
        <v>234</v>
      </c>
      <c r="C8" s="78">
        <v>213.14</v>
      </c>
      <c r="D8" s="56">
        <f t="shared" si="0"/>
        <v>1.4805462447376143</v>
      </c>
      <c r="E8" s="59">
        <v>394412</v>
      </c>
      <c r="H8" s="4"/>
    </row>
    <row r="9" spans="1:8" ht="13.5" customHeight="1">
      <c r="A9" s="31" t="s">
        <v>4</v>
      </c>
      <c r="B9" s="77">
        <v>110</v>
      </c>
      <c r="C9" s="78">
        <v>96.79</v>
      </c>
      <c r="D9" s="56">
        <f t="shared" si="0"/>
        <v>2.57797344226574</v>
      </c>
      <c r="E9" s="59">
        <v>102863</v>
      </c>
      <c r="H9" s="4"/>
    </row>
    <row r="10" spans="1:8" ht="13.5" customHeight="1">
      <c r="A10" s="31" t="s">
        <v>5</v>
      </c>
      <c r="B10" s="77">
        <v>190</v>
      </c>
      <c r="C10" s="78">
        <v>198.44</v>
      </c>
      <c r="D10" s="56">
        <f t="shared" si="0"/>
        <v>1.4934627888513499</v>
      </c>
      <c r="E10" s="59">
        <v>364034</v>
      </c>
      <c r="H10" s="4"/>
    </row>
    <row r="11" spans="1:8" ht="13.5" customHeight="1">
      <c r="A11" s="31" t="s">
        <v>6</v>
      </c>
      <c r="B11" s="77">
        <v>47</v>
      </c>
      <c r="C11" s="78">
        <v>41.16</v>
      </c>
      <c r="D11" s="56">
        <f t="shared" si="0"/>
        <v>1.480641316259913</v>
      </c>
      <c r="E11" s="59">
        <v>76161</v>
      </c>
      <c r="H11" s="4"/>
    </row>
    <row r="12" spans="1:8" ht="13.5" customHeight="1">
      <c r="A12" s="31" t="s">
        <v>7</v>
      </c>
      <c r="B12" s="77">
        <v>288</v>
      </c>
      <c r="C12" s="78">
        <v>58.099999999999994</v>
      </c>
      <c r="D12" s="56">
        <f>C12/E12/365*1000000</f>
        <v>0.4493788632756686</v>
      </c>
      <c r="E12" s="59">
        <v>354218</v>
      </c>
      <c r="H12" s="4"/>
    </row>
    <row r="13" spans="1:8" ht="13.5" customHeight="1">
      <c r="A13" s="31" t="s">
        <v>8</v>
      </c>
      <c r="B13" s="77">
        <v>67</v>
      </c>
      <c r="C13" s="78">
        <v>65.48</v>
      </c>
      <c r="D13" s="56">
        <f t="shared" si="0"/>
        <v>1.997519878342864</v>
      </c>
      <c r="E13" s="59">
        <v>89810</v>
      </c>
      <c r="H13" s="4"/>
    </row>
    <row r="14" spans="1:8" ht="13.5" customHeight="1">
      <c r="A14" s="31" t="s">
        <v>9</v>
      </c>
      <c r="B14" s="77">
        <v>102</v>
      </c>
      <c r="C14" s="78">
        <v>90.38</v>
      </c>
      <c r="D14" s="56">
        <f t="shared" si="0"/>
        <v>1.7150684551982958</v>
      </c>
      <c r="E14" s="59">
        <v>144377</v>
      </c>
      <c r="H14" s="4"/>
    </row>
    <row r="15" spans="1:8" ht="13.5" customHeight="1">
      <c r="A15" s="31" t="s">
        <v>10</v>
      </c>
      <c r="B15" s="77">
        <v>292</v>
      </c>
      <c r="C15" s="78">
        <v>401.1240396698893</v>
      </c>
      <c r="D15" s="56">
        <f t="shared" si="0"/>
        <v>2.718110111691227</v>
      </c>
      <c r="E15" s="59">
        <v>404314</v>
      </c>
      <c r="H15" s="4"/>
    </row>
    <row r="16" spans="1:8" ht="13.5" customHeight="1">
      <c r="A16" s="31" t="s">
        <v>11</v>
      </c>
      <c r="B16" s="77">
        <v>234</v>
      </c>
      <c r="C16" s="78">
        <v>154.82999999999998</v>
      </c>
      <c r="D16" s="56">
        <f t="shared" si="0"/>
        <v>1.5236992658727775</v>
      </c>
      <c r="E16" s="59">
        <v>278396</v>
      </c>
      <c r="H16" s="4"/>
    </row>
    <row r="17" spans="1:8" ht="13.5" customHeight="1">
      <c r="A17" s="31" t="s">
        <v>12</v>
      </c>
      <c r="B17" s="77">
        <v>158</v>
      </c>
      <c r="C17" s="78">
        <v>144.17</v>
      </c>
      <c r="D17" s="56">
        <f t="shared" si="0"/>
        <v>1.4667801809581673</v>
      </c>
      <c r="E17" s="59">
        <v>269288</v>
      </c>
      <c r="H17" s="4"/>
    </row>
    <row r="18" spans="1:8" ht="13.5" customHeight="1">
      <c r="A18" s="31" t="s">
        <v>13</v>
      </c>
      <c r="B18" s="77">
        <v>44</v>
      </c>
      <c r="C18" s="78">
        <v>41.45</v>
      </c>
      <c r="D18" s="56">
        <f t="shared" si="0"/>
        <v>1.1406696047050078</v>
      </c>
      <c r="E18" s="59">
        <v>99557</v>
      </c>
      <c r="H18" s="4"/>
    </row>
    <row r="19" spans="1:8" ht="13.5" customHeight="1">
      <c r="A19" s="31" t="s">
        <v>14</v>
      </c>
      <c r="B19" s="77">
        <v>95</v>
      </c>
      <c r="C19" s="78">
        <v>107.65999999999998</v>
      </c>
      <c r="D19" s="56">
        <f t="shared" si="0"/>
        <v>2.544877217238458</v>
      </c>
      <c r="E19" s="59">
        <v>115903</v>
      </c>
      <c r="H19" s="4"/>
    </row>
    <row r="20" spans="1:8" ht="13.5" customHeight="1">
      <c r="A20" s="31" t="s">
        <v>15</v>
      </c>
      <c r="B20" s="77">
        <v>263</v>
      </c>
      <c r="C20" s="78">
        <v>411.31</v>
      </c>
      <c r="D20" s="56">
        <f t="shared" si="0"/>
        <v>4.757464008311769</v>
      </c>
      <c r="E20" s="59">
        <v>236865</v>
      </c>
      <c r="H20" s="4"/>
    </row>
    <row r="21" spans="1:8" ht="13.5" customHeight="1">
      <c r="A21" s="31" t="s">
        <v>16</v>
      </c>
      <c r="B21" s="77">
        <v>125</v>
      </c>
      <c r="C21" s="78">
        <v>124.71000000000001</v>
      </c>
      <c r="D21" s="56">
        <f t="shared" si="0"/>
        <v>3.140476054971804</v>
      </c>
      <c r="E21" s="59">
        <v>108796</v>
      </c>
      <c r="H21" s="4"/>
    </row>
    <row r="22" spans="1:8" ht="13.5" customHeight="1">
      <c r="A22" s="31" t="s">
        <v>17</v>
      </c>
      <c r="B22" s="77">
        <v>14</v>
      </c>
      <c r="C22" s="78">
        <v>16.87</v>
      </c>
      <c r="D22" s="56">
        <f t="shared" si="0"/>
        <v>0.3800450444615531</v>
      </c>
      <c r="E22" s="59">
        <v>121615</v>
      </c>
      <c r="H22" s="4"/>
    </row>
    <row r="23" spans="1:8" ht="13.5" customHeight="1">
      <c r="A23" s="31" t="s">
        <v>18</v>
      </c>
      <c r="B23" s="77">
        <v>24</v>
      </c>
      <c r="C23" s="78">
        <v>31.380000000000003</v>
      </c>
      <c r="D23" s="56">
        <f t="shared" si="0"/>
        <v>0.6923280324348402</v>
      </c>
      <c r="E23" s="59">
        <v>124179</v>
      </c>
      <c r="H23" s="4"/>
    </row>
    <row r="24" spans="1:8" ht="13.5" customHeight="1">
      <c r="A24" s="31" t="s">
        <v>19</v>
      </c>
      <c r="B24" s="77">
        <v>97</v>
      </c>
      <c r="C24" s="78">
        <v>103.75999999999999</v>
      </c>
      <c r="D24" s="56">
        <f t="shared" si="0"/>
        <v>1.5324494622876161</v>
      </c>
      <c r="E24" s="59">
        <v>185503</v>
      </c>
      <c r="H24" s="4"/>
    </row>
    <row r="25" spans="1:8" ht="13.5" customHeight="1">
      <c r="A25" s="31" t="s">
        <v>20</v>
      </c>
      <c r="B25" s="77">
        <v>147</v>
      </c>
      <c r="C25" s="78">
        <v>133.81000000000003</v>
      </c>
      <c r="D25" s="56">
        <f t="shared" si="0"/>
        <v>2.72079574684786</v>
      </c>
      <c r="E25" s="59">
        <v>134741</v>
      </c>
      <c r="H25" s="4"/>
    </row>
    <row r="26" spans="1:8" ht="13.5" customHeight="1">
      <c r="A26" s="31" t="s">
        <v>21</v>
      </c>
      <c r="B26" s="77">
        <v>50</v>
      </c>
      <c r="C26" s="78">
        <v>61.56000000000001</v>
      </c>
      <c r="D26" s="56">
        <f t="shared" si="0"/>
        <v>2.3085745958166277</v>
      </c>
      <c r="E26" s="59">
        <v>73057</v>
      </c>
      <c r="H26" s="4"/>
    </row>
    <row r="27" spans="1:8" ht="13.5" customHeight="1">
      <c r="A27" s="31" t="s">
        <v>22</v>
      </c>
      <c r="B27" s="77">
        <v>45</v>
      </c>
      <c r="C27" s="78">
        <v>44.64</v>
      </c>
      <c r="D27" s="56">
        <f t="shared" si="0"/>
        <v>1.0674723085511493</v>
      </c>
      <c r="E27" s="59">
        <v>114571</v>
      </c>
      <c r="H27" s="4"/>
    </row>
    <row r="28" spans="1:8" ht="13.5" customHeight="1">
      <c r="A28" s="31" t="s">
        <v>23</v>
      </c>
      <c r="B28" s="77">
        <v>25</v>
      </c>
      <c r="C28" s="78">
        <v>23.080000000000002</v>
      </c>
      <c r="D28" s="56">
        <f t="shared" si="0"/>
        <v>0.49813985341134076</v>
      </c>
      <c r="E28" s="59">
        <v>126938</v>
      </c>
      <c r="H28" s="4"/>
    </row>
    <row r="29" spans="1:8" ht="13.5" customHeight="1">
      <c r="A29" s="31" t="s">
        <v>24</v>
      </c>
      <c r="B29" s="77">
        <v>48</v>
      </c>
      <c r="C29" s="78">
        <v>50.64</v>
      </c>
      <c r="D29" s="56">
        <f t="shared" si="0"/>
        <v>1.634790036497075</v>
      </c>
      <c r="E29" s="59">
        <v>84867</v>
      </c>
      <c r="H29" s="4"/>
    </row>
    <row r="30" spans="1:8" ht="13.5" customHeight="1">
      <c r="A30" s="31" t="s">
        <v>25</v>
      </c>
      <c r="B30" s="77">
        <v>31</v>
      </c>
      <c r="C30" s="78">
        <v>32.67</v>
      </c>
      <c r="D30" s="56">
        <f t="shared" si="0"/>
        <v>1.5461806097025084</v>
      </c>
      <c r="E30" s="59">
        <v>57889</v>
      </c>
      <c r="H30" s="4"/>
    </row>
    <row r="31" spans="1:8" ht="13.5" customHeight="1">
      <c r="A31" s="31" t="s">
        <v>26</v>
      </c>
      <c r="B31" s="77">
        <v>81</v>
      </c>
      <c r="C31" s="78">
        <v>21.500000000000007</v>
      </c>
      <c r="D31" s="56">
        <f t="shared" si="0"/>
        <v>0.8948320535500799</v>
      </c>
      <c r="E31" s="59">
        <v>65827</v>
      </c>
      <c r="H31" s="4"/>
    </row>
    <row r="32" spans="1:8" ht="13.5" customHeight="1">
      <c r="A32" s="31" t="s">
        <v>27</v>
      </c>
      <c r="B32" s="77">
        <v>395</v>
      </c>
      <c r="C32" s="78">
        <v>280.08</v>
      </c>
      <c r="D32" s="56">
        <f t="shared" si="0"/>
        <v>1.5200258026659388</v>
      </c>
      <c r="E32" s="59">
        <v>504822</v>
      </c>
      <c r="H32" s="4"/>
    </row>
    <row r="33" spans="1:8" ht="13.5" customHeight="1">
      <c r="A33" s="31" t="s">
        <v>28</v>
      </c>
      <c r="B33" s="77">
        <v>40</v>
      </c>
      <c r="C33" s="78">
        <v>36.83</v>
      </c>
      <c r="D33" s="56">
        <f t="shared" si="0"/>
        <v>1.5982024453408687</v>
      </c>
      <c r="E33" s="59">
        <v>63136</v>
      </c>
      <c r="H33" s="4"/>
    </row>
    <row r="34" spans="1:8" ht="13.5" customHeight="1">
      <c r="A34" s="31" t="s">
        <v>58</v>
      </c>
      <c r="B34" s="77">
        <v>51</v>
      </c>
      <c r="C34" s="78">
        <v>14.822</v>
      </c>
      <c r="D34" s="56">
        <f t="shared" si="0"/>
        <v>0.7154120569761845</v>
      </c>
      <c r="E34" s="59">
        <v>56762</v>
      </c>
      <c r="H34" s="4"/>
    </row>
    <row r="35" spans="1:8" ht="13.5" customHeight="1">
      <c r="A35" s="31" t="s">
        <v>29</v>
      </c>
      <c r="B35" s="77">
        <v>57</v>
      </c>
      <c r="C35" s="78">
        <v>66.85</v>
      </c>
      <c r="D35" s="56">
        <f t="shared" si="0"/>
        <v>2.3884131415242864</v>
      </c>
      <c r="E35" s="59">
        <v>76683</v>
      </c>
      <c r="H35" s="4"/>
    </row>
    <row r="36" spans="1:8" ht="13.5" customHeight="1">
      <c r="A36" s="31" t="s">
        <v>30</v>
      </c>
      <c r="B36" s="77">
        <v>51</v>
      </c>
      <c r="C36" s="78">
        <v>64.08</v>
      </c>
      <c r="D36" s="56">
        <f t="shared" si="0"/>
        <v>3.024421923849512</v>
      </c>
      <c r="E36" s="59">
        <v>58048</v>
      </c>
      <c r="H36" s="4"/>
    </row>
    <row r="37" spans="1:8" ht="13.5" customHeight="1">
      <c r="A37" s="31" t="s">
        <v>31</v>
      </c>
      <c r="B37" s="77">
        <v>61</v>
      </c>
      <c r="C37" s="78">
        <v>33.42</v>
      </c>
      <c r="D37" s="56">
        <f t="shared" si="0"/>
        <v>1.6503838179422203</v>
      </c>
      <c r="E37" s="59">
        <v>55479</v>
      </c>
      <c r="H37" s="4"/>
    </row>
    <row r="38" spans="1:8" ht="13.5" customHeight="1">
      <c r="A38" s="31" t="s">
        <v>32</v>
      </c>
      <c r="B38" s="77">
        <v>5.7</v>
      </c>
      <c r="C38" s="78">
        <v>6.7</v>
      </c>
      <c r="D38" s="56">
        <f t="shared" si="0"/>
        <v>0.6111591271370617</v>
      </c>
      <c r="E38" s="59">
        <v>30035</v>
      </c>
      <c r="H38" s="4"/>
    </row>
    <row r="39" spans="1:8" ht="13.5" customHeight="1">
      <c r="A39" s="43" t="s">
        <v>62</v>
      </c>
      <c r="B39" s="77">
        <v>13</v>
      </c>
      <c r="C39" s="78">
        <v>12.100000000000001</v>
      </c>
      <c r="D39" s="56">
        <f t="shared" si="0"/>
        <v>1.6263888991564956</v>
      </c>
      <c r="E39" s="59">
        <v>20383</v>
      </c>
      <c r="H39" s="4"/>
    </row>
    <row r="40" spans="1:8" ht="13.5" customHeight="1">
      <c r="A40" s="27" t="s">
        <v>63</v>
      </c>
      <c r="B40" s="77">
        <v>12</v>
      </c>
      <c r="C40" s="78">
        <v>11.57</v>
      </c>
      <c r="D40" s="56">
        <f t="shared" si="0"/>
        <v>2.9736050785165387</v>
      </c>
      <c r="E40" s="59">
        <v>10660</v>
      </c>
      <c r="H40" s="4"/>
    </row>
    <row r="41" spans="1:8" ht="13.5" customHeight="1">
      <c r="A41" s="31" t="s">
        <v>33</v>
      </c>
      <c r="B41" s="77">
        <v>5</v>
      </c>
      <c r="C41" s="78">
        <v>5.030000000000001</v>
      </c>
      <c r="D41" s="56">
        <f t="shared" si="0"/>
        <v>0.7784015995146986</v>
      </c>
      <c r="E41" s="59">
        <v>17704</v>
      </c>
      <c r="H41" s="4"/>
    </row>
    <row r="42" spans="1:8" ht="13.5" customHeight="1">
      <c r="A42" s="31" t="s">
        <v>34</v>
      </c>
      <c r="B42" s="77">
        <v>13</v>
      </c>
      <c r="C42" s="78">
        <v>18.48</v>
      </c>
      <c r="D42" s="56">
        <f t="shared" si="0"/>
        <v>1.1315008489317788</v>
      </c>
      <c r="E42" s="59">
        <v>44746</v>
      </c>
      <c r="H42" s="4"/>
    </row>
    <row r="43" spans="1:8" ht="13.5" customHeight="1">
      <c r="A43" s="31" t="s">
        <v>35</v>
      </c>
      <c r="B43" s="77">
        <v>3.2</v>
      </c>
      <c r="C43" s="78">
        <v>4.33</v>
      </c>
      <c r="D43" s="56">
        <f t="shared" si="0"/>
        <v>1.44318901443189</v>
      </c>
      <c r="E43" s="59">
        <v>8220</v>
      </c>
      <c r="H43" s="4"/>
    </row>
    <row r="44" spans="1:8" ht="13.5" customHeight="1">
      <c r="A44" s="31" t="s">
        <v>36</v>
      </c>
      <c r="B44" s="77">
        <v>28</v>
      </c>
      <c r="C44" s="78">
        <v>34.839999999999996</v>
      </c>
      <c r="D44" s="56">
        <f t="shared" si="0"/>
        <v>5.818473318776015</v>
      </c>
      <c r="E44" s="59">
        <v>16405</v>
      </c>
      <c r="H44" s="4"/>
    </row>
    <row r="45" spans="1:8" ht="13.5" customHeight="1">
      <c r="A45" s="31" t="s">
        <v>37</v>
      </c>
      <c r="B45" s="77">
        <v>12</v>
      </c>
      <c r="C45" s="78">
        <v>12.949999999999998</v>
      </c>
      <c r="D45" s="56">
        <f t="shared" si="0"/>
        <v>2.533884591829347</v>
      </c>
      <c r="E45" s="59">
        <v>14002</v>
      </c>
      <c r="H45" s="4"/>
    </row>
    <row r="46" spans="1:8" ht="13.5" customHeight="1">
      <c r="A46" s="31" t="s">
        <v>38</v>
      </c>
      <c r="B46" s="77">
        <v>17</v>
      </c>
      <c r="C46" s="78">
        <v>14.7</v>
      </c>
      <c r="D46" s="56">
        <f t="shared" si="0"/>
        <v>2.421766241896556</v>
      </c>
      <c r="E46" s="59">
        <v>16630</v>
      </c>
      <c r="H46" s="4"/>
    </row>
    <row r="47" spans="1:8" ht="13.5" customHeight="1">
      <c r="A47" s="31" t="s">
        <v>39</v>
      </c>
      <c r="B47" s="77">
        <v>6</v>
      </c>
      <c r="C47" s="78">
        <v>5.9</v>
      </c>
      <c r="D47" s="56">
        <f t="shared" si="0"/>
        <v>2.894249518647061</v>
      </c>
      <c r="E47" s="59">
        <v>5585</v>
      </c>
      <c r="H47" s="4"/>
    </row>
    <row r="48" spans="1:8" ht="13.5" customHeight="1" thickBot="1">
      <c r="A48" s="34"/>
      <c r="B48" s="83"/>
      <c r="C48" s="80" t="s">
        <v>67</v>
      </c>
      <c r="D48" s="62"/>
      <c r="E48" s="46"/>
      <c r="H48" s="4"/>
    </row>
    <row r="49" spans="1:8" ht="23.25" customHeight="1" thickBot="1">
      <c r="A49" s="28" t="s">
        <v>42</v>
      </c>
      <c r="B49" s="84">
        <f>SUM(B5:B48)</f>
        <v>5266.9</v>
      </c>
      <c r="C49" s="82">
        <f>SUM(C5:C48)</f>
        <v>4370.886039669887</v>
      </c>
      <c r="D49" s="64">
        <f>C49/E49/365*1000000</f>
        <v>1.353913013052132</v>
      </c>
      <c r="E49" s="47">
        <f>SUM(E5:E48)</f>
        <v>8844756</v>
      </c>
      <c r="H49" s="4"/>
    </row>
    <row r="50" spans="1:5" ht="13.5" customHeight="1">
      <c r="A50" s="17" t="s">
        <v>43</v>
      </c>
      <c r="B50" s="29"/>
      <c r="C50" s="29"/>
      <c r="D50" s="19"/>
      <c r="E50" s="20"/>
    </row>
    <row r="51" spans="1:5" ht="13.5" customHeight="1">
      <c r="A51" s="17"/>
      <c r="B51" s="29"/>
      <c r="C51" s="29"/>
      <c r="D51" s="19"/>
      <c r="E51" s="20"/>
    </row>
    <row r="52" spans="1:5" ht="13.5" customHeight="1">
      <c r="A52" s="21" t="s">
        <v>44</v>
      </c>
      <c r="B52" s="30"/>
      <c r="C52" s="30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30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2013-04-25T11:58:47Z</cp:lastPrinted>
  <dcterms:created xsi:type="dcterms:W3CDTF">2003-02-17T10:48:09Z</dcterms:created>
  <dcterms:modified xsi:type="dcterms:W3CDTF">2019-05-14T01:00:09Z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-1992305719</vt:i4>
  </property>
  <property fmtid="{D5CDD505-2E9C-101B-9397-08002B2CF9AE}" pid="3" name="_EmailSubject">
    <vt:lpwstr>大阪エコアクション宣言</vt:lpwstr>
  </property>
  <property fmtid="{D5CDD505-2E9C-101B-9397-08002B2CF9AE}" pid="4" name="_AuthorEmail">
    <vt:lpwstr>OtakuT@mbox.pref.osaka.lg.jp</vt:lpwstr>
  </property>
  <property fmtid="{D5CDD505-2E9C-101B-9397-08002B2CF9AE}" pid="5" name="_AuthorEmailDisplayName">
    <vt:lpwstr>大宅 豊紀</vt:lpwstr>
  </property>
  <property fmtid="{D5CDD505-2E9C-101B-9397-08002B2CF9AE}" pid="6" name="_PreviousAdHocReviewCycleID">
    <vt:i4>-2022249866</vt:i4>
  </property>
  <property fmtid="{D5CDD505-2E9C-101B-9397-08002B2CF9AE}" pid="7" name="_ReviewingToolsShownOnce">
    <vt:lpwstr/>
  </property>
</Properties>
</file>