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２８市町村相談件数ＨＰ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<sst xmlns="http://schemas.openxmlformats.org/spreadsheetml/2006/main" count="73" uniqueCount="22">
  <si>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</si>
  <si>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</si>
  <si>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</si>
  <si>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</si>
  <si>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</si>
  <si>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</si>
  <si>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</si>
  <si>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</si>
  <si>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</si>
  <si>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</si>
  <si>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</si>
  <si>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</si>
  <si>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</si>
  <si>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</si>
  <si>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</si>
  <si>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　　合　計</t>
  </si>
  <si>
    <t>配偶者からの暴力</t>
  </si>
  <si>
    <t>生活の本拠を共にする交際相手からの暴力</t>
  </si>
  <si>
    <t>【(平成28年度上半期）平成28年4月～平成28年9月分】</t>
  </si>
  <si>
    <t>【(平成28年度下半期）平成28年10月～平成29年3月分】</t>
  </si>
  <si>
    <t>【(平成28年度合計）平成28年4月～平成29年3月分】</t>
  </si>
  <si>
    <t>平成28年度府内市町村における配偶者からの暴力に関する相談件数報告                   ＜確定値＞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</si>
</sst>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176" fontId="4" fillId="34" borderId="14" xfId="60" applyNumberFormat="1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 locked="0"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  <xf numFmtId="176" fontId="7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/>
    </xf>
    <xf numFmtId="176" fontId="7" fillId="34" borderId="29" xfId="60" applyNumberFormat="1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/>
    </xf>
    <xf numFmtId="176" fontId="7" fillId="34" borderId="33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176" fontId="41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25" xfId="60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 locked="0"/>
    </xf>
    <xf numFmtId="176" fontId="41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37" xfId="60" applyNumberFormat="1" applyFont="1" applyFill="1" applyBorder="1" applyAlignment="1" applyProtection="1">
      <alignment horizontal="center" vertical="center"/>
      <protection locked="0"/>
    </xf>
    <xf numFmtId="176" fontId="7" fillId="34" borderId="38" xfId="60" applyNumberFormat="1" applyFont="1" applyFill="1" applyBorder="1" applyAlignment="1" applyProtection="1">
      <alignment horizontal="center" vertical="center"/>
      <protection locked="0"/>
    </xf>
    <xf numFmtId="0" fontId="4" fillId="33" borderId="32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176" fontId="7" fillId="34" borderId="39" xfId="60" applyNumberFormat="1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33" borderId="46" xfId="60" applyFont="1" applyFill="1" applyBorder="1" applyAlignment="1" applyProtection="1">
      <alignment horizontal="center" vertical="center"/>
      <protection/>
    </xf>
    <xf numFmtId="0" fontId="4" fillId="33" borderId="47" xfId="60" applyFont="1" applyFill="1" applyBorder="1" applyAlignment="1" applyProtection="1">
      <alignment horizontal="center" vertical="center"/>
      <protection/>
    </xf>
    <xf numFmtId="0" fontId="4" fillId="33" borderId="44" xfId="60" applyFont="1" applyFill="1" applyBorder="1" applyAlignment="1" applyProtection="1">
      <alignment horizontal="center" vertical="center"/>
      <protection/>
    </xf>
    <xf numFmtId="0" fontId="4" fillId="33" borderId="45" xfId="60" applyFont="1" applyFill="1" applyBorder="1" applyAlignment="1" applyProtection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" vertical="center" wrapText="1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46" xfId="60" applyFont="1" applyFill="1" applyBorder="1" applyAlignment="1" applyProtection="1">
      <alignment horizontal="left" vertical="center"/>
      <protection/>
    </xf>
    <xf numFmtId="0" fontId="4" fillId="33" borderId="37" xfId="60" applyFont="1" applyFill="1" applyBorder="1" applyAlignment="1" applyProtection="1">
      <alignment horizontal="center" vertical="center"/>
      <protection/>
    </xf>
    <xf numFmtId="0" fontId="4" fillId="33" borderId="52" xfId="60" applyFont="1" applyFill="1" applyBorder="1" applyAlignment="1" applyProtection="1">
      <alignment horizontal="center"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 shrinkToFit="1"/>
      <protection/>
    </xf>
    <xf numFmtId="0" fontId="4" fillId="33" borderId="52" xfId="60" applyFont="1" applyFill="1" applyBorder="1" applyAlignment="1" applyProtection="1">
      <alignment horizontal="center" vertical="center" shrinkToFit="1"/>
      <protection/>
    </xf>
    <xf numFmtId="0" fontId="4" fillId="33" borderId="53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3" width="12.57421875" style="0" customWidth="1"/>
  </cols>
  <sheetData>
    <row r="1" spans="1:13" ht="18.75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14" t="s">
        <v>18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thickBot="1">
      <c r="A4" s="1"/>
      <c r="B4" s="1"/>
      <c r="C4" s="1"/>
      <c r="D4" s="1"/>
      <c r="E4" s="4"/>
      <c r="F4" s="1"/>
      <c r="G4" s="1"/>
      <c r="H4" s="4"/>
      <c r="I4" s="4"/>
      <c r="J4" s="4"/>
      <c r="K4" s="4"/>
      <c r="L4" s="4"/>
      <c r="M4" s="4"/>
    </row>
    <row r="5" spans="1:13" ht="14.25">
      <c r="A5" s="2"/>
      <c r="B5" s="61" t="s">
        <v>15</v>
      </c>
      <c r="C5" s="62"/>
      <c r="D5" s="62"/>
      <c r="E5" s="62"/>
      <c r="F5" s="62"/>
      <c r="G5" s="62"/>
      <c r="H5" s="62"/>
      <c r="I5" s="2" t="s">
        <v>0</v>
      </c>
      <c r="J5" s="52"/>
      <c r="K5" s="52"/>
      <c r="L5" s="52"/>
      <c r="M5" s="53"/>
    </row>
    <row r="6" spans="1:13" ht="14.25">
      <c r="A6" s="3"/>
      <c r="B6" s="36"/>
      <c r="C6" s="63" t="s">
        <v>16</v>
      </c>
      <c r="D6" s="64"/>
      <c r="E6" s="65"/>
      <c r="F6" s="66" t="s">
        <v>17</v>
      </c>
      <c r="G6" s="67"/>
      <c r="H6" s="68"/>
      <c r="I6" s="3"/>
      <c r="J6" s="54"/>
      <c r="K6" s="54"/>
      <c r="L6" s="54"/>
      <c r="M6" s="55"/>
    </row>
    <row r="7" spans="1:13" ht="14.25">
      <c r="A7" s="3"/>
      <c r="B7" s="3" t="s">
        <v>1</v>
      </c>
      <c r="C7" s="46" t="s">
        <v>2</v>
      </c>
      <c r="D7" s="56"/>
      <c r="E7" s="58" t="s">
        <v>3</v>
      </c>
      <c r="F7" s="46" t="s">
        <v>2</v>
      </c>
      <c r="G7" s="56"/>
      <c r="H7" s="58" t="s">
        <v>3</v>
      </c>
      <c r="I7" s="3" t="s">
        <v>4</v>
      </c>
      <c r="J7" s="46" t="s">
        <v>5</v>
      </c>
      <c r="K7" s="47"/>
      <c r="L7" s="47"/>
      <c r="M7" s="48"/>
    </row>
    <row r="8" spans="1:13" ht="14.25">
      <c r="A8" s="3"/>
      <c r="B8" s="3"/>
      <c r="C8" s="49"/>
      <c r="D8" s="57"/>
      <c r="E8" s="59"/>
      <c r="F8" s="49"/>
      <c r="G8" s="57"/>
      <c r="H8" s="59"/>
      <c r="I8" s="42"/>
      <c r="J8" s="49"/>
      <c r="K8" s="50"/>
      <c r="L8" s="50"/>
      <c r="M8" s="51"/>
    </row>
    <row r="9" spans="1:13" ht="15" thickBot="1">
      <c r="A9" s="3"/>
      <c r="B9" s="3"/>
      <c r="C9" s="5" t="s">
        <v>6</v>
      </c>
      <c r="D9" s="5" t="s">
        <v>7</v>
      </c>
      <c r="E9" s="60"/>
      <c r="F9" s="37" t="s">
        <v>6</v>
      </c>
      <c r="G9" s="5" t="s">
        <v>7</v>
      </c>
      <c r="H9" s="60"/>
      <c r="I9" s="43"/>
      <c r="J9" s="29" t="s">
        <v>8</v>
      </c>
      <c r="K9" s="29" t="s">
        <v>9</v>
      </c>
      <c r="L9" s="29" t="s">
        <v>14</v>
      </c>
      <c r="M9" s="6" t="s">
        <v>10</v>
      </c>
    </row>
    <row r="10" spans="1:13" ht="18.75">
      <c r="A10" s="7" t="s">
        <v>11</v>
      </c>
      <c r="B10" s="31">
        <f>SUM(C10:H10)</f>
        <v>3915</v>
      </c>
      <c r="C10" s="34">
        <v>3398</v>
      </c>
      <c r="D10" s="16">
        <v>58</v>
      </c>
      <c r="E10" s="38">
        <v>270</v>
      </c>
      <c r="F10" s="39">
        <v>173</v>
      </c>
      <c r="G10" s="16">
        <v>5</v>
      </c>
      <c r="H10" s="38">
        <v>11</v>
      </c>
      <c r="I10" s="44">
        <f>SUM(J10:M10)</f>
        <v>3915</v>
      </c>
      <c r="J10" s="16">
        <v>152</v>
      </c>
      <c r="K10" s="16">
        <v>459</v>
      </c>
      <c r="L10" s="16">
        <v>3013</v>
      </c>
      <c r="M10" s="17">
        <v>291</v>
      </c>
    </row>
    <row r="11" spans="1:13" ht="18.75">
      <c r="A11" s="8" t="s">
        <v>12</v>
      </c>
      <c r="B11" s="30">
        <f>SUM(C11:H11)</f>
        <v>3519</v>
      </c>
      <c r="C11" s="18">
        <v>2529</v>
      </c>
      <c r="D11" s="19">
        <v>54</v>
      </c>
      <c r="E11" s="19">
        <v>812</v>
      </c>
      <c r="F11" s="18">
        <v>89</v>
      </c>
      <c r="G11" s="19">
        <v>4</v>
      </c>
      <c r="H11" s="40">
        <v>31</v>
      </c>
      <c r="I11" s="44">
        <f>SUM(J11:M11)</f>
        <v>3519</v>
      </c>
      <c r="J11" s="19">
        <v>20</v>
      </c>
      <c r="K11" s="19">
        <v>339</v>
      </c>
      <c r="L11" s="19">
        <v>2612</v>
      </c>
      <c r="M11" s="20">
        <v>548</v>
      </c>
    </row>
    <row r="12" spans="1:13" ht="19.5" thickBot="1">
      <c r="A12" s="9" t="s">
        <v>13</v>
      </c>
      <c r="B12" s="21">
        <f>SUM(C12:H12)</f>
        <v>476</v>
      </c>
      <c r="C12" s="22">
        <v>377</v>
      </c>
      <c r="D12" s="23">
        <v>3</v>
      </c>
      <c r="E12" s="23">
        <v>66</v>
      </c>
      <c r="F12" s="22">
        <v>28</v>
      </c>
      <c r="G12" s="23">
        <v>0</v>
      </c>
      <c r="H12" s="41">
        <v>2</v>
      </c>
      <c r="I12" s="44">
        <f>SUM(J12:M12)</f>
        <v>476</v>
      </c>
      <c r="J12" s="23">
        <v>13</v>
      </c>
      <c r="K12" s="23">
        <v>37</v>
      </c>
      <c r="L12" s="23">
        <v>277</v>
      </c>
      <c r="M12" s="24">
        <v>149</v>
      </c>
    </row>
    <row r="13" spans="1:13" ht="19.5" thickBot="1">
      <c r="A13" s="10" t="s">
        <v>0</v>
      </c>
      <c r="B13" s="25">
        <f>SUM(B10:B12)</f>
        <v>7910</v>
      </c>
      <c r="C13" s="26">
        <f aca="true" t="shared" si="0" ref="C13:M13">SUM(C10:C12)</f>
        <v>6304</v>
      </c>
      <c r="D13" s="27">
        <f t="shared" si="0"/>
        <v>115</v>
      </c>
      <c r="E13" s="35">
        <f t="shared" si="0"/>
        <v>1148</v>
      </c>
      <c r="F13" s="26">
        <f>SUM(F10:F12)</f>
        <v>290</v>
      </c>
      <c r="G13" s="27">
        <f>SUM(G10:G12)</f>
        <v>9</v>
      </c>
      <c r="H13" s="35">
        <f>SUM(H10:H12)</f>
        <v>44</v>
      </c>
      <c r="I13" s="45">
        <f t="shared" si="0"/>
        <v>7910</v>
      </c>
      <c r="J13" s="26">
        <f t="shared" si="0"/>
        <v>185</v>
      </c>
      <c r="K13" s="26">
        <f t="shared" si="0"/>
        <v>835</v>
      </c>
      <c r="L13" s="26">
        <f t="shared" si="0"/>
        <v>5902</v>
      </c>
      <c r="M13" s="28">
        <f t="shared" si="0"/>
        <v>988</v>
      </c>
    </row>
    <row r="14" spans="1:13" ht="18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.75">
      <c r="A16" s="14" t="s">
        <v>19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1"/>
      <c r="B17" s="1"/>
      <c r="C17" s="1"/>
      <c r="D17" s="1"/>
      <c r="E17" s="4"/>
      <c r="F17" s="1"/>
      <c r="G17" s="1"/>
      <c r="H17" s="4"/>
      <c r="I17" s="4"/>
      <c r="J17" s="4"/>
      <c r="K17" s="4"/>
      <c r="L17" s="4"/>
      <c r="M17" s="4"/>
    </row>
    <row r="18" spans="1:13" ht="14.25">
      <c r="A18" s="2"/>
      <c r="B18" s="61" t="s">
        <v>15</v>
      </c>
      <c r="C18" s="62"/>
      <c r="D18" s="62"/>
      <c r="E18" s="62"/>
      <c r="F18" s="62"/>
      <c r="G18" s="62"/>
      <c r="H18" s="62"/>
      <c r="I18" s="2" t="s">
        <v>0</v>
      </c>
      <c r="J18" s="52"/>
      <c r="K18" s="52"/>
      <c r="L18" s="52"/>
      <c r="M18" s="53"/>
    </row>
    <row r="19" spans="1:13" ht="14.25">
      <c r="A19" s="3"/>
      <c r="B19" s="36"/>
      <c r="C19" s="63" t="s">
        <v>16</v>
      </c>
      <c r="D19" s="64"/>
      <c r="E19" s="65"/>
      <c r="F19" s="66" t="s">
        <v>17</v>
      </c>
      <c r="G19" s="67"/>
      <c r="H19" s="68"/>
      <c r="I19" s="3"/>
      <c r="J19" s="54"/>
      <c r="K19" s="54"/>
      <c r="L19" s="54"/>
      <c r="M19" s="55"/>
    </row>
    <row r="20" spans="1:13" ht="14.25">
      <c r="A20" s="3"/>
      <c r="B20" s="3" t="s">
        <v>1</v>
      </c>
      <c r="C20" s="46" t="s">
        <v>2</v>
      </c>
      <c r="D20" s="56"/>
      <c r="E20" s="58" t="s">
        <v>3</v>
      </c>
      <c r="F20" s="46" t="s">
        <v>2</v>
      </c>
      <c r="G20" s="56"/>
      <c r="H20" s="58" t="s">
        <v>3</v>
      </c>
      <c r="I20" s="3" t="s">
        <v>4</v>
      </c>
      <c r="J20" s="46" t="s">
        <v>5</v>
      </c>
      <c r="K20" s="47"/>
      <c r="L20" s="47"/>
      <c r="M20" s="48"/>
    </row>
    <row r="21" spans="1:13" ht="14.25">
      <c r="A21" s="3"/>
      <c r="B21" s="3"/>
      <c r="C21" s="49"/>
      <c r="D21" s="57"/>
      <c r="E21" s="59"/>
      <c r="F21" s="49"/>
      <c r="G21" s="57"/>
      <c r="H21" s="59"/>
      <c r="I21" s="42"/>
      <c r="J21" s="49"/>
      <c r="K21" s="50"/>
      <c r="L21" s="50"/>
      <c r="M21" s="51"/>
    </row>
    <row r="22" spans="1:13" ht="15" thickBot="1">
      <c r="A22" s="3"/>
      <c r="B22" s="3"/>
      <c r="C22" s="5" t="s">
        <v>6</v>
      </c>
      <c r="D22" s="5" t="s">
        <v>7</v>
      </c>
      <c r="E22" s="60"/>
      <c r="F22" s="37" t="s">
        <v>6</v>
      </c>
      <c r="G22" s="5" t="s">
        <v>7</v>
      </c>
      <c r="H22" s="60"/>
      <c r="I22" s="43"/>
      <c r="J22" s="29" t="s">
        <v>8</v>
      </c>
      <c r="K22" s="29" t="s">
        <v>9</v>
      </c>
      <c r="L22" s="29" t="s">
        <v>14</v>
      </c>
      <c r="M22" s="6" t="s">
        <v>10</v>
      </c>
    </row>
    <row r="23" spans="1:13" ht="18.75">
      <c r="A23" s="7" t="s">
        <v>11</v>
      </c>
      <c r="B23" s="31">
        <f>SUM(C23:H23)</f>
        <v>3887</v>
      </c>
      <c r="C23" s="34">
        <v>3398</v>
      </c>
      <c r="D23" s="16">
        <v>47</v>
      </c>
      <c r="E23" s="38">
        <v>292</v>
      </c>
      <c r="F23" s="39">
        <v>135</v>
      </c>
      <c r="G23" s="16">
        <v>4</v>
      </c>
      <c r="H23" s="38">
        <v>11</v>
      </c>
      <c r="I23" s="44">
        <f>SUM(J23:M23)</f>
        <v>3887</v>
      </c>
      <c r="J23" s="16">
        <v>118</v>
      </c>
      <c r="K23" s="16">
        <v>465</v>
      </c>
      <c r="L23" s="16">
        <v>2944</v>
      </c>
      <c r="M23" s="17">
        <v>360</v>
      </c>
    </row>
    <row r="24" spans="1:13" ht="18.75">
      <c r="A24" s="8" t="s">
        <v>12</v>
      </c>
      <c r="B24" s="30">
        <f>SUM(C24:H24)</f>
        <v>3535</v>
      </c>
      <c r="C24" s="18">
        <v>2271</v>
      </c>
      <c r="D24" s="19">
        <v>59</v>
      </c>
      <c r="E24" s="19">
        <v>1070</v>
      </c>
      <c r="F24" s="18">
        <v>67</v>
      </c>
      <c r="G24" s="19">
        <v>1</v>
      </c>
      <c r="H24" s="40">
        <v>67</v>
      </c>
      <c r="I24" s="44">
        <f>SUM(J24:M24)</f>
        <v>3535</v>
      </c>
      <c r="J24" s="19">
        <v>14</v>
      </c>
      <c r="K24" s="19">
        <v>396</v>
      </c>
      <c r="L24" s="19">
        <v>2389</v>
      </c>
      <c r="M24" s="20">
        <v>736</v>
      </c>
    </row>
    <row r="25" spans="1:13" ht="19.5" thickBot="1">
      <c r="A25" s="9" t="s">
        <v>13</v>
      </c>
      <c r="B25" s="21">
        <f>SUM(C25:H25)</f>
        <v>426</v>
      </c>
      <c r="C25" s="22">
        <v>321</v>
      </c>
      <c r="D25" s="23">
        <v>2</v>
      </c>
      <c r="E25" s="23">
        <v>79</v>
      </c>
      <c r="F25" s="22">
        <v>15</v>
      </c>
      <c r="G25" s="23">
        <v>5</v>
      </c>
      <c r="H25" s="41">
        <v>4</v>
      </c>
      <c r="I25" s="44">
        <f>SUM(J25:M25)</f>
        <v>426</v>
      </c>
      <c r="J25" s="23">
        <v>10</v>
      </c>
      <c r="K25" s="23">
        <v>43</v>
      </c>
      <c r="L25" s="23">
        <v>200</v>
      </c>
      <c r="M25" s="24">
        <v>173</v>
      </c>
    </row>
    <row r="26" spans="1:13" ht="19.5" thickBot="1">
      <c r="A26" s="10" t="s">
        <v>0</v>
      </c>
      <c r="B26" s="25">
        <f aca="true" t="shared" si="1" ref="B26:H26">SUM(B23:B25)</f>
        <v>7848</v>
      </c>
      <c r="C26" s="26">
        <f t="shared" si="1"/>
        <v>5990</v>
      </c>
      <c r="D26" s="27">
        <f t="shared" si="1"/>
        <v>108</v>
      </c>
      <c r="E26" s="35">
        <f t="shared" si="1"/>
        <v>1441</v>
      </c>
      <c r="F26" s="26">
        <f t="shared" si="1"/>
        <v>217</v>
      </c>
      <c r="G26" s="27">
        <f t="shared" si="1"/>
        <v>10</v>
      </c>
      <c r="H26" s="35">
        <f t="shared" si="1"/>
        <v>82</v>
      </c>
      <c r="I26" s="45">
        <f>SUM(I23:I25)</f>
        <v>7848</v>
      </c>
      <c r="J26" s="26">
        <f>SUM(J23:J25)</f>
        <v>142</v>
      </c>
      <c r="K26" s="26">
        <f>SUM(K23:K25)</f>
        <v>904</v>
      </c>
      <c r="L26" s="26">
        <f>SUM(L23:L25)</f>
        <v>5533</v>
      </c>
      <c r="M26" s="28">
        <f>SUM(M23:M25)</f>
        <v>1269</v>
      </c>
    </row>
    <row r="27" spans="1:13" ht="18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 ht="18.75">
      <c r="A29" s="14" t="s">
        <v>20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 thickBo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4"/>
      <c r="M30" s="4"/>
    </row>
    <row r="31" spans="1:13" ht="14.25">
      <c r="A31" s="2"/>
      <c r="B31" s="61" t="s">
        <v>15</v>
      </c>
      <c r="C31" s="62"/>
      <c r="D31" s="62"/>
      <c r="E31" s="62"/>
      <c r="F31" s="62"/>
      <c r="G31" s="62"/>
      <c r="H31" s="62"/>
      <c r="I31" s="2" t="s">
        <v>0</v>
      </c>
      <c r="J31" s="52"/>
      <c r="K31" s="52"/>
      <c r="L31" s="52"/>
      <c r="M31" s="53"/>
    </row>
    <row r="32" spans="1:13" ht="14.25">
      <c r="A32" s="3"/>
      <c r="B32" s="36"/>
      <c r="C32" s="63" t="s">
        <v>16</v>
      </c>
      <c r="D32" s="64"/>
      <c r="E32" s="65"/>
      <c r="F32" s="66" t="s">
        <v>17</v>
      </c>
      <c r="G32" s="67"/>
      <c r="H32" s="68"/>
      <c r="I32" s="3"/>
      <c r="J32" s="54"/>
      <c r="K32" s="54"/>
      <c r="L32" s="54"/>
      <c r="M32" s="55"/>
    </row>
    <row r="33" spans="1:13" ht="14.25">
      <c r="A33" s="3"/>
      <c r="B33" s="3" t="s">
        <v>1</v>
      </c>
      <c r="C33" s="46" t="s">
        <v>2</v>
      </c>
      <c r="D33" s="56"/>
      <c r="E33" s="58" t="s">
        <v>3</v>
      </c>
      <c r="F33" s="46" t="s">
        <v>2</v>
      </c>
      <c r="G33" s="56"/>
      <c r="H33" s="58" t="s">
        <v>3</v>
      </c>
      <c r="I33" s="3" t="s">
        <v>4</v>
      </c>
      <c r="J33" s="46" t="s">
        <v>5</v>
      </c>
      <c r="K33" s="47"/>
      <c r="L33" s="47"/>
      <c r="M33" s="48"/>
    </row>
    <row r="34" spans="1:13" ht="14.25">
      <c r="A34" s="3"/>
      <c r="B34" s="3"/>
      <c r="C34" s="49"/>
      <c r="D34" s="57"/>
      <c r="E34" s="59"/>
      <c r="F34" s="49"/>
      <c r="G34" s="57"/>
      <c r="H34" s="59"/>
      <c r="I34" s="42"/>
      <c r="J34" s="49"/>
      <c r="K34" s="50"/>
      <c r="L34" s="50"/>
      <c r="M34" s="51"/>
    </row>
    <row r="35" spans="1:13" ht="15" thickBot="1">
      <c r="A35" s="3"/>
      <c r="B35" s="3"/>
      <c r="C35" s="5" t="s">
        <v>6</v>
      </c>
      <c r="D35" s="5" t="s">
        <v>7</v>
      </c>
      <c r="E35" s="60"/>
      <c r="F35" s="37" t="s">
        <v>6</v>
      </c>
      <c r="G35" s="5" t="s">
        <v>7</v>
      </c>
      <c r="H35" s="60"/>
      <c r="I35" s="43"/>
      <c r="J35" s="29" t="s">
        <v>8</v>
      </c>
      <c r="K35" s="29" t="s">
        <v>9</v>
      </c>
      <c r="L35" s="29" t="s">
        <v>14</v>
      </c>
      <c r="M35" s="6" t="s">
        <v>10</v>
      </c>
    </row>
    <row r="36" spans="1:13" ht="18.75">
      <c r="A36" s="7" t="s">
        <v>11</v>
      </c>
      <c r="B36" s="31">
        <f>B10+B23</f>
        <v>7802</v>
      </c>
      <c r="C36" s="34">
        <f aca="true" t="shared" si="2" ref="C36:M36">C10+C23</f>
        <v>6796</v>
      </c>
      <c r="D36" s="16">
        <f t="shared" si="2"/>
        <v>105</v>
      </c>
      <c r="E36" s="38">
        <f t="shared" si="2"/>
        <v>562</v>
      </c>
      <c r="F36" s="39">
        <f t="shared" si="2"/>
        <v>308</v>
      </c>
      <c r="G36" s="16">
        <f t="shared" si="2"/>
        <v>9</v>
      </c>
      <c r="H36" s="38">
        <f t="shared" si="2"/>
        <v>22</v>
      </c>
      <c r="I36" s="44">
        <f t="shared" si="2"/>
        <v>7802</v>
      </c>
      <c r="J36" s="16">
        <f t="shared" si="2"/>
        <v>270</v>
      </c>
      <c r="K36" s="16">
        <f t="shared" si="2"/>
        <v>924</v>
      </c>
      <c r="L36" s="16">
        <f t="shared" si="2"/>
        <v>5957</v>
      </c>
      <c r="M36" s="17">
        <f t="shared" si="2"/>
        <v>651</v>
      </c>
    </row>
    <row r="37" spans="1:13" ht="18.75">
      <c r="A37" s="8" t="s">
        <v>12</v>
      </c>
      <c r="B37" s="30">
        <f aca="true" t="shared" si="3" ref="B37:M37">B11+B24</f>
        <v>7054</v>
      </c>
      <c r="C37" s="18">
        <f t="shared" si="3"/>
        <v>4800</v>
      </c>
      <c r="D37" s="19">
        <f t="shared" si="3"/>
        <v>113</v>
      </c>
      <c r="E37" s="19">
        <f t="shared" si="3"/>
        <v>1882</v>
      </c>
      <c r="F37" s="18">
        <f t="shared" si="3"/>
        <v>156</v>
      </c>
      <c r="G37" s="19">
        <f t="shared" si="3"/>
        <v>5</v>
      </c>
      <c r="H37" s="40">
        <f t="shared" si="3"/>
        <v>98</v>
      </c>
      <c r="I37" s="44">
        <f t="shared" si="3"/>
        <v>7054</v>
      </c>
      <c r="J37" s="19">
        <f t="shared" si="3"/>
        <v>34</v>
      </c>
      <c r="K37" s="19">
        <f t="shared" si="3"/>
        <v>735</v>
      </c>
      <c r="L37" s="19">
        <f t="shared" si="3"/>
        <v>5001</v>
      </c>
      <c r="M37" s="20">
        <f t="shared" si="3"/>
        <v>1284</v>
      </c>
    </row>
    <row r="38" spans="1:13" ht="19.5" thickBot="1">
      <c r="A38" s="9" t="s">
        <v>13</v>
      </c>
      <c r="B38" s="21">
        <f aca="true" t="shared" si="4" ref="B38:M38">B12+B25</f>
        <v>902</v>
      </c>
      <c r="C38" s="22">
        <f t="shared" si="4"/>
        <v>698</v>
      </c>
      <c r="D38" s="23">
        <f t="shared" si="4"/>
        <v>5</v>
      </c>
      <c r="E38" s="23">
        <f t="shared" si="4"/>
        <v>145</v>
      </c>
      <c r="F38" s="22">
        <f t="shared" si="4"/>
        <v>43</v>
      </c>
      <c r="G38" s="23">
        <f t="shared" si="4"/>
        <v>5</v>
      </c>
      <c r="H38" s="41">
        <f t="shared" si="4"/>
        <v>6</v>
      </c>
      <c r="I38" s="44">
        <f t="shared" si="4"/>
        <v>902</v>
      </c>
      <c r="J38" s="23">
        <f t="shared" si="4"/>
        <v>23</v>
      </c>
      <c r="K38" s="23">
        <f t="shared" si="4"/>
        <v>80</v>
      </c>
      <c r="L38" s="23">
        <f t="shared" si="4"/>
        <v>477</v>
      </c>
      <c r="M38" s="24">
        <f t="shared" si="4"/>
        <v>322</v>
      </c>
    </row>
    <row r="39" spans="1:13" ht="19.5" thickBot="1">
      <c r="A39" s="10" t="s">
        <v>0</v>
      </c>
      <c r="B39" s="25">
        <f aca="true" t="shared" si="5" ref="B39:M39">B13+B26</f>
        <v>15758</v>
      </c>
      <c r="C39" s="26">
        <f t="shared" si="5"/>
        <v>12294</v>
      </c>
      <c r="D39" s="27">
        <f t="shared" si="5"/>
        <v>223</v>
      </c>
      <c r="E39" s="35">
        <f t="shared" si="5"/>
        <v>2589</v>
      </c>
      <c r="F39" s="26">
        <f t="shared" si="5"/>
        <v>507</v>
      </c>
      <c r="G39" s="27">
        <f t="shared" si="5"/>
        <v>19</v>
      </c>
      <c r="H39" s="35">
        <f t="shared" si="5"/>
        <v>126</v>
      </c>
      <c r="I39" s="45">
        <f t="shared" si="5"/>
        <v>15758</v>
      </c>
      <c r="J39" s="26">
        <f t="shared" si="5"/>
        <v>327</v>
      </c>
      <c r="K39" s="26">
        <f t="shared" si="5"/>
        <v>1739</v>
      </c>
      <c r="L39" s="26">
        <f t="shared" si="5"/>
        <v>11435</v>
      </c>
      <c r="M39" s="28">
        <f t="shared" si="5"/>
        <v>2257</v>
      </c>
    </row>
  </sheetData>
  <sheetProtection/>
  <mergeCells count="27">
    <mergeCell ref="B31:H31"/>
    <mergeCell ref="J31:M32"/>
    <mergeCell ref="C32:E32"/>
    <mergeCell ref="F32:H32"/>
    <mergeCell ref="C33:D34"/>
    <mergeCell ref="E33:E35"/>
    <mergeCell ref="F33:G34"/>
    <mergeCell ref="H33:H35"/>
    <mergeCell ref="J33:M34"/>
    <mergeCell ref="B18:H18"/>
    <mergeCell ref="J18:M19"/>
    <mergeCell ref="C19:E19"/>
    <mergeCell ref="F19:H19"/>
    <mergeCell ref="C20:D21"/>
    <mergeCell ref="E20:E22"/>
    <mergeCell ref="F20:G21"/>
    <mergeCell ref="H20:H22"/>
    <mergeCell ref="J20:M21"/>
    <mergeCell ref="J7:M8"/>
    <mergeCell ref="J5:M6"/>
    <mergeCell ref="C7:D8"/>
    <mergeCell ref="E7:E9"/>
    <mergeCell ref="F7:G8"/>
    <mergeCell ref="H7:H9"/>
    <mergeCell ref="B5:H5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HOSTNAME</cp:lastModifiedBy>
  <cp:lastPrinted>2015-10-20T13:37:45Z</cp:lastPrinted>
  <dcterms:created xsi:type="dcterms:W3CDTF">2011-04-25T04:57:56Z</dcterms:created>
  <dcterms:modified xsi:type="dcterms:W3CDTF">2017-07-07T09:29:41Z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