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<sst xmlns="http://schemas.openxmlformats.org/spreadsheetml/2006/main" count="183" uniqueCount="60">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</sst>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2" xfId="49" applyNumberFormat="1" applyFont="1" applyFill="1" applyBorder="1" applyAlignment="1">
      <alignment/>
    </xf>
    <xf numFmtId="0" fontId="6" fillId="0" borderId="14" xfId="61" applyFont="1" applyBorder="1" applyAlignment="1">
      <alignment horizontal="center" vertical="center"/>
      <protection/>
    </xf>
    <xf numFmtId="177" fontId="6" fillId="0" borderId="15" xfId="49" applyNumberFormat="1" applyFont="1" applyBorder="1" applyAlignment="1">
      <alignment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60" zoomScaleNormal="75" zoomScalePageLayoutView="0" workbookViewId="0" topLeftCell="B1">
      <selection activeCell="I45" sqref="I4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f>'普通税'!B5+'目的税'!B5</f>
        <v>777827478</v>
      </c>
      <c r="C5" s="4">
        <f>'普通税'!C5+'目的税'!C5</f>
        <v>9566286</v>
      </c>
      <c r="D5" s="4">
        <f>'普通税'!D5+'目的税'!D5</f>
        <v>787421765</v>
      </c>
      <c r="E5" s="4">
        <f>'普通税'!E5+'目的税'!E5</f>
        <v>772666482</v>
      </c>
      <c r="F5" s="4">
        <f>'普通税'!F5+'目的税'!F5</f>
        <v>3419598</v>
      </c>
      <c r="G5" s="4">
        <f>'普通税'!G5+'目的税'!G5</f>
        <v>776114081</v>
      </c>
      <c r="H5" s="5">
        <f>ROUND(E5/B5*100,1)</f>
        <v>99.3</v>
      </c>
      <c r="I5" s="5">
        <f>ROUND(F5/C5*100,1)</f>
        <v>35.7</v>
      </c>
      <c r="J5" s="5">
        <f aca="true" t="shared" si="0" ref="H5:J51">ROUND(G5/D5*100,1)</f>
        <v>98.6</v>
      </c>
    </row>
    <row r="6" spans="1:10" ht="13.5">
      <c r="A6" s="6" t="s">
        <v>1</v>
      </c>
      <c r="B6" s="15">
        <f>'普通税'!B6+'目的税'!B6</f>
        <v>151569497</v>
      </c>
      <c r="C6" s="7">
        <f>'普通税'!C6+'目的税'!C6</f>
        <v>2121767</v>
      </c>
      <c r="D6" s="7">
        <f>'普通税'!D6+'目的税'!D6</f>
        <v>153706026</v>
      </c>
      <c r="E6" s="7">
        <f>'普通税'!E6+'目的税'!E6</f>
        <v>150577550</v>
      </c>
      <c r="F6" s="7">
        <f>'普通税'!F6+'目的税'!F6</f>
        <v>930360</v>
      </c>
      <c r="G6" s="7">
        <f>'普通税'!G6+'目的税'!G6</f>
        <v>151522672</v>
      </c>
      <c r="H6" s="8">
        <f t="shared" si="0"/>
        <v>99.3</v>
      </c>
      <c r="I6" s="8">
        <f t="shared" si="0"/>
        <v>43.8</v>
      </c>
      <c r="J6" s="8">
        <f t="shared" si="0"/>
        <v>98.6</v>
      </c>
    </row>
    <row r="7" spans="1:10" ht="13.5">
      <c r="A7" s="6" t="s">
        <v>2</v>
      </c>
      <c r="B7" s="7">
        <f>'普通税'!B7+'目的税'!B7</f>
        <v>24792026</v>
      </c>
      <c r="C7" s="7">
        <f>'普通税'!C7+'目的税'!C7</f>
        <v>379402</v>
      </c>
      <c r="D7" s="7">
        <f>'普通税'!D7+'目的税'!D7</f>
        <v>25175714</v>
      </c>
      <c r="E7" s="7">
        <f>'普通税'!E7+'目的税'!E7</f>
        <v>24617222</v>
      </c>
      <c r="F7" s="7">
        <f>'普通税'!F7+'目的税'!F7</f>
        <v>174757</v>
      </c>
      <c r="G7" s="7">
        <f>'普通税'!G7+'目的税'!G7</f>
        <v>24796265</v>
      </c>
      <c r="H7" s="8">
        <f t="shared" si="0"/>
        <v>99.3</v>
      </c>
      <c r="I7" s="8">
        <f t="shared" si="0"/>
        <v>46.1</v>
      </c>
      <c r="J7" s="8">
        <f t="shared" si="0"/>
        <v>98.5</v>
      </c>
    </row>
    <row r="8" spans="1:10" ht="13.5">
      <c r="A8" s="6" t="s">
        <v>3</v>
      </c>
      <c r="B8" s="7">
        <f>'普通税'!B8+'目的税'!B8</f>
        <v>70827975</v>
      </c>
      <c r="C8" s="7">
        <f>'普通税'!C8+'目的税'!C8</f>
        <v>1883421</v>
      </c>
      <c r="D8" s="7">
        <f>'普通税'!D8+'目的税'!D8</f>
        <v>72716521</v>
      </c>
      <c r="E8" s="7">
        <f>'普通税'!E8+'目的税'!E8</f>
        <v>70270096</v>
      </c>
      <c r="F8" s="7">
        <f>'普通税'!F8+'目的税'!F8</f>
        <v>529933</v>
      </c>
      <c r="G8" s="7">
        <f>'普通税'!G8+'目的税'!G8</f>
        <v>70805154</v>
      </c>
      <c r="H8" s="8">
        <f t="shared" si="0"/>
        <v>99.2</v>
      </c>
      <c r="I8" s="8">
        <f t="shared" si="0"/>
        <v>28.1</v>
      </c>
      <c r="J8" s="8">
        <f t="shared" si="0"/>
        <v>97.4</v>
      </c>
    </row>
    <row r="9" spans="1:10" ht="13.5">
      <c r="A9" s="6" t="s">
        <v>4</v>
      </c>
      <c r="B9" s="7">
        <f>'普通税'!B9+'目的税'!B9</f>
        <v>18264075</v>
      </c>
      <c r="C9" s="7">
        <f>'普通税'!C9+'目的税'!C9</f>
        <v>527677</v>
      </c>
      <c r="D9" s="7">
        <f>'普通税'!D9+'目的税'!D9</f>
        <v>18793216</v>
      </c>
      <c r="E9" s="7">
        <f>'普通税'!E9+'目的税'!E9</f>
        <v>18136836</v>
      </c>
      <c r="F9" s="7">
        <f>'普通税'!F9+'目的税'!F9</f>
        <v>169477</v>
      </c>
      <c r="G9" s="7">
        <f>'普通税'!G9+'目的税'!G9</f>
        <v>18307777</v>
      </c>
      <c r="H9" s="8">
        <f t="shared" si="0"/>
        <v>99.3</v>
      </c>
      <c r="I9" s="8">
        <f t="shared" si="0"/>
        <v>32.1</v>
      </c>
      <c r="J9" s="8">
        <f t="shared" si="0"/>
        <v>97.4</v>
      </c>
    </row>
    <row r="10" spans="1:10" ht="13.5">
      <c r="A10" s="6" t="s">
        <v>5</v>
      </c>
      <c r="B10" s="7">
        <f>'普通税'!B10+'目的税'!B10</f>
        <v>68359149</v>
      </c>
      <c r="C10" s="7">
        <f>'普通税'!C10+'目的税'!C10</f>
        <v>1097473</v>
      </c>
      <c r="D10" s="7">
        <f>'普通税'!D10+'目的税'!D10</f>
        <v>69460458</v>
      </c>
      <c r="E10" s="7">
        <f>'普通税'!E10+'目的税'!E10</f>
        <v>68001475</v>
      </c>
      <c r="F10" s="7">
        <f>'普通税'!F10+'目的税'!F10</f>
        <v>374216</v>
      </c>
      <c r="G10" s="7">
        <f>'普通税'!G10+'目的税'!G10</f>
        <v>68379527</v>
      </c>
      <c r="H10" s="8">
        <f t="shared" si="0"/>
        <v>99.5</v>
      </c>
      <c r="I10" s="8">
        <f t="shared" si="0"/>
        <v>34.1</v>
      </c>
      <c r="J10" s="8">
        <f t="shared" si="0"/>
        <v>98.4</v>
      </c>
    </row>
    <row r="11" spans="1:10" ht="13.5">
      <c r="A11" s="6" t="s">
        <v>6</v>
      </c>
      <c r="B11" s="7">
        <f>'普通税'!B11+'目的税'!B11</f>
        <v>11671049</v>
      </c>
      <c r="C11" s="7">
        <f>'普通税'!C11+'目的税'!C11</f>
        <v>253960</v>
      </c>
      <c r="D11" s="7">
        <f>'普通税'!D11+'目的税'!D11</f>
        <v>11926046</v>
      </c>
      <c r="E11" s="7">
        <f>'普通税'!E11+'目的税'!E11</f>
        <v>11588525</v>
      </c>
      <c r="F11" s="7">
        <f>'普通税'!F11+'目的税'!F11</f>
        <v>88012</v>
      </c>
      <c r="G11" s="7">
        <f>'普通税'!G11+'目的税'!G11</f>
        <v>11677574</v>
      </c>
      <c r="H11" s="8">
        <f t="shared" si="0"/>
        <v>99.3</v>
      </c>
      <c r="I11" s="8">
        <f t="shared" si="0"/>
        <v>34.7</v>
      </c>
      <c r="J11" s="8">
        <f t="shared" si="0"/>
        <v>97.9</v>
      </c>
    </row>
    <row r="12" spans="1:10" ht="13.5">
      <c r="A12" s="6" t="s">
        <v>7</v>
      </c>
      <c r="B12" s="7">
        <f>'普通税'!B12+'目的税'!B12</f>
        <v>51022207</v>
      </c>
      <c r="C12" s="7">
        <f>'普通税'!C12+'目的税'!C12</f>
        <v>297522</v>
      </c>
      <c r="D12" s="7">
        <f>'普通税'!D12+'目的税'!D12</f>
        <v>51323784</v>
      </c>
      <c r="E12" s="7">
        <f>'普通税'!E12+'目的税'!E12</f>
        <v>50877057</v>
      </c>
      <c r="F12" s="7">
        <f>'普通税'!F12+'目的税'!F12</f>
        <v>157155</v>
      </c>
      <c r="G12" s="7">
        <f>'普通税'!G12+'目的税'!G12</f>
        <v>51038267</v>
      </c>
      <c r="H12" s="8">
        <f t="shared" si="0"/>
        <v>99.7</v>
      </c>
      <c r="I12" s="8">
        <f t="shared" si="0"/>
        <v>52.8</v>
      </c>
      <c r="J12" s="8">
        <f t="shared" si="0"/>
        <v>99.4</v>
      </c>
    </row>
    <row r="13" spans="1:10" ht="13.5">
      <c r="A13" s="6" t="s">
        <v>8</v>
      </c>
      <c r="B13" s="7">
        <f>'普通税'!B13+'目的税'!B13</f>
        <v>11511501</v>
      </c>
      <c r="C13" s="7">
        <f>'普通税'!C13+'目的税'!C13</f>
        <v>300785</v>
      </c>
      <c r="D13" s="7">
        <f>'普通税'!D13+'目的税'!D13</f>
        <v>11815710</v>
      </c>
      <c r="E13" s="7">
        <f>'普通税'!E13+'目的税'!E13</f>
        <v>11415749</v>
      </c>
      <c r="F13" s="7">
        <f>'普通税'!F13+'目的税'!F13</f>
        <v>130723</v>
      </c>
      <c r="G13" s="7">
        <f>'普通税'!G13+'目的税'!G13</f>
        <v>11549896</v>
      </c>
      <c r="H13" s="8">
        <f t="shared" si="0"/>
        <v>99.2</v>
      </c>
      <c r="I13" s="8">
        <f t="shared" si="0"/>
        <v>43.5</v>
      </c>
      <c r="J13" s="8">
        <f t="shared" si="0"/>
        <v>97.8</v>
      </c>
    </row>
    <row r="14" spans="1:10" ht="13.5">
      <c r="A14" s="6" t="s">
        <v>9</v>
      </c>
      <c r="B14" s="7">
        <f>'普通税'!B14+'目的税'!B14</f>
        <v>22110481</v>
      </c>
      <c r="C14" s="7">
        <f>'普通税'!C14+'目的税'!C14</f>
        <v>526394</v>
      </c>
      <c r="D14" s="7">
        <f>'普通税'!D14+'目的税'!D14</f>
        <v>22640212</v>
      </c>
      <c r="E14" s="7">
        <f>'普通税'!E14+'目的税'!E14</f>
        <v>21941309</v>
      </c>
      <c r="F14" s="7">
        <f>'普通税'!F14+'目的税'!F14</f>
        <v>181975</v>
      </c>
      <c r="G14" s="7">
        <f>'普通税'!G14+'目的税'!G14</f>
        <v>22126621</v>
      </c>
      <c r="H14" s="8">
        <f t="shared" si="0"/>
        <v>99.2</v>
      </c>
      <c r="I14" s="8">
        <f t="shared" si="0"/>
        <v>34.6</v>
      </c>
      <c r="J14" s="8">
        <f t="shared" si="0"/>
        <v>97.7</v>
      </c>
    </row>
    <row r="15" spans="1:10" ht="13.5">
      <c r="A15" s="6" t="s">
        <v>10</v>
      </c>
      <c r="B15" s="7">
        <f>'普通税'!B15+'目的税'!B15</f>
        <v>57000483</v>
      </c>
      <c r="C15" s="7">
        <f>'普通税'!C15+'目的税'!C15</f>
        <v>558500</v>
      </c>
      <c r="D15" s="7">
        <f>'普通税'!D15+'目的税'!D15</f>
        <v>57563597</v>
      </c>
      <c r="E15" s="7">
        <f>'普通税'!E15+'目的税'!E15</f>
        <v>56843147</v>
      </c>
      <c r="F15" s="7">
        <f>'普通税'!F15+'目的税'!F15</f>
        <v>182019</v>
      </c>
      <c r="G15" s="7">
        <f>'普通税'!G15+'目的税'!G15</f>
        <v>57029780</v>
      </c>
      <c r="H15" s="8">
        <f t="shared" si="0"/>
        <v>99.7</v>
      </c>
      <c r="I15" s="8">
        <f t="shared" si="0"/>
        <v>32.6</v>
      </c>
      <c r="J15" s="8">
        <f t="shared" si="0"/>
        <v>99.1</v>
      </c>
    </row>
    <row r="16" spans="1:10" ht="13.5">
      <c r="A16" s="6" t="s">
        <v>11</v>
      </c>
      <c r="B16" s="7">
        <f>'普通税'!B16+'目的税'!B16</f>
        <v>47608220</v>
      </c>
      <c r="C16" s="7">
        <f>'普通税'!C16+'目的税'!C16</f>
        <v>1301951</v>
      </c>
      <c r="D16" s="7">
        <f>'普通税'!D16+'目的税'!D16</f>
        <v>48914566</v>
      </c>
      <c r="E16" s="7">
        <f>'普通税'!E16+'目的税'!E16</f>
        <v>47346538</v>
      </c>
      <c r="F16" s="7">
        <f>'普通税'!F16+'目的税'!F16</f>
        <v>366957</v>
      </c>
      <c r="G16" s="7">
        <f>'普通税'!G16+'目的税'!G16</f>
        <v>47717890</v>
      </c>
      <c r="H16" s="8">
        <f t="shared" si="0"/>
        <v>99.5</v>
      </c>
      <c r="I16" s="8">
        <f t="shared" si="0"/>
        <v>28.2</v>
      </c>
      <c r="J16" s="8">
        <f t="shared" si="0"/>
        <v>97.6</v>
      </c>
    </row>
    <row r="17" spans="1:10" ht="13.5">
      <c r="A17" s="6" t="s">
        <v>12</v>
      </c>
      <c r="B17" s="7">
        <f>'普通税'!B17+'目的税'!B17</f>
        <v>39595903</v>
      </c>
      <c r="C17" s="7">
        <f>'普通税'!C17+'目的税'!C17</f>
        <v>846095</v>
      </c>
      <c r="D17" s="7">
        <f>'普通税'!D17+'目的税'!D17</f>
        <v>40447836</v>
      </c>
      <c r="E17" s="7">
        <f>'普通税'!E17+'目的税'!E17</f>
        <v>39325135</v>
      </c>
      <c r="F17" s="7">
        <f>'普通税'!F17+'目的税'!F17</f>
        <v>248779</v>
      </c>
      <c r="G17" s="7">
        <f>'普通税'!G17+'目的税'!G17</f>
        <v>39579752</v>
      </c>
      <c r="H17" s="8">
        <f t="shared" si="0"/>
        <v>99.3</v>
      </c>
      <c r="I17" s="8">
        <f t="shared" si="0"/>
        <v>29.4</v>
      </c>
      <c r="J17" s="8">
        <f t="shared" si="0"/>
        <v>97.9</v>
      </c>
    </row>
    <row r="18" spans="1:10" ht="13.5">
      <c r="A18" s="6" t="s">
        <v>13</v>
      </c>
      <c r="B18" s="7">
        <f>'普通税'!B18+'目的税'!B18</f>
        <v>21614820</v>
      </c>
      <c r="C18" s="7">
        <f>'普通税'!C18+'目的税'!C18</f>
        <v>246022</v>
      </c>
      <c r="D18" s="7">
        <f>'普通税'!D18+'目的税'!D18</f>
        <v>21863767</v>
      </c>
      <c r="E18" s="7">
        <f>'普通税'!E18+'目的税'!E18</f>
        <v>21532713</v>
      </c>
      <c r="F18" s="7">
        <f>'普通税'!F18+'目的税'!F18</f>
        <v>124197</v>
      </c>
      <c r="G18" s="7">
        <f>'普通税'!G18+'目的税'!G18</f>
        <v>21659835</v>
      </c>
      <c r="H18" s="8">
        <f t="shared" si="0"/>
        <v>99.6</v>
      </c>
      <c r="I18" s="8">
        <f t="shared" si="0"/>
        <v>50.5</v>
      </c>
      <c r="J18" s="8">
        <f t="shared" si="0"/>
        <v>99.1</v>
      </c>
    </row>
    <row r="19" spans="1:10" ht="13.5">
      <c r="A19" s="6" t="s">
        <v>14</v>
      </c>
      <c r="B19" s="7">
        <f>'普通税'!B19+'目的税'!B19</f>
        <v>13654503</v>
      </c>
      <c r="C19" s="7">
        <f>'普通税'!C19+'目的税'!C19</f>
        <v>297267</v>
      </c>
      <c r="D19" s="7">
        <f>'普通税'!D19+'目的税'!D19</f>
        <v>13955690</v>
      </c>
      <c r="E19" s="7">
        <f>'普通税'!E19+'目的税'!E19</f>
        <v>13609809</v>
      </c>
      <c r="F19" s="7">
        <f>'普通税'!F19+'目的税'!F19</f>
        <v>115675</v>
      </c>
      <c r="G19" s="7">
        <f>'普通税'!G19+'目的税'!G19</f>
        <v>13729404</v>
      </c>
      <c r="H19" s="8">
        <f t="shared" si="0"/>
        <v>99.7</v>
      </c>
      <c r="I19" s="8">
        <f t="shared" si="0"/>
        <v>38.9</v>
      </c>
      <c r="J19" s="8">
        <f t="shared" si="0"/>
        <v>98.4</v>
      </c>
    </row>
    <row r="20" spans="1:10" ht="13.5">
      <c r="A20" s="6" t="s">
        <v>15</v>
      </c>
      <c r="B20" s="7">
        <f>'普通税'!B20+'目的税'!B20</f>
        <v>28899688</v>
      </c>
      <c r="C20" s="7">
        <f>'普通税'!C20+'目的税'!C20</f>
        <v>871666</v>
      </c>
      <c r="D20" s="7">
        <f>'普通税'!D20+'目的税'!D20</f>
        <v>29774750</v>
      </c>
      <c r="E20" s="7">
        <f>'普通税'!E20+'目的税'!E20</f>
        <v>28567915</v>
      </c>
      <c r="F20" s="7">
        <f>'普通税'!F20+'目的税'!F20</f>
        <v>314684</v>
      </c>
      <c r="G20" s="7">
        <f>'普通税'!G20+'目的税'!G20</f>
        <v>28885995</v>
      </c>
      <c r="H20" s="8">
        <f t="shared" si="0"/>
        <v>98.9</v>
      </c>
      <c r="I20" s="8">
        <f t="shared" si="0"/>
        <v>36.1</v>
      </c>
      <c r="J20" s="8">
        <f t="shared" si="0"/>
        <v>97</v>
      </c>
    </row>
    <row r="21" spans="1:10" ht="13.5">
      <c r="A21" s="6" t="s">
        <v>16</v>
      </c>
      <c r="B21" s="7">
        <f>'普通税'!B21+'目的税'!B21</f>
        <v>12109216</v>
      </c>
      <c r="C21" s="7">
        <f>'普通税'!C21+'目的税'!C21</f>
        <v>224127</v>
      </c>
      <c r="D21" s="7">
        <f>'普通税'!D21+'目的税'!D21</f>
        <v>12335116</v>
      </c>
      <c r="E21" s="7">
        <f>'普通税'!E21+'目的税'!E21</f>
        <v>12012410</v>
      </c>
      <c r="F21" s="7">
        <f>'普通税'!F21+'目的税'!F21</f>
        <v>86170</v>
      </c>
      <c r="G21" s="7">
        <f>'普通税'!G21+'目的税'!G21</f>
        <v>12100353</v>
      </c>
      <c r="H21" s="8">
        <f t="shared" si="0"/>
        <v>99.2</v>
      </c>
      <c r="I21" s="8">
        <f t="shared" si="0"/>
        <v>38.4</v>
      </c>
      <c r="J21" s="8">
        <f t="shared" si="0"/>
        <v>98.1</v>
      </c>
    </row>
    <row r="22" spans="1:10" ht="13.5">
      <c r="A22" s="6" t="s">
        <v>17</v>
      </c>
      <c r="B22" s="7">
        <f>'普通税'!B22+'目的税'!B22</f>
        <v>14019435</v>
      </c>
      <c r="C22" s="7">
        <f>'普通税'!C22+'目的税'!C22</f>
        <v>303287</v>
      </c>
      <c r="D22" s="7">
        <f>'普通税'!D22+'目的税'!D22</f>
        <v>14324917</v>
      </c>
      <c r="E22" s="7">
        <f>'普通税'!E22+'目的税'!E22</f>
        <v>13914703</v>
      </c>
      <c r="F22" s="7">
        <f>'普通税'!F22+'目的税'!F22</f>
        <v>123232</v>
      </c>
      <c r="G22" s="7">
        <f>'普通税'!G22+'目的税'!G22</f>
        <v>14040130</v>
      </c>
      <c r="H22" s="8">
        <f t="shared" si="0"/>
        <v>99.3</v>
      </c>
      <c r="I22" s="8">
        <f t="shared" si="0"/>
        <v>40.6</v>
      </c>
      <c r="J22" s="8">
        <f t="shared" si="0"/>
        <v>98</v>
      </c>
    </row>
    <row r="23" spans="1:10" ht="13.5">
      <c r="A23" s="6" t="s">
        <v>18</v>
      </c>
      <c r="B23" s="7">
        <f>'普通税'!B23+'目的税'!B23</f>
        <v>16926418</v>
      </c>
      <c r="C23" s="7">
        <f>'普通税'!C23+'目的税'!C23</f>
        <v>223728</v>
      </c>
      <c r="D23" s="7">
        <f>'普通税'!D23+'目的税'!D23</f>
        <v>17151605</v>
      </c>
      <c r="E23" s="7">
        <f>'普通税'!E23+'目的税'!E23</f>
        <v>16822698</v>
      </c>
      <c r="F23" s="7">
        <f>'普通税'!F23+'目的税'!F23</f>
        <v>114080</v>
      </c>
      <c r="G23" s="7">
        <f>'普通税'!G23+'目的税'!G23</f>
        <v>16938237</v>
      </c>
      <c r="H23" s="8">
        <f t="shared" si="0"/>
        <v>99.4</v>
      </c>
      <c r="I23" s="8">
        <f t="shared" si="0"/>
        <v>51</v>
      </c>
      <c r="J23" s="8">
        <f t="shared" si="0"/>
        <v>98.8</v>
      </c>
    </row>
    <row r="24" spans="1:10" ht="13.5">
      <c r="A24" s="6" t="s">
        <v>19</v>
      </c>
      <c r="B24" s="7">
        <f>'普通税'!B24+'目的税'!B24</f>
        <v>24067174</v>
      </c>
      <c r="C24" s="7">
        <f>'普通税'!C24+'目的税'!C24</f>
        <v>459467</v>
      </c>
      <c r="D24" s="7">
        <f>'普通税'!D24+'目的税'!D24</f>
        <v>24530167</v>
      </c>
      <c r="E24" s="7">
        <f>'普通税'!E24+'目的税'!E24</f>
        <v>23920252</v>
      </c>
      <c r="F24" s="7">
        <f>'普通税'!F24+'目的税'!F24</f>
        <v>165874</v>
      </c>
      <c r="G24" s="7">
        <f>'普通税'!G24+'目的税'!G24</f>
        <v>24089652</v>
      </c>
      <c r="H24" s="8">
        <f t="shared" si="0"/>
        <v>99.4</v>
      </c>
      <c r="I24" s="8">
        <f t="shared" si="0"/>
        <v>36.1</v>
      </c>
      <c r="J24" s="8">
        <f t="shared" si="0"/>
        <v>98.2</v>
      </c>
    </row>
    <row r="25" spans="1:10" ht="13.5">
      <c r="A25" s="6" t="s">
        <v>20</v>
      </c>
      <c r="B25" s="7">
        <f>'普通税'!B25+'目的税'!B25</f>
        <v>23952040</v>
      </c>
      <c r="C25" s="7">
        <f>'普通税'!C25+'目的税'!C25</f>
        <v>545641</v>
      </c>
      <c r="D25" s="7">
        <f>'普通税'!D25+'目的税'!D25</f>
        <v>24499459</v>
      </c>
      <c r="E25" s="7">
        <f>'普通税'!E25+'目的税'!E25</f>
        <v>23823257</v>
      </c>
      <c r="F25" s="7">
        <f>'普通税'!F25+'目的税'!F25</f>
        <v>236592</v>
      </c>
      <c r="G25" s="7">
        <f>'普通税'!G25+'目的税'!G25</f>
        <v>24061627</v>
      </c>
      <c r="H25" s="8">
        <f t="shared" si="0"/>
        <v>99.5</v>
      </c>
      <c r="I25" s="8">
        <f t="shared" si="0"/>
        <v>43.4</v>
      </c>
      <c r="J25" s="8">
        <f t="shared" si="0"/>
        <v>98.2</v>
      </c>
    </row>
    <row r="26" spans="1:10" ht="13.5">
      <c r="A26" s="6" t="s">
        <v>21</v>
      </c>
      <c r="B26" s="7">
        <f>'普通税'!B26+'目的税'!B26</f>
        <v>8913571</v>
      </c>
      <c r="C26" s="7">
        <f>'普通税'!C26+'目的税'!C26</f>
        <v>141803</v>
      </c>
      <c r="D26" s="7">
        <f>'普通税'!D26+'目的税'!D26</f>
        <v>9056519</v>
      </c>
      <c r="E26" s="7">
        <f>'普通税'!E26+'目的税'!E26</f>
        <v>8854646</v>
      </c>
      <c r="F26" s="7">
        <f>'普通税'!F26+'目的税'!F26</f>
        <v>60498</v>
      </c>
      <c r="G26" s="7">
        <f>'普通税'!G26+'目的税'!G26</f>
        <v>8916289</v>
      </c>
      <c r="H26" s="8">
        <f t="shared" si="0"/>
        <v>99.3</v>
      </c>
      <c r="I26" s="8">
        <f t="shared" si="0"/>
        <v>42.7</v>
      </c>
      <c r="J26" s="8">
        <f t="shared" si="0"/>
        <v>98.5</v>
      </c>
    </row>
    <row r="27" spans="1:10" ht="13.5">
      <c r="A27" s="6" t="s">
        <v>22</v>
      </c>
      <c r="B27" s="7">
        <f>'普通税'!B27+'目的税'!B27</f>
        <v>12607248</v>
      </c>
      <c r="C27" s="7">
        <f>'普通税'!C27+'目的税'!C27</f>
        <v>327127</v>
      </c>
      <c r="D27" s="7">
        <f>'普通税'!D27+'目的税'!D27</f>
        <v>12937144</v>
      </c>
      <c r="E27" s="7">
        <f>'普通税'!E27+'目的税'!E27</f>
        <v>12514713</v>
      </c>
      <c r="F27" s="7">
        <f>'普通税'!F27+'目的税'!F27</f>
        <v>134728</v>
      </c>
      <c r="G27" s="7">
        <f>'普通税'!G27+'目的税'!G27</f>
        <v>12652210</v>
      </c>
      <c r="H27" s="8">
        <f t="shared" si="0"/>
        <v>99.3</v>
      </c>
      <c r="I27" s="8">
        <f t="shared" si="0"/>
        <v>41.2</v>
      </c>
      <c r="J27" s="8">
        <f t="shared" si="0"/>
        <v>97.8</v>
      </c>
    </row>
    <row r="28" spans="1:10" ht="13.5">
      <c r="A28" s="6" t="s">
        <v>23</v>
      </c>
      <c r="B28" s="7">
        <f>'普通税'!B28+'目的税'!B28</f>
        <v>18912102</v>
      </c>
      <c r="C28" s="7">
        <f>'普通税'!C28+'目的税'!C28</f>
        <v>581593</v>
      </c>
      <c r="D28" s="7">
        <f>'普通税'!D28+'目的税'!D28</f>
        <v>19496854</v>
      </c>
      <c r="E28" s="7">
        <f>'普通税'!E28+'目的税'!E28</f>
        <v>18740772</v>
      </c>
      <c r="F28" s="7">
        <f>'普通税'!F28+'目的税'!F28</f>
        <v>256118</v>
      </c>
      <c r="G28" s="7">
        <f>'普通税'!G28+'目的税'!G28</f>
        <v>19000049</v>
      </c>
      <c r="H28" s="8">
        <f t="shared" si="0"/>
        <v>99.1</v>
      </c>
      <c r="I28" s="8">
        <f t="shared" si="0"/>
        <v>44</v>
      </c>
      <c r="J28" s="8">
        <f t="shared" si="0"/>
        <v>97.5</v>
      </c>
    </row>
    <row r="29" spans="1:10" ht="13.5">
      <c r="A29" s="6" t="s">
        <v>24</v>
      </c>
      <c r="B29" s="7">
        <f>'普通税'!B29+'目的税'!B29</f>
        <v>18691127</v>
      </c>
      <c r="C29" s="7">
        <f>'普通税'!C29+'目的税'!C29</f>
        <v>398568</v>
      </c>
      <c r="D29" s="7">
        <f>'普通税'!D29+'目的税'!D29</f>
        <v>19092402</v>
      </c>
      <c r="E29" s="7">
        <f>'普通税'!E29+'目的税'!E29</f>
        <v>18549318</v>
      </c>
      <c r="F29" s="7">
        <f>'普通税'!F29+'目的税'!F29</f>
        <v>156182</v>
      </c>
      <c r="G29" s="7">
        <f>'普通税'!G29+'目的税'!G29</f>
        <v>18708207</v>
      </c>
      <c r="H29" s="8">
        <f t="shared" si="0"/>
        <v>99.2</v>
      </c>
      <c r="I29" s="8">
        <f t="shared" si="0"/>
        <v>39.2</v>
      </c>
      <c r="J29" s="8">
        <f t="shared" si="0"/>
        <v>98</v>
      </c>
    </row>
    <row r="30" spans="1:10" ht="13.5">
      <c r="A30" s="6" t="s">
        <v>25</v>
      </c>
      <c r="B30" s="7">
        <f>'普通税'!B30+'目的税'!B30</f>
        <v>10295947</v>
      </c>
      <c r="C30" s="7">
        <f>'普通税'!C30+'目的税'!C30</f>
        <v>293412</v>
      </c>
      <c r="D30" s="7">
        <f>'普通税'!D30+'目的税'!D30</f>
        <v>10590624</v>
      </c>
      <c r="E30" s="7">
        <f>'普通税'!E30+'目的税'!E30</f>
        <v>10213123</v>
      </c>
      <c r="F30" s="7">
        <f>'普通税'!F30+'目的税'!F30</f>
        <v>80855</v>
      </c>
      <c r="G30" s="7">
        <f>'普通税'!G30+'目的税'!G30</f>
        <v>10295243</v>
      </c>
      <c r="H30" s="8">
        <f t="shared" si="0"/>
        <v>99.2</v>
      </c>
      <c r="I30" s="8">
        <f t="shared" si="0"/>
        <v>27.6</v>
      </c>
      <c r="J30" s="8">
        <f t="shared" si="0"/>
        <v>97.2</v>
      </c>
    </row>
    <row r="31" spans="1:10" ht="13.5">
      <c r="A31" s="6" t="s">
        <v>26</v>
      </c>
      <c r="B31" s="7">
        <f>'普通税'!B31+'目的税'!B31</f>
        <v>8346509</v>
      </c>
      <c r="C31" s="7">
        <f>'普通税'!C31+'目的税'!C31</f>
        <v>234856</v>
      </c>
      <c r="D31" s="7">
        <f>'普通税'!D31+'目的税'!D31</f>
        <v>8582293</v>
      </c>
      <c r="E31" s="7">
        <f>'普通税'!E31+'目的税'!E31</f>
        <v>8283853</v>
      </c>
      <c r="F31" s="7">
        <f>'普通税'!F31+'目的税'!F31</f>
        <v>126787</v>
      </c>
      <c r="G31" s="7">
        <f>'普通税'!G31+'目的税'!G31</f>
        <v>8411568</v>
      </c>
      <c r="H31" s="8">
        <f t="shared" si="0"/>
        <v>99.2</v>
      </c>
      <c r="I31" s="8">
        <f t="shared" si="0"/>
        <v>54</v>
      </c>
      <c r="J31" s="8">
        <f t="shared" si="0"/>
        <v>98</v>
      </c>
    </row>
    <row r="32" spans="1:10" ht="13.5">
      <c r="A32" s="6" t="s">
        <v>27</v>
      </c>
      <c r="B32" s="7">
        <f>'普通税'!B32+'目的税'!B32</f>
        <v>79771046</v>
      </c>
      <c r="C32" s="7">
        <f>'普通税'!C32+'目的税'!C32</f>
        <v>886880</v>
      </c>
      <c r="D32" s="7">
        <f>'普通税'!D32+'目的税'!D32</f>
        <v>80666717</v>
      </c>
      <c r="E32" s="7">
        <f>'普通税'!E32+'目的税'!E32</f>
        <v>79215170</v>
      </c>
      <c r="F32" s="7">
        <f>'普通税'!F32+'目的税'!F32</f>
        <v>427167</v>
      </c>
      <c r="G32" s="7">
        <f>'普通税'!G32+'目的税'!G32</f>
        <v>79651128</v>
      </c>
      <c r="H32" s="8">
        <f t="shared" si="0"/>
        <v>99.3</v>
      </c>
      <c r="I32" s="8">
        <f t="shared" si="0"/>
        <v>48.2</v>
      </c>
      <c r="J32" s="8">
        <f t="shared" si="0"/>
        <v>98.7</v>
      </c>
    </row>
    <row r="33" spans="1:10" ht="13.5">
      <c r="A33" s="6" t="s">
        <v>28</v>
      </c>
      <c r="B33" s="7">
        <f>'普通税'!B33+'目的税'!B33</f>
        <v>8992693</v>
      </c>
      <c r="C33" s="7">
        <f>'普通税'!C33+'目的税'!C33</f>
        <v>342164</v>
      </c>
      <c r="D33" s="7">
        <f>'普通税'!D33+'目的税'!D33</f>
        <v>9336728</v>
      </c>
      <c r="E33" s="7">
        <f>'普通税'!E33+'目的税'!E33</f>
        <v>8917754</v>
      </c>
      <c r="F33" s="7">
        <f>'普通税'!F33+'目的税'!F33</f>
        <v>89097</v>
      </c>
      <c r="G33" s="7">
        <f>'普通税'!G33+'目的税'!G33</f>
        <v>9008722</v>
      </c>
      <c r="H33" s="8">
        <f t="shared" si="0"/>
        <v>99.2</v>
      </c>
      <c r="I33" s="8">
        <f t="shared" si="0"/>
        <v>26</v>
      </c>
      <c r="J33" s="8">
        <f t="shared" si="0"/>
        <v>96.5</v>
      </c>
    </row>
    <row r="34" spans="1:10" ht="13.5">
      <c r="A34" s="6" t="s">
        <v>29</v>
      </c>
      <c r="B34" s="7">
        <f>'普通税'!B34+'目的税'!B34</f>
        <v>6940002</v>
      </c>
      <c r="C34" s="7">
        <f>'普通税'!C34+'目的税'!C34</f>
        <v>161864</v>
      </c>
      <c r="D34" s="7">
        <f>'普通税'!D34+'目的税'!D34</f>
        <v>7102653</v>
      </c>
      <c r="E34" s="7">
        <f>'普通税'!E34+'目的税'!E34</f>
        <v>6891911</v>
      </c>
      <c r="F34" s="7">
        <f>'普通税'!F34+'目的税'!F34</f>
        <v>62342</v>
      </c>
      <c r="G34" s="7">
        <f>'普通税'!G34+'目的税'!G34</f>
        <v>6955040</v>
      </c>
      <c r="H34" s="8">
        <f t="shared" si="0"/>
        <v>99.3</v>
      </c>
      <c r="I34" s="8">
        <f t="shared" si="0"/>
        <v>38.5</v>
      </c>
      <c r="J34" s="8">
        <f t="shared" si="0"/>
        <v>97.9</v>
      </c>
    </row>
    <row r="35" spans="1:10" ht="13.5">
      <c r="A35" s="6" t="s">
        <v>30</v>
      </c>
      <c r="B35" s="7">
        <f>'普通税'!B35+'目的税'!B35</f>
        <v>9563721</v>
      </c>
      <c r="C35" s="7">
        <f>'普通税'!C35+'目的税'!C35</f>
        <v>63160</v>
      </c>
      <c r="D35" s="7">
        <f>'普通税'!D35+'目的税'!D35</f>
        <v>9628459</v>
      </c>
      <c r="E35" s="7">
        <f>'普通税'!E35+'目的税'!E35</f>
        <v>9535897</v>
      </c>
      <c r="F35" s="7">
        <f>'普通税'!F35+'目的税'!F35</f>
        <v>26139</v>
      </c>
      <c r="G35" s="7">
        <f>'普通税'!G35+'目的税'!G35</f>
        <v>9563614</v>
      </c>
      <c r="H35" s="8">
        <f t="shared" si="0"/>
        <v>99.7</v>
      </c>
      <c r="I35" s="8">
        <f t="shared" si="0"/>
        <v>41.4</v>
      </c>
      <c r="J35" s="8">
        <f t="shared" si="0"/>
        <v>99.3</v>
      </c>
    </row>
    <row r="36" spans="1:10" ht="13.5">
      <c r="A36" s="6" t="s">
        <v>31</v>
      </c>
      <c r="B36" s="7">
        <f>'普通税'!B36+'目的税'!B36</f>
        <v>7443171</v>
      </c>
      <c r="C36" s="7">
        <f>'普通税'!C36+'目的税'!C36</f>
        <v>257185</v>
      </c>
      <c r="D36" s="7">
        <f>'普通税'!D36+'目的税'!D36</f>
        <v>7701244</v>
      </c>
      <c r="E36" s="7">
        <f>'普通税'!E36+'目的税'!E36</f>
        <v>7378081</v>
      </c>
      <c r="F36" s="7">
        <f>'普通税'!F36+'目的税'!F36</f>
        <v>62124</v>
      </c>
      <c r="G36" s="7">
        <f>'普通税'!G36+'目的税'!G36</f>
        <v>7441093</v>
      </c>
      <c r="H36" s="8">
        <f t="shared" si="0"/>
        <v>99.1</v>
      </c>
      <c r="I36" s="8">
        <f t="shared" si="0"/>
        <v>24.2</v>
      </c>
      <c r="J36" s="8">
        <f t="shared" si="0"/>
        <v>96.6</v>
      </c>
    </row>
    <row r="37" spans="1:10" ht="13.5">
      <c r="A37" s="6" t="s">
        <v>32</v>
      </c>
      <c r="B37" s="7">
        <f>'普通税'!B37+'目的税'!B37</f>
        <v>5494483</v>
      </c>
      <c r="C37" s="7">
        <f>'普通税'!C37+'目的税'!C37</f>
        <v>194804</v>
      </c>
      <c r="D37" s="7">
        <f>'普通税'!D37+'目的税'!D37</f>
        <v>5690652</v>
      </c>
      <c r="E37" s="7">
        <f>'普通税'!E37+'目的税'!E37</f>
        <v>5424636</v>
      </c>
      <c r="F37" s="7">
        <f>'普通税'!F37+'目的税'!F37</f>
        <v>63747</v>
      </c>
      <c r="G37" s="7">
        <f>'普通税'!G37+'目的税'!G37</f>
        <v>5489748</v>
      </c>
      <c r="H37" s="8">
        <f t="shared" si="0"/>
        <v>98.7</v>
      </c>
      <c r="I37" s="8">
        <f t="shared" si="0"/>
        <v>32.7</v>
      </c>
      <c r="J37" s="8">
        <f t="shared" si="0"/>
        <v>96.5</v>
      </c>
    </row>
    <row r="38" spans="1:10" ht="13.5">
      <c r="A38" s="6" t="s">
        <v>33</v>
      </c>
      <c r="B38" s="7">
        <f>'普通税'!B38+'目的税'!B38</f>
        <v>5151411</v>
      </c>
      <c r="C38" s="7">
        <f>'普通税'!C38+'目的税'!C38</f>
        <v>243200</v>
      </c>
      <c r="D38" s="7">
        <f>'普通税'!D38+'目的税'!D38</f>
        <v>5394931</v>
      </c>
      <c r="E38" s="7">
        <f>'普通税'!E38+'目的税'!E38</f>
        <v>5134472</v>
      </c>
      <c r="F38" s="7">
        <f>'普通税'!F38+'目的税'!F38</f>
        <v>23982</v>
      </c>
      <c r="G38" s="7">
        <f>'普通税'!G38+'目的税'!G38</f>
        <v>5158774</v>
      </c>
      <c r="H38" s="8">
        <f t="shared" si="0"/>
        <v>99.7</v>
      </c>
      <c r="I38" s="8">
        <f t="shared" si="0"/>
        <v>9.9</v>
      </c>
      <c r="J38" s="8">
        <f t="shared" si="0"/>
        <v>95.6</v>
      </c>
    </row>
    <row r="39" spans="1:10" ht="13.5">
      <c r="A39" s="6" t="s">
        <v>34</v>
      </c>
      <c r="B39" s="7">
        <f>'普通税'!B39+'目的税'!B39</f>
        <v>1798288</v>
      </c>
      <c r="C39" s="7">
        <f>'普通税'!C39+'目的税'!C39</f>
        <v>45112</v>
      </c>
      <c r="D39" s="7">
        <f>'普通税'!D39+'目的税'!D39</f>
        <v>1844120</v>
      </c>
      <c r="E39" s="7">
        <f>'普通税'!E39+'目的税'!E39</f>
        <v>1784402</v>
      </c>
      <c r="F39" s="7">
        <f>'普通税'!F39+'目的税'!F39</f>
        <v>11892</v>
      </c>
      <c r="G39" s="7">
        <f>'普通税'!G39+'目的税'!G39</f>
        <v>1797014</v>
      </c>
      <c r="H39" s="8">
        <f t="shared" si="0"/>
        <v>99.2</v>
      </c>
      <c r="I39" s="8">
        <f t="shared" si="0"/>
        <v>26.4</v>
      </c>
      <c r="J39" s="8">
        <f t="shared" si="0"/>
        <v>97.4</v>
      </c>
    </row>
    <row r="40" spans="1:10" ht="13.5">
      <c r="A40" s="6" t="s">
        <v>35</v>
      </c>
      <c r="B40" s="7">
        <f>'普通税'!B40+'目的税'!B40</f>
        <v>1151383</v>
      </c>
      <c r="C40" s="7">
        <f>'普通税'!C40+'目的税'!C40</f>
        <v>47396</v>
      </c>
      <c r="D40" s="7">
        <f>'普通税'!D40+'目的税'!D40</f>
        <v>1199345</v>
      </c>
      <c r="E40" s="7">
        <f>'普通税'!E40+'目的税'!E40</f>
        <v>1138115</v>
      </c>
      <c r="F40" s="7">
        <f>'普通税'!F40+'目的税'!F40</f>
        <v>10828</v>
      </c>
      <c r="G40" s="7">
        <f>'普通税'!G40+'目的税'!G40</f>
        <v>1149509</v>
      </c>
      <c r="H40" s="8">
        <f t="shared" si="0"/>
        <v>98.8</v>
      </c>
      <c r="I40" s="8">
        <f t="shared" si="0"/>
        <v>22.8</v>
      </c>
      <c r="J40" s="8">
        <f t="shared" si="0"/>
        <v>95.8</v>
      </c>
    </row>
    <row r="41" spans="1:10" ht="13.5">
      <c r="A41" s="6" t="s">
        <v>36</v>
      </c>
      <c r="B41" s="7">
        <f>'普通税'!B41+'目的税'!B41</f>
        <v>2410884</v>
      </c>
      <c r="C41" s="7">
        <f>'普通税'!C41+'目的税'!C41</f>
        <v>38066</v>
      </c>
      <c r="D41" s="7">
        <f>'普通税'!D41+'目的税'!D41</f>
        <v>2449579</v>
      </c>
      <c r="E41" s="7">
        <f>'普通税'!E41+'目的税'!E41</f>
        <v>2394066</v>
      </c>
      <c r="F41" s="7">
        <f>'普通税'!F41+'目的税'!F41</f>
        <v>16430</v>
      </c>
      <c r="G41" s="7">
        <f>'普通税'!G41+'目的税'!G41</f>
        <v>2411125</v>
      </c>
      <c r="H41" s="8">
        <f t="shared" si="0"/>
        <v>99.3</v>
      </c>
      <c r="I41" s="8">
        <f t="shared" si="0"/>
        <v>43.2</v>
      </c>
      <c r="J41" s="8">
        <f t="shared" si="0"/>
        <v>98.4</v>
      </c>
    </row>
    <row r="42" spans="1:10" ht="13.5">
      <c r="A42" s="6" t="s">
        <v>37</v>
      </c>
      <c r="B42" s="7">
        <f>'普通税'!B42+'目的税'!B42</f>
        <v>4244186</v>
      </c>
      <c r="C42" s="7">
        <f>'普通税'!C42+'目的税'!C42</f>
        <v>81249</v>
      </c>
      <c r="D42" s="7">
        <f>'普通税'!D42+'目的税'!D42</f>
        <v>4326342</v>
      </c>
      <c r="E42" s="7">
        <f>'普通税'!E42+'目的税'!E42</f>
        <v>4219558</v>
      </c>
      <c r="F42" s="7">
        <f>'普通税'!F42+'目的税'!F42</f>
        <v>33617</v>
      </c>
      <c r="G42" s="7">
        <f>'普通税'!G42+'目的税'!G42</f>
        <v>4254082</v>
      </c>
      <c r="H42" s="8">
        <f t="shared" si="0"/>
        <v>99.4</v>
      </c>
      <c r="I42" s="8">
        <f t="shared" si="0"/>
        <v>41.4</v>
      </c>
      <c r="J42" s="8">
        <f t="shared" si="0"/>
        <v>98.3</v>
      </c>
    </row>
    <row r="43" spans="1:10" ht="13.5">
      <c r="A43" s="6" t="s">
        <v>38</v>
      </c>
      <c r="B43" s="7">
        <f>'普通税'!B43+'目的税'!B43</f>
        <v>4273054</v>
      </c>
      <c r="C43" s="7">
        <f>'普通税'!C43+'目的税'!C43</f>
        <v>14883</v>
      </c>
      <c r="D43" s="7">
        <f>'普通税'!D43+'目的税'!D43</f>
        <v>4288309</v>
      </c>
      <c r="E43" s="7">
        <f>'普通税'!E43+'目的税'!E43</f>
        <v>4268041</v>
      </c>
      <c r="F43" s="7">
        <f>'普通税'!F43+'目的税'!F43</f>
        <v>5379</v>
      </c>
      <c r="G43" s="7">
        <f>'普通税'!G43+'目的税'!G43</f>
        <v>4273792</v>
      </c>
      <c r="H43" s="8">
        <f t="shared" si="0"/>
        <v>99.9</v>
      </c>
      <c r="I43" s="8">
        <f t="shared" si="0"/>
        <v>36.1</v>
      </c>
      <c r="J43" s="8">
        <f t="shared" si="0"/>
        <v>99.7</v>
      </c>
    </row>
    <row r="44" spans="1:10" ht="13.5">
      <c r="A44" s="6" t="s">
        <v>39</v>
      </c>
      <c r="B44" s="7">
        <f>'普通税'!B44+'目的税'!B44</f>
        <v>2073250</v>
      </c>
      <c r="C44" s="7">
        <f>'普通税'!C44+'目的税'!C44</f>
        <v>114696</v>
      </c>
      <c r="D44" s="7">
        <f>'普通税'!D44+'目的税'!D44</f>
        <v>2188512</v>
      </c>
      <c r="E44" s="7">
        <f>'普通税'!E44+'目的税'!E44</f>
        <v>2056544</v>
      </c>
      <c r="F44" s="7">
        <f>'普通税'!F44+'目的税'!F44</f>
        <v>20311</v>
      </c>
      <c r="G44" s="7">
        <f>'普通税'!G44+'目的税'!G44</f>
        <v>2077421</v>
      </c>
      <c r="H44" s="8">
        <f t="shared" si="0"/>
        <v>99.2</v>
      </c>
      <c r="I44" s="8">
        <f t="shared" si="0"/>
        <v>17.7</v>
      </c>
      <c r="J44" s="8">
        <f t="shared" si="0"/>
        <v>94.9</v>
      </c>
    </row>
    <row r="45" spans="1:10" ht="13.5">
      <c r="A45" s="6" t="s">
        <v>40</v>
      </c>
      <c r="B45" s="7">
        <f>'普通税'!B45+'目的税'!B45</f>
        <v>1453670</v>
      </c>
      <c r="C45" s="7">
        <f>'普通税'!C45+'目的税'!C45</f>
        <v>28816</v>
      </c>
      <c r="D45" s="7">
        <f>'普通税'!D45+'目的税'!D45</f>
        <v>1483092</v>
      </c>
      <c r="E45" s="7">
        <f>'普通税'!E45+'目的税'!E45</f>
        <v>1438020</v>
      </c>
      <c r="F45" s="7">
        <f>'普通税'!F45+'目的税'!F45</f>
        <v>13379</v>
      </c>
      <c r="G45" s="7">
        <f>'普通税'!G45+'目的税'!G45</f>
        <v>1452005</v>
      </c>
      <c r="H45" s="8">
        <f t="shared" si="0"/>
        <v>98.9</v>
      </c>
      <c r="I45" s="8">
        <f t="shared" si="0"/>
        <v>46.4</v>
      </c>
      <c r="J45" s="8">
        <f t="shared" si="0"/>
        <v>97.9</v>
      </c>
    </row>
    <row r="46" spans="1:10" ht="13.5">
      <c r="A46" s="6" t="s">
        <v>41</v>
      </c>
      <c r="B46" s="7">
        <f>'普通税'!B46+'目的税'!B46</f>
        <v>1517307</v>
      </c>
      <c r="C46" s="7">
        <f>'普通税'!C46+'目的税'!C46</f>
        <v>60731</v>
      </c>
      <c r="D46" s="7">
        <f>'普通税'!D46+'目的税'!D46</f>
        <v>1578749</v>
      </c>
      <c r="E46" s="7">
        <f>'普通税'!E46+'目的税'!E46</f>
        <v>1506141</v>
      </c>
      <c r="F46" s="7">
        <f>'普通税'!F46+'目的税'!F46</f>
        <v>14246</v>
      </c>
      <c r="G46" s="7">
        <f>'普通税'!G46+'目的税'!G46</f>
        <v>1521098</v>
      </c>
      <c r="H46" s="8">
        <f t="shared" si="0"/>
        <v>99.3</v>
      </c>
      <c r="I46" s="8">
        <f t="shared" si="0"/>
        <v>23.5</v>
      </c>
      <c r="J46" s="8">
        <f t="shared" si="0"/>
        <v>96.3</v>
      </c>
    </row>
    <row r="47" spans="1:10" ht="13.5">
      <c r="A47" s="6" t="s">
        <v>42</v>
      </c>
      <c r="B47" s="7">
        <f>'普通税'!B47+'目的税'!B47</f>
        <v>494897</v>
      </c>
      <c r="C47" s="7">
        <f>'普通税'!C47+'目的税'!C47</f>
        <v>2177</v>
      </c>
      <c r="D47" s="7">
        <f>'普通税'!D47+'目的税'!D47</f>
        <v>497435</v>
      </c>
      <c r="E47" s="7">
        <f>'普通税'!E47+'目的税'!E47</f>
        <v>493686</v>
      </c>
      <c r="F47" s="7">
        <f>'普通税'!F47+'目的税'!F47</f>
        <v>901</v>
      </c>
      <c r="G47" s="7">
        <f>'普通税'!G47+'目的税'!G47</f>
        <v>494948</v>
      </c>
      <c r="H47" s="8">
        <f t="shared" si="0"/>
        <v>99.8</v>
      </c>
      <c r="I47" s="8">
        <f t="shared" si="0"/>
        <v>41.4</v>
      </c>
      <c r="J47" s="8">
        <f t="shared" si="0"/>
        <v>99.5</v>
      </c>
    </row>
    <row r="48" spans="1:10" ht="13.5">
      <c r="A48" s="3" t="s">
        <v>52</v>
      </c>
      <c r="B48" s="4">
        <f aca="true" t="shared" si="1" ref="B48:G48">SUM(B7:B37)</f>
        <v>773977983</v>
      </c>
      <c r="C48" s="4">
        <f t="shared" si="1"/>
        <v>15027801</v>
      </c>
      <c r="D48" s="4">
        <f t="shared" si="1"/>
        <v>789095420</v>
      </c>
      <c r="E48" s="4">
        <f t="shared" si="1"/>
        <v>769086720</v>
      </c>
      <c r="F48" s="4">
        <f t="shared" si="1"/>
        <v>5430291</v>
      </c>
      <c r="G48" s="4">
        <f t="shared" si="1"/>
        <v>774606647</v>
      </c>
      <c r="H48" s="5">
        <f>ROUND(E48/B48*100,1)</f>
        <v>99.4</v>
      </c>
      <c r="I48" s="5">
        <f t="shared" si="0"/>
        <v>36.1</v>
      </c>
      <c r="J48" s="5">
        <f t="shared" si="0"/>
        <v>98.2</v>
      </c>
    </row>
    <row r="49" spans="1:10" ht="13.5">
      <c r="A49" s="6" t="s">
        <v>53</v>
      </c>
      <c r="B49" s="7">
        <f aca="true" t="shared" si="2" ref="B49:G49">SUM(B38:B47)</f>
        <v>24568330</v>
      </c>
      <c r="C49" s="7">
        <f t="shared" si="2"/>
        <v>676326</v>
      </c>
      <c r="D49" s="7">
        <f t="shared" si="2"/>
        <v>25250414</v>
      </c>
      <c r="E49" s="7">
        <f t="shared" si="2"/>
        <v>24433045</v>
      </c>
      <c r="F49" s="7">
        <f t="shared" si="2"/>
        <v>150965</v>
      </c>
      <c r="G49" s="7">
        <f t="shared" si="2"/>
        <v>24589768</v>
      </c>
      <c r="H49" s="8">
        <f t="shared" si="0"/>
        <v>99.4</v>
      </c>
      <c r="I49" s="8">
        <f t="shared" si="0"/>
        <v>22.3</v>
      </c>
      <c r="J49" s="8">
        <f t="shared" si="0"/>
        <v>97.4</v>
      </c>
    </row>
    <row r="50" spans="1:10" ht="13.5">
      <c r="A50" s="6" t="s">
        <v>54</v>
      </c>
      <c r="B50" s="7">
        <f aca="true" t="shared" si="3" ref="B50:G50">SUM(B48:B49)</f>
        <v>798546313</v>
      </c>
      <c r="C50" s="7">
        <f t="shared" si="3"/>
        <v>15704127</v>
      </c>
      <c r="D50" s="7">
        <f t="shared" si="3"/>
        <v>814345834</v>
      </c>
      <c r="E50" s="7">
        <f t="shared" si="3"/>
        <v>793519765</v>
      </c>
      <c r="F50" s="7">
        <f t="shared" si="3"/>
        <v>5581256</v>
      </c>
      <c r="G50" s="7">
        <f t="shared" si="3"/>
        <v>799196415</v>
      </c>
      <c r="H50" s="8">
        <f t="shared" si="0"/>
        <v>99.4</v>
      </c>
      <c r="I50" s="8">
        <f t="shared" si="0"/>
        <v>35.5</v>
      </c>
      <c r="J50" s="8">
        <f t="shared" si="0"/>
        <v>98.1</v>
      </c>
    </row>
    <row r="51" spans="1:10" ht="13.5">
      <c r="A51" s="9" t="s">
        <v>55</v>
      </c>
      <c r="B51" s="10">
        <f aca="true" t="shared" si="4" ref="B51:G51">B50+B5+B6</f>
        <v>1727943288</v>
      </c>
      <c r="C51" s="10">
        <f t="shared" si="4"/>
        <v>27392180</v>
      </c>
      <c r="D51" s="10">
        <f t="shared" si="4"/>
        <v>1755473625</v>
      </c>
      <c r="E51" s="10">
        <f t="shared" si="4"/>
        <v>1716763797</v>
      </c>
      <c r="F51" s="10">
        <f t="shared" si="4"/>
        <v>9931214</v>
      </c>
      <c r="G51" s="10">
        <f t="shared" si="4"/>
        <v>1726833168</v>
      </c>
      <c r="H51" s="11">
        <f t="shared" si="0"/>
        <v>99.4</v>
      </c>
      <c r="I51" s="11">
        <f t="shared" si="0"/>
        <v>36.3</v>
      </c>
      <c r="J51" s="11">
        <f t="shared" si="0"/>
        <v>98.4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31">
      <selection activeCell="I45" sqref="I4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57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14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689570021</v>
      </c>
      <c r="C5" s="4">
        <v>9124248</v>
      </c>
      <c r="D5" s="4">
        <v>698722270</v>
      </c>
      <c r="E5" s="4">
        <v>684717673</v>
      </c>
      <c r="F5" s="4">
        <v>3191009</v>
      </c>
      <c r="G5" s="4">
        <v>687936683</v>
      </c>
      <c r="H5" s="5">
        <f aca="true" t="shared" si="0" ref="H5:J51">ROUND(E5/B5*100,1)</f>
        <v>99.3</v>
      </c>
      <c r="I5" s="5">
        <f t="shared" si="0"/>
        <v>35</v>
      </c>
      <c r="J5" s="5">
        <f t="shared" si="0"/>
        <v>98.5</v>
      </c>
    </row>
    <row r="6" spans="1:10" ht="13.5">
      <c r="A6" s="6" t="s">
        <v>1</v>
      </c>
      <c r="B6" s="7">
        <v>136110505</v>
      </c>
      <c r="C6" s="7">
        <v>1963765</v>
      </c>
      <c r="D6" s="7">
        <v>138089032</v>
      </c>
      <c r="E6" s="7">
        <v>135205044</v>
      </c>
      <c r="F6" s="7">
        <v>852635</v>
      </c>
      <c r="G6" s="7">
        <v>136072441</v>
      </c>
      <c r="H6" s="8">
        <f>ROUND(E6/B6*100,1)</f>
        <v>99.3</v>
      </c>
      <c r="I6" s="8">
        <f t="shared" si="0"/>
        <v>43.4</v>
      </c>
      <c r="J6" s="8">
        <f t="shared" si="0"/>
        <v>98.5</v>
      </c>
    </row>
    <row r="7" spans="1:10" ht="13.5">
      <c r="A7" s="6" t="s">
        <v>2</v>
      </c>
      <c r="B7" s="7">
        <v>22815143</v>
      </c>
      <c r="C7" s="7">
        <v>351068</v>
      </c>
      <c r="D7" s="7">
        <v>23170497</v>
      </c>
      <c r="E7" s="7">
        <v>22652609</v>
      </c>
      <c r="F7" s="7">
        <v>160264</v>
      </c>
      <c r="G7" s="7">
        <v>22817159</v>
      </c>
      <c r="H7" s="8">
        <f t="shared" si="0"/>
        <v>99.3</v>
      </c>
      <c r="I7" s="8">
        <f t="shared" si="0"/>
        <v>45.7</v>
      </c>
      <c r="J7" s="8">
        <f t="shared" si="0"/>
        <v>98.5</v>
      </c>
    </row>
    <row r="8" spans="1:10" ht="13.5">
      <c r="A8" s="6" t="s">
        <v>3</v>
      </c>
      <c r="B8" s="7">
        <v>63914998</v>
      </c>
      <c r="C8" s="7">
        <v>1721837</v>
      </c>
      <c r="D8" s="7">
        <v>65641960</v>
      </c>
      <c r="E8" s="7">
        <v>63400500</v>
      </c>
      <c r="F8" s="7">
        <v>485627</v>
      </c>
      <c r="G8" s="7">
        <v>63891252</v>
      </c>
      <c r="H8" s="8">
        <f t="shared" si="0"/>
        <v>99.2</v>
      </c>
      <c r="I8" s="8">
        <f t="shared" si="0"/>
        <v>28.2</v>
      </c>
      <c r="J8" s="8">
        <f t="shared" si="0"/>
        <v>97.3</v>
      </c>
    </row>
    <row r="9" spans="1:10" ht="13.5">
      <c r="A9" s="6" t="s">
        <v>4</v>
      </c>
      <c r="B9" s="7">
        <v>16822608</v>
      </c>
      <c r="C9" s="7">
        <v>470769</v>
      </c>
      <c r="D9" s="7">
        <v>17294841</v>
      </c>
      <c r="E9" s="7">
        <v>16705887</v>
      </c>
      <c r="F9" s="7">
        <v>154876</v>
      </c>
      <c r="G9" s="7">
        <v>16862227</v>
      </c>
      <c r="H9" s="8">
        <f t="shared" si="0"/>
        <v>99.3</v>
      </c>
      <c r="I9" s="8">
        <f t="shared" si="0"/>
        <v>32.9</v>
      </c>
      <c r="J9" s="8">
        <f t="shared" si="0"/>
        <v>97.5</v>
      </c>
    </row>
    <row r="10" spans="1:10" ht="13.5">
      <c r="A10" s="6" t="s">
        <v>5</v>
      </c>
      <c r="B10" s="7">
        <v>61557382</v>
      </c>
      <c r="C10" s="7">
        <v>1015304</v>
      </c>
      <c r="D10" s="7">
        <v>62576522</v>
      </c>
      <c r="E10" s="7">
        <v>61230124</v>
      </c>
      <c r="F10" s="7">
        <v>344008</v>
      </c>
      <c r="G10" s="7">
        <v>61577968</v>
      </c>
      <c r="H10" s="8">
        <f t="shared" si="0"/>
        <v>99.5</v>
      </c>
      <c r="I10" s="8">
        <f t="shared" si="0"/>
        <v>33.9</v>
      </c>
      <c r="J10" s="8">
        <f t="shared" si="0"/>
        <v>98.4</v>
      </c>
    </row>
    <row r="11" spans="1:10" ht="13.5">
      <c r="A11" s="6" t="s">
        <v>6</v>
      </c>
      <c r="B11" s="7">
        <v>10692909</v>
      </c>
      <c r="C11" s="7">
        <v>235592</v>
      </c>
      <c r="D11" s="7">
        <v>10929538</v>
      </c>
      <c r="E11" s="7">
        <v>10615992</v>
      </c>
      <c r="F11" s="7">
        <v>80853</v>
      </c>
      <c r="G11" s="7">
        <v>10697882</v>
      </c>
      <c r="H11" s="8">
        <f t="shared" si="0"/>
        <v>99.3</v>
      </c>
      <c r="I11" s="8">
        <f t="shared" si="0"/>
        <v>34.3</v>
      </c>
      <c r="J11" s="8">
        <f t="shared" si="0"/>
        <v>97.9</v>
      </c>
    </row>
    <row r="12" spans="1:10" ht="13.5">
      <c r="A12" s="6" t="s">
        <v>7</v>
      </c>
      <c r="B12" s="7">
        <v>45848512</v>
      </c>
      <c r="C12" s="7">
        <v>272088</v>
      </c>
      <c r="D12" s="7">
        <v>46124655</v>
      </c>
      <c r="E12" s="7">
        <v>45712586</v>
      </c>
      <c r="F12" s="7">
        <v>140067</v>
      </c>
      <c r="G12" s="7">
        <v>45856708</v>
      </c>
      <c r="H12" s="8">
        <f t="shared" si="0"/>
        <v>99.7</v>
      </c>
      <c r="I12" s="8">
        <f t="shared" si="0"/>
        <v>51.5</v>
      </c>
      <c r="J12" s="8">
        <f t="shared" si="0"/>
        <v>99.4</v>
      </c>
    </row>
    <row r="13" spans="1:10" ht="13.5">
      <c r="A13" s="6" t="s">
        <v>8</v>
      </c>
      <c r="B13" s="7">
        <v>10642936</v>
      </c>
      <c r="C13" s="7">
        <v>274234</v>
      </c>
      <c r="D13" s="7">
        <v>10920594</v>
      </c>
      <c r="E13" s="7">
        <v>10555328</v>
      </c>
      <c r="F13" s="7">
        <v>120876</v>
      </c>
      <c r="G13" s="7">
        <v>10679628</v>
      </c>
      <c r="H13" s="8">
        <f t="shared" si="0"/>
        <v>99.2</v>
      </c>
      <c r="I13" s="8">
        <f t="shared" si="0"/>
        <v>44.1</v>
      </c>
      <c r="J13" s="8">
        <f t="shared" si="0"/>
        <v>97.8</v>
      </c>
    </row>
    <row r="14" spans="1:10" ht="13.5">
      <c r="A14" s="6" t="s">
        <v>9</v>
      </c>
      <c r="B14" s="7">
        <v>19485842</v>
      </c>
      <c r="C14" s="7">
        <v>506074</v>
      </c>
      <c r="D14" s="7">
        <v>19995253</v>
      </c>
      <c r="E14" s="7">
        <v>19323597</v>
      </c>
      <c r="F14" s="7">
        <v>167129</v>
      </c>
      <c r="G14" s="7">
        <v>19494063</v>
      </c>
      <c r="H14" s="8">
        <f t="shared" si="0"/>
        <v>99.2</v>
      </c>
      <c r="I14" s="8">
        <f t="shared" si="0"/>
        <v>33</v>
      </c>
      <c r="J14" s="8">
        <f t="shared" si="0"/>
        <v>97.5</v>
      </c>
    </row>
    <row r="15" spans="1:10" ht="13.5">
      <c r="A15" s="6" t="s">
        <v>10</v>
      </c>
      <c r="B15" s="7">
        <v>50920143</v>
      </c>
      <c r="C15" s="7">
        <v>514112</v>
      </c>
      <c r="D15" s="7">
        <v>51438869</v>
      </c>
      <c r="E15" s="7">
        <v>50774542</v>
      </c>
      <c r="F15" s="7">
        <v>170638</v>
      </c>
      <c r="G15" s="7">
        <v>50949794</v>
      </c>
      <c r="H15" s="8">
        <f t="shared" si="0"/>
        <v>99.7</v>
      </c>
      <c r="I15" s="8">
        <f t="shared" si="0"/>
        <v>33.2</v>
      </c>
      <c r="J15" s="8">
        <f t="shared" si="0"/>
        <v>99</v>
      </c>
    </row>
    <row r="16" spans="1:10" ht="13.5">
      <c r="A16" s="6" t="s">
        <v>11</v>
      </c>
      <c r="B16" s="7">
        <v>43538544</v>
      </c>
      <c r="C16" s="7">
        <v>1195395</v>
      </c>
      <c r="D16" s="7">
        <v>44738334</v>
      </c>
      <c r="E16" s="7">
        <v>43295228</v>
      </c>
      <c r="F16" s="7">
        <v>341948</v>
      </c>
      <c r="G16" s="7">
        <v>43641571</v>
      </c>
      <c r="H16" s="8">
        <f t="shared" si="0"/>
        <v>99.4</v>
      </c>
      <c r="I16" s="8">
        <f t="shared" si="0"/>
        <v>28.6</v>
      </c>
      <c r="J16" s="8">
        <f t="shared" si="0"/>
        <v>97.5</v>
      </c>
    </row>
    <row r="17" spans="1:10" ht="13.5">
      <c r="A17" s="6" t="s">
        <v>12</v>
      </c>
      <c r="B17" s="7">
        <v>36191790</v>
      </c>
      <c r="C17" s="7">
        <v>768214</v>
      </c>
      <c r="D17" s="7">
        <v>36965842</v>
      </c>
      <c r="E17" s="7">
        <v>35941442</v>
      </c>
      <c r="F17" s="7">
        <v>226914</v>
      </c>
      <c r="G17" s="7">
        <v>36174194</v>
      </c>
      <c r="H17" s="8">
        <f t="shared" si="0"/>
        <v>99.3</v>
      </c>
      <c r="I17" s="8">
        <f t="shared" si="0"/>
        <v>29.5</v>
      </c>
      <c r="J17" s="8">
        <f t="shared" si="0"/>
        <v>97.9</v>
      </c>
    </row>
    <row r="18" spans="1:10" ht="13.5">
      <c r="A18" s="6" t="s">
        <v>13</v>
      </c>
      <c r="B18" s="7">
        <v>20147832</v>
      </c>
      <c r="C18" s="7">
        <v>223679</v>
      </c>
      <c r="D18" s="7">
        <v>20374436</v>
      </c>
      <c r="E18" s="7">
        <v>20070880</v>
      </c>
      <c r="F18" s="7">
        <v>112205</v>
      </c>
      <c r="G18" s="7">
        <v>20186010</v>
      </c>
      <c r="H18" s="8">
        <f t="shared" si="0"/>
        <v>99.6</v>
      </c>
      <c r="I18" s="8">
        <f t="shared" si="0"/>
        <v>50.2</v>
      </c>
      <c r="J18" s="8">
        <f t="shared" si="0"/>
        <v>99.1</v>
      </c>
    </row>
    <row r="19" spans="1:10" ht="13.5">
      <c r="A19" s="6" t="s">
        <v>14</v>
      </c>
      <c r="B19" s="7">
        <v>12672052</v>
      </c>
      <c r="C19" s="7">
        <v>273226</v>
      </c>
      <c r="D19" s="7">
        <v>12949198</v>
      </c>
      <c r="E19" s="7">
        <v>12631628</v>
      </c>
      <c r="F19" s="7">
        <v>106019</v>
      </c>
      <c r="G19" s="7">
        <v>12741567</v>
      </c>
      <c r="H19" s="8">
        <f t="shared" si="0"/>
        <v>99.7</v>
      </c>
      <c r="I19" s="8">
        <f t="shared" si="0"/>
        <v>38.8</v>
      </c>
      <c r="J19" s="8">
        <f t="shared" si="0"/>
        <v>98.4</v>
      </c>
    </row>
    <row r="20" spans="1:10" ht="13.5">
      <c r="A20" s="6" t="s">
        <v>15</v>
      </c>
      <c r="B20" s="7">
        <v>26394695</v>
      </c>
      <c r="C20" s="7">
        <v>761153</v>
      </c>
      <c r="D20" s="7">
        <v>27159244</v>
      </c>
      <c r="E20" s="7">
        <v>26090005</v>
      </c>
      <c r="F20" s="7">
        <v>289524</v>
      </c>
      <c r="G20" s="7">
        <v>26382925</v>
      </c>
      <c r="H20" s="8">
        <f t="shared" si="0"/>
        <v>98.8</v>
      </c>
      <c r="I20" s="8">
        <f t="shared" si="0"/>
        <v>38</v>
      </c>
      <c r="J20" s="8">
        <f t="shared" si="0"/>
        <v>97.1</v>
      </c>
    </row>
    <row r="21" spans="1:10" ht="13.5">
      <c r="A21" s="6" t="s">
        <v>16</v>
      </c>
      <c r="B21" s="7">
        <v>11201288</v>
      </c>
      <c r="C21" s="7">
        <v>203041</v>
      </c>
      <c r="D21" s="7">
        <v>11406102</v>
      </c>
      <c r="E21" s="7">
        <v>11109997</v>
      </c>
      <c r="F21" s="7">
        <v>80062</v>
      </c>
      <c r="G21" s="7">
        <v>11191832</v>
      </c>
      <c r="H21" s="8">
        <f t="shared" si="0"/>
        <v>99.2</v>
      </c>
      <c r="I21" s="8">
        <f t="shared" si="0"/>
        <v>39.4</v>
      </c>
      <c r="J21" s="8">
        <f t="shared" si="0"/>
        <v>98.1</v>
      </c>
    </row>
    <row r="22" spans="1:10" ht="13.5">
      <c r="A22" s="6" t="s">
        <v>17</v>
      </c>
      <c r="B22" s="7">
        <v>12824761</v>
      </c>
      <c r="C22" s="7">
        <v>262647</v>
      </c>
      <c r="D22" s="7">
        <v>13089603</v>
      </c>
      <c r="E22" s="7">
        <v>12728663</v>
      </c>
      <c r="F22" s="7">
        <v>112977</v>
      </c>
      <c r="G22" s="7">
        <v>12843835</v>
      </c>
      <c r="H22" s="8">
        <f t="shared" si="0"/>
        <v>99.3</v>
      </c>
      <c r="I22" s="8">
        <f t="shared" si="0"/>
        <v>43</v>
      </c>
      <c r="J22" s="8">
        <f t="shared" si="0"/>
        <v>98.1</v>
      </c>
    </row>
    <row r="23" spans="1:10" ht="13.5">
      <c r="A23" s="6" t="s">
        <v>18</v>
      </c>
      <c r="B23" s="7">
        <v>15399124</v>
      </c>
      <c r="C23" s="7">
        <v>210998</v>
      </c>
      <c r="D23" s="7">
        <v>15611581</v>
      </c>
      <c r="E23" s="7">
        <v>15300649</v>
      </c>
      <c r="F23" s="7">
        <v>108513</v>
      </c>
      <c r="G23" s="7">
        <v>15410621</v>
      </c>
      <c r="H23" s="8">
        <f t="shared" si="0"/>
        <v>99.4</v>
      </c>
      <c r="I23" s="8">
        <f t="shared" si="0"/>
        <v>51.4</v>
      </c>
      <c r="J23" s="8">
        <f t="shared" si="0"/>
        <v>98.7</v>
      </c>
    </row>
    <row r="24" spans="1:10" ht="13.5">
      <c r="A24" s="6" t="s">
        <v>19</v>
      </c>
      <c r="B24" s="7">
        <v>22149175</v>
      </c>
      <c r="C24" s="7">
        <v>421758</v>
      </c>
      <c r="D24" s="7">
        <v>22574459</v>
      </c>
      <c r="E24" s="7">
        <v>22012461</v>
      </c>
      <c r="F24" s="7">
        <v>153940</v>
      </c>
      <c r="G24" s="7">
        <v>22169927</v>
      </c>
      <c r="H24" s="8">
        <f t="shared" si="0"/>
        <v>99.4</v>
      </c>
      <c r="I24" s="8">
        <f t="shared" si="0"/>
        <v>36.5</v>
      </c>
      <c r="J24" s="8">
        <f t="shared" si="0"/>
        <v>98.2</v>
      </c>
    </row>
    <row r="25" spans="1:10" ht="13.5">
      <c r="A25" s="6" t="s">
        <v>20</v>
      </c>
      <c r="B25" s="7">
        <v>21598911</v>
      </c>
      <c r="C25" s="7">
        <v>503405</v>
      </c>
      <c r="D25" s="7">
        <v>22104094</v>
      </c>
      <c r="E25" s="7">
        <v>21480830</v>
      </c>
      <c r="F25" s="7">
        <v>218753</v>
      </c>
      <c r="G25" s="7">
        <v>21701361</v>
      </c>
      <c r="H25" s="8">
        <f t="shared" si="0"/>
        <v>99.5</v>
      </c>
      <c r="I25" s="8">
        <f t="shared" si="0"/>
        <v>43.5</v>
      </c>
      <c r="J25" s="8">
        <f t="shared" si="0"/>
        <v>98.2</v>
      </c>
    </row>
    <row r="26" spans="1:10" ht="13.5">
      <c r="A26" s="6" t="s">
        <v>21</v>
      </c>
      <c r="B26" s="7">
        <v>8216738</v>
      </c>
      <c r="C26" s="7">
        <v>129369</v>
      </c>
      <c r="D26" s="7">
        <v>8347252</v>
      </c>
      <c r="E26" s="7">
        <v>8162681</v>
      </c>
      <c r="F26" s="7">
        <v>55854</v>
      </c>
      <c r="G26" s="7">
        <v>8219680</v>
      </c>
      <c r="H26" s="8">
        <f t="shared" si="0"/>
        <v>99.3</v>
      </c>
      <c r="I26" s="8">
        <f t="shared" si="0"/>
        <v>43.2</v>
      </c>
      <c r="J26" s="8">
        <f t="shared" si="0"/>
        <v>98.5</v>
      </c>
    </row>
    <row r="27" spans="1:10" ht="13.5">
      <c r="A27" s="6" t="s">
        <v>22</v>
      </c>
      <c r="B27" s="7">
        <v>11581486</v>
      </c>
      <c r="C27" s="7">
        <v>301585</v>
      </c>
      <c r="D27" s="7">
        <v>11885840</v>
      </c>
      <c r="E27" s="7">
        <v>11495566</v>
      </c>
      <c r="F27" s="7">
        <v>125201</v>
      </c>
      <c r="G27" s="7">
        <v>11623536</v>
      </c>
      <c r="H27" s="8">
        <f t="shared" si="0"/>
        <v>99.3</v>
      </c>
      <c r="I27" s="8">
        <f t="shared" si="0"/>
        <v>41.5</v>
      </c>
      <c r="J27" s="8">
        <f t="shared" si="0"/>
        <v>97.8</v>
      </c>
    </row>
    <row r="28" spans="1:10" ht="13.5">
      <c r="A28" s="6" t="s">
        <v>23</v>
      </c>
      <c r="B28" s="7">
        <v>17284416</v>
      </c>
      <c r="C28" s="7">
        <v>533651</v>
      </c>
      <c r="D28" s="7">
        <v>17821226</v>
      </c>
      <c r="E28" s="7">
        <v>17124731</v>
      </c>
      <c r="F28" s="7">
        <v>231263</v>
      </c>
      <c r="G28" s="7">
        <v>17359153</v>
      </c>
      <c r="H28" s="8">
        <f t="shared" si="0"/>
        <v>99.1</v>
      </c>
      <c r="I28" s="8">
        <f t="shared" si="0"/>
        <v>43.3</v>
      </c>
      <c r="J28" s="8">
        <f t="shared" si="0"/>
        <v>97.4</v>
      </c>
    </row>
    <row r="29" spans="1:10" ht="13.5">
      <c r="A29" s="6" t="s">
        <v>24</v>
      </c>
      <c r="B29" s="7">
        <v>17046341</v>
      </c>
      <c r="C29" s="7">
        <v>371783</v>
      </c>
      <c r="D29" s="7">
        <v>17420831</v>
      </c>
      <c r="E29" s="7">
        <v>16913891</v>
      </c>
      <c r="F29" s="7">
        <v>145756</v>
      </c>
      <c r="G29" s="7">
        <v>17062354</v>
      </c>
      <c r="H29" s="8">
        <f t="shared" si="0"/>
        <v>99.2</v>
      </c>
      <c r="I29" s="8">
        <f t="shared" si="0"/>
        <v>39.2</v>
      </c>
      <c r="J29" s="8">
        <f t="shared" si="0"/>
        <v>97.9</v>
      </c>
    </row>
    <row r="30" spans="1:10" ht="13.5">
      <c r="A30" s="6" t="s">
        <v>25</v>
      </c>
      <c r="B30" s="7">
        <v>9391360</v>
      </c>
      <c r="C30" s="7">
        <v>268700</v>
      </c>
      <c r="D30" s="7">
        <v>9661325</v>
      </c>
      <c r="E30" s="7">
        <v>9314851</v>
      </c>
      <c r="F30" s="7">
        <v>75210</v>
      </c>
      <c r="G30" s="7">
        <v>9391326</v>
      </c>
      <c r="H30" s="8">
        <f t="shared" si="0"/>
        <v>99.2</v>
      </c>
      <c r="I30" s="8">
        <f t="shared" si="0"/>
        <v>28</v>
      </c>
      <c r="J30" s="8">
        <f t="shared" si="0"/>
        <v>97.2</v>
      </c>
    </row>
    <row r="31" spans="1:10" ht="13.5">
      <c r="A31" s="6" t="s">
        <v>26</v>
      </c>
      <c r="B31" s="7">
        <v>7629282</v>
      </c>
      <c r="C31" s="7">
        <v>213136</v>
      </c>
      <c r="D31" s="7">
        <v>7843346</v>
      </c>
      <c r="E31" s="7">
        <v>7571107</v>
      </c>
      <c r="F31" s="7">
        <v>116346</v>
      </c>
      <c r="G31" s="7">
        <v>7688381</v>
      </c>
      <c r="H31" s="8">
        <f t="shared" si="0"/>
        <v>99.2</v>
      </c>
      <c r="I31" s="8">
        <f t="shared" si="0"/>
        <v>54.6</v>
      </c>
      <c r="J31" s="8">
        <f t="shared" si="0"/>
        <v>98</v>
      </c>
    </row>
    <row r="32" spans="1:10" ht="13.5">
      <c r="A32" s="6" t="s">
        <v>27</v>
      </c>
      <c r="B32" s="7">
        <v>70391451</v>
      </c>
      <c r="C32" s="7">
        <v>796063</v>
      </c>
      <c r="D32" s="7">
        <v>71196305</v>
      </c>
      <c r="E32" s="7">
        <v>69903087</v>
      </c>
      <c r="F32" s="7">
        <v>382467</v>
      </c>
      <c r="G32" s="7">
        <v>70294345</v>
      </c>
      <c r="H32" s="8">
        <f t="shared" si="0"/>
        <v>99.3</v>
      </c>
      <c r="I32" s="8">
        <f t="shared" si="0"/>
        <v>48</v>
      </c>
      <c r="J32" s="8">
        <f t="shared" si="0"/>
        <v>98.7</v>
      </c>
    </row>
    <row r="33" spans="1:10" ht="13.5">
      <c r="A33" s="6" t="s">
        <v>28</v>
      </c>
      <c r="B33" s="7">
        <v>8283820</v>
      </c>
      <c r="C33" s="7">
        <v>309315</v>
      </c>
      <c r="D33" s="7">
        <v>8595006</v>
      </c>
      <c r="E33" s="7">
        <v>8214265</v>
      </c>
      <c r="F33" s="7">
        <v>82306</v>
      </c>
      <c r="G33" s="7">
        <v>8298442</v>
      </c>
      <c r="H33" s="8">
        <f t="shared" si="0"/>
        <v>99.2</v>
      </c>
      <c r="I33" s="8">
        <f t="shared" si="0"/>
        <v>26.6</v>
      </c>
      <c r="J33" s="8">
        <f t="shared" si="0"/>
        <v>96.5</v>
      </c>
    </row>
    <row r="34" spans="1:10" ht="13.5">
      <c r="A34" s="6" t="s">
        <v>29</v>
      </c>
      <c r="B34" s="7">
        <v>6362618</v>
      </c>
      <c r="C34" s="7">
        <v>150021</v>
      </c>
      <c r="D34" s="7">
        <v>6513426</v>
      </c>
      <c r="E34" s="7">
        <v>6317184</v>
      </c>
      <c r="F34" s="7">
        <v>57501</v>
      </c>
      <c r="G34" s="7">
        <v>6375472</v>
      </c>
      <c r="H34" s="8">
        <f t="shared" si="0"/>
        <v>99.3</v>
      </c>
      <c r="I34" s="8">
        <f t="shared" si="0"/>
        <v>38.3</v>
      </c>
      <c r="J34" s="8">
        <f t="shared" si="0"/>
        <v>97.9</v>
      </c>
    </row>
    <row r="35" spans="1:10" ht="13.5">
      <c r="A35" s="6" t="s">
        <v>30</v>
      </c>
      <c r="B35" s="7">
        <v>8805991</v>
      </c>
      <c r="C35" s="7">
        <v>54653</v>
      </c>
      <c r="D35" s="7">
        <v>8862222</v>
      </c>
      <c r="E35" s="7">
        <v>8779852</v>
      </c>
      <c r="F35" s="7">
        <v>24699</v>
      </c>
      <c r="G35" s="7">
        <v>8806129</v>
      </c>
      <c r="H35" s="8">
        <f t="shared" si="0"/>
        <v>99.7</v>
      </c>
      <c r="I35" s="8">
        <f t="shared" si="0"/>
        <v>45.2</v>
      </c>
      <c r="J35" s="8">
        <f t="shared" si="0"/>
        <v>99.4</v>
      </c>
    </row>
    <row r="36" spans="1:10" ht="13.5">
      <c r="A36" s="6" t="s">
        <v>31</v>
      </c>
      <c r="B36" s="7">
        <v>7073605</v>
      </c>
      <c r="C36" s="7">
        <v>234299</v>
      </c>
      <c r="D36" s="7">
        <v>7308792</v>
      </c>
      <c r="E36" s="7">
        <v>7013181</v>
      </c>
      <c r="F36" s="7">
        <v>57235</v>
      </c>
      <c r="G36" s="7">
        <v>7071304</v>
      </c>
      <c r="H36" s="8">
        <f t="shared" si="0"/>
        <v>99.1</v>
      </c>
      <c r="I36" s="8">
        <f t="shared" si="0"/>
        <v>24.4</v>
      </c>
      <c r="J36" s="8">
        <f t="shared" si="0"/>
        <v>96.8</v>
      </c>
    </row>
    <row r="37" spans="1:10" ht="13.5">
      <c r="A37" s="6" t="s">
        <v>32</v>
      </c>
      <c r="B37" s="7">
        <v>5097627</v>
      </c>
      <c r="C37" s="7">
        <v>174653</v>
      </c>
      <c r="D37" s="7">
        <v>5273645</v>
      </c>
      <c r="E37" s="7">
        <v>5033506</v>
      </c>
      <c r="F37" s="7">
        <v>57312</v>
      </c>
      <c r="G37" s="7">
        <v>5092183</v>
      </c>
      <c r="H37" s="8">
        <f t="shared" si="0"/>
        <v>98.7</v>
      </c>
      <c r="I37" s="8">
        <f t="shared" si="0"/>
        <v>32.8</v>
      </c>
      <c r="J37" s="8">
        <f t="shared" si="0"/>
        <v>96.6</v>
      </c>
    </row>
    <row r="38" spans="1:10" ht="13.5">
      <c r="A38" s="6" t="s">
        <v>33</v>
      </c>
      <c r="B38" s="7">
        <v>4767456</v>
      </c>
      <c r="C38" s="7">
        <v>239193</v>
      </c>
      <c r="D38" s="7">
        <v>5006969</v>
      </c>
      <c r="E38" s="7">
        <v>4751882</v>
      </c>
      <c r="F38" s="7">
        <v>21805</v>
      </c>
      <c r="G38" s="7">
        <v>4774007</v>
      </c>
      <c r="H38" s="8">
        <f t="shared" si="0"/>
        <v>99.7</v>
      </c>
      <c r="I38" s="8">
        <f t="shared" si="0"/>
        <v>9.1</v>
      </c>
      <c r="J38" s="8">
        <f t="shared" si="0"/>
        <v>95.3</v>
      </c>
    </row>
    <row r="39" spans="1:10" ht="13.5">
      <c r="A39" s="6" t="s">
        <v>34</v>
      </c>
      <c r="B39" s="7">
        <v>1798288</v>
      </c>
      <c r="C39" s="7">
        <v>45112</v>
      </c>
      <c r="D39" s="7">
        <v>1844120</v>
      </c>
      <c r="E39" s="7">
        <v>1784402</v>
      </c>
      <c r="F39" s="7">
        <v>11892</v>
      </c>
      <c r="G39" s="7">
        <v>1797014</v>
      </c>
      <c r="H39" s="8">
        <f t="shared" si="0"/>
        <v>99.2</v>
      </c>
      <c r="I39" s="8">
        <f t="shared" si="0"/>
        <v>26.4</v>
      </c>
      <c r="J39" s="8">
        <f t="shared" si="0"/>
        <v>97.4</v>
      </c>
    </row>
    <row r="40" spans="1:10" ht="13.5">
      <c r="A40" s="6" t="s">
        <v>35</v>
      </c>
      <c r="B40" s="7">
        <v>1145542</v>
      </c>
      <c r="C40" s="7">
        <v>47396</v>
      </c>
      <c r="D40" s="7">
        <v>1193504</v>
      </c>
      <c r="E40" s="7">
        <v>1132381</v>
      </c>
      <c r="F40" s="7">
        <v>10828</v>
      </c>
      <c r="G40" s="7">
        <v>1143775</v>
      </c>
      <c r="H40" s="8">
        <f t="shared" si="0"/>
        <v>98.9</v>
      </c>
      <c r="I40" s="8">
        <f t="shared" si="0"/>
        <v>22.8</v>
      </c>
      <c r="J40" s="8">
        <f t="shared" si="0"/>
        <v>95.8</v>
      </c>
    </row>
    <row r="41" spans="1:10" ht="13.5">
      <c r="A41" s="6" t="s">
        <v>36</v>
      </c>
      <c r="B41" s="7">
        <v>2184668</v>
      </c>
      <c r="C41" s="7">
        <v>34837</v>
      </c>
      <c r="D41" s="7">
        <v>2220134</v>
      </c>
      <c r="E41" s="7">
        <v>2169090</v>
      </c>
      <c r="F41" s="7">
        <v>15414</v>
      </c>
      <c r="G41" s="7">
        <v>2185133</v>
      </c>
      <c r="H41" s="8">
        <f t="shared" si="0"/>
        <v>99.3</v>
      </c>
      <c r="I41" s="8">
        <f t="shared" si="0"/>
        <v>44.2</v>
      </c>
      <c r="J41" s="8">
        <f t="shared" si="0"/>
        <v>98.4</v>
      </c>
    </row>
    <row r="42" spans="1:10" ht="13.5">
      <c r="A42" s="6" t="s">
        <v>37</v>
      </c>
      <c r="B42" s="7">
        <v>4244186</v>
      </c>
      <c r="C42" s="7">
        <v>81249</v>
      </c>
      <c r="D42" s="7">
        <v>4326342</v>
      </c>
      <c r="E42" s="7">
        <v>4219558</v>
      </c>
      <c r="F42" s="7">
        <v>33617</v>
      </c>
      <c r="G42" s="7">
        <v>4254082</v>
      </c>
      <c r="H42" s="8">
        <f t="shared" si="0"/>
        <v>99.4</v>
      </c>
      <c r="I42" s="8">
        <f t="shared" si="0"/>
        <v>41.4</v>
      </c>
      <c r="J42" s="8">
        <f t="shared" si="0"/>
        <v>98.3</v>
      </c>
    </row>
    <row r="43" spans="1:10" ht="13.5">
      <c r="A43" s="6" t="s">
        <v>38</v>
      </c>
      <c r="B43" s="7">
        <v>4273054</v>
      </c>
      <c r="C43" s="7">
        <v>14883</v>
      </c>
      <c r="D43" s="7">
        <v>4288309</v>
      </c>
      <c r="E43" s="7">
        <v>4268041</v>
      </c>
      <c r="F43" s="7">
        <v>5379</v>
      </c>
      <c r="G43" s="7">
        <v>4273792</v>
      </c>
      <c r="H43" s="8">
        <f t="shared" si="0"/>
        <v>99.9</v>
      </c>
      <c r="I43" s="8">
        <f t="shared" si="0"/>
        <v>36.1</v>
      </c>
      <c r="J43" s="8">
        <f t="shared" si="0"/>
        <v>99.7</v>
      </c>
    </row>
    <row r="44" spans="1:10" ht="13.5">
      <c r="A44" s="6" t="s">
        <v>39</v>
      </c>
      <c r="B44" s="7">
        <v>2073250</v>
      </c>
      <c r="C44" s="7">
        <v>114696</v>
      </c>
      <c r="D44" s="7">
        <v>2188512</v>
      </c>
      <c r="E44" s="7">
        <v>2056544</v>
      </c>
      <c r="F44" s="7">
        <v>20311</v>
      </c>
      <c r="G44" s="7">
        <v>2077421</v>
      </c>
      <c r="H44" s="8">
        <f t="shared" si="0"/>
        <v>99.2</v>
      </c>
      <c r="I44" s="8">
        <f t="shared" si="0"/>
        <v>17.7</v>
      </c>
      <c r="J44" s="8">
        <f t="shared" si="0"/>
        <v>94.9</v>
      </c>
    </row>
    <row r="45" spans="1:10" ht="13.5">
      <c r="A45" s="6" t="s">
        <v>40</v>
      </c>
      <c r="B45" s="7">
        <v>1453612</v>
      </c>
      <c r="C45" s="7">
        <v>28816</v>
      </c>
      <c r="D45" s="7">
        <v>1483034</v>
      </c>
      <c r="E45" s="7">
        <v>1437962</v>
      </c>
      <c r="F45" s="7">
        <v>13379</v>
      </c>
      <c r="G45" s="7">
        <v>1451947</v>
      </c>
      <c r="H45" s="8">
        <f t="shared" si="0"/>
        <v>98.9</v>
      </c>
      <c r="I45" s="8">
        <f t="shared" si="0"/>
        <v>46.4</v>
      </c>
      <c r="J45" s="8">
        <f t="shared" si="0"/>
        <v>97.9</v>
      </c>
    </row>
    <row r="46" spans="1:10" ht="13.5">
      <c r="A46" s="6" t="s">
        <v>41</v>
      </c>
      <c r="B46" s="7">
        <v>1516975</v>
      </c>
      <c r="C46" s="7">
        <v>60731</v>
      </c>
      <c r="D46" s="7">
        <v>1578417</v>
      </c>
      <c r="E46" s="7">
        <v>1505809</v>
      </c>
      <c r="F46" s="7">
        <v>14246</v>
      </c>
      <c r="G46" s="7">
        <v>1520766</v>
      </c>
      <c r="H46" s="8">
        <f t="shared" si="0"/>
        <v>99.3</v>
      </c>
      <c r="I46" s="8">
        <f t="shared" si="0"/>
        <v>23.5</v>
      </c>
      <c r="J46" s="8">
        <f t="shared" si="0"/>
        <v>96.3</v>
      </c>
    </row>
    <row r="47" spans="1:10" ht="13.5">
      <c r="A47" s="6" t="s">
        <v>42</v>
      </c>
      <c r="B47" s="7">
        <v>494897</v>
      </c>
      <c r="C47" s="7">
        <v>2177</v>
      </c>
      <c r="D47" s="7">
        <v>497435</v>
      </c>
      <c r="E47" s="7">
        <v>493686</v>
      </c>
      <c r="F47" s="7">
        <v>901</v>
      </c>
      <c r="G47" s="7">
        <v>494948</v>
      </c>
      <c r="H47" s="8">
        <f t="shared" si="0"/>
        <v>99.8</v>
      </c>
      <c r="I47" s="8">
        <f t="shared" si="0"/>
        <v>41.4</v>
      </c>
      <c r="J47" s="8">
        <f t="shared" si="0"/>
        <v>99.5</v>
      </c>
    </row>
    <row r="48" spans="1:10" ht="13.5">
      <c r="A48" s="3" t="s">
        <v>52</v>
      </c>
      <c r="B48" s="4">
        <f aca="true" t="shared" si="1" ref="B48:G48">SUM(B7:B37)</f>
        <v>701983380</v>
      </c>
      <c r="C48" s="4">
        <f t="shared" si="1"/>
        <v>13721822</v>
      </c>
      <c r="D48" s="4">
        <f t="shared" si="1"/>
        <v>715794838</v>
      </c>
      <c r="E48" s="4">
        <f t="shared" si="1"/>
        <v>697476850</v>
      </c>
      <c r="F48" s="4">
        <f t="shared" si="1"/>
        <v>4986343</v>
      </c>
      <c r="G48" s="4">
        <f t="shared" si="1"/>
        <v>702552829</v>
      </c>
      <c r="H48" s="5">
        <f t="shared" si="0"/>
        <v>99.4</v>
      </c>
      <c r="I48" s="5">
        <f t="shared" si="0"/>
        <v>36.3</v>
      </c>
      <c r="J48" s="5">
        <f t="shared" si="0"/>
        <v>98.2</v>
      </c>
    </row>
    <row r="49" spans="1:10" ht="13.5">
      <c r="A49" s="6" t="s">
        <v>53</v>
      </c>
      <c r="B49" s="7">
        <f aca="true" t="shared" si="2" ref="B49:G49">SUM(B38:B47)</f>
        <v>23951928</v>
      </c>
      <c r="C49" s="7">
        <f t="shared" si="2"/>
        <v>669090</v>
      </c>
      <c r="D49" s="7">
        <f t="shared" si="2"/>
        <v>24626776</v>
      </c>
      <c r="E49" s="7">
        <f t="shared" si="2"/>
        <v>23819355</v>
      </c>
      <c r="F49" s="7">
        <f t="shared" si="2"/>
        <v>147772</v>
      </c>
      <c r="G49" s="7">
        <f t="shared" si="2"/>
        <v>23972885</v>
      </c>
      <c r="H49" s="8">
        <f t="shared" si="0"/>
        <v>99.4</v>
      </c>
      <c r="I49" s="8">
        <f t="shared" si="0"/>
        <v>22.1</v>
      </c>
      <c r="J49" s="8">
        <f t="shared" si="0"/>
        <v>97.3</v>
      </c>
    </row>
    <row r="50" spans="1:10" ht="13.5">
      <c r="A50" s="6" t="s">
        <v>54</v>
      </c>
      <c r="B50" s="7">
        <f aca="true" t="shared" si="3" ref="B50:G50">SUM(B48:B49)</f>
        <v>725935308</v>
      </c>
      <c r="C50" s="7">
        <f t="shared" si="3"/>
        <v>14390912</v>
      </c>
      <c r="D50" s="7">
        <f t="shared" si="3"/>
        <v>740421614</v>
      </c>
      <c r="E50" s="7">
        <f t="shared" si="3"/>
        <v>721296205</v>
      </c>
      <c r="F50" s="7">
        <f t="shared" si="3"/>
        <v>5134115</v>
      </c>
      <c r="G50" s="7">
        <f t="shared" si="3"/>
        <v>726525714</v>
      </c>
      <c r="H50" s="8">
        <f t="shared" si="0"/>
        <v>99.4</v>
      </c>
      <c r="I50" s="8">
        <f t="shared" si="0"/>
        <v>35.7</v>
      </c>
      <c r="J50" s="8">
        <f t="shared" si="0"/>
        <v>98.1</v>
      </c>
    </row>
    <row r="51" spans="1:10" ht="13.5">
      <c r="A51" s="9" t="s">
        <v>55</v>
      </c>
      <c r="B51" s="10">
        <f aca="true" t="shared" si="4" ref="B51:G51">B50+B5+B6</f>
        <v>1551615834</v>
      </c>
      <c r="C51" s="10">
        <f t="shared" si="4"/>
        <v>25478925</v>
      </c>
      <c r="D51" s="10">
        <f t="shared" si="4"/>
        <v>1577232916</v>
      </c>
      <c r="E51" s="10">
        <f t="shared" si="4"/>
        <v>1541218922</v>
      </c>
      <c r="F51" s="10">
        <f t="shared" si="4"/>
        <v>9177759</v>
      </c>
      <c r="G51" s="10">
        <f t="shared" si="4"/>
        <v>1550534838</v>
      </c>
      <c r="H51" s="11">
        <f t="shared" si="0"/>
        <v>99.3</v>
      </c>
      <c r="I51" s="11">
        <f t="shared" si="0"/>
        <v>36</v>
      </c>
      <c r="J51" s="11">
        <f t="shared" si="0"/>
        <v>98.3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5" spans="2:7" ht="13.5">
      <c r="B55" s="1"/>
      <c r="C55" s="1"/>
      <c r="D55" s="1"/>
      <c r="E55" s="1"/>
      <c r="F55" s="1"/>
      <c r="G55" s="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E25">
      <selection activeCell="I45" sqref="I4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58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88257457</v>
      </c>
      <c r="C5" s="4">
        <v>442038</v>
      </c>
      <c r="D5" s="4">
        <v>88699495</v>
      </c>
      <c r="E5" s="4">
        <v>87948809</v>
      </c>
      <c r="F5" s="4">
        <v>228589</v>
      </c>
      <c r="G5" s="4">
        <v>88177398</v>
      </c>
      <c r="H5" s="5">
        <f aca="true" t="shared" si="0" ref="H5:J47">IF(B5&lt;&gt;0,E5/B5*100,"")</f>
        <v>99.65028677406828</v>
      </c>
      <c r="I5" s="5">
        <f t="shared" si="0"/>
        <v>51.7125224528208</v>
      </c>
      <c r="J5" s="5">
        <f t="shared" si="0"/>
        <v>99.4113867277373</v>
      </c>
    </row>
    <row r="6" spans="1:10" ht="13.5">
      <c r="A6" s="6" t="s">
        <v>1</v>
      </c>
      <c r="B6" s="7">
        <v>15458992</v>
      </c>
      <c r="C6" s="7">
        <v>158002</v>
      </c>
      <c r="D6" s="7">
        <v>15616994</v>
      </c>
      <c r="E6" s="7">
        <v>15372506</v>
      </c>
      <c r="F6" s="7">
        <v>77725</v>
      </c>
      <c r="G6" s="7">
        <v>15450231</v>
      </c>
      <c r="H6" s="8">
        <f t="shared" si="0"/>
        <v>99.4405456707656</v>
      </c>
      <c r="I6" s="8">
        <f t="shared" si="0"/>
        <v>49.192415285882454</v>
      </c>
      <c r="J6" s="8">
        <f t="shared" si="0"/>
        <v>98.9321696608195</v>
      </c>
    </row>
    <row r="7" spans="1:10" ht="13.5">
      <c r="A7" s="6" t="s">
        <v>2</v>
      </c>
      <c r="B7" s="7">
        <v>1976883</v>
      </c>
      <c r="C7" s="7">
        <v>28334</v>
      </c>
      <c r="D7" s="7">
        <v>2005217</v>
      </c>
      <c r="E7" s="7">
        <v>1964613</v>
      </c>
      <c r="F7" s="7">
        <v>14493</v>
      </c>
      <c r="G7" s="7">
        <v>1979106</v>
      </c>
      <c r="H7" s="8">
        <f t="shared" si="0"/>
        <v>99.37932593886435</v>
      </c>
      <c r="I7" s="8">
        <f t="shared" si="0"/>
        <v>51.15056116326675</v>
      </c>
      <c r="J7" s="8">
        <f t="shared" si="0"/>
        <v>98.69784666696921</v>
      </c>
    </row>
    <row r="8" spans="1:10" ht="13.5">
      <c r="A8" s="6" t="s">
        <v>3</v>
      </c>
      <c r="B8" s="7">
        <v>6912977</v>
      </c>
      <c r="C8" s="7">
        <v>161584</v>
      </c>
      <c r="D8" s="7">
        <v>7074561</v>
      </c>
      <c r="E8" s="7">
        <v>6869596</v>
      </c>
      <c r="F8" s="7">
        <v>44306</v>
      </c>
      <c r="G8" s="7">
        <v>6913902</v>
      </c>
      <c r="H8" s="8">
        <f t="shared" si="0"/>
        <v>99.37247006608007</v>
      </c>
      <c r="I8" s="8">
        <f t="shared" si="0"/>
        <v>27.419794039013762</v>
      </c>
      <c r="J8" s="8">
        <f t="shared" si="0"/>
        <v>97.72906050283544</v>
      </c>
    </row>
    <row r="9" spans="1:10" ht="13.5">
      <c r="A9" s="6" t="s">
        <v>4</v>
      </c>
      <c r="B9" s="7">
        <v>1441467</v>
      </c>
      <c r="C9" s="7">
        <v>56908</v>
      </c>
      <c r="D9" s="7">
        <v>1498375</v>
      </c>
      <c r="E9" s="7">
        <v>1430949</v>
      </c>
      <c r="F9" s="7">
        <v>14601</v>
      </c>
      <c r="G9" s="7">
        <v>1445550</v>
      </c>
      <c r="H9" s="8">
        <f t="shared" si="0"/>
        <v>99.27032668801992</v>
      </c>
      <c r="I9" s="8">
        <f t="shared" si="0"/>
        <v>25.657201096506643</v>
      </c>
      <c r="J9" s="8">
        <f t="shared" si="0"/>
        <v>96.47451405689496</v>
      </c>
    </row>
    <row r="10" spans="1:10" ht="13.5">
      <c r="A10" s="6" t="s">
        <v>5</v>
      </c>
      <c r="B10" s="7">
        <v>6801767</v>
      </c>
      <c r="C10" s="7">
        <v>82169</v>
      </c>
      <c r="D10" s="7">
        <v>6883936</v>
      </c>
      <c r="E10" s="7">
        <v>6771351</v>
      </c>
      <c r="F10" s="7">
        <v>30208</v>
      </c>
      <c r="G10" s="7">
        <v>6801559</v>
      </c>
      <c r="H10" s="8">
        <f t="shared" si="0"/>
        <v>99.55282208284994</v>
      </c>
      <c r="I10" s="8">
        <f t="shared" si="0"/>
        <v>36.763256215847825</v>
      </c>
      <c r="J10" s="8">
        <f t="shared" si="0"/>
        <v>98.80334448199403</v>
      </c>
    </row>
    <row r="11" spans="1:10" ht="13.5">
      <c r="A11" s="6" t="s">
        <v>6</v>
      </c>
      <c r="B11" s="7">
        <v>978140</v>
      </c>
      <c r="C11" s="7">
        <v>18368</v>
      </c>
      <c r="D11" s="7">
        <v>996508</v>
      </c>
      <c r="E11" s="7">
        <v>972533</v>
      </c>
      <c r="F11" s="7">
        <v>7159</v>
      </c>
      <c r="G11" s="7">
        <v>979692</v>
      </c>
      <c r="H11" s="8">
        <f t="shared" si="0"/>
        <v>99.42676917414684</v>
      </c>
      <c r="I11" s="8">
        <f t="shared" si="0"/>
        <v>38.97539198606272</v>
      </c>
      <c r="J11" s="8">
        <f t="shared" si="0"/>
        <v>98.31250727540571</v>
      </c>
    </row>
    <row r="12" spans="1:10" ht="13.5">
      <c r="A12" s="6" t="s">
        <v>7</v>
      </c>
      <c r="B12" s="7">
        <v>5173695</v>
      </c>
      <c r="C12" s="7">
        <v>25434</v>
      </c>
      <c r="D12" s="7">
        <v>5199129</v>
      </c>
      <c r="E12" s="7">
        <v>5164471</v>
      </c>
      <c r="F12" s="7">
        <v>17088</v>
      </c>
      <c r="G12" s="7">
        <v>5181559</v>
      </c>
      <c r="H12" s="8">
        <f t="shared" si="0"/>
        <v>99.82171349490065</v>
      </c>
      <c r="I12" s="8">
        <f t="shared" si="0"/>
        <v>67.18565699457419</v>
      </c>
      <c r="J12" s="8">
        <f t="shared" si="0"/>
        <v>99.66205877946095</v>
      </c>
    </row>
    <row r="13" spans="1:10" ht="13.5">
      <c r="A13" s="6" t="s">
        <v>8</v>
      </c>
      <c r="B13" s="7">
        <v>868565</v>
      </c>
      <c r="C13" s="7">
        <v>26551</v>
      </c>
      <c r="D13" s="7">
        <v>895116</v>
      </c>
      <c r="E13" s="7">
        <v>860421</v>
      </c>
      <c r="F13" s="7">
        <v>9847</v>
      </c>
      <c r="G13" s="7">
        <v>870268</v>
      </c>
      <c r="H13" s="8">
        <f t="shared" si="0"/>
        <v>99.06236148129386</v>
      </c>
      <c r="I13" s="8">
        <f t="shared" si="0"/>
        <v>37.08711536288652</v>
      </c>
      <c r="J13" s="8">
        <f t="shared" si="0"/>
        <v>97.22404693916766</v>
      </c>
    </row>
    <row r="14" spans="1:10" ht="13.5">
      <c r="A14" s="6" t="s">
        <v>9</v>
      </c>
      <c r="B14" s="7">
        <v>2624639</v>
      </c>
      <c r="C14" s="7">
        <v>20320</v>
      </c>
      <c r="D14" s="7">
        <v>2644959</v>
      </c>
      <c r="E14" s="7">
        <v>2617712</v>
      </c>
      <c r="F14" s="7">
        <v>14846</v>
      </c>
      <c r="G14" s="7">
        <v>2632558</v>
      </c>
      <c r="H14" s="8">
        <f t="shared" si="0"/>
        <v>99.73607799015407</v>
      </c>
      <c r="I14" s="8">
        <f t="shared" si="0"/>
        <v>73.06102362204724</v>
      </c>
      <c r="J14" s="8">
        <f t="shared" si="0"/>
        <v>99.53114585141017</v>
      </c>
    </row>
    <row r="15" spans="1:10" ht="13.5">
      <c r="A15" s="6" t="s">
        <v>10</v>
      </c>
      <c r="B15" s="7">
        <v>6080340</v>
      </c>
      <c r="C15" s="7">
        <v>44388</v>
      </c>
      <c r="D15" s="7">
        <v>6124728</v>
      </c>
      <c r="E15" s="7">
        <v>6068605</v>
      </c>
      <c r="F15" s="7">
        <v>11381</v>
      </c>
      <c r="G15" s="7">
        <v>6079986</v>
      </c>
      <c r="H15" s="8">
        <f t="shared" si="0"/>
        <v>99.80700092429042</v>
      </c>
      <c r="I15" s="8">
        <f t="shared" si="0"/>
        <v>25.63981256195368</v>
      </c>
      <c r="J15" s="8">
        <f t="shared" si="0"/>
        <v>99.2694859265587</v>
      </c>
    </row>
    <row r="16" spans="1:10" ht="13.5">
      <c r="A16" s="6" t="s">
        <v>11</v>
      </c>
      <c r="B16" s="7">
        <v>4069676</v>
      </c>
      <c r="C16" s="7">
        <v>106556</v>
      </c>
      <c r="D16" s="7">
        <v>4176232</v>
      </c>
      <c r="E16" s="7">
        <v>4051310</v>
      </c>
      <c r="F16" s="7">
        <v>25009</v>
      </c>
      <c r="G16" s="7">
        <v>4076319</v>
      </c>
      <c r="H16" s="8">
        <f t="shared" si="0"/>
        <v>99.54871100303808</v>
      </c>
      <c r="I16" s="8">
        <f t="shared" si="0"/>
        <v>23.47028792372086</v>
      </c>
      <c r="J16" s="8">
        <f t="shared" si="0"/>
        <v>97.6075802302171</v>
      </c>
    </row>
    <row r="17" spans="1:10" ht="13.5">
      <c r="A17" s="6" t="s">
        <v>12</v>
      </c>
      <c r="B17" s="7">
        <v>3404113</v>
      </c>
      <c r="C17" s="7">
        <v>77881</v>
      </c>
      <c r="D17" s="7">
        <v>3481994</v>
      </c>
      <c r="E17" s="7">
        <v>3383693</v>
      </c>
      <c r="F17" s="7">
        <v>21865</v>
      </c>
      <c r="G17" s="7">
        <v>3405558</v>
      </c>
      <c r="H17" s="8">
        <f t="shared" si="0"/>
        <v>99.4001374219951</v>
      </c>
      <c r="I17" s="8">
        <f t="shared" si="0"/>
        <v>28.074883476072472</v>
      </c>
      <c r="J17" s="8">
        <f t="shared" si="0"/>
        <v>97.80482103070827</v>
      </c>
    </row>
    <row r="18" spans="1:10" ht="13.5">
      <c r="A18" s="6" t="s">
        <v>13</v>
      </c>
      <c r="B18" s="7">
        <v>1466988</v>
      </c>
      <c r="C18" s="7">
        <v>22343</v>
      </c>
      <c r="D18" s="7">
        <v>1489331</v>
      </c>
      <c r="E18" s="7">
        <v>1461833</v>
      </c>
      <c r="F18" s="7">
        <v>11992</v>
      </c>
      <c r="G18" s="7">
        <v>1473825</v>
      </c>
      <c r="H18" s="8">
        <f t="shared" si="0"/>
        <v>99.64859971588042</v>
      </c>
      <c r="I18" s="8">
        <f t="shared" si="0"/>
        <v>53.672291097883004</v>
      </c>
      <c r="J18" s="8">
        <f t="shared" si="0"/>
        <v>98.95886139481418</v>
      </c>
    </row>
    <row r="19" spans="1:10" ht="13.5">
      <c r="A19" s="6" t="s">
        <v>14</v>
      </c>
      <c r="B19" s="7">
        <v>982451</v>
      </c>
      <c r="C19" s="7">
        <v>24041</v>
      </c>
      <c r="D19" s="7">
        <v>1006492</v>
      </c>
      <c r="E19" s="7">
        <v>978181</v>
      </c>
      <c r="F19" s="7">
        <v>9656</v>
      </c>
      <c r="G19" s="7">
        <v>987837</v>
      </c>
      <c r="H19" s="8">
        <f t="shared" si="0"/>
        <v>99.56537272596802</v>
      </c>
      <c r="I19" s="8">
        <f t="shared" si="0"/>
        <v>40.16471860571524</v>
      </c>
      <c r="J19" s="8">
        <f t="shared" si="0"/>
        <v>98.14653270964897</v>
      </c>
    </row>
    <row r="20" spans="1:10" ht="13.5">
      <c r="A20" s="6" t="s">
        <v>15</v>
      </c>
      <c r="B20" s="7">
        <v>2504993</v>
      </c>
      <c r="C20" s="7">
        <v>110513</v>
      </c>
      <c r="D20" s="7">
        <v>2615506</v>
      </c>
      <c r="E20" s="7">
        <v>2477910</v>
      </c>
      <c r="F20" s="7">
        <v>25160</v>
      </c>
      <c r="G20" s="7">
        <v>2503070</v>
      </c>
      <c r="H20" s="8">
        <f t="shared" si="0"/>
        <v>98.9188392941617</v>
      </c>
      <c r="I20" s="8">
        <f t="shared" si="0"/>
        <v>22.766552351307087</v>
      </c>
      <c r="J20" s="8">
        <f t="shared" si="0"/>
        <v>95.70117598659685</v>
      </c>
    </row>
    <row r="21" spans="1:10" ht="13.5">
      <c r="A21" s="6" t="s">
        <v>16</v>
      </c>
      <c r="B21" s="7">
        <v>907928</v>
      </c>
      <c r="C21" s="7">
        <v>21086</v>
      </c>
      <c r="D21" s="7">
        <v>929014</v>
      </c>
      <c r="E21" s="7">
        <v>902413</v>
      </c>
      <c r="F21" s="7">
        <v>6108</v>
      </c>
      <c r="G21" s="7">
        <v>908521</v>
      </c>
      <c r="H21" s="8">
        <f t="shared" si="0"/>
        <v>99.3925729793552</v>
      </c>
      <c r="I21" s="8">
        <f t="shared" si="0"/>
        <v>28.967087166840557</v>
      </c>
      <c r="J21" s="8">
        <f t="shared" si="0"/>
        <v>97.79411289819099</v>
      </c>
    </row>
    <row r="22" spans="1:10" ht="13.5">
      <c r="A22" s="6" t="s">
        <v>17</v>
      </c>
      <c r="B22" s="7">
        <v>1194674</v>
      </c>
      <c r="C22" s="7">
        <v>40640</v>
      </c>
      <c r="D22" s="7">
        <v>1235314</v>
      </c>
      <c r="E22" s="7">
        <v>1186040</v>
      </c>
      <c r="F22" s="7">
        <v>10255</v>
      </c>
      <c r="G22" s="7">
        <v>1196295</v>
      </c>
      <c r="H22" s="8">
        <f t="shared" si="0"/>
        <v>99.27729238269185</v>
      </c>
      <c r="I22" s="8">
        <f t="shared" si="0"/>
        <v>25.23375984251969</v>
      </c>
      <c r="J22" s="8">
        <f t="shared" si="0"/>
        <v>96.84136988652277</v>
      </c>
    </row>
    <row r="23" spans="1:10" ht="13.5">
      <c r="A23" s="6" t="s">
        <v>18</v>
      </c>
      <c r="B23" s="7">
        <v>1527294</v>
      </c>
      <c r="C23" s="7">
        <v>12730</v>
      </c>
      <c r="D23" s="7">
        <v>1540024</v>
      </c>
      <c r="E23" s="7">
        <v>1522049</v>
      </c>
      <c r="F23" s="7">
        <v>5567</v>
      </c>
      <c r="G23" s="7">
        <v>1527616</v>
      </c>
      <c r="H23" s="8">
        <f t="shared" si="0"/>
        <v>99.65658216427224</v>
      </c>
      <c r="I23" s="8">
        <f t="shared" si="0"/>
        <v>43.73134328358209</v>
      </c>
      <c r="J23" s="8">
        <f t="shared" si="0"/>
        <v>99.19429827067631</v>
      </c>
    </row>
    <row r="24" spans="1:10" ht="13.5">
      <c r="A24" s="6" t="s">
        <v>19</v>
      </c>
      <c r="B24" s="7">
        <v>1917999</v>
      </c>
      <c r="C24" s="7">
        <v>37709</v>
      </c>
      <c r="D24" s="7">
        <v>1955708</v>
      </c>
      <c r="E24" s="7">
        <v>1907791</v>
      </c>
      <c r="F24" s="7">
        <v>11934</v>
      </c>
      <c r="G24" s="7">
        <v>1919725</v>
      </c>
      <c r="H24" s="8">
        <f t="shared" si="0"/>
        <v>99.46777865890442</v>
      </c>
      <c r="I24" s="8">
        <f t="shared" si="0"/>
        <v>31.6476172796945</v>
      </c>
      <c r="J24" s="8">
        <f t="shared" si="0"/>
        <v>98.16010365555594</v>
      </c>
    </row>
    <row r="25" spans="1:10" ht="13.5">
      <c r="A25" s="6" t="s">
        <v>20</v>
      </c>
      <c r="B25" s="7">
        <v>2353129</v>
      </c>
      <c r="C25" s="7">
        <v>42236</v>
      </c>
      <c r="D25" s="7">
        <v>2395365</v>
      </c>
      <c r="E25" s="7">
        <v>2342427</v>
      </c>
      <c r="F25" s="7">
        <v>17839</v>
      </c>
      <c r="G25" s="7">
        <v>2360266</v>
      </c>
      <c r="H25" s="8">
        <f t="shared" si="0"/>
        <v>99.54520130430589</v>
      </c>
      <c r="I25" s="8">
        <f t="shared" si="0"/>
        <v>42.2364807273416</v>
      </c>
      <c r="J25" s="8">
        <f t="shared" si="0"/>
        <v>98.5347118288862</v>
      </c>
    </row>
    <row r="26" spans="1:10" ht="13.5">
      <c r="A26" s="6" t="s">
        <v>21</v>
      </c>
      <c r="B26" s="7">
        <v>696833</v>
      </c>
      <c r="C26" s="7">
        <v>12434</v>
      </c>
      <c r="D26" s="7">
        <v>709267</v>
      </c>
      <c r="E26" s="7">
        <v>691965</v>
      </c>
      <c r="F26" s="7">
        <v>4644</v>
      </c>
      <c r="G26" s="7">
        <v>696609</v>
      </c>
      <c r="H26" s="8">
        <f t="shared" si="0"/>
        <v>99.30141081148568</v>
      </c>
      <c r="I26" s="8">
        <f t="shared" si="0"/>
        <v>37.349203796043106</v>
      </c>
      <c r="J26" s="8">
        <f t="shared" si="0"/>
        <v>98.21534062630857</v>
      </c>
    </row>
    <row r="27" spans="1:10" ht="13.5">
      <c r="A27" s="6" t="s">
        <v>22</v>
      </c>
      <c r="B27" s="7">
        <v>1025762</v>
      </c>
      <c r="C27" s="7">
        <v>25542</v>
      </c>
      <c r="D27" s="7">
        <v>1051304</v>
      </c>
      <c r="E27" s="7">
        <v>1019147</v>
      </c>
      <c r="F27" s="7">
        <v>9527</v>
      </c>
      <c r="G27" s="7">
        <v>1028674</v>
      </c>
      <c r="H27" s="8">
        <f t="shared" si="0"/>
        <v>99.35511356435508</v>
      </c>
      <c r="I27" s="8">
        <f t="shared" si="0"/>
        <v>37.29935009004777</v>
      </c>
      <c r="J27" s="8">
        <f t="shared" si="0"/>
        <v>97.84743518525565</v>
      </c>
    </row>
    <row r="28" spans="1:10" ht="13.5">
      <c r="A28" s="6" t="s">
        <v>23</v>
      </c>
      <c r="B28" s="7">
        <v>1627686</v>
      </c>
      <c r="C28" s="7">
        <v>47942</v>
      </c>
      <c r="D28" s="7">
        <v>1675628</v>
      </c>
      <c r="E28" s="7">
        <v>1616041</v>
      </c>
      <c r="F28" s="7">
        <v>24855</v>
      </c>
      <c r="G28" s="7">
        <v>1640896</v>
      </c>
      <c r="H28" s="8">
        <f t="shared" si="0"/>
        <v>99.28456717081797</v>
      </c>
      <c r="I28" s="8">
        <f t="shared" si="0"/>
        <v>51.843894706103214</v>
      </c>
      <c r="J28" s="8">
        <f t="shared" si="0"/>
        <v>97.92722489717288</v>
      </c>
    </row>
    <row r="29" spans="1:10" ht="13.5">
      <c r="A29" s="6" t="s">
        <v>24</v>
      </c>
      <c r="B29" s="7">
        <v>1644786</v>
      </c>
      <c r="C29" s="7">
        <v>26785</v>
      </c>
      <c r="D29" s="7">
        <v>1671571</v>
      </c>
      <c r="E29" s="7">
        <v>1635427</v>
      </c>
      <c r="F29" s="7">
        <v>10426</v>
      </c>
      <c r="G29" s="7">
        <v>1645853</v>
      </c>
      <c r="H29" s="8">
        <f t="shared" si="0"/>
        <v>99.43098980657666</v>
      </c>
      <c r="I29" s="8">
        <f t="shared" si="0"/>
        <v>38.92477132723539</v>
      </c>
      <c r="J29" s="8">
        <f t="shared" si="0"/>
        <v>98.46144734504247</v>
      </c>
    </row>
    <row r="30" spans="1:10" ht="13.5">
      <c r="A30" s="6" t="s">
        <v>25</v>
      </c>
      <c r="B30" s="7">
        <v>904587</v>
      </c>
      <c r="C30" s="7">
        <v>24712</v>
      </c>
      <c r="D30" s="7">
        <v>929299</v>
      </c>
      <c r="E30" s="7">
        <v>898272</v>
      </c>
      <c r="F30" s="7">
        <v>5645</v>
      </c>
      <c r="G30" s="7">
        <v>903917</v>
      </c>
      <c r="H30" s="8">
        <f t="shared" si="0"/>
        <v>99.30189136036667</v>
      </c>
      <c r="I30" s="8">
        <f t="shared" si="0"/>
        <v>22.843153123988348</v>
      </c>
      <c r="J30" s="8">
        <f t="shared" si="0"/>
        <v>97.2686939295103</v>
      </c>
    </row>
    <row r="31" spans="1:10" ht="13.5">
      <c r="A31" s="6" t="s">
        <v>26</v>
      </c>
      <c r="B31" s="7">
        <v>717227</v>
      </c>
      <c r="C31" s="7">
        <v>21720</v>
      </c>
      <c r="D31" s="7">
        <v>738947</v>
      </c>
      <c r="E31" s="7">
        <v>712746</v>
      </c>
      <c r="F31" s="7">
        <v>10441</v>
      </c>
      <c r="G31" s="7">
        <v>723187</v>
      </c>
      <c r="H31" s="8">
        <f t="shared" si="0"/>
        <v>99.37523266692413</v>
      </c>
      <c r="I31" s="8">
        <f t="shared" si="0"/>
        <v>48.07090239410681</v>
      </c>
      <c r="J31" s="8">
        <f t="shared" si="0"/>
        <v>97.8672354038923</v>
      </c>
    </row>
    <row r="32" spans="1:10" ht="13.5">
      <c r="A32" s="6" t="s">
        <v>27</v>
      </c>
      <c r="B32" s="7">
        <v>9379595</v>
      </c>
      <c r="C32" s="7">
        <v>90817</v>
      </c>
      <c r="D32" s="7">
        <v>9470412</v>
      </c>
      <c r="E32" s="7">
        <v>9312083</v>
      </c>
      <c r="F32" s="7">
        <v>44700</v>
      </c>
      <c r="G32" s="7">
        <v>9356783</v>
      </c>
      <c r="H32" s="8">
        <f t="shared" si="0"/>
        <v>99.28022478582498</v>
      </c>
      <c r="I32" s="8">
        <f t="shared" si="0"/>
        <v>49.219859717894224</v>
      </c>
      <c r="J32" s="8">
        <f t="shared" si="0"/>
        <v>98.80016835592792</v>
      </c>
    </row>
    <row r="33" spans="1:10" ht="13.5">
      <c r="A33" s="6" t="s">
        <v>28</v>
      </c>
      <c r="B33" s="7">
        <v>708873</v>
      </c>
      <c r="C33" s="7">
        <v>32849</v>
      </c>
      <c r="D33" s="7">
        <v>741722</v>
      </c>
      <c r="E33" s="7">
        <v>703489</v>
      </c>
      <c r="F33" s="7">
        <v>6791</v>
      </c>
      <c r="G33" s="7">
        <v>710280</v>
      </c>
      <c r="H33" s="8">
        <f t="shared" si="0"/>
        <v>99.24048454377582</v>
      </c>
      <c r="I33" s="8">
        <f t="shared" si="0"/>
        <v>20.673384273493866</v>
      </c>
      <c r="J33" s="8">
        <f t="shared" si="0"/>
        <v>95.76094547552857</v>
      </c>
    </row>
    <row r="34" spans="1:10" ht="13.5">
      <c r="A34" s="6" t="s">
        <v>29</v>
      </c>
      <c r="B34" s="7">
        <v>577384</v>
      </c>
      <c r="C34" s="7">
        <v>11843</v>
      </c>
      <c r="D34" s="7">
        <v>589227</v>
      </c>
      <c r="E34" s="7">
        <v>574727</v>
      </c>
      <c r="F34" s="7">
        <v>4841</v>
      </c>
      <c r="G34" s="7">
        <v>579568</v>
      </c>
      <c r="H34" s="8">
        <f t="shared" si="0"/>
        <v>99.53982098568717</v>
      </c>
      <c r="I34" s="8">
        <f t="shared" si="0"/>
        <v>40.87646711137381</v>
      </c>
      <c r="J34" s="8">
        <f t="shared" si="0"/>
        <v>98.36073363915774</v>
      </c>
    </row>
    <row r="35" spans="1:10" ht="13.5">
      <c r="A35" s="6" t="s">
        <v>30</v>
      </c>
      <c r="B35" s="7">
        <v>757730</v>
      </c>
      <c r="C35" s="7">
        <v>8507</v>
      </c>
      <c r="D35" s="7">
        <v>766237</v>
      </c>
      <c r="E35" s="7">
        <v>756045</v>
      </c>
      <c r="F35" s="7">
        <v>1440</v>
      </c>
      <c r="G35" s="7">
        <v>757485</v>
      </c>
      <c r="H35" s="8">
        <f t="shared" si="0"/>
        <v>99.7776252754939</v>
      </c>
      <c r="I35" s="8">
        <f t="shared" si="0"/>
        <v>16.927236393558246</v>
      </c>
      <c r="J35" s="8">
        <f t="shared" si="0"/>
        <v>98.85779465100224</v>
      </c>
    </row>
    <row r="36" spans="1:10" ht="13.5">
      <c r="A36" s="6" t="s">
        <v>31</v>
      </c>
      <c r="B36" s="7">
        <v>369566</v>
      </c>
      <c r="C36" s="7">
        <v>22886</v>
      </c>
      <c r="D36" s="7">
        <v>392452</v>
      </c>
      <c r="E36" s="7">
        <v>364900</v>
      </c>
      <c r="F36" s="7">
        <v>4889</v>
      </c>
      <c r="G36" s="7">
        <v>369789</v>
      </c>
      <c r="H36" s="8">
        <f t="shared" si="0"/>
        <v>98.73743796777842</v>
      </c>
      <c r="I36" s="8">
        <f t="shared" si="0"/>
        <v>21.362404963733287</v>
      </c>
      <c r="J36" s="8">
        <f t="shared" si="0"/>
        <v>94.22528105347915</v>
      </c>
    </row>
    <row r="37" spans="1:10" ht="13.5">
      <c r="A37" s="6" t="s">
        <v>32</v>
      </c>
      <c r="B37" s="7">
        <v>396856</v>
      </c>
      <c r="C37" s="7">
        <v>20151</v>
      </c>
      <c r="D37" s="7">
        <v>417007</v>
      </c>
      <c r="E37" s="7">
        <v>391130</v>
      </c>
      <c r="F37" s="7">
        <v>6435</v>
      </c>
      <c r="G37" s="7">
        <v>397565</v>
      </c>
      <c r="H37" s="8">
        <f t="shared" si="0"/>
        <v>98.55715927187696</v>
      </c>
      <c r="I37" s="8">
        <f t="shared" si="0"/>
        <v>31.933899062081288</v>
      </c>
      <c r="J37" s="8">
        <f t="shared" si="0"/>
        <v>95.33772814365227</v>
      </c>
    </row>
    <row r="38" spans="1:10" ht="13.5">
      <c r="A38" s="6" t="s">
        <v>33</v>
      </c>
      <c r="B38" s="7">
        <v>383955</v>
      </c>
      <c r="C38" s="7">
        <v>4007</v>
      </c>
      <c r="D38" s="7">
        <v>387962</v>
      </c>
      <c r="E38" s="7">
        <v>382590</v>
      </c>
      <c r="F38" s="7">
        <v>2177</v>
      </c>
      <c r="G38" s="7">
        <v>384767</v>
      </c>
      <c r="H38" s="8">
        <f t="shared" si="0"/>
        <v>99.64448958862366</v>
      </c>
      <c r="I38" s="8">
        <f t="shared" si="0"/>
        <v>54.32992263538807</v>
      </c>
      <c r="J38" s="8">
        <f t="shared" si="0"/>
        <v>99.176465736335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3">
        <f t="shared" si="0"/>
      </c>
      <c r="I39" s="13">
        <f t="shared" si="0"/>
      </c>
      <c r="J39" s="13">
        <f t="shared" si="0"/>
      </c>
    </row>
    <row r="40" spans="1:10" ht="13.5">
      <c r="A40" s="6" t="s">
        <v>35</v>
      </c>
      <c r="B40" s="7">
        <v>5841</v>
      </c>
      <c r="C40" s="7">
        <v>0</v>
      </c>
      <c r="D40" s="7">
        <v>5841</v>
      </c>
      <c r="E40" s="7">
        <v>5734</v>
      </c>
      <c r="F40" s="7">
        <v>0</v>
      </c>
      <c r="G40" s="7">
        <v>5734</v>
      </c>
      <c r="H40" s="13">
        <f t="shared" si="0"/>
        <v>98.16812189693546</v>
      </c>
      <c r="I40" s="13">
        <f t="shared" si="0"/>
      </c>
      <c r="J40" s="13">
        <f t="shared" si="0"/>
        <v>98.16812189693546</v>
      </c>
    </row>
    <row r="41" spans="1:10" ht="13.5">
      <c r="A41" s="6" t="s">
        <v>36</v>
      </c>
      <c r="B41" s="7">
        <v>226216</v>
      </c>
      <c r="C41" s="7">
        <v>3229</v>
      </c>
      <c r="D41" s="7">
        <v>229445</v>
      </c>
      <c r="E41" s="7">
        <v>224976</v>
      </c>
      <c r="F41" s="7">
        <v>1016</v>
      </c>
      <c r="G41" s="7">
        <v>225992</v>
      </c>
      <c r="H41" s="13">
        <f t="shared" si="0"/>
        <v>99.45185132793436</v>
      </c>
      <c r="I41" s="13">
        <f t="shared" si="0"/>
        <v>31.46484979869929</v>
      </c>
      <c r="J41" s="13">
        <f t="shared" si="0"/>
        <v>98.49506417660005</v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3">
        <f t="shared" si="0"/>
      </c>
      <c r="I42" s="13">
        <f t="shared" si="0"/>
      </c>
      <c r="J42" s="13">
        <f t="shared" si="0"/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3">
        <f t="shared" si="0"/>
      </c>
      <c r="I43" s="13">
        <f t="shared" si="0"/>
      </c>
      <c r="J43" s="13">
        <f t="shared" si="0"/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3">
        <f t="shared" si="0"/>
      </c>
      <c r="I44" s="13">
        <f>IF(C44&lt;&gt;0,F44/C44*100,"")</f>
      </c>
      <c r="J44" s="13">
        <f t="shared" si="0"/>
      </c>
    </row>
    <row r="45" spans="1:10" ht="13.5">
      <c r="A45" s="6" t="s">
        <v>40</v>
      </c>
      <c r="B45" s="7">
        <v>58</v>
      </c>
      <c r="C45" s="7">
        <v>0</v>
      </c>
      <c r="D45" s="7">
        <v>58</v>
      </c>
      <c r="E45" s="7">
        <v>58</v>
      </c>
      <c r="F45" s="7">
        <v>0</v>
      </c>
      <c r="G45" s="7">
        <v>58</v>
      </c>
      <c r="H45" s="13">
        <f t="shared" si="0"/>
        <v>100</v>
      </c>
      <c r="I45" s="13">
        <f t="shared" si="0"/>
      </c>
      <c r="J45" s="13">
        <f t="shared" si="0"/>
        <v>100</v>
      </c>
    </row>
    <row r="46" spans="1:10" ht="13.5">
      <c r="A46" s="6" t="s">
        <v>41</v>
      </c>
      <c r="B46" s="7">
        <v>332</v>
      </c>
      <c r="C46" s="7">
        <v>0</v>
      </c>
      <c r="D46" s="7">
        <v>332</v>
      </c>
      <c r="E46" s="7">
        <v>332</v>
      </c>
      <c r="F46" s="7">
        <v>0</v>
      </c>
      <c r="G46" s="7">
        <v>332</v>
      </c>
      <c r="H46" s="13">
        <f t="shared" si="0"/>
        <v>100</v>
      </c>
      <c r="I46" s="13">
        <f t="shared" si="0"/>
      </c>
      <c r="J46" s="13">
        <f t="shared" si="0"/>
        <v>100</v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3">
        <f t="shared" si="0"/>
      </c>
      <c r="I47" s="13">
        <f t="shared" si="0"/>
      </c>
      <c r="J47" s="13">
        <f t="shared" si="0"/>
      </c>
    </row>
    <row r="48" spans="1:10" ht="13.5">
      <c r="A48" s="3" t="s">
        <v>52</v>
      </c>
      <c r="B48" s="4">
        <f aca="true" t="shared" si="1" ref="B48:G48">SUM(B7:B37)</f>
        <v>71994603</v>
      </c>
      <c r="C48" s="4">
        <f t="shared" si="1"/>
        <v>1305979</v>
      </c>
      <c r="D48" s="4">
        <f t="shared" si="1"/>
        <v>73300582</v>
      </c>
      <c r="E48" s="4">
        <f t="shared" si="1"/>
        <v>71609870</v>
      </c>
      <c r="F48" s="4">
        <f t="shared" si="1"/>
        <v>443948</v>
      </c>
      <c r="G48" s="4">
        <f t="shared" si="1"/>
        <v>72053818</v>
      </c>
      <c r="H48" s="5">
        <f aca="true" t="shared" si="2" ref="H48:J51">ROUND(E48/B48*100,1)</f>
        <v>99.5</v>
      </c>
      <c r="I48" s="5">
        <f t="shared" si="2"/>
        <v>34</v>
      </c>
      <c r="J48" s="5">
        <f t="shared" si="2"/>
        <v>98.3</v>
      </c>
    </row>
    <row r="49" spans="1:10" ht="13.5">
      <c r="A49" s="6" t="s">
        <v>53</v>
      </c>
      <c r="B49" s="7">
        <f aca="true" t="shared" si="3" ref="B49:G49">SUM(B38:B47)</f>
        <v>616402</v>
      </c>
      <c r="C49" s="7">
        <f t="shared" si="3"/>
        <v>7236</v>
      </c>
      <c r="D49" s="7">
        <f t="shared" si="3"/>
        <v>623638</v>
      </c>
      <c r="E49" s="7">
        <f t="shared" si="3"/>
        <v>613690</v>
      </c>
      <c r="F49" s="7">
        <f t="shared" si="3"/>
        <v>3193</v>
      </c>
      <c r="G49" s="7">
        <f t="shared" si="3"/>
        <v>616883</v>
      </c>
      <c r="H49" s="8">
        <f t="shared" si="2"/>
        <v>99.6</v>
      </c>
      <c r="I49" s="8">
        <f t="shared" si="2"/>
        <v>44.1</v>
      </c>
      <c r="J49" s="8">
        <f t="shared" si="2"/>
        <v>98.9</v>
      </c>
    </row>
    <row r="50" spans="1:10" ht="13.5">
      <c r="A50" s="6" t="s">
        <v>54</v>
      </c>
      <c r="B50" s="7">
        <f aca="true" t="shared" si="4" ref="B50:G50">SUM(B48:B49)</f>
        <v>72611005</v>
      </c>
      <c r="C50" s="7">
        <f t="shared" si="4"/>
        <v>1313215</v>
      </c>
      <c r="D50" s="7">
        <f t="shared" si="4"/>
        <v>73924220</v>
      </c>
      <c r="E50" s="7">
        <f t="shared" si="4"/>
        <v>72223560</v>
      </c>
      <c r="F50" s="7">
        <f t="shared" si="4"/>
        <v>447141</v>
      </c>
      <c r="G50" s="7">
        <f t="shared" si="4"/>
        <v>72670701</v>
      </c>
      <c r="H50" s="8">
        <f t="shared" si="2"/>
        <v>99.5</v>
      </c>
      <c r="I50" s="8">
        <f t="shared" si="2"/>
        <v>34</v>
      </c>
      <c r="J50" s="8">
        <f t="shared" si="2"/>
        <v>98.3</v>
      </c>
    </row>
    <row r="51" spans="1:10" ht="13.5">
      <c r="A51" s="9" t="s">
        <v>55</v>
      </c>
      <c r="B51" s="10">
        <f aca="true" t="shared" si="5" ref="B51:G51">B50+B5+B6</f>
        <v>176327454</v>
      </c>
      <c r="C51" s="10">
        <f t="shared" si="5"/>
        <v>1913255</v>
      </c>
      <c r="D51" s="10">
        <f t="shared" si="5"/>
        <v>178240709</v>
      </c>
      <c r="E51" s="10">
        <f t="shared" si="5"/>
        <v>175544875</v>
      </c>
      <c r="F51" s="10">
        <f t="shared" si="5"/>
        <v>753455</v>
      </c>
      <c r="G51" s="10">
        <f t="shared" si="5"/>
        <v>176298330</v>
      </c>
      <c r="H51" s="11">
        <f t="shared" si="2"/>
        <v>99.6</v>
      </c>
      <c r="I51" s="11">
        <f t="shared" si="2"/>
        <v>39.4</v>
      </c>
      <c r="J51" s="11">
        <f t="shared" si="2"/>
        <v>98.9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4" spans="2:7" ht="13.5">
      <c r="B54" s="1"/>
      <c r="C54" s="1"/>
      <c r="D54" s="1"/>
      <c r="E54" s="1"/>
      <c r="F54" s="1"/>
      <c r="G54" s="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2021-03-04T07:10:43Z</cp:lastPrinted>
  <dcterms:created xsi:type="dcterms:W3CDTF">2003-10-15T07:51:28Z</dcterms:created>
  <dcterms:modified xsi:type="dcterms:W3CDTF">2021-03-04T07:10:55Z</dcterms:modified>
  <cp:category/>
  <cp:version/>
  <cp:contentType/>
  <cp:contentStatus/>
</cp:coreProperties>
</file>