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効果検証" sheetId="2" r:id="rId1"/>
  </sheets>
  <definedNames>
    <definedName name="_xlnm._FilterDatabase" localSheetId="0" hidden="1">効果検証!$A$3:$S$86</definedName>
    <definedName name="_xlnm.Print_Area" localSheetId="0">効果検証!$A$1:$O$86</definedName>
    <definedName name="_xlnm.Print_Titles" localSheetId="0">効果検証!$1:$3</definedName>
  </definedNames>
  <calcPr calcId="145621"/>
</workbook>
</file>

<file path=xl/calcChain.xml><?xml version="1.0" encoding="utf-8"?>
<calcChain xmlns="http://schemas.openxmlformats.org/spreadsheetml/2006/main">
  <c r="K26" i="2" l="1"/>
  <c r="K63" i="2" l="1"/>
  <c r="D86" i="2" l="1"/>
  <c r="K85" i="2"/>
  <c r="K84" i="2"/>
  <c r="K83" i="2"/>
  <c r="E83" i="2"/>
  <c r="K82" i="2"/>
  <c r="E82" i="2"/>
  <c r="K81" i="2"/>
  <c r="E81" i="2"/>
  <c r="K80" i="2"/>
  <c r="E80" i="2"/>
  <c r="K79" i="2"/>
  <c r="K78" i="2"/>
  <c r="E78" i="2"/>
  <c r="K77" i="2"/>
  <c r="E77" i="2"/>
  <c r="K76" i="2"/>
  <c r="E76" i="2"/>
  <c r="K75" i="2"/>
  <c r="E75" i="2"/>
  <c r="K74" i="2"/>
  <c r="E74" i="2"/>
  <c r="K73" i="2"/>
  <c r="E73" i="2"/>
  <c r="K72" i="2"/>
  <c r="K71" i="2"/>
  <c r="E71" i="2"/>
  <c r="K70" i="2"/>
  <c r="E70" i="2"/>
  <c r="K69" i="2"/>
  <c r="K68" i="2"/>
  <c r="K67" i="2"/>
  <c r="K66" i="2"/>
  <c r="K65" i="2"/>
  <c r="E65" i="2"/>
  <c r="K64" i="2"/>
  <c r="K62" i="2"/>
  <c r="K61" i="2"/>
  <c r="E61" i="2"/>
  <c r="K59" i="2"/>
  <c r="K58" i="2"/>
  <c r="K57" i="2"/>
  <c r="K56" i="2"/>
  <c r="E56" i="2"/>
  <c r="E54" i="2"/>
  <c r="K53" i="2"/>
  <c r="E53" i="2"/>
  <c r="E49" i="2"/>
  <c r="K48" i="2"/>
  <c r="K47" i="2"/>
  <c r="K46" i="2"/>
  <c r="E45" i="2"/>
  <c r="K43" i="2"/>
  <c r="E43" i="2"/>
  <c r="K42" i="2"/>
  <c r="E42" i="2"/>
  <c r="E40" i="2"/>
  <c r="E39" i="2"/>
  <c r="K38" i="2"/>
  <c r="K37" i="2"/>
  <c r="K36" i="2"/>
  <c r="K35" i="2"/>
  <c r="K34" i="2"/>
  <c r="E34" i="2"/>
  <c r="K31" i="2"/>
  <c r="E31" i="2"/>
  <c r="K30" i="2"/>
  <c r="K29" i="2"/>
  <c r="E29" i="2"/>
  <c r="K27" i="2"/>
  <c r="E24" i="2"/>
  <c r="K23" i="2"/>
  <c r="K22" i="2"/>
  <c r="E22" i="2"/>
  <c r="E21" i="2"/>
  <c r="K20" i="2"/>
  <c r="K19" i="2"/>
  <c r="E19" i="2"/>
  <c r="K18" i="2"/>
  <c r="E18" i="2"/>
  <c r="E17" i="2"/>
  <c r="K16" i="2"/>
  <c r="K15" i="2"/>
  <c r="E15" i="2"/>
  <c r="K14" i="2"/>
  <c r="K13" i="2"/>
  <c r="K12" i="2"/>
  <c r="E12" i="2"/>
  <c r="K11" i="2"/>
  <c r="E10" i="2"/>
  <c r="K9" i="2"/>
  <c r="E9" i="2"/>
  <c r="K8" i="2"/>
  <c r="K7" i="2"/>
  <c r="K6" i="2"/>
  <c r="K5" i="2"/>
  <c r="E5" i="2"/>
  <c r="E86" i="2" l="1"/>
</calcChain>
</file>

<file path=xl/sharedStrings.xml><?xml version="1.0" encoding="utf-8"?>
<sst xmlns="http://schemas.openxmlformats.org/spreadsheetml/2006/main" count="413" uniqueCount="267">
  <si>
    <t>実績額</t>
    <rPh sb="0" eb="2">
      <t>ジッセキ</t>
    </rPh>
    <rPh sb="2" eb="3">
      <t>ガク</t>
    </rPh>
    <phoneticPr fontId="4"/>
  </si>
  <si>
    <t>本事業における重要業績評価指標（KPI）</t>
    <rPh sb="0" eb="1">
      <t>ホン</t>
    </rPh>
    <rPh sb="1" eb="3">
      <t>ジギョウ</t>
    </rPh>
    <rPh sb="7" eb="9">
      <t>ジュウヨウ</t>
    </rPh>
    <rPh sb="9" eb="11">
      <t>ギョウセキ</t>
    </rPh>
    <rPh sb="11" eb="13">
      <t>ヒョウカ</t>
    </rPh>
    <rPh sb="13" eb="15">
      <t>シヒョウ</t>
    </rPh>
    <phoneticPr fontId="4"/>
  </si>
  <si>
    <t>指標値</t>
    <rPh sb="0" eb="3">
      <t>シヒョウチ</t>
    </rPh>
    <phoneticPr fontId="4"/>
  </si>
  <si>
    <t>目標年月</t>
    <rPh sb="0" eb="2">
      <t>モクヒョウ</t>
    </rPh>
    <rPh sb="2" eb="4">
      <t>ネンゲツ</t>
    </rPh>
    <phoneticPr fontId="4"/>
  </si>
  <si>
    <t>実績値</t>
    <rPh sb="0" eb="3">
      <t>ジッセキチ</t>
    </rPh>
    <phoneticPr fontId="4"/>
  </si>
  <si>
    <t>人</t>
    <rPh sb="0" eb="1">
      <t>ニン</t>
    </rPh>
    <phoneticPr fontId="4"/>
  </si>
  <si>
    <t>交付対象事業の名称・概要</t>
    <rPh sb="0" eb="2">
      <t>コウフ</t>
    </rPh>
    <rPh sb="2" eb="4">
      <t>タイショウ</t>
    </rPh>
    <rPh sb="4" eb="6">
      <t>ジギョウ</t>
    </rPh>
    <rPh sb="7" eb="9">
      <t>メイショウ</t>
    </rPh>
    <rPh sb="10" eb="12">
      <t>ガイヨウ</t>
    </rPh>
    <phoneticPr fontId="4"/>
  </si>
  <si>
    <t>効果</t>
    <rPh sb="0" eb="2">
      <t>コウカ</t>
    </rPh>
    <phoneticPr fontId="4"/>
  </si>
  <si>
    <t>（単位：円）</t>
    <rPh sb="1" eb="3">
      <t>タンイ</t>
    </rPh>
    <rPh sb="4" eb="5">
      <t>エン</t>
    </rPh>
    <phoneticPr fontId="4"/>
  </si>
  <si>
    <t>執行率</t>
    <rPh sb="0" eb="2">
      <t>シッコウ</t>
    </rPh>
    <rPh sb="2" eb="3">
      <t>リツ</t>
    </rPh>
    <phoneticPr fontId="2"/>
  </si>
  <si>
    <t>達成率</t>
    <rPh sb="0" eb="3">
      <t>タッセイリツ</t>
    </rPh>
    <phoneticPr fontId="2"/>
  </si>
  <si>
    <t>総合戦略の方向性Ⅰ）若者が活躍でき、子育て安心の都市「大阪」の実現</t>
    <rPh sb="0" eb="2">
      <t>ソウゴウ</t>
    </rPh>
    <rPh sb="2" eb="4">
      <t>センリャク</t>
    </rPh>
    <rPh sb="5" eb="8">
      <t>ホウコウセイ</t>
    </rPh>
    <rPh sb="10" eb="12">
      <t>ワカモノ</t>
    </rPh>
    <rPh sb="13" eb="15">
      <t>カツヤク</t>
    </rPh>
    <rPh sb="18" eb="20">
      <t>コソダ</t>
    </rPh>
    <rPh sb="21" eb="23">
      <t>アンシン</t>
    </rPh>
    <rPh sb="24" eb="26">
      <t>トシ</t>
    </rPh>
    <rPh sb="27" eb="29">
      <t>オオサカ</t>
    </rPh>
    <rPh sb="31" eb="33">
      <t>ジツゲン</t>
    </rPh>
    <phoneticPr fontId="2"/>
  </si>
  <si>
    <t>総合戦略の方向性Ⅱ）人口減少・超高齢社会でも持続可能な地域づくり</t>
    <rPh sb="0" eb="2">
      <t>ソウゴウ</t>
    </rPh>
    <rPh sb="2" eb="4">
      <t>センリャク</t>
    </rPh>
    <rPh sb="5" eb="8">
      <t>ホウコウセイ</t>
    </rPh>
    <rPh sb="10" eb="12">
      <t>ジンコウ</t>
    </rPh>
    <rPh sb="12" eb="14">
      <t>ゲンショウ</t>
    </rPh>
    <rPh sb="15" eb="16">
      <t>チョウ</t>
    </rPh>
    <rPh sb="16" eb="18">
      <t>コウレイ</t>
    </rPh>
    <rPh sb="18" eb="20">
      <t>シャカイ</t>
    </rPh>
    <rPh sb="22" eb="24">
      <t>ジゾク</t>
    </rPh>
    <rPh sb="24" eb="26">
      <t>カノウ</t>
    </rPh>
    <rPh sb="27" eb="29">
      <t>チイキ</t>
    </rPh>
    <phoneticPr fontId="2"/>
  </si>
  <si>
    <t>総合戦略の方向性Ⅲ）東西二極の一極としての社会経済構造の構築</t>
    <rPh sb="0" eb="2">
      <t>ソウゴウ</t>
    </rPh>
    <rPh sb="2" eb="4">
      <t>センリャク</t>
    </rPh>
    <rPh sb="5" eb="8">
      <t>ホウコウセイ</t>
    </rPh>
    <rPh sb="10" eb="12">
      <t>トウザイ</t>
    </rPh>
    <rPh sb="12" eb="14">
      <t>ニキョク</t>
    </rPh>
    <rPh sb="15" eb="17">
      <t>イッキョク</t>
    </rPh>
    <rPh sb="21" eb="23">
      <t>シャカイ</t>
    </rPh>
    <rPh sb="23" eb="25">
      <t>ケイザイ</t>
    </rPh>
    <rPh sb="25" eb="27">
      <t>コウゾウ</t>
    </rPh>
    <rPh sb="28" eb="30">
      <t>コウチク</t>
    </rPh>
    <phoneticPr fontId="2"/>
  </si>
  <si>
    <t>外部有識者</t>
    <rPh sb="0" eb="2">
      <t>ガイブ</t>
    </rPh>
    <rPh sb="2" eb="5">
      <t>ユウシキシャ</t>
    </rPh>
    <phoneticPr fontId="4"/>
  </si>
  <si>
    <t>からの評価</t>
    <phoneticPr fontId="2"/>
  </si>
  <si>
    <t>安定就職者数</t>
    <phoneticPr fontId="2"/>
  </si>
  <si>
    <t>インターンシップ等協力企業</t>
    <phoneticPr fontId="2"/>
  </si>
  <si>
    <t>H29.3</t>
    <phoneticPr fontId="2"/>
  </si>
  <si>
    <t>H29.3</t>
    <phoneticPr fontId="2"/>
  </si>
  <si>
    <t>社</t>
    <rPh sb="0" eb="1">
      <t>シャ</t>
    </rPh>
    <phoneticPr fontId="2"/>
  </si>
  <si>
    <t>就職者数</t>
    <phoneticPr fontId="2"/>
  </si>
  <si>
    <t>人</t>
    <rPh sb="0" eb="1">
      <t>ニン</t>
    </rPh>
    <phoneticPr fontId="2"/>
  </si>
  <si>
    <t>男女いきいき・元気宣言事業者制度への登録事業者数</t>
    <phoneticPr fontId="2"/>
  </si>
  <si>
    <r>
      <rPr>
        <b/>
        <u/>
        <sz val="10"/>
        <color theme="1"/>
        <rFont val="ＭＳ Ｐゴシック"/>
        <family val="3"/>
        <charset val="128"/>
        <scheme val="minor"/>
      </rPr>
      <t>○産官学協働女性活躍推進事業</t>
    </r>
    <r>
      <rPr>
        <sz val="10"/>
        <color theme="1"/>
        <rFont val="ＭＳ Ｐゴシック"/>
        <family val="3"/>
        <charset val="128"/>
        <scheme val="minor"/>
      </rPr>
      <t xml:space="preserve">
　行政と経済団体、大学等が相互に連携・協力し、オール大阪で女性の活躍推進の機運を盛り上げるため、「OSAKA女性活躍推進会議」を運営するとともに、経営者を対象としたセミナー等による啓発を行う。 </t>
    </r>
    <phoneticPr fontId="2"/>
  </si>
  <si>
    <t>関係機関の担当者による情報交換会、研修会等の開催</t>
    <phoneticPr fontId="2"/>
  </si>
  <si>
    <t>回</t>
    <rPh sb="0" eb="1">
      <t>カイ</t>
    </rPh>
    <phoneticPr fontId="2"/>
  </si>
  <si>
    <t>関係機関合同でのワンストップ相談会の開催</t>
    <phoneticPr fontId="2"/>
  </si>
  <si>
    <t>関係機関と連携した支援のコーディネート</t>
    <phoneticPr fontId="2"/>
  </si>
  <si>
    <t>名以上</t>
    <rPh sb="0" eb="1">
      <t>メイ</t>
    </rPh>
    <rPh sb="1" eb="3">
      <t>イジョウ</t>
    </rPh>
    <phoneticPr fontId="2"/>
  </si>
  <si>
    <t>支援により就職決定した者数</t>
    <phoneticPr fontId="2"/>
  </si>
  <si>
    <t>人</t>
    <rPh sb="0" eb="1">
      <t>ヒト</t>
    </rPh>
    <phoneticPr fontId="2"/>
  </si>
  <si>
    <t>支援を受けた者数</t>
    <phoneticPr fontId="2"/>
  </si>
  <si>
    <t>H28.12</t>
    <phoneticPr fontId="2"/>
  </si>
  <si>
    <t>OSAKAしごとフィールドの就職者のうち、働くママ応援コーナーを利用したことがある就職者数</t>
    <phoneticPr fontId="2"/>
  </si>
  <si>
    <t>人予定</t>
    <rPh sb="0" eb="1">
      <t>ニン</t>
    </rPh>
    <rPh sb="1" eb="3">
      <t>ヨテイ</t>
    </rPh>
    <phoneticPr fontId="2"/>
  </si>
  <si>
    <t>子どもを大阪で育ててよかったと思っている府民の割合</t>
    <phoneticPr fontId="2"/>
  </si>
  <si>
    <t>前年度を上回る</t>
    <phoneticPr fontId="2"/>
  </si>
  <si>
    <r>
      <rPr>
        <b/>
        <u/>
        <sz val="10"/>
        <color theme="1"/>
        <rFont val="ＭＳ Ｐゴシック"/>
        <family val="3"/>
        <charset val="128"/>
        <scheme val="minor"/>
      </rPr>
      <t>○「子育て支援パスポート全国展開」参画事業</t>
    </r>
    <r>
      <rPr>
        <sz val="10"/>
        <color theme="1"/>
        <rFont val="ＭＳ Ｐゴシック"/>
        <family val="3"/>
        <charset val="128"/>
        <scheme val="minor"/>
      </rPr>
      <t xml:space="preserve">
　現在、関西２府８県で共同して実施している官民連携・官民協働による子育て応援事業「まいど子でもカード」を全国で利用できるよう「子育て支援パスポート全国展開」事業に参画する。</t>
    </r>
    <phoneticPr fontId="2"/>
  </si>
  <si>
    <t>新規会員数（年間）</t>
    <rPh sb="6" eb="7">
      <t>ネン</t>
    </rPh>
    <rPh sb="7" eb="8">
      <t>カン</t>
    </rPh>
    <phoneticPr fontId="2"/>
  </si>
  <si>
    <t>新規協賛店舗数</t>
    <phoneticPr fontId="2"/>
  </si>
  <si>
    <t>店舗</t>
    <rPh sb="0" eb="2">
      <t>テンポ</t>
    </rPh>
    <phoneticPr fontId="2"/>
  </si>
  <si>
    <t>H29.3</t>
    <phoneticPr fontId="2"/>
  </si>
  <si>
    <t>H29.3</t>
    <phoneticPr fontId="2"/>
  </si>
  <si>
    <t>家庭</t>
    <rPh sb="0" eb="2">
      <t>カテイ</t>
    </rPh>
    <phoneticPr fontId="2"/>
  </si>
  <si>
    <r>
      <rPr>
        <b/>
        <u/>
        <sz val="10"/>
        <color theme="1"/>
        <rFont val="ＭＳ Ｐゴシック"/>
        <family val="3"/>
        <charset val="128"/>
        <scheme val="minor"/>
      </rPr>
      <t xml:space="preserve">○子ども施設地域共生応援事業 </t>
    </r>
    <r>
      <rPr>
        <sz val="10"/>
        <color theme="1"/>
        <rFont val="ＭＳ Ｐゴシック"/>
        <family val="3"/>
        <charset val="128"/>
        <scheme val="minor"/>
      </rPr>
      <t xml:space="preserve">
 保育所等の子ども施設に関する近隣騒音苦情を未然に防止し、施設と地域との共生を実現するため、先進事例等をとりまとめた手引書を作成して配布するとともに、シンポジウム等により広報啓発を実施。
</t>
    </r>
    <phoneticPr fontId="2"/>
  </si>
  <si>
    <t>％以上</t>
    <rPh sb="1" eb="3">
      <t>イジョウ</t>
    </rPh>
    <phoneticPr fontId="2"/>
  </si>
  <si>
    <t>％以上</t>
    <phoneticPr fontId="2"/>
  </si>
  <si>
    <t>OSAKA PAGE ONEへの参画市町村数</t>
    <phoneticPr fontId="2"/>
  </si>
  <si>
    <t>えほんのひろば参加者の満足度</t>
    <phoneticPr fontId="2"/>
  </si>
  <si>
    <t>割</t>
    <rPh sb="0" eb="1">
      <t>ワリ</t>
    </rPh>
    <phoneticPr fontId="2"/>
  </si>
  <si>
    <t xml:space="preserve"> 「読書が好き」な子ども（小6・中3）の割合 
（全国学力・学習状況調査の指標）</t>
    <phoneticPr fontId="2"/>
  </si>
  <si>
    <t>H29.3</t>
    <phoneticPr fontId="2"/>
  </si>
  <si>
    <t>％以上</t>
    <phoneticPr fontId="2"/>
  </si>
  <si>
    <r>
      <rPr>
        <b/>
        <u/>
        <sz val="10"/>
        <color theme="1"/>
        <rFont val="ＭＳ Ｐゴシック"/>
        <family val="3"/>
        <charset val="128"/>
        <scheme val="minor"/>
      </rPr>
      <t>○グローバルリーダー育成・留学促進事業</t>
    </r>
    <r>
      <rPr>
        <sz val="10"/>
        <color theme="1"/>
        <rFont val="ＭＳ Ｐゴシック"/>
        <family val="3"/>
        <charset val="128"/>
        <scheme val="minor"/>
      </rPr>
      <t xml:space="preserve">
 グローバルリーダー育成の契機づくり、大阪への留学促進のため、友好提携先であるインドネシア・東ジャワ州及びベトナム・ホーチミン市との間で高校生を相互に派遣。
</t>
    </r>
    <phoneticPr fontId="2"/>
  </si>
  <si>
    <t xml:space="preserve">居場所利用者の進路未決定者数 </t>
    <phoneticPr fontId="2"/>
  </si>
  <si>
    <t>人</t>
    <phoneticPr fontId="2"/>
  </si>
  <si>
    <r>
      <rPr>
        <b/>
        <u/>
        <sz val="10"/>
        <color theme="1"/>
        <rFont val="ＭＳ Ｐゴシック"/>
        <family val="3"/>
        <charset val="128"/>
        <scheme val="minor"/>
      </rPr>
      <t>○高校内における居場所のプラットフォーム化事業</t>
    </r>
    <r>
      <rPr>
        <sz val="10"/>
        <color theme="1"/>
        <rFont val="ＭＳ Ｐゴシック"/>
        <family val="3"/>
        <charset val="128"/>
        <scheme val="minor"/>
      </rPr>
      <t xml:space="preserve">
　高校とＮＰＯ等が連携し、学校内に居場所を開設するとともに福祉や労働等関係機関と連携したプラットフォームを構築。中退・不登校、また、そのおそれのある生徒を支援。　</t>
    </r>
    <phoneticPr fontId="2"/>
  </si>
  <si>
    <r>
      <rPr>
        <b/>
        <u/>
        <sz val="10"/>
        <color theme="1"/>
        <rFont val="ＭＳ Ｐゴシック"/>
        <family val="3"/>
        <charset val="128"/>
        <scheme val="minor"/>
      </rPr>
      <t>○子どもの生活に関する実態調査事業</t>
    </r>
    <r>
      <rPr>
        <sz val="10"/>
        <color theme="1"/>
        <rFont val="ＭＳ Ｐゴシック"/>
        <family val="3"/>
        <charset val="128"/>
        <scheme val="minor"/>
      </rPr>
      <t xml:space="preserve">
　府の実情に応じた子どもの貧困対策の効果的な支援のあり方を検証し、支援を必要とする家庭を確実に支援する仕組みの構築のため本調査を実施する。</t>
    </r>
    <phoneticPr fontId="2"/>
  </si>
  <si>
    <t xml:space="preserve">国の新規事業や既存施策・資源を活用した支援モデルの提示 </t>
    <phoneticPr fontId="2"/>
  </si>
  <si>
    <t>学校や地域、支援機関等の連携方策のモデルの構築</t>
    <phoneticPr fontId="2"/>
  </si>
  <si>
    <t>H29.3</t>
    <phoneticPr fontId="2"/>
  </si>
  <si>
    <t xml:space="preserve">派遣延べ時間（府実施分） </t>
    <phoneticPr fontId="2"/>
  </si>
  <si>
    <t>時間</t>
    <rPh sb="0" eb="2">
      <t>ジカン</t>
    </rPh>
    <phoneticPr fontId="2"/>
  </si>
  <si>
    <t>H29.3</t>
    <phoneticPr fontId="2"/>
  </si>
  <si>
    <r>
      <rPr>
        <b/>
        <u/>
        <sz val="10"/>
        <color theme="1"/>
        <rFont val="ＭＳ Ｐゴシック"/>
        <family val="3"/>
        <charset val="128"/>
        <scheme val="minor"/>
      </rPr>
      <t>○ひとり親家庭等日常生活支援事業</t>
    </r>
    <r>
      <rPr>
        <sz val="10"/>
        <color theme="1"/>
        <rFont val="ＭＳ Ｐゴシック"/>
        <family val="3"/>
        <charset val="128"/>
        <scheme val="minor"/>
      </rPr>
      <t xml:space="preserve">
　ひとり親家庭等が、就学や疾病などにより一時的に家事援助、保育等のサービスが必要となった場合に、家庭生活支援員を派遣。</t>
    </r>
    <phoneticPr fontId="2"/>
  </si>
  <si>
    <t>平日夜間及び休日の相談件数</t>
    <phoneticPr fontId="2"/>
  </si>
  <si>
    <t>件</t>
    <rPh sb="0" eb="1">
      <t>ケン</t>
    </rPh>
    <phoneticPr fontId="2"/>
  </si>
  <si>
    <t>（東京圏からの移住等の結果として）転出超過率（対東京圏）</t>
    <phoneticPr fontId="2"/>
  </si>
  <si>
    <t>店舗</t>
    <rPh sb="0" eb="2">
      <t>テンポ</t>
    </rPh>
    <phoneticPr fontId="2"/>
  </si>
  <si>
    <t>人</t>
    <rPh sb="0" eb="1">
      <t>ニン</t>
    </rPh>
    <phoneticPr fontId="2"/>
  </si>
  <si>
    <t>健康・栄養状況の改善　健康を意識した人の割合（アンケート実施）</t>
    <phoneticPr fontId="2"/>
  </si>
  <si>
    <t>特定健診受診率をH24比で全国平均水準以上となるよう、２％向上させる</t>
    <phoneticPr fontId="2"/>
  </si>
  <si>
    <t>H29.3</t>
    <phoneticPr fontId="2"/>
  </si>
  <si>
    <r>
      <rPr>
        <b/>
        <u/>
        <sz val="10"/>
        <color theme="1"/>
        <rFont val="ＭＳ Ｐゴシック"/>
        <family val="3"/>
        <charset val="128"/>
      </rPr>
      <t xml:space="preserve">○地域維持管理連携プラットフォーム支援事業 </t>
    </r>
    <r>
      <rPr>
        <sz val="10"/>
        <color theme="1"/>
        <rFont val="ＭＳ Ｐゴシック"/>
        <family val="3"/>
        <charset val="128"/>
      </rPr>
      <t xml:space="preserve">
　インフラ施設の老朽化等への対策として、府や市町村、大学など地域が一体となって人材育成・確保、技術力の継承、維持管理を実践する「地域維持管理連携プラットフォーム」の運営を行う。</t>
    </r>
    <phoneticPr fontId="2"/>
  </si>
  <si>
    <r>
      <rPr>
        <b/>
        <u/>
        <sz val="10"/>
        <color theme="1"/>
        <rFont val="ＭＳ Ｐゴシック"/>
        <family val="3"/>
        <charset val="128"/>
      </rPr>
      <t>○健康寿命延伸プロジェクト</t>
    </r>
    <r>
      <rPr>
        <sz val="10"/>
        <color theme="1"/>
        <rFont val="ＭＳ Ｐゴシック"/>
        <family val="3"/>
        <charset val="128"/>
      </rPr>
      <t xml:space="preserve">
　特定健診等の受診率向上のため、健康づくりを行った住民に特典を付与する事業などに取り組む市町村への補助や全国健康保険協会大阪支部（協会けんぽ）等の健診データの分析により受診行動の向上や定着化につながる取組みを実施することにより、健康寿命の延伸につなげる。</t>
    </r>
    <phoneticPr fontId="2"/>
  </si>
  <si>
    <r>
      <rPr>
        <b/>
        <u/>
        <sz val="10"/>
        <color theme="1"/>
        <rFont val="ＭＳ Ｐゴシック"/>
        <family val="3"/>
        <charset val="128"/>
      </rPr>
      <t>○大阪府都市基盤施設維持管理データベース構築事業</t>
    </r>
    <r>
      <rPr>
        <sz val="10"/>
        <color theme="1"/>
        <rFont val="ＭＳ Ｐゴシック"/>
        <family val="3"/>
        <charset val="128"/>
      </rPr>
      <t xml:space="preserve">
　道路・河川などの維持管理データの一元管理、ノウハウ集などの維持管理に必要な情報の蓄積・共有とともに、各施設の劣化予測やライフサイクルコストの自動算出ができるシステムを構築し、効率的な維持管理につなげる。</t>
    </r>
    <phoneticPr fontId="2"/>
  </si>
  <si>
    <t>「地域間連携・近畿圏移住促進フェア事業」フェアの参加来場者数</t>
    <phoneticPr fontId="2"/>
  </si>
  <si>
    <t>人以上</t>
    <rPh sb="0" eb="1">
      <t>ニン</t>
    </rPh>
    <rPh sb="1" eb="3">
      <t>イジョウ</t>
    </rPh>
    <phoneticPr fontId="2"/>
  </si>
  <si>
    <t>「地方就職支援事業」 プログラム参加者数</t>
    <phoneticPr fontId="2"/>
  </si>
  <si>
    <t>人以上</t>
    <phoneticPr fontId="2"/>
  </si>
  <si>
    <t>「大学生を活用した中小企業魅力発見・発掘事業」：
大学の取材活動による企業情報掲載数</t>
    <phoneticPr fontId="2"/>
  </si>
  <si>
    <t>社</t>
    <rPh sb="0" eb="1">
      <t>シャ</t>
    </rPh>
    <phoneticPr fontId="2"/>
  </si>
  <si>
    <t>プロフェッショナル人材戦略拠点における成約件数</t>
    <phoneticPr fontId="2"/>
  </si>
  <si>
    <t>件以上</t>
    <rPh sb="0" eb="1">
      <t>ケン</t>
    </rPh>
    <rPh sb="1" eb="3">
      <t>イジョウ</t>
    </rPh>
    <phoneticPr fontId="2"/>
  </si>
  <si>
    <t>支援対象</t>
    <phoneticPr fontId="2"/>
  </si>
  <si>
    <t>社以上</t>
    <rPh sb="0" eb="1">
      <t>シャ</t>
    </rPh>
    <rPh sb="1" eb="3">
      <t>イジョウ</t>
    </rPh>
    <phoneticPr fontId="2"/>
  </si>
  <si>
    <t>プログラムを継続</t>
    <phoneticPr fontId="2"/>
  </si>
  <si>
    <t>社以上</t>
    <phoneticPr fontId="2"/>
  </si>
  <si>
    <t>件</t>
    <rPh sb="0" eb="1">
      <t>ケン</t>
    </rPh>
    <phoneticPr fontId="2"/>
  </si>
  <si>
    <r>
      <rPr>
        <b/>
        <u/>
        <sz val="10"/>
        <color theme="1"/>
        <rFont val="ＭＳ Ｐゴシック"/>
        <family val="3"/>
        <charset val="128"/>
      </rPr>
      <t>○企業等農業参入拡大支援整備事業</t>
    </r>
    <r>
      <rPr>
        <sz val="10"/>
        <color theme="1"/>
        <rFont val="ＭＳ Ｐゴシック"/>
        <family val="3"/>
        <charset val="128"/>
      </rPr>
      <t xml:space="preserve">
　農業への新規参入や規模拡大を推進するため、企業等が行う農道や農地等の基盤整備を支援。</t>
    </r>
    <phoneticPr fontId="2"/>
  </si>
  <si>
    <t>地区</t>
    <rPh sb="0" eb="2">
      <t>チク</t>
    </rPh>
    <phoneticPr fontId="2"/>
  </si>
  <si>
    <t>10ａ当たり収益</t>
    <phoneticPr fontId="2"/>
  </si>
  <si>
    <t>％増</t>
    <phoneticPr fontId="2"/>
  </si>
  <si>
    <t>農業振興地域のない５市町</t>
    <phoneticPr fontId="2"/>
  </si>
  <si>
    <r>
      <rPr>
        <b/>
        <u/>
        <sz val="10"/>
        <color theme="1"/>
        <rFont val="ＭＳ Ｐゴシック"/>
        <family val="3"/>
        <charset val="128"/>
      </rPr>
      <t>○大阪型農地貸付推進事業</t>
    </r>
    <r>
      <rPr>
        <sz val="10"/>
        <color theme="1"/>
        <rFont val="ＭＳ Ｐゴシック"/>
        <family val="3"/>
        <charset val="128"/>
      </rPr>
      <t xml:space="preserve">
　新規参入の促進を図るため、農業振興地域を有しない市町の市街化調整区域内での農地賃借のマッチングを行う。</t>
    </r>
    <phoneticPr fontId="2"/>
  </si>
  <si>
    <r>
      <rPr>
        <b/>
        <u/>
        <sz val="10"/>
        <color theme="1"/>
        <rFont val="ＭＳ Ｐゴシック"/>
        <family val="3"/>
        <charset val="128"/>
      </rPr>
      <t xml:space="preserve">○有害鳥獣捕獲者育成事業
</t>
    </r>
    <r>
      <rPr>
        <sz val="10"/>
        <color theme="1"/>
        <rFont val="ＭＳ Ｐゴシック"/>
        <family val="3"/>
        <charset val="128"/>
      </rPr>
      <t>　狩猟技術や安全対策をはじめ、狩猟に関するきめ細かな教育を行う「大阪ハンティングアカデミー（仮称）」（公益社団法人大阪府猟友会主催）の初期運営費等を支援することにより、有害鳥獣を捕獲する即戦力となる人材を育成する。</t>
    </r>
    <phoneticPr fontId="2"/>
  </si>
  <si>
    <t>即戦力となる狩猟者の育成</t>
    <phoneticPr fontId="2"/>
  </si>
  <si>
    <t>名</t>
    <rPh sb="0" eb="1">
      <t>メイ</t>
    </rPh>
    <phoneticPr fontId="2"/>
  </si>
  <si>
    <t>大阪産(もん)率先購入率</t>
    <phoneticPr fontId="2"/>
  </si>
  <si>
    <t>％</t>
    <phoneticPr fontId="2"/>
  </si>
  <si>
    <r>
      <rPr>
        <b/>
        <u/>
        <sz val="10"/>
        <color theme="1"/>
        <rFont val="ＭＳ Ｐゴシック"/>
        <family val="3"/>
        <charset val="128"/>
      </rPr>
      <t>○農の成長産業化推進事業</t>
    </r>
    <r>
      <rPr>
        <sz val="10"/>
        <color theme="1"/>
        <rFont val="ＭＳ Ｐゴシック"/>
        <family val="3"/>
        <charset val="128"/>
      </rPr>
      <t xml:space="preserve">
　農業の成長産業化に向けて、農業関係機関や民間企業との連携のもと、経営マインドにあふれ、経営能力の高い農業経営者を育成するため、能力開発から実践までを一貫してサポート。</t>
    </r>
    <phoneticPr fontId="2"/>
  </si>
  <si>
    <t>経営強化に取り組む農業者数</t>
    <phoneticPr fontId="2"/>
  </si>
  <si>
    <r>
      <rPr>
        <b/>
        <u/>
        <sz val="10"/>
        <color theme="1"/>
        <rFont val="ＭＳ Ｐゴシック"/>
        <family val="3"/>
        <charset val="128"/>
      </rPr>
      <t>○公民戦略連携デスク活動推進費</t>
    </r>
    <r>
      <rPr>
        <sz val="10"/>
        <color theme="1"/>
        <rFont val="ＭＳ Ｐゴシック"/>
        <family val="3"/>
        <charset val="128"/>
      </rPr>
      <t xml:space="preserve">
　民間企業等とのwin-winの新たなパートナーシップを構築するために設置した公民戦略連携デスクの活動経費。</t>
    </r>
    <phoneticPr fontId="2"/>
  </si>
  <si>
    <t xml:space="preserve">企業・部局とのマッチング件数  </t>
    <phoneticPr fontId="2"/>
  </si>
  <si>
    <r>
      <rPr>
        <b/>
        <u/>
        <sz val="10"/>
        <color theme="1"/>
        <rFont val="ＭＳ Ｐゴシック"/>
        <family val="3"/>
        <charset val="128"/>
      </rPr>
      <t>○プラットフォーム形成支援事業費</t>
    </r>
    <r>
      <rPr>
        <sz val="10"/>
        <color theme="1"/>
        <rFont val="ＭＳ Ｐゴシック"/>
        <family val="3"/>
        <charset val="128"/>
      </rPr>
      <t xml:space="preserve">
　府立江之子島文化芸術創造センターを拠点に、アートやデザインの手法を取り入れることなどにより、地域のオリジナリティや課題の本質を見つけ出し、みんなが一体となって、目標・理念・価値を追求し、共有できる「プラットフォーム」をつくることで、官民協働による課題解決を実施する。</t>
    </r>
    <phoneticPr fontId="2"/>
  </si>
  <si>
    <t>新規相談件数</t>
    <phoneticPr fontId="2"/>
  </si>
  <si>
    <t xml:space="preserve">来阪外国人旅行者数 </t>
    <phoneticPr fontId="2"/>
  </si>
  <si>
    <t>万人</t>
    <rPh sb="0" eb="2">
      <t>マンニン</t>
    </rPh>
    <phoneticPr fontId="2"/>
  </si>
  <si>
    <t>人</t>
    <phoneticPr fontId="2"/>
  </si>
  <si>
    <t>H33.3</t>
    <phoneticPr fontId="2"/>
  </si>
  <si>
    <t>名</t>
    <rPh sb="0" eb="1">
      <t>メイ</t>
    </rPh>
    <phoneticPr fontId="2"/>
  </si>
  <si>
    <t>大阪の女性の就業率</t>
    <phoneticPr fontId="2"/>
  </si>
  <si>
    <t>開発</t>
    <rPh sb="0" eb="2">
      <t>カイハツ</t>
    </rPh>
    <phoneticPr fontId="2"/>
  </si>
  <si>
    <t>H29.3</t>
  </si>
  <si>
    <r>
      <rPr>
        <b/>
        <u/>
        <sz val="10"/>
        <color theme="1"/>
        <rFont val="ＭＳ Ｐゴシック"/>
        <family val="3"/>
        <charset val="128"/>
        <scheme val="minor"/>
      </rPr>
      <t xml:space="preserve">○OSAKAしごとフィールド機能強化事業費 </t>
    </r>
    <r>
      <rPr>
        <sz val="10"/>
        <color theme="1"/>
        <rFont val="ＭＳ Ｐゴシック"/>
        <family val="3"/>
        <charset val="128"/>
        <scheme val="minor"/>
      </rPr>
      <t xml:space="preserve"> 
　OSAKAしごとフィールドに就職活動に関する情報と保育施設探しに関する情報を同時に提供できる働くママ応援コーナーと、就職活動中に利用できる一時保育機能を付加し、仕事と子育ての両立を支援する。</t>
    </r>
    <phoneticPr fontId="2"/>
  </si>
  <si>
    <t>乳児等の一時預かりサービス（ショートステイ、トワイライトステイ）モデルの実践</t>
  </si>
  <si>
    <t>母子の緊急一時的保護サービス（ＤＶは除く）モデルの構築</t>
  </si>
  <si>
    <t>5家庭
最大35日</t>
  </si>
  <si>
    <t>「まちの相談室」機能モデル（里親家庭数）</t>
  </si>
  <si>
    <t>「まちの相談室」での相談対応件数</t>
  </si>
  <si>
    <t>サービス提供による「安心度」の向上
（初回サービス提供前を０とする）</t>
  </si>
  <si>
    <t>10段階評価６</t>
  </si>
  <si>
    <t>10家庭
最大120日</t>
    <phoneticPr fontId="2"/>
  </si>
  <si>
    <t>（アンケート調査）
シンポジウムに参加して、子ども施設と地域との共生が重要だと意識が変わったと感じる。</t>
    <phoneticPr fontId="2"/>
  </si>
  <si>
    <t>割</t>
    <rPh sb="0" eb="1">
      <t>ワ</t>
    </rPh>
    <phoneticPr fontId="2"/>
  </si>
  <si>
    <t>全国平均以上</t>
    <rPh sb="0" eb="2">
      <t>ゼンコク</t>
    </rPh>
    <rPh sb="2" eb="4">
      <t>ヘイキン</t>
    </rPh>
    <rPh sb="4" eb="6">
      <t>イジョウ</t>
    </rPh>
    <phoneticPr fontId="2"/>
  </si>
  <si>
    <t>（参加した高校生全員）
大阪の魅力を積極的に発信したいと思う者の割合</t>
    <phoneticPr fontId="2"/>
  </si>
  <si>
    <t>（大阪の高校生）
将来の進路の選択肢として海外留学や国際的な職業に就くことを志向する者の割合</t>
    <phoneticPr fontId="2"/>
  </si>
  <si>
    <t>（上記のうち）
留学先や活動地域として東南アジアを意識する者の割合</t>
    <rPh sb="1" eb="3">
      <t>ジョウキ</t>
    </rPh>
    <phoneticPr fontId="2"/>
  </si>
  <si>
    <t>（大阪の高校生）
派遣先の高校生と継続した関係を構築できた者の割合</t>
    <rPh sb="1" eb="3">
      <t>オオサカ</t>
    </rPh>
    <rPh sb="4" eb="7">
      <t>コウコウセイ</t>
    </rPh>
    <phoneticPr fontId="2"/>
  </si>
  <si>
    <t>（東ジャワ州・ホーチミン市の高校生）
大阪への留学を希望したり、就職後の活動先として大阪を選択肢の一つとしたりするの者の割合</t>
    <phoneticPr fontId="2"/>
  </si>
  <si>
    <t>提示</t>
    <rPh sb="0" eb="2">
      <t>テイジ</t>
    </rPh>
    <phoneticPr fontId="2"/>
  </si>
  <si>
    <t>構築</t>
    <rPh sb="0" eb="2">
      <t>コウチク</t>
    </rPh>
    <phoneticPr fontId="2"/>
  </si>
  <si>
    <t>％向上</t>
    <rPh sb="1" eb="3">
      <t>コウジョウ</t>
    </rPh>
    <phoneticPr fontId="2"/>
  </si>
  <si>
    <t>蓄積</t>
    <rPh sb="0" eb="2">
      <t>チクセキ</t>
    </rPh>
    <phoneticPr fontId="2"/>
  </si>
  <si>
    <t>算出</t>
    <rPh sb="0" eb="2">
      <t>サンシュツ</t>
    </rPh>
    <phoneticPr fontId="2"/>
  </si>
  <si>
    <r>
      <rPr>
        <b/>
        <u/>
        <sz val="10"/>
        <color theme="1"/>
        <rFont val="ＭＳ Ｐゴシック"/>
        <family val="3"/>
        <charset val="128"/>
        <scheme val="minor"/>
      </rPr>
      <t>○新子育て支援交付金</t>
    </r>
    <r>
      <rPr>
        <sz val="10"/>
        <color theme="1"/>
        <rFont val="ＭＳ Ｐゴシック"/>
        <family val="3"/>
        <charset val="128"/>
        <scheme val="minor"/>
      </rPr>
      <t xml:space="preserve">
　子ども総合計画の目標達成に資するため、市町村が子どもの貧困や障がい児支援、児童虐待防止などに関する府提示モデルメニューに適合する事業を実施する場合に交付金を交付。</t>
    </r>
    <phoneticPr fontId="2"/>
  </si>
  <si>
    <r>
      <rPr>
        <b/>
        <u/>
        <sz val="10"/>
        <color theme="1"/>
        <rFont val="ＭＳ Ｐゴシック"/>
        <family val="3"/>
        <charset val="128"/>
      </rPr>
      <t>○成長志向創業者支援事業</t>
    </r>
    <r>
      <rPr>
        <sz val="10"/>
        <color theme="1"/>
        <rFont val="ＭＳ Ｐゴシック"/>
        <family val="3"/>
        <charset val="128"/>
      </rPr>
      <t xml:space="preserve">
　株式上場をめざす成長志向のベンチャー創業者に対し、既に成功した起業家等による個別指導等の支援を実施し、成功者が次の挑戦者を支援するベンチャーエコシステムの構築を促進。
　　　　　　　　　　　　　　　　　　　　　　　【地方創生推進交付金】</t>
    </r>
    <phoneticPr fontId="2"/>
  </si>
  <si>
    <r>
      <rPr>
        <b/>
        <u/>
        <sz val="10"/>
        <color theme="1"/>
        <rFont val="ＭＳ Ｐゴシック"/>
        <family val="3"/>
        <charset val="128"/>
      </rPr>
      <t>○医療機器研究開発支援事業</t>
    </r>
    <r>
      <rPr>
        <sz val="10"/>
        <color theme="1"/>
        <rFont val="ＭＳ Ｐゴシック"/>
        <family val="3"/>
        <charset val="128"/>
      </rPr>
      <t xml:space="preserve">
　医療機器分野において事業化をめざす中小企業の試作品開発・試験評価段階における経費について補助。（補助率1/2、 1年度当たり上限500万円で、事業期間は3年度を上限とし、最大1,000万円）
　　　　　　　　　　　　　　　　　　　　　　　【地方創生推進交付金】</t>
    </r>
    <phoneticPr fontId="2"/>
  </si>
  <si>
    <r>
      <rPr>
        <b/>
        <u/>
        <sz val="10"/>
        <color theme="1"/>
        <rFont val="ＭＳ Ｐゴシック"/>
        <family val="3"/>
        <charset val="128"/>
      </rPr>
      <t>○大阪版施設園芸新技術普及推進事業</t>
    </r>
    <r>
      <rPr>
        <sz val="10"/>
        <color theme="1"/>
        <rFont val="ＭＳ Ｐゴシック"/>
        <family val="3"/>
        <charset val="128"/>
      </rPr>
      <t xml:space="preserve">
　ぶどう栽培用波状型ハウスの換気の自動化を図り、品質の向上及び省力化を進めるため、モデル機を制作し実証実験を実施。
　　　　　　　　　　　　　　　　　　　　　　　【地方創生推進交付金】</t>
    </r>
    <phoneticPr fontId="2"/>
  </si>
  <si>
    <r>
      <rPr>
        <b/>
        <u/>
        <sz val="10"/>
        <color theme="1"/>
        <rFont val="ＭＳ Ｐゴシック"/>
        <family val="3"/>
        <charset val="128"/>
      </rPr>
      <t>○大阪産（もん）グローバルブランド化促進事業</t>
    </r>
    <r>
      <rPr>
        <sz val="10"/>
        <color theme="1"/>
        <rFont val="ＭＳ Ｐゴシック"/>
        <family val="3"/>
        <charset val="128"/>
      </rPr>
      <t xml:space="preserve">
　農林水産事業者と食品産業、飲食事業者等が連携し、大阪産（もん）のＰＲ・販路拡大等を促進することにより、グローバルブランド化を進める。
　　　　　　　　　　　　　　　　　　　　　　　【地方創生推進交付金】</t>
    </r>
    <phoneticPr fontId="2"/>
  </si>
  <si>
    <t>社会実験実施後の意識調査における「エリアマネジメント活動に今後も参画したい」と思う住民等の割合</t>
    <phoneticPr fontId="2"/>
  </si>
  <si>
    <t>BID制度を含むエリアマネジメントの検討に着手する団体</t>
    <phoneticPr fontId="2"/>
  </si>
  <si>
    <t>団体</t>
    <rPh sb="0" eb="2">
      <t>ダンタイ</t>
    </rPh>
    <phoneticPr fontId="2"/>
  </si>
  <si>
    <t>BID制度を含むエリアマネジメントに関するフォーラムの開催</t>
    <phoneticPr fontId="2"/>
  </si>
  <si>
    <t>BID制度を含むエリアマネジメントの推進に関しての府内市町村相談件数）</t>
    <phoneticPr fontId="2"/>
  </si>
  <si>
    <t>市町村</t>
    <rPh sb="0" eb="2">
      <t>シチョウ</t>
    </rPh>
    <rPh sb="2" eb="3">
      <t>ソン</t>
    </rPh>
    <phoneticPr fontId="2"/>
  </si>
  <si>
    <t>予算額</t>
    <rPh sb="0" eb="2">
      <t>ヨサン</t>
    </rPh>
    <rPh sb="2" eb="3">
      <t>ガク</t>
    </rPh>
    <phoneticPr fontId="2"/>
  </si>
  <si>
    <r>
      <rPr>
        <b/>
        <u/>
        <sz val="10"/>
        <color theme="1"/>
        <rFont val="ＭＳ Ｐゴシック"/>
        <family val="3"/>
        <charset val="128"/>
        <scheme val="minor"/>
      </rPr>
      <t>○乳児を養育する子育て世帯と地域人材パートナー育成事業</t>
    </r>
    <r>
      <rPr>
        <sz val="10"/>
        <color theme="1"/>
        <rFont val="ＭＳ Ｐゴシック"/>
        <family val="3"/>
        <charset val="128"/>
        <scheme val="minor"/>
      </rPr>
      <t xml:space="preserve">
　乳児を養育する子育て世帯の孤立化や産後うつなどの様々な課題に対し、地域資源である里親制度を活用して、既存の子育て支援に関するサービスをより使いやすく、身近なものにし、安心して子育てできる地域づくりを行うモデル事業。モデル地域外での事業実施に向け、本事業内容の普及啓発に取り組む。
</t>
    </r>
    <phoneticPr fontId="2"/>
  </si>
  <si>
    <r>
      <rPr>
        <b/>
        <u/>
        <sz val="10"/>
        <color theme="1"/>
        <rFont val="ＭＳ Ｐゴシック"/>
        <family val="3"/>
        <charset val="128"/>
        <scheme val="minor"/>
      </rPr>
      <t>○子どもの読書活動環境整備事業</t>
    </r>
    <r>
      <rPr>
        <sz val="10"/>
        <color theme="1"/>
        <rFont val="ＭＳ Ｐゴシック"/>
        <family val="3"/>
        <charset val="128"/>
        <scheme val="minor"/>
      </rPr>
      <t xml:space="preserve">
　子どもが読書の大切さと楽しさを知り、自主的に読書活動ができる環境を整備するため、月１回家庭や地域で読書を楽しむキャンペーン「OSAKA PAGE ONE」を民間団体等と連携して実施するとともに、「えほんのひろば」等の就学前の子どもと保護者の本を通じた交流の場づくりのモデル実施を行い、地域における子どもの読書活動の取組みを支援する。
</t>
    </r>
    <phoneticPr fontId="2"/>
  </si>
  <si>
    <r>
      <rPr>
        <b/>
        <u/>
        <sz val="10"/>
        <color theme="1"/>
        <rFont val="ＭＳ Ｐゴシック"/>
        <family val="3"/>
        <charset val="128"/>
        <scheme val="minor"/>
      </rPr>
      <t>○ひとり親家庭等生活向上事業</t>
    </r>
    <r>
      <rPr>
        <sz val="10"/>
        <color theme="1"/>
        <rFont val="ＭＳ Ｐゴシック"/>
        <family val="3"/>
        <charset val="128"/>
        <scheme val="minor"/>
      </rPr>
      <t xml:space="preserve">
　児童の養育や健康面の不安など、ひとり親家庭が生活の中で直面する諸課題の解決や親との離死別で不安定な児童の精神的安定を図るため、地域での生活や自立について総合的な支援を行う。</t>
    </r>
    <phoneticPr fontId="2"/>
  </si>
  <si>
    <t>就職者数</t>
    <rPh sb="0" eb="2">
      <t>シュウショク</t>
    </rPh>
    <rPh sb="2" eb="3">
      <t>シャ</t>
    </rPh>
    <rPh sb="3" eb="4">
      <t>スウ</t>
    </rPh>
    <phoneticPr fontId="2"/>
  </si>
  <si>
    <t>意識転換者</t>
    <rPh sb="0" eb="2">
      <t>イシキ</t>
    </rPh>
    <rPh sb="2" eb="4">
      <t>テンカン</t>
    </rPh>
    <rPh sb="4" eb="5">
      <t>シャ</t>
    </rPh>
    <phoneticPr fontId="2"/>
  </si>
  <si>
    <t>「地方就職支援事業」UＩＪターン就職者数</t>
    <phoneticPr fontId="2"/>
  </si>
  <si>
    <t>外国人旅行消費額</t>
    <rPh sb="0" eb="2">
      <t>ガイコク</t>
    </rPh>
    <rPh sb="2" eb="3">
      <t>ジン</t>
    </rPh>
    <rPh sb="3" eb="5">
      <t>リョコウ</t>
    </rPh>
    <rPh sb="5" eb="8">
      <t>ショウヒガク</t>
    </rPh>
    <phoneticPr fontId="2"/>
  </si>
  <si>
    <t>延べ宿泊者数</t>
    <rPh sb="0" eb="1">
      <t>ノ</t>
    </rPh>
    <rPh sb="2" eb="4">
      <t>シュクハク</t>
    </rPh>
    <rPh sb="4" eb="5">
      <t>シャ</t>
    </rPh>
    <rPh sb="5" eb="6">
      <t>スウ</t>
    </rPh>
    <phoneticPr fontId="2"/>
  </si>
  <si>
    <t>連携大学における若者の安定就職者数</t>
    <rPh sb="0" eb="2">
      <t>レンケイ</t>
    </rPh>
    <rPh sb="2" eb="4">
      <t>ダイガク</t>
    </rPh>
    <rPh sb="8" eb="10">
      <t>ワカモノ</t>
    </rPh>
    <rPh sb="11" eb="13">
      <t>アンテイ</t>
    </rPh>
    <rPh sb="13" eb="15">
      <t>シュウショク</t>
    </rPh>
    <rPh sb="15" eb="16">
      <t>シャ</t>
    </rPh>
    <rPh sb="16" eb="17">
      <t>スウ</t>
    </rPh>
    <phoneticPr fontId="2"/>
  </si>
  <si>
    <t>ものづくり等体験（インターンシップ）参加者数</t>
    <rPh sb="5" eb="6">
      <t>トウ</t>
    </rPh>
    <rPh sb="6" eb="8">
      <t>タイケン</t>
    </rPh>
    <rPh sb="18" eb="20">
      <t>サンカ</t>
    </rPh>
    <rPh sb="20" eb="21">
      <t>シャ</t>
    </rPh>
    <rPh sb="21" eb="22">
      <t>スウ</t>
    </rPh>
    <phoneticPr fontId="2"/>
  </si>
  <si>
    <t>成功事例等の総合医療展等での発表件数</t>
    <rPh sb="0" eb="2">
      <t>セイコウ</t>
    </rPh>
    <rPh sb="2" eb="4">
      <t>ジレイ</t>
    </rPh>
    <rPh sb="4" eb="5">
      <t>トウ</t>
    </rPh>
    <rPh sb="6" eb="8">
      <t>ソウゴウ</t>
    </rPh>
    <rPh sb="8" eb="10">
      <t>イリョウ</t>
    </rPh>
    <rPh sb="10" eb="11">
      <t>テン</t>
    </rPh>
    <rPh sb="11" eb="12">
      <t>トウ</t>
    </rPh>
    <rPh sb="14" eb="16">
      <t>ハッピョウ</t>
    </rPh>
    <rPh sb="16" eb="18">
      <t>ケンスウ</t>
    </rPh>
    <phoneticPr fontId="2"/>
  </si>
  <si>
    <t xml:space="preserve">― </t>
    <phoneticPr fontId="2"/>
  </si>
  <si>
    <t>継続</t>
    <phoneticPr fontId="2"/>
  </si>
  <si>
    <t>【参考指標】
健康マイレージ事業を実施する市町村数</t>
    <rPh sb="1" eb="3">
      <t>サンコウ</t>
    </rPh>
    <rPh sb="3" eb="5">
      <t>シヒョウ</t>
    </rPh>
    <rPh sb="7" eb="9">
      <t>ケンコウ</t>
    </rPh>
    <rPh sb="14" eb="16">
      <t>ジギョウ</t>
    </rPh>
    <rPh sb="17" eb="19">
      <t>ジッシ</t>
    </rPh>
    <rPh sb="21" eb="24">
      <t>シチョウソン</t>
    </rPh>
    <rPh sb="24" eb="25">
      <t>スウ</t>
    </rPh>
    <phoneticPr fontId="4"/>
  </si>
  <si>
    <t>団体</t>
    <rPh sb="0" eb="2">
      <t>ダンタイ</t>
    </rPh>
    <phoneticPr fontId="4"/>
  </si>
  <si>
    <t>１８団体が実施</t>
    <rPh sb="2" eb="4">
      <t>ダンタイ</t>
    </rPh>
    <rPh sb="5" eb="7">
      <t>ジッシ</t>
    </rPh>
    <phoneticPr fontId="4"/>
  </si>
  <si>
    <t>【参考指標】
健康経営セミナーへの参加者数</t>
    <rPh sb="7" eb="9">
      <t>ケンコウ</t>
    </rPh>
    <rPh sb="9" eb="11">
      <t>ケイエイ</t>
    </rPh>
    <rPh sb="17" eb="20">
      <t>サンカシャ</t>
    </rPh>
    <rPh sb="20" eb="21">
      <t>スウ</t>
    </rPh>
    <phoneticPr fontId="4"/>
  </si>
  <si>
    <t>名</t>
    <rPh sb="0" eb="1">
      <t>ナ</t>
    </rPh>
    <phoneticPr fontId="2"/>
  </si>
  <si>
    <t>H29.3</t>
    <phoneticPr fontId="2"/>
  </si>
  <si>
    <t>【参考指標】
大阪府健康づくりアワードへの応募団体数</t>
    <rPh sb="7" eb="10">
      <t>オオサカフ</t>
    </rPh>
    <rPh sb="10" eb="12">
      <t>ケンコウ</t>
    </rPh>
    <rPh sb="21" eb="23">
      <t>オウボ</t>
    </rPh>
    <rPh sb="23" eb="25">
      <t>ダンタイ</t>
    </rPh>
    <rPh sb="25" eb="26">
      <t>スウ</t>
    </rPh>
    <phoneticPr fontId="4"/>
  </si>
  <si>
    <t>H29.3</t>
    <phoneticPr fontId="2"/>
  </si>
  <si>
    <t>698名参加（３回開催）</t>
    <rPh sb="3" eb="4">
      <t>ナ</t>
    </rPh>
    <rPh sb="4" eb="6">
      <t>サンカ</t>
    </rPh>
    <rPh sb="8" eb="9">
      <t>カイ</t>
    </rPh>
    <rPh sb="9" eb="11">
      <t>カイサイ</t>
    </rPh>
    <phoneticPr fontId="4"/>
  </si>
  <si>
    <t>16団体が応募</t>
    <rPh sb="2" eb="4">
      <t>ダンタイ</t>
    </rPh>
    <rPh sb="5" eb="7">
      <t>オウボ</t>
    </rPh>
    <phoneticPr fontId="4"/>
  </si>
  <si>
    <t>プラットフォーム合同会議等開催</t>
    <phoneticPr fontId="2"/>
  </si>
  <si>
    <t>H29.3</t>
    <phoneticPr fontId="2"/>
  </si>
  <si>
    <t xml:space="preserve">点検結果のデータ蓄積
（道路の橋梁2200橋等の点検結果を格納） </t>
    <phoneticPr fontId="2"/>
  </si>
  <si>
    <t>各施設の劣化予測によるライフサイクルコストの算出</t>
    <phoneticPr fontId="2"/>
  </si>
  <si>
    <t>非常に
効果的</t>
    <rPh sb="0" eb="2">
      <t>ヒジョウ</t>
    </rPh>
    <rPh sb="4" eb="7">
      <t>コウカテキ</t>
    </rPh>
    <phoneticPr fontId="2"/>
  </si>
  <si>
    <t>UIJターン就職者数</t>
  </si>
  <si>
    <t>人以上</t>
  </si>
  <si>
    <t>中小企業からの相談件数</t>
  </si>
  <si>
    <t>企業アプローチ数：１０００件</t>
  </si>
  <si>
    <t>しごと情報掲載数（WEB）</t>
  </si>
  <si>
    <t>相談件数</t>
  </si>
  <si>
    <t>市町村</t>
    <rPh sb="0" eb="2">
      <t>シチョウ</t>
    </rPh>
    <rPh sb="2" eb="3">
      <t>ソン</t>
    </rPh>
    <phoneticPr fontId="2"/>
  </si>
  <si>
    <t>継続</t>
    <phoneticPr fontId="2"/>
  </si>
  <si>
    <t>継続</t>
    <rPh sb="0" eb="2">
      <t>ケイゾク</t>
    </rPh>
    <phoneticPr fontId="2"/>
  </si>
  <si>
    <t>-</t>
    <phoneticPr fontId="2"/>
  </si>
  <si>
    <r>
      <rPr>
        <b/>
        <u/>
        <sz val="10"/>
        <color theme="1"/>
        <rFont val="ＭＳ Ｐゴシック"/>
        <family val="3"/>
        <charset val="128"/>
        <scheme val="minor"/>
      </rPr>
      <t>○大阪府市医療戦略推進事業（人口減少・超高齢社会における都市型「生涯活躍のまち」モデル事業）</t>
    </r>
    <r>
      <rPr>
        <sz val="10"/>
        <color theme="1"/>
        <rFont val="ＭＳ Ｐゴシック"/>
        <family val="3"/>
        <charset val="128"/>
        <scheme val="minor"/>
      </rPr>
      <t xml:space="preserve">
　人口減少・超高齢社会に対応するまちづくりであるスマートエイジング・シティの実現に向けた取組みを促進するため、「食×健康寿命延伸」をテーマに、多世代の食生活を支援する環境づくりと健康や疾病の自己管理を普及促進する環境整備などのモデル事業を実施する。
　　　　　　　　　　　　　　　　　　　　　　　【地方創生加速化交付金】</t>
    </r>
    <rPh sb="200" eb="203">
      <t>カソクカ</t>
    </rPh>
    <phoneticPr fontId="2"/>
  </si>
  <si>
    <t>－</t>
    <phoneticPr fontId="2"/>
  </si>
  <si>
    <t>アンケート未実施</t>
    <rPh sb="5" eb="8">
      <t>ミジッシ</t>
    </rPh>
    <phoneticPr fontId="2"/>
  </si>
  <si>
    <t>（アンケート調査）
手引きの内容が子ども施設と地域との共生に役立つと感じる。</t>
    <phoneticPr fontId="2"/>
  </si>
  <si>
    <t>H29.2</t>
    <phoneticPr fontId="2"/>
  </si>
  <si>
    <t>出展事業者の商談数
（１事業者あたり）</t>
    <rPh sb="0" eb="2">
      <t>シュッテン</t>
    </rPh>
    <rPh sb="2" eb="4">
      <t>ジギョウ</t>
    </rPh>
    <rPh sb="4" eb="5">
      <t>シャ</t>
    </rPh>
    <rPh sb="6" eb="8">
      <t>ショウダン</t>
    </rPh>
    <rPh sb="8" eb="9">
      <t>スウ</t>
    </rPh>
    <rPh sb="12" eb="14">
      <t>ジギョウ</t>
    </rPh>
    <rPh sb="14" eb="15">
      <t>シャ</t>
    </rPh>
    <phoneticPr fontId="2"/>
  </si>
  <si>
    <r>
      <rPr>
        <b/>
        <u/>
        <sz val="10"/>
        <color theme="1"/>
        <rFont val="ＭＳ Ｐゴシック"/>
        <family val="3"/>
        <charset val="128"/>
        <scheme val="minor"/>
      </rPr>
      <t>○若者安定就職応援事業</t>
    </r>
    <r>
      <rPr>
        <sz val="10"/>
        <color theme="1"/>
        <rFont val="ＭＳ Ｐゴシック"/>
        <family val="3"/>
        <charset val="128"/>
        <scheme val="minor"/>
      </rPr>
      <t xml:space="preserve">
　</t>
    </r>
    <r>
      <rPr>
        <sz val="10"/>
        <rFont val="ＭＳ Ｐゴシック"/>
        <family val="3"/>
        <charset val="128"/>
        <scheme val="minor"/>
      </rPr>
      <t>地域の金融機関等と連携した合同企業説明会や、インターンシップ等により、人材・人手不足状況にある中小企業と大学生等若者とのマッチングを促進し、安定就職につなげる。</t>
    </r>
    <r>
      <rPr>
        <sz val="10"/>
        <color theme="1"/>
        <rFont val="ＭＳ Ｐゴシック"/>
        <family val="3"/>
        <charset val="128"/>
        <scheme val="minor"/>
      </rPr>
      <t xml:space="preserve">
　　　　　　　　　　　　　　　　　　　　　　　【地方創生推進交付金】</t>
    </r>
    <rPh sb="26" eb="28">
      <t>ゴウドウ</t>
    </rPh>
    <rPh sb="28" eb="30">
      <t>キギョウ</t>
    </rPh>
    <rPh sb="30" eb="32">
      <t>セツメイ</t>
    </rPh>
    <rPh sb="32" eb="33">
      <t>カイ</t>
    </rPh>
    <rPh sb="43" eb="44">
      <t>トウ</t>
    </rPh>
    <rPh sb="83" eb="85">
      <t>アンテイ</t>
    </rPh>
    <rPh sb="85" eb="87">
      <t>シュウショク</t>
    </rPh>
    <rPh sb="118" eb="120">
      <t>チホウ</t>
    </rPh>
    <rPh sb="120" eb="122">
      <t>ソウセイ</t>
    </rPh>
    <rPh sb="122" eb="124">
      <t>スイシン</t>
    </rPh>
    <rPh sb="124" eb="127">
      <t>コウフキン</t>
    </rPh>
    <phoneticPr fontId="2"/>
  </si>
  <si>
    <r>
      <rPr>
        <b/>
        <u/>
        <sz val="10"/>
        <rFont val="ＭＳ Ｐゴシック"/>
        <family val="3"/>
        <charset val="128"/>
        <scheme val="minor"/>
      </rPr>
      <t xml:space="preserve">○OSAKAしごとフィールド運営事業
</t>
    </r>
    <r>
      <rPr>
        <b/>
        <sz val="10"/>
        <rFont val="ＭＳ Ｐゴシック"/>
        <family val="3"/>
        <charset val="128"/>
        <scheme val="minor"/>
      </rPr>
      <t>　</t>
    </r>
    <r>
      <rPr>
        <sz val="10"/>
        <rFont val="ＭＳ Ｐゴシック"/>
        <family val="3"/>
        <charset val="128"/>
        <scheme val="minor"/>
      </rPr>
      <t xml:space="preserve">女性・若者・高齢者・障がい者など、様々な求職者に対し、キャリアカウンセリングやセミナー等の就業支援や、ハローワークとの一体的な実施による職業紹介、中小企業の人材確保支援を実施。
</t>
    </r>
    <rPh sb="20" eb="22">
      <t>ジョセイ</t>
    </rPh>
    <rPh sb="23" eb="25">
      <t>ワカモノ</t>
    </rPh>
    <rPh sb="26" eb="29">
      <t>コウレイシャ</t>
    </rPh>
    <rPh sb="30" eb="31">
      <t>ショウ</t>
    </rPh>
    <rPh sb="33" eb="34">
      <t>シャ</t>
    </rPh>
    <rPh sb="37" eb="39">
      <t>サマザマ</t>
    </rPh>
    <rPh sb="40" eb="42">
      <t>キュウショク</t>
    </rPh>
    <rPh sb="42" eb="43">
      <t>シャ</t>
    </rPh>
    <rPh sb="44" eb="45">
      <t>タイ</t>
    </rPh>
    <rPh sb="63" eb="64">
      <t>トウ</t>
    </rPh>
    <rPh sb="65" eb="67">
      <t>シュウギョウ</t>
    </rPh>
    <rPh sb="67" eb="69">
      <t>シエン</t>
    </rPh>
    <rPh sb="79" eb="82">
      <t>イッタイテキ</t>
    </rPh>
    <rPh sb="83" eb="85">
      <t>ジッシ</t>
    </rPh>
    <rPh sb="88" eb="90">
      <t>ショクギョウ</t>
    </rPh>
    <rPh sb="90" eb="92">
      <t>ショウカイ</t>
    </rPh>
    <rPh sb="93" eb="95">
      <t>チュウショウ</t>
    </rPh>
    <rPh sb="95" eb="97">
      <t>キギョウ</t>
    </rPh>
    <rPh sb="98" eb="100">
      <t>ジンザイ</t>
    </rPh>
    <rPh sb="100" eb="102">
      <t>カクホ</t>
    </rPh>
    <rPh sb="102" eb="104">
      <t>シエン</t>
    </rPh>
    <rPh sb="105" eb="107">
      <t>ジッシ</t>
    </rPh>
    <phoneticPr fontId="2"/>
  </si>
  <si>
    <r>
      <rPr>
        <b/>
        <u/>
        <sz val="10"/>
        <color theme="1"/>
        <rFont val="ＭＳ Ｐゴシック"/>
        <family val="3"/>
        <charset val="128"/>
        <scheme val="minor"/>
      </rPr>
      <t>○若年女性経済的自立支援事業</t>
    </r>
    <r>
      <rPr>
        <sz val="10"/>
        <color theme="1"/>
        <rFont val="ＭＳ Ｐゴシック"/>
        <family val="3"/>
        <charset val="128"/>
        <scheme val="minor"/>
      </rPr>
      <t xml:space="preserve">
　 「自信がない」などの理由で、具体的な就職活動に踏み出せていない等の若年無業女性を就業支援の場へ誘導し、参加型ワークショップや意見交換会等を通じた就業意欲の喚起、経済的自立化に向けた意識改革を行い、</t>
    </r>
    <r>
      <rPr>
        <sz val="10"/>
        <color theme="1"/>
        <rFont val="ＭＳ Ｐゴシック"/>
        <family val="3"/>
        <charset val="128"/>
        <scheme val="minor"/>
      </rPr>
      <t>「働く」ことへ具体的に結びつけるための支援を行う。
　　　　　　　　　　　　　　　　　　　　　　　【地方創生加速化交付金】</t>
    </r>
    <rPh sb="169" eb="172">
      <t>カソクカ</t>
    </rPh>
    <phoneticPr fontId="2"/>
  </si>
  <si>
    <r>
      <t xml:space="preserve">○女性が輝くOSAKA実現プロジェクト事業費
</t>
    </r>
    <r>
      <rPr>
        <sz val="10"/>
        <color theme="1"/>
        <rFont val="ＭＳ Ｐゴシック"/>
        <family val="3"/>
        <charset val="128"/>
        <scheme val="minor"/>
      </rPr>
      <t>　働くスキルはあるが自信が無いなどの理由で</t>
    </r>
    <r>
      <rPr>
        <sz val="10"/>
        <color rgb="FFFF0000"/>
        <rFont val="ＭＳ Ｐゴシック"/>
        <family val="3"/>
        <charset val="128"/>
        <scheme val="minor"/>
      </rPr>
      <t>、</t>
    </r>
    <r>
      <rPr>
        <sz val="10"/>
        <color theme="1"/>
        <rFont val="ＭＳ Ｐゴシック"/>
        <family val="3"/>
        <charset val="128"/>
        <scheme val="minor"/>
      </rPr>
      <t xml:space="preserve">安定して働き続けることができない若年女性の再就職支援のため「採用され、働き続ける」 能力をつける「人材育成プログラム」を開発する。
</t>
    </r>
    <phoneticPr fontId="2"/>
  </si>
  <si>
    <t>開発</t>
    <rPh sb="0" eb="2">
      <t>カイハツ</t>
    </rPh>
    <phoneticPr fontId="2"/>
  </si>
  <si>
    <t>「新たな人材育成プログラム」を開発</t>
    <rPh sb="6" eb="8">
      <t>イクセイ</t>
    </rPh>
    <phoneticPr fontId="2"/>
  </si>
  <si>
    <r>
      <rPr>
        <b/>
        <u/>
        <sz val="10"/>
        <rFont val="ＭＳ Ｐゴシック"/>
        <family val="3"/>
        <charset val="128"/>
      </rPr>
      <t>○高度若年人材還流促進事業</t>
    </r>
    <r>
      <rPr>
        <sz val="10"/>
        <rFont val="ＭＳ Ｐゴシック"/>
        <family val="3"/>
        <charset val="128"/>
      </rPr>
      <t xml:space="preserve">
　大阪の魅力を発信する「移住促進フェア」等を開催し、UIJターン希望者等を効果的に集客するとともに、府内企業における就業体験プログラムの提供等を実施する。
　　　　　　　　　　　　　　　　　　　　　　　【地方創生加速化交付金】</t>
    </r>
    <rPh sb="64" eb="66">
      <t>フナイ</t>
    </rPh>
    <rPh sb="66" eb="68">
      <t>キギョウ</t>
    </rPh>
    <rPh sb="84" eb="85">
      <t>トウ</t>
    </rPh>
    <rPh sb="86" eb="88">
      <t>ジッシ</t>
    </rPh>
    <rPh sb="120" eb="123">
      <t>カソクカ</t>
    </rPh>
    <phoneticPr fontId="2"/>
  </si>
  <si>
    <r>
      <rPr>
        <b/>
        <u/>
        <sz val="10"/>
        <rFont val="ＭＳ Ｐゴシック"/>
        <family val="3"/>
        <charset val="128"/>
      </rPr>
      <t>○おおさかＵＩＪターン促進事業</t>
    </r>
    <r>
      <rPr>
        <sz val="10"/>
        <rFont val="ＭＳ Ｐゴシック"/>
        <family val="3"/>
        <charset val="128"/>
      </rPr>
      <t xml:space="preserve">
　東京圏等の若者に、府内企業の魅力を発信するとともに、府内企業との交流会等を実施し、ＵＩＪターン就職を促進する。さらに、おおさか地域しごと支援センターにおいて、「しごと」や「暮らし」情報等の提供も行う。
　また、「攻めの経営」への転換をめざす中小企業のプロフェッショナル人材確保のサポートを実施する。
　　　　　　　　　　　　　　　　　　　　　　　【地方創生加速化交付金】
　　　　　　　　　　　　　　　　　　　　　　　【地方創生推進交付金】</t>
    </r>
    <rPh sb="20" eb="21">
      <t>トウ</t>
    </rPh>
    <rPh sb="34" eb="36">
      <t>ハッシン</t>
    </rPh>
    <rPh sb="43" eb="45">
      <t>フナイ</t>
    </rPh>
    <rPh sb="45" eb="47">
      <t>キギョウ</t>
    </rPh>
    <rPh sb="49" eb="52">
      <t>コウリュウカイ</t>
    </rPh>
    <rPh sb="64" eb="66">
      <t>シュウショク</t>
    </rPh>
    <rPh sb="67" eb="69">
      <t>ソクシン</t>
    </rPh>
    <rPh sb="80" eb="82">
      <t>チイキ</t>
    </rPh>
    <rPh sb="85" eb="87">
      <t>シエン</t>
    </rPh>
    <rPh sb="111" eb="113">
      <t>テイキョウ</t>
    </rPh>
    <rPh sb="114" eb="115">
      <t>オコナ</t>
    </rPh>
    <rPh sb="195" eb="198">
      <t>カソクカ</t>
    </rPh>
    <phoneticPr fontId="2"/>
  </si>
  <si>
    <t>全国平均を
上回る
（Ｈ28：48.9％）</t>
    <phoneticPr fontId="2"/>
  </si>
  <si>
    <r>
      <rPr>
        <b/>
        <u/>
        <sz val="10"/>
        <color theme="1"/>
        <rFont val="ＭＳ Ｐゴシック"/>
        <family val="3"/>
        <charset val="128"/>
      </rPr>
      <t>○大阪観光局運営事業費（大阪版ＤＭＯ）</t>
    </r>
    <r>
      <rPr>
        <sz val="10"/>
        <color theme="1"/>
        <rFont val="ＭＳ Ｐゴシック"/>
        <family val="3"/>
        <charset val="128"/>
      </rPr>
      <t xml:space="preserve">
　大阪観光局において、大阪版ＤＭＯとして、マーケティングリサーチや観光案内機能の充実などにより「観光地経営」の視点に立った観光地域づくりを推進する。
　　　　　　　　　　　　　　　　　　　　　　　【地方創生推進交付金】</t>
    </r>
    <phoneticPr fontId="2"/>
  </si>
  <si>
    <t xml:space="preserve">【参考実績】
41.5％(Ｈ26)
（H24比1％向上）
</t>
    <rPh sb="22" eb="23">
      <t>ヒ</t>
    </rPh>
    <phoneticPr fontId="2"/>
  </si>
  <si>
    <t>4人
（利用者数442人）</t>
    <rPh sb="1" eb="2">
      <t>ニン</t>
    </rPh>
    <rPh sb="7" eb="8">
      <t>スウ</t>
    </rPh>
    <phoneticPr fontId="2"/>
  </si>
  <si>
    <t>H29.2</t>
  </si>
  <si>
    <t>-</t>
    <phoneticPr fontId="2"/>
  </si>
  <si>
    <t>対象メニュー登録店舗数</t>
    <phoneticPr fontId="2"/>
  </si>
  <si>
    <t>普及指導人材活動人数（のべ人数）</t>
    <rPh sb="13" eb="15">
      <t>ニンズウ</t>
    </rPh>
    <phoneticPr fontId="2"/>
  </si>
  <si>
    <t>基盤整備を支援した地区数</t>
    <rPh sb="11" eb="12">
      <t>スウ</t>
    </rPh>
    <phoneticPr fontId="2"/>
  </si>
  <si>
    <t>・平成28年度事業では、出発地におけるマーケティングリサーチや観光案内機能の強化等を実施するとともに、「大阪版DMO戦略」を策定。KPIを達成するなど効果があった。
・平成29年度は、「大阪版ＤＭＯ戦略」に基づき、さらなる観光地域づくりの取組みを推進するなど、事業を継続して実施。</t>
    <rPh sb="1" eb="3">
      <t>ヘイセイ</t>
    </rPh>
    <rPh sb="5" eb="6">
      <t>ネン</t>
    </rPh>
    <rPh sb="6" eb="7">
      <t>ド</t>
    </rPh>
    <rPh sb="7" eb="9">
      <t>ジギョウ</t>
    </rPh>
    <rPh sb="12" eb="15">
      <t>シュッパツチ</t>
    </rPh>
    <rPh sb="31" eb="33">
      <t>カンコウ</t>
    </rPh>
    <rPh sb="33" eb="35">
      <t>アンナイ</t>
    </rPh>
    <rPh sb="35" eb="37">
      <t>キノウ</t>
    </rPh>
    <rPh sb="38" eb="40">
      <t>キョウカ</t>
    </rPh>
    <rPh sb="40" eb="41">
      <t>トウ</t>
    </rPh>
    <rPh sb="42" eb="44">
      <t>ジッシ</t>
    </rPh>
    <rPh sb="52" eb="54">
      <t>オオサカ</t>
    </rPh>
    <rPh sb="54" eb="55">
      <t>バン</t>
    </rPh>
    <rPh sb="58" eb="60">
      <t>センリャク</t>
    </rPh>
    <rPh sb="62" eb="64">
      <t>サクテイ</t>
    </rPh>
    <rPh sb="69" eb="71">
      <t>タッセイ</t>
    </rPh>
    <rPh sb="75" eb="77">
      <t>コウカ</t>
    </rPh>
    <rPh sb="84" eb="86">
      <t>ヘイセイ</t>
    </rPh>
    <rPh sb="88" eb="89">
      <t>ネン</t>
    </rPh>
    <rPh sb="89" eb="90">
      <t>ド</t>
    </rPh>
    <rPh sb="119" eb="121">
      <t>トリク</t>
    </rPh>
    <rPh sb="130" eb="132">
      <t>ジギョウ</t>
    </rPh>
    <rPh sb="133" eb="135">
      <t>ケイゾク</t>
    </rPh>
    <rPh sb="137" eb="139">
      <t>ジッシ</t>
    </rPh>
    <phoneticPr fontId="2"/>
  </si>
  <si>
    <t>測定できず</t>
    <rPh sb="0" eb="2">
      <t>ソクテイ</t>
    </rPh>
    <phoneticPr fontId="2"/>
  </si>
  <si>
    <t>-</t>
    <phoneticPr fontId="2"/>
  </si>
  <si>
    <t>H31.3</t>
    <phoneticPr fontId="2"/>
  </si>
  <si>
    <t>H29.3</t>
    <phoneticPr fontId="2"/>
  </si>
  <si>
    <t>・平成28年度事業では、実態調査を実施。府内全域の調査結果より課題と対応の方向性を整理。
・平成29年度は、支援を要する子どもの発見から対策の実施、見守りまでをトータルでサポートする体制づくりに向けて、モデル事業を実施（１市で実施）するとともに、実態調査を踏まえ、庁内関係部局と連携しながら、モデルの構築にむけて、検討を進める。</t>
    <rPh sb="1" eb="3">
      <t>ヘイセイ</t>
    </rPh>
    <rPh sb="5" eb="6">
      <t>ネン</t>
    </rPh>
    <rPh sb="6" eb="7">
      <t>ド</t>
    </rPh>
    <rPh sb="7" eb="9">
      <t>ジギョウ</t>
    </rPh>
    <rPh sb="150" eb="152">
      <t>コウチク</t>
    </rPh>
    <phoneticPr fontId="2"/>
  </si>
  <si>
    <t>百万円</t>
    <rPh sb="0" eb="3">
      <t>ヒャクマンエン</t>
    </rPh>
    <phoneticPr fontId="2"/>
  </si>
  <si>
    <t>相当程度効果的</t>
    <rPh sb="0" eb="2">
      <t>ソウトウ</t>
    </rPh>
    <rPh sb="2" eb="4">
      <t>テイド</t>
    </rPh>
    <rPh sb="4" eb="7">
      <t>コウカテキ</t>
    </rPh>
    <phoneticPr fontId="2"/>
  </si>
  <si>
    <t>効果あり</t>
    <rPh sb="0" eb="2">
      <t>コウカ</t>
    </rPh>
    <phoneticPr fontId="2"/>
  </si>
  <si>
    <t>－</t>
    <phoneticPr fontId="2"/>
  </si>
  <si>
    <r>
      <rPr>
        <b/>
        <u/>
        <sz val="10"/>
        <rFont val="ＭＳ Ｐゴシック"/>
        <family val="3"/>
        <charset val="128"/>
        <scheme val="minor"/>
      </rPr>
      <t>○女性が働き・働き続けるためのワンストップ相談機能構築事業</t>
    </r>
    <r>
      <rPr>
        <sz val="10"/>
        <rFont val="ＭＳ Ｐゴシック"/>
        <family val="3"/>
        <charset val="128"/>
        <scheme val="minor"/>
      </rPr>
      <t xml:space="preserve">
　女性の就業を支援するため、関係機関との情報交換会や研修会等を行い、ネットワーク機能を構築するとともに、合同開催による相談会を実施する。</t>
    </r>
    <phoneticPr fontId="2"/>
  </si>
  <si>
    <t>終了</t>
    <rPh sb="0" eb="2">
      <t>シュウリョウ</t>
    </rPh>
    <phoneticPr fontId="2"/>
  </si>
  <si>
    <t>■ 大阪府まち・ひと・しごと創生総合戦略に基づく平成28年度事業の効果検証</t>
    <rPh sb="2" eb="5">
      <t>オオサカフ</t>
    </rPh>
    <rPh sb="14" eb="16">
      <t>ソウセイ</t>
    </rPh>
    <rPh sb="16" eb="18">
      <t>ソウゴウ</t>
    </rPh>
    <rPh sb="18" eb="20">
      <t>センリャク</t>
    </rPh>
    <rPh sb="21" eb="22">
      <t>モト</t>
    </rPh>
    <rPh sb="24" eb="26">
      <t>ヘイセイ</t>
    </rPh>
    <rPh sb="28" eb="29">
      <t>ネン</t>
    </rPh>
    <rPh sb="29" eb="30">
      <t>ド</t>
    </rPh>
    <rPh sb="30" eb="32">
      <t>ジギョウ</t>
    </rPh>
    <phoneticPr fontId="2"/>
  </si>
  <si>
    <r>
      <rPr>
        <b/>
        <u/>
        <sz val="10"/>
        <rFont val="ＭＳ Ｐゴシック"/>
        <family val="3"/>
        <charset val="128"/>
      </rPr>
      <t>○女性・若者働き方改革推進事業</t>
    </r>
    <r>
      <rPr>
        <sz val="10"/>
        <rFont val="ＭＳ Ｐゴシック"/>
        <family val="3"/>
        <charset val="128"/>
      </rPr>
      <t xml:space="preserve">
　人材確保を必要とする、製造、運輸、建設分野を中心に、「働き方改革」を通じた職場環境の改善、情報発信を支援するとともに、女性・若者の職種志向の転換・拡大を促す取組みを実施する。
　　　　　　　　　　　　　　　　　　　　　　　【地方創生推進交付金】</t>
    </r>
    <rPh sb="17" eb="19">
      <t>ジンザイ</t>
    </rPh>
    <rPh sb="19" eb="21">
      <t>カクホ</t>
    </rPh>
    <rPh sb="22" eb="24">
      <t>ヒツヨウ</t>
    </rPh>
    <rPh sb="39" eb="41">
      <t>チュウシン</t>
    </rPh>
    <rPh sb="67" eb="69">
      <t>シエン</t>
    </rPh>
    <rPh sb="82" eb="84">
      <t>ショクシュ</t>
    </rPh>
    <rPh sb="90" eb="92">
      <t>カクダイ</t>
    </rPh>
    <rPh sb="95" eb="97">
      <t>トリクミ</t>
    </rPh>
    <rPh sb="99" eb="101">
      <t>ジッシ</t>
    </rPh>
    <phoneticPr fontId="2"/>
  </si>
  <si>
    <r>
      <rPr>
        <b/>
        <u/>
        <sz val="10"/>
        <color theme="1"/>
        <rFont val="ＭＳ Ｐゴシック"/>
        <family val="3"/>
        <charset val="128"/>
        <scheme val="minor"/>
      </rPr>
      <t>○グランドデザイン推進事業</t>
    </r>
    <r>
      <rPr>
        <sz val="10"/>
        <color theme="1"/>
        <rFont val="ＭＳ Ｐゴシック"/>
        <family val="3"/>
        <charset val="128"/>
        <scheme val="minor"/>
      </rPr>
      <t xml:space="preserve">
　府内市町村に対するBIDエリアマネジメントの普及活動や、府内地域におけるBIDエリアマネジメントの普及活動や、府内地域におけるBIDエリアマネジメント計画の策定支援等を実施し、そこで明らかになった課題等を国へ提言し、日本版BID制度の策定を支援する。
　　　　　　　　　　　　　　　　　　　　　　　【地方創生加速化交付金】</t>
    </r>
    <phoneticPr fontId="2"/>
  </si>
  <si>
    <t>事業の振り返りと今後の方針</t>
    <rPh sb="0" eb="2">
      <t>ジギョウ</t>
    </rPh>
    <rPh sb="3" eb="4">
      <t>フ</t>
    </rPh>
    <rPh sb="5" eb="6">
      <t>カエ</t>
    </rPh>
    <rPh sb="8" eb="10">
      <t>コンゴ</t>
    </rPh>
    <rPh sb="11" eb="13">
      <t>ホウシン</t>
    </rPh>
    <phoneticPr fontId="4"/>
  </si>
  <si>
    <t>【参考】関係部局による</t>
    <rPh sb="1" eb="3">
      <t>サンコウ</t>
    </rPh>
    <rPh sb="4" eb="6">
      <t>カンケイ</t>
    </rPh>
    <rPh sb="6" eb="8">
      <t>ブキョク</t>
    </rPh>
    <phoneticPr fontId="4"/>
  </si>
  <si>
    <t>・平成28年度は、セミナーの開催や求職者の状況に応じたキャリアカウンセリング、ハローワークとの一体的実施による職業紹介等により、概ねKPIを達成するなど効果があった。
・平成29年度は、5月にＯＳＡＫＡしごとフィールドをリニューアルし、キャリアカウンセリングの強化等により、就職に困難性を有する求職者への支援や、職種志向の拡大を図るカウンセリング等を行うなど、事業を発展させて実施。</t>
    <rPh sb="1" eb="3">
      <t>ヘイセイ</t>
    </rPh>
    <rPh sb="5" eb="7">
      <t>ネンド</t>
    </rPh>
    <rPh sb="14" eb="16">
      <t>カイサイ</t>
    </rPh>
    <rPh sb="17" eb="19">
      <t>キュウショク</t>
    </rPh>
    <rPh sb="19" eb="20">
      <t>シャ</t>
    </rPh>
    <rPh sb="21" eb="23">
      <t>ジョウキョウ</t>
    </rPh>
    <rPh sb="24" eb="25">
      <t>オウ</t>
    </rPh>
    <rPh sb="47" eb="50">
      <t>イッタイテキ</t>
    </rPh>
    <rPh sb="50" eb="52">
      <t>ジッシ</t>
    </rPh>
    <rPh sb="55" eb="57">
      <t>ショクギョウ</t>
    </rPh>
    <rPh sb="57" eb="59">
      <t>ショウカイ</t>
    </rPh>
    <rPh sb="59" eb="60">
      <t>トウ</t>
    </rPh>
    <rPh sb="64" eb="65">
      <t>オオム</t>
    </rPh>
    <rPh sb="70" eb="72">
      <t>タッセイ</t>
    </rPh>
    <rPh sb="76" eb="78">
      <t>コウカ</t>
    </rPh>
    <rPh sb="86" eb="88">
      <t>ヘイセイ</t>
    </rPh>
    <rPh sb="90" eb="91">
      <t>ネン</t>
    </rPh>
    <rPh sb="91" eb="92">
      <t>ド</t>
    </rPh>
    <rPh sb="95" eb="96">
      <t>ガツ</t>
    </rPh>
    <rPh sb="131" eb="133">
      <t>キョウカ</t>
    </rPh>
    <rPh sb="133" eb="134">
      <t>トウ</t>
    </rPh>
    <rPh sb="174" eb="175">
      <t>トウ</t>
    </rPh>
    <rPh sb="176" eb="177">
      <t>オコナ</t>
    </rPh>
    <rPh sb="181" eb="183">
      <t>ジギョウ</t>
    </rPh>
    <rPh sb="184" eb="186">
      <t>ハッテン</t>
    </rPh>
    <rPh sb="189" eb="191">
      <t>ジッシ</t>
    </rPh>
    <phoneticPr fontId="2"/>
  </si>
  <si>
    <t>－</t>
    <phoneticPr fontId="2"/>
  </si>
  <si>
    <t>実施できず</t>
    <rPh sb="0" eb="2">
      <t>ジッシ</t>
    </rPh>
    <phoneticPr fontId="2"/>
  </si>
  <si>
    <t>・平成28年度は、有識者や関係団体の意見も踏まえて、対策事例や地域とのコミュニケーションのポイントをまとめた手引書を作成して府内の子ども施設（約2,300）に配布し、２月にはシンポジウム（約300名）を開催したところ、ＫＰＩを達成するなど効果があった。
・平成29年度は、手引書を活用し、子ども施設、市町村、建築士など関係者への啓発を実施し、施設と地域の共生を引き続き応援。</t>
    <rPh sb="9" eb="12">
      <t>ユウシキシャ</t>
    </rPh>
    <rPh sb="13" eb="15">
      <t>カンケイ</t>
    </rPh>
    <rPh sb="15" eb="17">
      <t>ダンタイ</t>
    </rPh>
    <rPh sb="18" eb="20">
      <t>イケン</t>
    </rPh>
    <rPh sb="21" eb="22">
      <t>フ</t>
    </rPh>
    <rPh sb="62" eb="64">
      <t>フナイ</t>
    </rPh>
    <rPh sb="65" eb="66">
      <t>コ</t>
    </rPh>
    <rPh sb="68" eb="70">
      <t>シセツ</t>
    </rPh>
    <rPh sb="71" eb="72">
      <t>ヤク</t>
    </rPh>
    <rPh sb="79" eb="81">
      <t>ハイフ</t>
    </rPh>
    <rPh sb="113" eb="115">
      <t>タッセイ</t>
    </rPh>
    <rPh sb="119" eb="121">
      <t>コウカ</t>
    </rPh>
    <phoneticPr fontId="2"/>
  </si>
  <si>
    <t>・平成28年度は、地方創生推進交付金を申請するも不採択となった。そのため、具体的な事業のうち「OSAKA PAGE ONEキャンペーン」の展開については、広報媒体等の作成が実現できず、充分な浸透が図れなかった。
・えほんのひろばについては、民間企業から絵本の寄贈、商業施設のイベントスペースの無償提供を受けて実施した。
・平成29年度は、引き続き、関係機関の協力を得ながら「OSAKA PAGE ONEキャンペーン」及びえほんのひろばを実施。</t>
    <phoneticPr fontId="2"/>
  </si>
  <si>
    <t>・平成28年度は、地方創生推進交付金に申請するも不採択となったため、事業実施できず。
・平成29年度は、大阪府の友好交流先との間で高校生を相互派遣し、両地域の歴史や魅力等をテーマに交流やPRを行うことで、さらなる連携強化と、将来の両地域を担う人材の育成を図るため、事業を実施。</t>
    <phoneticPr fontId="2"/>
  </si>
  <si>
    <t>・平成28年度は、府民が自ら健康的な生活習慣を実践するきっかけづくりや、各種団体の継続的な健康づくりの取組みに対して支援ができる体制構築等を実現。
・健康マイレージ事業の実施や健康経営セミナーの開催等により、府民の健康づくりの意識向上に寄与するなど一定の効果があった。
・平成29年度は、より多くの市町村から好事例の情報収集し、府内市町村や民間企業に紹介する。また、中小企業など、職場における健康づくりの取組モデルの構築・普及啓発に取り組むとともに、府民のがん予防の普及啓発事業など、新たな事業展開を図りながら、健康寿命延伸に向けた取組みを進めていく。</t>
    <rPh sb="75" eb="77">
      <t>ケンコウ</t>
    </rPh>
    <rPh sb="82" eb="84">
      <t>ジギョウ</t>
    </rPh>
    <rPh sb="85" eb="87">
      <t>ジッシ</t>
    </rPh>
    <rPh sb="88" eb="90">
      <t>ケンコウ</t>
    </rPh>
    <rPh sb="90" eb="92">
      <t>ケイエイ</t>
    </rPh>
    <rPh sb="97" eb="99">
      <t>カイサイ</t>
    </rPh>
    <rPh sb="99" eb="100">
      <t>トウ</t>
    </rPh>
    <rPh sb="104" eb="106">
      <t>フミン</t>
    </rPh>
    <rPh sb="107" eb="109">
      <t>ケンコウ</t>
    </rPh>
    <rPh sb="113" eb="115">
      <t>イシキ</t>
    </rPh>
    <rPh sb="115" eb="117">
      <t>コウジョウ</t>
    </rPh>
    <rPh sb="118" eb="120">
      <t>キヨ</t>
    </rPh>
    <rPh sb="165" eb="167">
      <t>フナイ</t>
    </rPh>
    <rPh sb="167" eb="170">
      <t>シチョウソン</t>
    </rPh>
    <rPh sb="217" eb="218">
      <t>ト</t>
    </rPh>
    <rPh sb="219" eb="220">
      <t>ク</t>
    </rPh>
    <rPh sb="251" eb="252">
      <t>ハカ</t>
    </rPh>
    <rPh sb="257" eb="259">
      <t>ケンコウ</t>
    </rPh>
    <rPh sb="259" eb="261">
      <t>ジュミョウ</t>
    </rPh>
    <rPh sb="261" eb="263">
      <t>エンシン</t>
    </rPh>
    <rPh sb="264" eb="265">
      <t>ム</t>
    </rPh>
    <rPh sb="267" eb="268">
      <t>ト</t>
    </rPh>
    <rPh sb="268" eb="269">
      <t>ク</t>
    </rPh>
    <rPh sb="271" eb="272">
      <t>スス</t>
    </rPh>
    <phoneticPr fontId="2"/>
  </si>
  <si>
    <t>・平成28年度は、各プラットフォームにおいて橋梁講習会等を実施。
・当初目標を上回る開催となり、府及び市町村職員の技術力が向上するなど、効果があった。
・平成29年度も、引き続き、維持管理に関する情報共有や研修等を、府及び市町村、大学と連携して、着実に実施していく。</t>
    <rPh sb="1" eb="3">
      <t>ヘイセイ</t>
    </rPh>
    <rPh sb="5" eb="6">
      <t>ネン</t>
    </rPh>
    <rPh sb="6" eb="7">
      <t>ド</t>
    </rPh>
    <rPh sb="9" eb="10">
      <t>カク</t>
    </rPh>
    <rPh sb="22" eb="24">
      <t>キョウリョウ</t>
    </rPh>
    <rPh sb="24" eb="27">
      <t>コウシュウカイ</t>
    </rPh>
    <rPh sb="27" eb="28">
      <t>ナド</t>
    </rPh>
    <rPh sb="29" eb="31">
      <t>ジッシ</t>
    </rPh>
    <rPh sb="34" eb="36">
      <t>トウショ</t>
    </rPh>
    <rPh sb="36" eb="38">
      <t>モクヒョウ</t>
    </rPh>
    <rPh sb="39" eb="41">
      <t>ウワマワ</t>
    </rPh>
    <rPh sb="42" eb="44">
      <t>カイサイ</t>
    </rPh>
    <rPh sb="48" eb="49">
      <t>フ</t>
    </rPh>
    <rPh sb="49" eb="50">
      <t>オヨ</t>
    </rPh>
    <rPh sb="51" eb="54">
      <t>シチョウソン</t>
    </rPh>
    <rPh sb="54" eb="56">
      <t>ショクイン</t>
    </rPh>
    <rPh sb="57" eb="60">
      <t>ギジュツリョク</t>
    </rPh>
    <rPh sb="61" eb="63">
      <t>コウジョウ</t>
    </rPh>
    <rPh sb="68" eb="70">
      <t>コウカ</t>
    </rPh>
    <rPh sb="78" eb="80">
      <t>ヘイセイ</t>
    </rPh>
    <rPh sb="86" eb="87">
      <t>ヒ</t>
    </rPh>
    <rPh sb="88" eb="89">
      <t>ツヅ</t>
    </rPh>
    <phoneticPr fontId="2"/>
  </si>
  <si>
    <t>・平成28年度は、道路・港湾分野におけるシステム開発・データ格納を実施。
・データの蓄積・活用による効率的な維持管理の推進に寄与するなど効果があった。
・平成29年度は、公園、海岸分野におけるシステム構築を行う。また、構築したシステムを活用し、着実な維持管理を推進していく。</t>
    <rPh sb="1" eb="3">
      <t>ヘイセイ</t>
    </rPh>
    <rPh sb="5" eb="6">
      <t>ネン</t>
    </rPh>
    <rPh sb="6" eb="7">
      <t>ド</t>
    </rPh>
    <rPh sb="9" eb="11">
      <t>ドウロ</t>
    </rPh>
    <rPh sb="12" eb="14">
      <t>コウワン</t>
    </rPh>
    <rPh sb="14" eb="16">
      <t>ブンヤ</t>
    </rPh>
    <rPh sb="24" eb="26">
      <t>カイハツ</t>
    </rPh>
    <rPh sb="30" eb="32">
      <t>カクノウ</t>
    </rPh>
    <rPh sb="33" eb="35">
      <t>ジッシ</t>
    </rPh>
    <rPh sb="42" eb="44">
      <t>チクセキ</t>
    </rPh>
    <rPh sb="45" eb="47">
      <t>カツヨウ</t>
    </rPh>
    <rPh sb="50" eb="53">
      <t>コウリツテキ</t>
    </rPh>
    <rPh sb="54" eb="56">
      <t>イジ</t>
    </rPh>
    <rPh sb="56" eb="58">
      <t>カンリ</t>
    </rPh>
    <rPh sb="59" eb="61">
      <t>スイシン</t>
    </rPh>
    <rPh sb="62" eb="64">
      <t>キヨ</t>
    </rPh>
    <rPh sb="68" eb="70">
      <t>コウカ</t>
    </rPh>
    <rPh sb="78" eb="80">
      <t>ヘイセイ</t>
    </rPh>
    <rPh sb="104" eb="105">
      <t>オコナ</t>
    </rPh>
    <phoneticPr fontId="2"/>
  </si>
  <si>
    <t>・平成28年度は、まちづくりフォーラムの開催や、船やバスで地域をつなぐ社会実験を実施。KPIを達成するなど効果があった。
・平成29年度は、まちづくり関係者によるプラットフォームを立ち上げ、市町村と連携しながら、広域連携型のまちづくりの推進に向けた取組みを進める。また、BID制度について、活動財源を確保する仕組みづくりなど国家要望を行う。</t>
    <rPh sb="1" eb="3">
      <t>ヘイセイ</t>
    </rPh>
    <rPh sb="5" eb="6">
      <t>ネン</t>
    </rPh>
    <rPh sb="6" eb="7">
      <t>ド</t>
    </rPh>
    <rPh sb="20" eb="22">
      <t>カイサイ</t>
    </rPh>
    <rPh sb="24" eb="25">
      <t>フネ</t>
    </rPh>
    <rPh sb="29" eb="31">
      <t>チイキ</t>
    </rPh>
    <rPh sb="35" eb="37">
      <t>シャカイ</t>
    </rPh>
    <rPh sb="37" eb="39">
      <t>ジッケン</t>
    </rPh>
    <rPh sb="40" eb="42">
      <t>ジッシ</t>
    </rPh>
    <rPh sb="47" eb="49">
      <t>タッセイ</t>
    </rPh>
    <rPh sb="53" eb="55">
      <t>コウカ</t>
    </rPh>
    <rPh sb="63" eb="65">
      <t>ヘイセイ</t>
    </rPh>
    <rPh sb="67" eb="68">
      <t>ネン</t>
    </rPh>
    <rPh sb="68" eb="69">
      <t>ド</t>
    </rPh>
    <rPh sb="146" eb="148">
      <t>カツドウ</t>
    </rPh>
    <rPh sb="148" eb="150">
      <t>ザイゲン</t>
    </rPh>
    <rPh sb="151" eb="153">
      <t>カクホ</t>
    </rPh>
    <rPh sb="155" eb="157">
      <t>シク</t>
    </rPh>
    <phoneticPr fontId="2"/>
  </si>
  <si>
    <t>・平成28年度は、東京圏における年2回（7月・2月）の移住促進フェア等により、UIJターン就職者数などのKPIを達成する効果があった。
・平成29年度は、引き続き、東京圏等からの人材還流に取り組むなど、おおさかＵＩＪターン促進事業に一本化して、事業を実施。</t>
    <rPh sb="1" eb="3">
      <t>ヘイセイ</t>
    </rPh>
    <rPh sb="5" eb="7">
      <t>ネンド</t>
    </rPh>
    <rPh sb="9" eb="11">
      <t>トウキョウ</t>
    </rPh>
    <rPh sb="11" eb="12">
      <t>ケン</t>
    </rPh>
    <rPh sb="16" eb="17">
      <t>ネン</t>
    </rPh>
    <rPh sb="18" eb="19">
      <t>カイ</t>
    </rPh>
    <rPh sb="21" eb="22">
      <t>ツキ</t>
    </rPh>
    <rPh sb="24" eb="25">
      <t>ツキ</t>
    </rPh>
    <rPh sb="27" eb="29">
      <t>イジュウ</t>
    </rPh>
    <rPh sb="29" eb="31">
      <t>ソクシン</t>
    </rPh>
    <rPh sb="34" eb="35">
      <t>トウ</t>
    </rPh>
    <rPh sb="45" eb="47">
      <t>シュウショク</t>
    </rPh>
    <rPh sb="47" eb="48">
      <t>シャ</t>
    </rPh>
    <rPh sb="48" eb="49">
      <t>スウ</t>
    </rPh>
    <rPh sb="56" eb="58">
      <t>タッセイ</t>
    </rPh>
    <rPh sb="60" eb="62">
      <t>コウカ</t>
    </rPh>
    <rPh sb="70" eb="72">
      <t>ヘイセイ</t>
    </rPh>
    <rPh sb="74" eb="75">
      <t>ネン</t>
    </rPh>
    <rPh sb="75" eb="76">
      <t>ド</t>
    </rPh>
    <rPh sb="78" eb="79">
      <t>ヒ</t>
    </rPh>
    <rPh sb="80" eb="81">
      <t>ツヅ</t>
    </rPh>
    <rPh sb="83" eb="85">
      <t>トウキョウ</t>
    </rPh>
    <rPh sb="85" eb="86">
      <t>ケン</t>
    </rPh>
    <rPh sb="86" eb="87">
      <t>トウ</t>
    </rPh>
    <rPh sb="90" eb="92">
      <t>ジンザイ</t>
    </rPh>
    <rPh sb="92" eb="94">
      <t>カンリュウ</t>
    </rPh>
    <rPh sb="95" eb="96">
      <t>ト</t>
    </rPh>
    <rPh sb="97" eb="98">
      <t>ク</t>
    </rPh>
    <rPh sb="123" eb="125">
      <t>ジギョウ</t>
    </rPh>
    <rPh sb="126" eb="128">
      <t>ジッシ</t>
    </rPh>
    <phoneticPr fontId="2"/>
  </si>
  <si>
    <t>・平成28年度事業では、企業等による用排水施設整備等の支援を実施。
・地方創生推進交付金を申請するも不採択となり、事業費を見直したため、KPIを達成できなかったが、農地借受を希望する企業は年々増加しており、本事業を活用した企業が、その後も周辺農地で規模拡大を行うなど効果が認められた。
・平成29年度は、企業等がスムーズに参入・規模拡大できるよう、事業費を見直した上で、事業を継続して実施。</t>
    <rPh sb="7" eb="9">
      <t>ジギョウ</t>
    </rPh>
    <rPh sb="35" eb="37">
      <t>チホウ</t>
    </rPh>
    <rPh sb="37" eb="39">
      <t>ソウセイ</t>
    </rPh>
    <rPh sb="39" eb="41">
      <t>スイシン</t>
    </rPh>
    <rPh sb="41" eb="44">
      <t>コウフキン</t>
    </rPh>
    <rPh sb="45" eb="47">
      <t>シンセイ</t>
    </rPh>
    <rPh sb="50" eb="51">
      <t>フ</t>
    </rPh>
    <rPh sb="51" eb="53">
      <t>サイタク</t>
    </rPh>
    <rPh sb="57" eb="60">
      <t>ジギョウヒ</t>
    </rPh>
    <rPh sb="61" eb="63">
      <t>ミナオ</t>
    </rPh>
    <rPh sb="82" eb="84">
      <t>ノウチ</t>
    </rPh>
    <rPh sb="84" eb="85">
      <t>シャク</t>
    </rPh>
    <rPh sb="85" eb="86">
      <t>ウ</t>
    </rPh>
    <rPh sb="87" eb="89">
      <t>キボウ</t>
    </rPh>
    <rPh sb="91" eb="93">
      <t>キギョウ</t>
    </rPh>
    <rPh sb="94" eb="96">
      <t>ネンネン</t>
    </rPh>
    <rPh sb="96" eb="98">
      <t>ゾウカ</t>
    </rPh>
    <rPh sb="133" eb="135">
      <t>コウカ</t>
    </rPh>
    <rPh sb="136" eb="137">
      <t>ミト</t>
    </rPh>
    <rPh sb="145" eb="147">
      <t>ヘイセイ</t>
    </rPh>
    <rPh sb="149" eb="150">
      <t>ネン</t>
    </rPh>
    <rPh sb="150" eb="151">
      <t>ド</t>
    </rPh>
    <rPh sb="153" eb="155">
      <t>キギョウ</t>
    </rPh>
    <rPh sb="155" eb="156">
      <t>トウ</t>
    </rPh>
    <rPh sb="162" eb="164">
      <t>サンニュウ</t>
    </rPh>
    <rPh sb="165" eb="167">
      <t>キボ</t>
    </rPh>
    <rPh sb="167" eb="169">
      <t>カクダイ</t>
    </rPh>
    <rPh sb="175" eb="178">
      <t>ジギョウヒ</t>
    </rPh>
    <rPh sb="179" eb="181">
      <t>ミナオ</t>
    </rPh>
    <rPh sb="183" eb="184">
      <t>ウエ</t>
    </rPh>
    <rPh sb="186" eb="188">
      <t>ジギョウ</t>
    </rPh>
    <rPh sb="193" eb="195">
      <t>ジッシ</t>
    </rPh>
    <phoneticPr fontId="2"/>
  </si>
  <si>
    <t>・平成28年度は、自動換気装置モデル機のぶどうハウスへの導入により、葉焼けなど高温障害回避および生育促進効果が確認され、販売単価の高い早期収穫が可能となるとともに、換気作業の省力化が図られるなど、KPIの達成までには至らなかったものの、収益向上の効果は得られた。
・平成29年度は、モデル機設置のマニュアルを作成し、柏原市、羽曳野市、太子町を中心としたぶどう産地の既存ハウスへ普及を図る。</t>
    <rPh sb="1" eb="3">
      <t>ヘイセイ</t>
    </rPh>
    <rPh sb="5" eb="7">
      <t>ネンド</t>
    </rPh>
    <rPh sb="9" eb="11">
      <t>ジドウ</t>
    </rPh>
    <rPh sb="11" eb="13">
      <t>カンキ</t>
    </rPh>
    <rPh sb="13" eb="15">
      <t>ソウチ</t>
    </rPh>
    <rPh sb="18" eb="19">
      <t>キ</t>
    </rPh>
    <rPh sb="28" eb="30">
      <t>ドウニュウ</t>
    </rPh>
    <rPh sb="34" eb="35">
      <t>ハ</t>
    </rPh>
    <rPh sb="35" eb="36">
      <t>ヤ</t>
    </rPh>
    <rPh sb="39" eb="41">
      <t>コウオン</t>
    </rPh>
    <rPh sb="41" eb="43">
      <t>ショウガイ</t>
    </rPh>
    <rPh sb="43" eb="45">
      <t>カイヒ</t>
    </rPh>
    <rPh sb="48" eb="50">
      <t>セイイク</t>
    </rPh>
    <rPh sb="50" eb="52">
      <t>ソクシン</t>
    </rPh>
    <rPh sb="52" eb="54">
      <t>コウカ</t>
    </rPh>
    <rPh sb="55" eb="57">
      <t>カクニン</t>
    </rPh>
    <rPh sb="60" eb="62">
      <t>ハンバイ</t>
    </rPh>
    <rPh sb="62" eb="64">
      <t>タンカ</t>
    </rPh>
    <rPh sb="65" eb="66">
      <t>タカ</t>
    </rPh>
    <rPh sb="67" eb="69">
      <t>ソウキ</t>
    </rPh>
    <rPh sb="69" eb="71">
      <t>シュウカク</t>
    </rPh>
    <rPh sb="72" eb="74">
      <t>カノウ</t>
    </rPh>
    <rPh sb="82" eb="84">
      <t>カンキ</t>
    </rPh>
    <rPh sb="84" eb="86">
      <t>サギョウ</t>
    </rPh>
    <rPh sb="87" eb="90">
      <t>ショウリョクカ</t>
    </rPh>
    <rPh sb="91" eb="92">
      <t>ハカ</t>
    </rPh>
    <rPh sb="102" eb="104">
      <t>タッセイ</t>
    </rPh>
    <rPh sb="108" eb="109">
      <t>イタ</t>
    </rPh>
    <rPh sb="118" eb="120">
      <t>シュウエキ</t>
    </rPh>
    <rPh sb="120" eb="122">
      <t>コウジョウ</t>
    </rPh>
    <rPh sb="123" eb="125">
      <t>コウカ</t>
    </rPh>
    <rPh sb="126" eb="127">
      <t>エ</t>
    </rPh>
    <rPh sb="134" eb="136">
      <t>ヘイセイ</t>
    </rPh>
    <rPh sb="138" eb="139">
      <t>ネン</t>
    </rPh>
    <rPh sb="139" eb="140">
      <t>ド</t>
    </rPh>
    <rPh sb="145" eb="146">
      <t>キ</t>
    </rPh>
    <rPh sb="146" eb="148">
      <t>セッチ</t>
    </rPh>
    <rPh sb="155" eb="157">
      <t>サクセイ</t>
    </rPh>
    <rPh sb="159" eb="162">
      <t>カシワラシ</t>
    </rPh>
    <rPh sb="163" eb="167">
      <t>ハビキノシ</t>
    </rPh>
    <rPh sb="168" eb="171">
      <t>タイシチョウ</t>
    </rPh>
    <rPh sb="172" eb="174">
      <t>チュウシン</t>
    </rPh>
    <rPh sb="180" eb="182">
      <t>サンチ</t>
    </rPh>
    <rPh sb="183" eb="185">
      <t>キソン</t>
    </rPh>
    <rPh sb="189" eb="191">
      <t>フキュウ</t>
    </rPh>
    <rPh sb="192" eb="193">
      <t>ハカ</t>
    </rPh>
    <phoneticPr fontId="2"/>
  </si>
  <si>
    <t>・平成28年度は、商談会の実施に加え、海外商談会への出展、国内の大規模商談会への出展補助などで販路開拓の手法を拡大し、KPIを達成するなどの効果があった。
・平成29年度は、更に販路拡大を加速化することができるよう、海外出展の支援の強化、商談会の実施や出展補助等の商談機会の拡大・充実などに取り組み、事業を発展させて実施。</t>
    <rPh sb="63" eb="65">
      <t>タッセイ</t>
    </rPh>
    <phoneticPr fontId="2"/>
  </si>
  <si>
    <t>・平成28年度は、地方創生推進交付金を申請するも不採択となり、当初予定の事業費より少なくなったが、猟友会による運営方法の工夫等により、概ね当初の目標を達成することが出来た。
・平成29年度は、公益社団法人大阪府猟友会が主体となって育成事業を実施するが、さらなる施策効果の向上にむけて、府としても側面的な連携・協力を行う。</t>
    <rPh sb="1" eb="3">
      <t>ヘイセイ</t>
    </rPh>
    <rPh sb="5" eb="7">
      <t>ネンド</t>
    </rPh>
    <rPh sb="9" eb="11">
      <t>チホウ</t>
    </rPh>
    <rPh sb="11" eb="13">
      <t>ソウセイ</t>
    </rPh>
    <rPh sb="13" eb="15">
      <t>スイシン</t>
    </rPh>
    <rPh sb="15" eb="18">
      <t>コウフキン</t>
    </rPh>
    <rPh sb="19" eb="21">
      <t>シンセイ</t>
    </rPh>
    <rPh sb="24" eb="25">
      <t>フ</t>
    </rPh>
    <rPh sb="25" eb="27">
      <t>サイタク</t>
    </rPh>
    <rPh sb="31" eb="33">
      <t>トウショ</t>
    </rPh>
    <rPh sb="33" eb="35">
      <t>ヨテイ</t>
    </rPh>
    <rPh sb="36" eb="38">
      <t>ジギョウ</t>
    </rPh>
    <rPh sb="38" eb="39">
      <t>ヒ</t>
    </rPh>
    <rPh sb="41" eb="42">
      <t>スク</t>
    </rPh>
    <rPh sb="49" eb="52">
      <t>リョウユウカイ</t>
    </rPh>
    <rPh sb="55" eb="57">
      <t>ウンエイ</t>
    </rPh>
    <rPh sb="57" eb="59">
      <t>ホウホウ</t>
    </rPh>
    <rPh sb="60" eb="62">
      <t>クフウ</t>
    </rPh>
    <rPh sb="62" eb="63">
      <t>ナド</t>
    </rPh>
    <rPh sb="67" eb="68">
      <t>オオム</t>
    </rPh>
    <rPh sb="69" eb="71">
      <t>トウショ</t>
    </rPh>
    <rPh sb="72" eb="74">
      <t>モクヒョウ</t>
    </rPh>
    <rPh sb="75" eb="77">
      <t>タッセイ</t>
    </rPh>
    <rPh sb="82" eb="84">
      <t>デキ</t>
    </rPh>
    <rPh sb="110" eb="112">
      <t>シュタイ</t>
    </rPh>
    <rPh sb="116" eb="118">
      <t>イクセイ</t>
    </rPh>
    <rPh sb="118" eb="120">
      <t>ジギョウ</t>
    </rPh>
    <rPh sb="121" eb="123">
      <t>ジッシ</t>
    </rPh>
    <rPh sb="136" eb="138">
      <t>コウジョウ</t>
    </rPh>
    <rPh sb="143" eb="144">
      <t>フ</t>
    </rPh>
    <rPh sb="148" eb="151">
      <t>ソクメンテキ</t>
    </rPh>
    <phoneticPr fontId="2"/>
  </si>
  <si>
    <t>・平成28年度は、新規事業として、農業ビジネススクールや経営コンサル活用等により農業経営者の支援を実施。KPIを達成するなど効果があった。
・平成29年度は、継続的な支援により経営力向上を図るとともに、事業規模拡大を円滑に進めるための雇用者確保等の支援をするなど、事業を継続して実施。</t>
    <rPh sb="1" eb="3">
      <t>ヘイセイ</t>
    </rPh>
    <rPh sb="5" eb="7">
      <t>ネンド</t>
    </rPh>
    <rPh sb="9" eb="11">
      <t>シンキ</t>
    </rPh>
    <rPh sb="11" eb="13">
      <t>ジギョウ</t>
    </rPh>
    <rPh sb="17" eb="19">
      <t>ノウギョウ</t>
    </rPh>
    <rPh sb="28" eb="30">
      <t>ケイエイ</t>
    </rPh>
    <rPh sb="34" eb="36">
      <t>カツヨウ</t>
    </rPh>
    <rPh sb="36" eb="37">
      <t>トウ</t>
    </rPh>
    <rPh sb="40" eb="42">
      <t>ノウギョウ</t>
    </rPh>
    <rPh sb="42" eb="44">
      <t>ケイエイ</t>
    </rPh>
    <rPh sb="44" eb="45">
      <t>シャ</t>
    </rPh>
    <rPh sb="46" eb="48">
      <t>シエン</t>
    </rPh>
    <rPh sb="49" eb="51">
      <t>ジッシ</t>
    </rPh>
    <rPh sb="56" eb="58">
      <t>タッセイ</t>
    </rPh>
    <rPh sb="62" eb="64">
      <t>コウカ</t>
    </rPh>
    <rPh sb="72" eb="74">
      <t>ヘイセイ</t>
    </rPh>
    <rPh sb="76" eb="78">
      <t>ネンド</t>
    </rPh>
    <rPh sb="80" eb="82">
      <t>ケイゾク</t>
    </rPh>
    <rPh sb="82" eb="83">
      <t>テキ</t>
    </rPh>
    <rPh sb="84" eb="86">
      <t>シエン</t>
    </rPh>
    <rPh sb="89" eb="92">
      <t>ケイエイリョク</t>
    </rPh>
    <rPh sb="92" eb="94">
      <t>コウジョウ</t>
    </rPh>
    <rPh sb="95" eb="96">
      <t>ハカ</t>
    </rPh>
    <rPh sb="102" eb="104">
      <t>ジギョウ</t>
    </rPh>
    <rPh sb="104" eb="106">
      <t>キボ</t>
    </rPh>
    <rPh sb="106" eb="108">
      <t>カクダイ</t>
    </rPh>
    <rPh sb="109" eb="111">
      <t>エンカツ</t>
    </rPh>
    <rPh sb="112" eb="113">
      <t>スス</t>
    </rPh>
    <rPh sb="118" eb="121">
      <t>コヨウシャ</t>
    </rPh>
    <rPh sb="121" eb="123">
      <t>カクホ</t>
    </rPh>
    <rPh sb="123" eb="124">
      <t>トウ</t>
    </rPh>
    <rPh sb="125" eb="127">
      <t>シエン</t>
    </rPh>
    <phoneticPr fontId="2"/>
  </si>
  <si>
    <t>・平成28年度は、企業と部局とのマッチング件数220件となり、KPIを達成するなど効果があった。
・平成29年度も引き続き、各部局と連携して、府民の健康づくりや教育、雇用、地域社会の安全・安心につながる企業との連携取組を積極的に進める。</t>
    <rPh sb="1" eb="3">
      <t>ヘイセイ</t>
    </rPh>
    <rPh sb="5" eb="6">
      <t>ネン</t>
    </rPh>
    <rPh sb="6" eb="7">
      <t>ド</t>
    </rPh>
    <rPh sb="9" eb="11">
      <t>キギョウ</t>
    </rPh>
    <rPh sb="12" eb="14">
      <t>ブキョク</t>
    </rPh>
    <rPh sb="21" eb="23">
      <t>ケンスウ</t>
    </rPh>
    <rPh sb="26" eb="27">
      <t>ケン</t>
    </rPh>
    <rPh sb="51" eb="53">
      <t>ヘイセイ</t>
    </rPh>
    <rPh sb="55" eb="56">
      <t>ネン</t>
    </rPh>
    <rPh sb="56" eb="57">
      <t>ド</t>
    </rPh>
    <rPh sb="58" eb="59">
      <t>ヒ</t>
    </rPh>
    <rPh sb="60" eb="61">
      <t>ツヅ</t>
    </rPh>
    <rPh sb="63" eb="66">
      <t>カクブキョク</t>
    </rPh>
    <rPh sb="67" eb="69">
      <t>レンケイ</t>
    </rPh>
    <rPh sb="72" eb="74">
      <t>フミン</t>
    </rPh>
    <rPh sb="75" eb="77">
      <t>ケンコウ</t>
    </rPh>
    <rPh sb="81" eb="83">
      <t>キョウイク</t>
    </rPh>
    <rPh sb="84" eb="86">
      <t>コヨウ</t>
    </rPh>
    <rPh sb="87" eb="89">
      <t>チイキ</t>
    </rPh>
    <rPh sb="89" eb="91">
      <t>シャカイ</t>
    </rPh>
    <rPh sb="92" eb="94">
      <t>アンゼン</t>
    </rPh>
    <rPh sb="95" eb="97">
      <t>アンシン</t>
    </rPh>
    <rPh sb="102" eb="104">
      <t>キギョウ</t>
    </rPh>
    <rPh sb="106" eb="108">
      <t>レンケイ</t>
    </rPh>
    <rPh sb="108" eb="110">
      <t>トリク</t>
    </rPh>
    <rPh sb="111" eb="114">
      <t>セッキョクテキ</t>
    </rPh>
    <rPh sb="115" eb="116">
      <t>スス</t>
    </rPh>
    <phoneticPr fontId="2"/>
  </si>
  <si>
    <t>・平成28年度は、健康寿命延伸のために高齢者をはじめとする多世代の食生活を支援する環境づくりや「元気に食べられるからだを維持する」ため健康や疾病の自己管理を普及促進する環境整備を実施。
・KPIは一部達成できなかったものもあるが、達成できた項目は目標を大きく上回った。
・平成29年度は、企業版ふるさと納税を活用しながら、先行モデル３地域の取組事例を紹介し、健康寿命の延伸と住民のQOLの向上に向け、市町村、医療機関、関係団体等によるまちづくりへの参画のきっかけづくりを図るなど、事業を実施。</t>
    <rPh sb="1" eb="3">
      <t>ヘイセイ</t>
    </rPh>
    <rPh sb="5" eb="7">
      <t>ネンド</t>
    </rPh>
    <rPh sb="9" eb="11">
      <t>ケンコウ</t>
    </rPh>
    <rPh sb="11" eb="13">
      <t>ジュミョウ</t>
    </rPh>
    <rPh sb="13" eb="15">
      <t>エンシン</t>
    </rPh>
    <rPh sb="19" eb="22">
      <t>コウレイシャ</t>
    </rPh>
    <rPh sb="29" eb="30">
      <t>タ</t>
    </rPh>
    <rPh sb="30" eb="32">
      <t>セダイ</t>
    </rPh>
    <rPh sb="33" eb="36">
      <t>ショクセイカツ</t>
    </rPh>
    <rPh sb="37" eb="39">
      <t>シエン</t>
    </rPh>
    <rPh sb="41" eb="43">
      <t>カンキョウ</t>
    </rPh>
    <rPh sb="48" eb="50">
      <t>ゲンキ</t>
    </rPh>
    <rPh sb="51" eb="52">
      <t>タ</t>
    </rPh>
    <rPh sb="60" eb="62">
      <t>イジ</t>
    </rPh>
    <rPh sb="67" eb="69">
      <t>ケンコウ</t>
    </rPh>
    <rPh sb="70" eb="72">
      <t>シッペイ</t>
    </rPh>
    <rPh sb="73" eb="75">
      <t>ジコ</t>
    </rPh>
    <rPh sb="75" eb="77">
      <t>カンリ</t>
    </rPh>
    <rPh sb="78" eb="80">
      <t>フキュウ</t>
    </rPh>
    <rPh sb="80" eb="82">
      <t>ソクシン</t>
    </rPh>
    <rPh sb="84" eb="86">
      <t>カンキョウ</t>
    </rPh>
    <rPh sb="86" eb="88">
      <t>セイビ</t>
    </rPh>
    <rPh sb="89" eb="91">
      <t>ジッシ</t>
    </rPh>
    <rPh sb="98" eb="100">
      <t>イチブ</t>
    </rPh>
    <rPh sb="100" eb="102">
      <t>タッセイ</t>
    </rPh>
    <rPh sb="115" eb="117">
      <t>タッセイ</t>
    </rPh>
    <rPh sb="120" eb="122">
      <t>コウモク</t>
    </rPh>
    <rPh sb="123" eb="125">
      <t>モクヒョウ</t>
    </rPh>
    <rPh sb="126" eb="127">
      <t>オオ</t>
    </rPh>
    <phoneticPr fontId="2"/>
  </si>
  <si>
    <t>・平成28年度は、新たに、「OSAKA女性活躍推進月間」（9月）を定め、キックオフイベント及び企業向けシンポジウムを開催。概ねKPIを達成するなど効果があった。
・平成29年度は、引き続き、「OSAKA女性活躍推進会議」を運営するとともに、産官学労協働でプロモーションやフェスティバル等の啓発イベントを実施するなど、地域女性活躍推進交付金を活用して女性活躍推進に向けて、事業を実施。</t>
    <rPh sb="1" eb="3">
      <t>ヘイセイ</t>
    </rPh>
    <rPh sb="5" eb="6">
      <t>ネン</t>
    </rPh>
    <rPh sb="6" eb="7">
      <t>ド</t>
    </rPh>
    <rPh sb="30" eb="31">
      <t>ツキ</t>
    </rPh>
    <rPh sb="61" eb="62">
      <t>オオム</t>
    </rPh>
    <rPh sb="67" eb="69">
      <t>タッセイ</t>
    </rPh>
    <rPh sb="73" eb="75">
      <t>コウカ</t>
    </rPh>
    <rPh sb="83" eb="85">
      <t>ヘイセイ</t>
    </rPh>
    <rPh sb="87" eb="89">
      <t>ネンド</t>
    </rPh>
    <rPh sb="91" eb="92">
      <t>ヒ</t>
    </rPh>
    <rPh sb="93" eb="94">
      <t>ツヅ</t>
    </rPh>
    <rPh sb="143" eb="144">
      <t>トウ</t>
    </rPh>
    <rPh sb="145" eb="147">
      <t>ケイハツ</t>
    </rPh>
    <rPh sb="171" eb="173">
      <t>カツヨウ</t>
    </rPh>
    <rPh sb="186" eb="188">
      <t>ジギョウ</t>
    </rPh>
    <rPh sb="189" eb="191">
      <t>ジッシ</t>
    </rPh>
    <phoneticPr fontId="2"/>
  </si>
  <si>
    <t>・平成28年度は、他部局、市町村、企業等からの多様な社会問題解決のためのプラットフォームを形成。KPIを達成するなど事業周知の効果があった。
・平成29年度は、引き続き、プラットフォーム手法を活用して、官民協働による課題解決を様々に実施。成功事例や先進事例をセミナーやフォーラムを通して共有し、解決に導く手法について他部局、市町村への定着を図る。</t>
    <rPh sb="171" eb="172">
      <t>ハカ</t>
    </rPh>
    <phoneticPr fontId="2"/>
  </si>
  <si>
    <t>・平成28年度は、合同企業説明会の開催や職業紹介などに取り組み、目標を上回る安定就職の実現につながるなど効果があった。
・一方で、地方創生推進交付金の交付決定が夏休み以降にずれ込んだため、高校生を対象としたインターンシップは、当初予定していた取組みを十分にできなかった。
・平成29年度は、引き続き、金融機関等と連携した合同企業説明会の開催などに取り組み、その中で、大企業や事務職志向の強い若者が、中小企業の様々な仕事に目を向け、志向の転換に繋がる機会を創出し、中小企業への安定就職に向けて事業を実施。</t>
    <rPh sb="9" eb="11">
      <t>ゴウドウ</t>
    </rPh>
    <rPh sb="11" eb="13">
      <t>キギョウ</t>
    </rPh>
    <rPh sb="13" eb="15">
      <t>セツメイ</t>
    </rPh>
    <rPh sb="15" eb="16">
      <t>カイ</t>
    </rPh>
    <rPh sb="17" eb="19">
      <t>カイサイ</t>
    </rPh>
    <rPh sb="20" eb="22">
      <t>ショクギョウ</t>
    </rPh>
    <rPh sb="22" eb="24">
      <t>ショウカイ</t>
    </rPh>
    <rPh sb="27" eb="28">
      <t>ト</t>
    </rPh>
    <rPh sb="29" eb="30">
      <t>ク</t>
    </rPh>
    <rPh sb="32" eb="34">
      <t>モクヒョウ</t>
    </rPh>
    <rPh sb="35" eb="37">
      <t>ウワマワ</t>
    </rPh>
    <rPh sb="38" eb="40">
      <t>アンテイ</t>
    </rPh>
    <rPh sb="40" eb="42">
      <t>シュウショク</t>
    </rPh>
    <rPh sb="43" eb="45">
      <t>ジツゲン</t>
    </rPh>
    <rPh sb="52" eb="54">
      <t>コウカ</t>
    </rPh>
    <rPh sb="61" eb="63">
      <t>イッポウ</t>
    </rPh>
    <rPh sb="113" eb="115">
      <t>トウショ</t>
    </rPh>
    <rPh sb="115" eb="117">
      <t>ヨテイ</t>
    </rPh>
    <rPh sb="121" eb="123">
      <t>トリクミ</t>
    </rPh>
    <rPh sb="125" eb="127">
      <t>ジュウブン</t>
    </rPh>
    <rPh sb="146" eb="147">
      <t>ヒ</t>
    </rPh>
    <rPh sb="148" eb="149">
      <t>ツヅ</t>
    </rPh>
    <rPh sb="151" eb="153">
      <t>キンユウ</t>
    </rPh>
    <rPh sb="153" eb="155">
      <t>キカン</t>
    </rPh>
    <rPh sb="155" eb="156">
      <t>トウ</t>
    </rPh>
    <rPh sb="157" eb="159">
      <t>レンケイ</t>
    </rPh>
    <rPh sb="161" eb="163">
      <t>ゴウドウ</t>
    </rPh>
    <rPh sb="163" eb="165">
      <t>キギョウ</t>
    </rPh>
    <rPh sb="165" eb="167">
      <t>セツメイ</t>
    </rPh>
    <rPh sb="167" eb="168">
      <t>カイ</t>
    </rPh>
    <rPh sb="169" eb="171">
      <t>カイサイ</t>
    </rPh>
    <rPh sb="174" eb="175">
      <t>ト</t>
    </rPh>
    <rPh sb="176" eb="177">
      <t>ク</t>
    </rPh>
    <rPh sb="181" eb="182">
      <t>ナカ</t>
    </rPh>
    <rPh sb="184" eb="187">
      <t>ダイキギョウ</t>
    </rPh>
    <rPh sb="188" eb="190">
      <t>ジム</t>
    </rPh>
    <rPh sb="190" eb="191">
      <t>ショク</t>
    </rPh>
    <rPh sb="191" eb="193">
      <t>シコウ</t>
    </rPh>
    <rPh sb="194" eb="195">
      <t>ツヨ</t>
    </rPh>
    <rPh sb="196" eb="198">
      <t>ワカモノ</t>
    </rPh>
    <rPh sb="216" eb="218">
      <t>シコウ</t>
    </rPh>
    <phoneticPr fontId="2"/>
  </si>
  <si>
    <t>・平成28年度は、府内の関係機関のネットワーク形成を行い、11機関が集まるワンストップ相談会を２回開催するなど、KPIを達成した。
・平成29年度は、府内女性の職業生活における活躍のさらなる推進のため、構築したネットワーク機能を有効活用しながら、OSAKAしごとフィールド運営事業において、一体的に実施。</t>
    <rPh sb="1" eb="3">
      <t>ヘイセイ</t>
    </rPh>
    <rPh sb="5" eb="6">
      <t>ネン</t>
    </rPh>
    <rPh sb="9" eb="11">
      <t>フナイ</t>
    </rPh>
    <rPh sb="12" eb="14">
      <t>カンケイ</t>
    </rPh>
    <rPh sb="14" eb="16">
      <t>キカン</t>
    </rPh>
    <rPh sb="23" eb="25">
      <t>ケイセイ</t>
    </rPh>
    <rPh sb="26" eb="27">
      <t>オコナ</t>
    </rPh>
    <rPh sb="31" eb="33">
      <t>キカン</t>
    </rPh>
    <rPh sb="34" eb="35">
      <t>アツ</t>
    </rPh>
    <rPh sb="43" eb="46">
      <t>ソウダンカイ</t>
    </rPh>
    <rPh sb="48" eb="49">
      <t>カイ</t>
    </rPh>
    <rPh sb="49" eb="51">
      <t>カイサイ</t>
    </rPh>
    <rPh sb="60" eb="62">
      <t>タッセイ</t>
    </rPh>
    <rPh sb="68" eb="70">
      <t>ヘイセイ</t>
    </rPh>
    <rPh sb="72" eb="73">
      <t>ネン</t>
    </rPh>
    <rPh sb="73" eb="74">
      <t>ド</t>
    </rPh>
    <phoneticPr fontId="2"/>
  </si>
  <si>
    <t>・平成28年度は、前年度に採択された補助対象事業者に対し、事業化に向けた支援を実施。KPIを概ね達成するなど効果があった。
・平成29年度は、医工連携の成功事例創出を実現させるとともに、総合医療展等での発表を通じ広く発信することにより、府内ものづくり企業の医療機器分野への参入促進を図る。</t>
    <rPh sb="13" eb="15">
      <t>サイタク</t>
    </rPh>
    <rPh sb="18" eb="20">
      <t>ホジョ</t>
    </rPh>
    <rPh sb="20" eb="22">
      <t>タイショウ</t>
    </rPh>
    <rPh sb="22" eb="25">
      <t>ジギョウシャ</t>
    </rPh>
    <rPh sb="26" eb="27">
      <t>タイ</t>
    </rPh>
    <rPh sb="36" eb="38">
      <t>シエン</t>
    </rPh>
    <rPh sb="39" eb="41">
      <t>ジッシ</t>
    </rPh>
    <rPh sb="46" eb="47">
      <t>オオム</t>
    </rPh>
    <rPh sb="48" eb="50">
      <t>タッセイ</t>
    </rPh>
    <rPh sb="54" eb="56">
      <t>コウカ</t>
    </rPh>
    <rPh sb="64" eb="66">
      <t>ヘイセイ</t>
    </rPh>
    <rPh sb="68" eb="70">
      <t>ネンド</t>
    </rPh>
    <rPh sb="84" eb="86">
      <t>ジツゲン</t>
    </rPh>
    <rPh sb="94" eb="96">
      <t>ソウゴウ</t>
    </rPh>
    <rPh sb="96" eb="98">
      <t>イリョウ</t>
    </rPh>
    <rPh sb="98" eb="100">
      <t>テントウ</t>
    </rPh>
    <rPh sb="102" eb="104">
      <t>ハッピョウ</t>
    </rPh>
    <rPh sb="105" eb="106">
      <t>ツウ</t>
    </rPh>
    <rPh sb="107" eb="108">
      <t>ヒロ</t>
    </rPh>
    <rPh sb="109" eb="111">
      <t>ハッシン</t>
    </rPh>
    <rPh sb="119" eb="121">
      <t>フナイ</t>
    </rPh>
    <rPh sb="126" eb="128">
      <t>キギョウ</t>
    </rPh>
    <rPh sb="129" eb="131">
      <t>イリョウ</t>
    </rPh>
    <rPh sb="131" eb="133">
      <t>キキ</t>
    </rPh>
    <rPh sb="133" eb="135">
      <t>ブンヤ</t>
    </rPh>
    <rPh sb="137" eb="139">
      <t>サンニュウ</t>
    </rPh>
    <rPh sb="139" eb="141">
      <t>ソクシン</t>
    </rPh>
    <rPh sb="142" eb="143">
      <t>ハカ</t>
    </rPh>
    <phoneticPr fontId="2"/>
  </si>
  <si>
    <t>・平成28年度は、地方創生推進交付金を申請するも不採択となり、年度途中から、補助対象を準農家待機者に対する農地貸借に限定した制度として事業を再構築。
・その後、３市の農地を掘り起こしたが、立地条件等の要件が合わず、農地貸借は不成立。
・平成29年度は、農地貸借の成立にむけて、準農家待機者の借受け希望農地の条件を把握した上で農地を掘り起こすなどの改善を図りながら、事業を実施。</t>
    <rPh sb="1" eb="3">
      <t>ヘイセイ</t>
    </rPh>
    <rPh sb="5" eb="7">
      <t>ネンド</t>
    </rPh>
    <rPh sb="31" eb="33">
      <t>ネンド</t>
    </rPh>
    <rPh sb="33" eb="35">
      <t>トチュウ</t>
    </rPh>
    <rPh sb="43" eb="44">
      <t>ジュン</t>
    </rPh>
    <rPh sb="44" eb="46">
      <t>ノウカ</t>
    </rPh>
    <rPh sb="46" eb="49">
      <t>タイキシャ</t>
    </rPh>
    <rPh sb="50" eb="51">
      <t>タイ</t>
    </rPh>
    <rPh sb="53" eb="55">
      <t>ノウチ</t>
    </rPh>
    <rPh sb="55" eb="57">
      <t>タイシャク</t>
    </rPh>
    <rPh sb="58" eb="60">
      <t>ゲンテイ</t>
    </rPh>
    <rPh sb="62" eb="64">
      <t>セイド</t>
    </rPh>
    <rPh sb="67" eb="69">
      <t>ジギョウ</t>
    </rPh>
    <rPh sb="70" eb="73">
      <t>サイコウチク</t>
    </rPh>
    <rPh sb="78" eb="79">
      <t>ゴ</t>
    </rPh>
    <rPh sb="81" eb="82">
      <t>シ</t>
    </rPh>
    <rPh sb="83" eb="85">
      <t>ノウチ</t>
    </rPh>
    <rPh sb="86" eb="87">
      <t>ホ</t>
    </rPh>
    <rPh sb="88" eb="89">
      <t>オ</t>
    </rPh>
    <rPh sb="94" eb="96">
      <t>リッチ</t>
    </rPh>
    <rPh sb="96" eb="98">
      <t>ジョウケン</t>
    </rPh>
    <rPh sb="98" eb="99">
      <t>トウ</t>
    </rPh>
    <rPh sb="100" eb="102">
      <t>ヨウケン</t>
    </rPh>
    <rPh sb="103" eb="104">
      <t>ア</t>
    </rPh>
    <rPh sb="107" eb="109">
      <t>ノウチ</t>
    </rPh>
    <rPh sb="109" eb="111">
      <t>タイシャク</t>
    </rPh>
    <rPh sb="112" eb="113">
      <t>フ</t>
    </rPh>
    <rPh sb="113" eb="115">
      <t>セイリツ</t>
    </rPh>
    <rPh sb="119" eb="121">
      <t>ヘイセイ</t>
    </rPh>
    <rPh sb="123" eb="124">
      <t>ネン</t>
    </rPh>
    <rPh sb="124" eb="125">
      <t>ド</t>
    </rPh>
    <rPh sb="139" eb="142">
      <t>ジュンノウカ</t>
    </rPh>
    <rPh sb="142" eb="145">
      <t>タイキシャ</t>
    </rPh>
    <rPh sb="146" eb="148">
      <t>カリウ</t>
    </rPh>
    <rPh sb="149" eb="151">
      <t>キボウ</t>
    </rPh>
    <rPh sb="151" eb="153">
      <t>ノウチ</t>
    </rPh>
    <rPh sb="154" eb="156">
      <t>ジョウケン</t>
    </rPh>
    <rPh sb="157" eb="159">
      <t>ハアク</t>
    </rPh>
    <rPh sb="161" eb="162">
      <t>ウエ</t>
    </rPh>
    <rPh sb="163" eb="165">
      <t>ノウチ</t>
    </rPh>
    <rPh sb="166" eb="167">
      <t>ホ</t>
    </rPh>
    <rPh sb="168" eb="169">
      <t>オ</t>
    </rPh>
    <rPh sb="174" eb="176">
      <t>カイゼン</t>
    </rPh>
    <rPh sb="177" eb="178">
      <t>ハカ</t>
    </rPh>
    <rPh sb="183" eb="185">
      <t>ジギョウ</t>
    </rPh>
    <rPh sb="186" eb="188">
      <t>ジッシ</t>
    </rPh>
    <phoneticPr fontId="2"/>
  </si>
  <si>
    <t>・平成28年度は、前年度（先行型交付金事業）からの支援先に限らず、改めて公募したベンチャー企業を対象に、成功起業家10人の協力による個別指導等の支援を実施。大阪市（大阪イノベーションハブ）をはじめとする官民の支援機関との連携体制を構築し、事業を継続することにより、ベンチャーエコシステムが定着する可能性が高まっている。
・KPIを概ね達成するなど効果があった。
・平成29年度は、これまでの支援経過を踏まえた、支援メニューの改善を行いつつ、他機関との連携策の具体化や事業周知などの環境整備にも力を入れ、事業を継続して実施。</t>
    <rPh sb="9" eb="12">
      <t>ゼンネンド</t>
    </rPh>
    <rPh sb="13" eb="16">
      <t>センコウガタ</t>
    </rPh>
    <rPh sb="16" eb="19">
      <t>コウフキン</t>
    </rPh>
    <rPh sb="19" eb="21">
      <t>ジギョウ</t>
    </rPh>
    <rPh sb="25" eb="27">
      <t>シエン</t>
    </rPh>
    <rPh sb="27" eb="28">
      <t>サキ</t>
    </rPh>
    <rPh sb="29" eb="30">
      <t>カギ</t>
    </rPh>
    <rPh sb="33" eb="34">
      <t>アラタ</t>
    </rPh>
    <rPh sb="59" eb="60">
      <t>ニン</t>
    </rPh>
    <rPh sb="66" eb="68">
      <t>コベツ</t>
    </rPh>
    <rPh sb="68" eb="70">
      <t>シドウ</t>
    </rPh>
    <rPh sb="70" eb="71">
      <t>トウ</t>
    </rPh>
    <rPh sb="72" eb="74">
      <t>シエン</t>
    </rPh>
    <rPh sb="78" eb="81">
      <t>オオサカシ</t>
    </rPh>
    <rPh sb="82" eb="84">
      <t>オオサカ</t>
    </rPh>
    <rPh sb="101" eb="103">
      <t>カンミン</t>
    </rPh>
    <rPh sb="104" eb="106">
      <t>シエン</t>
    </rPh>
    <rPh sb="106" eb="108">
      <t>キカン</t>
    </rPh>
    <rPh sb="112" eb="114">
      <t>タイセイ</t>
    </rPh>
    <rPh sb="115" eb="117">
      <t>コウチク</t>
    </rPh>
    <rPh sb="122" eb="124">
      <t>ケイゾク</t>
    </rPh>
    <rPh sb="148" eb="151">
      <t>カノウセイ</t>
    </rPh>
    <rPh sb="152" eb="153">
      <t>タカ</t>
    </rPh>
    <rPh sb="165" eb="166">
      <t>オオム</t>
    </rPh>
    <rPh sb="196" eb="198">
      <t>シエン</t>
    </rPh>
    <rPh sb="198" eb="200">
      <t>ケイカ</t>
    </rPh>
    <rPh sb="213" eb="215">
      <t>カイゼン</t>
    </rPh>
    <rPh sb="216" eb="217">
      <t>オコナ</t>
    </rPh>
    <rPh sb="221" eb="222">
      <t>タ</t>
    </rPh>
    <rPh sb="228" eb="229">
      <t>サク</t>
    </rPh>
    <rPh sb="230" eb="233">
      <t>グタイカ</t>
    </rPh>
    <rPh sb="234" eb="236">
      <t>ジギョウ</t>
    </rPh>
    <rPh sb="236" eb="238">
      <t>シュウチ</t>
    </rPh>
    <rPh sb="241" eb="243">
      <t>カンキョウ</t>
    </rPh>
    <rPh sb="243" eb="245">
      <t>セイビ</t>
    </rPh>
    <rPh sb="247" eb="248">
      <t>チカラ</t>
    </rPh>
    <rPh sb="249" eb="250">
      <t>イ</t>
    </rPh>
    <rPh sb="252" eb="254">
      <t>ジギョウ</t>
    </rPh>
    <rPh sb="255" eb="257">
      <t>ケイゾク</t>
    </rPh>
    <rPh sb="259" eb="261">
      <t>ジッシ</t>
    </rPh>
    <phoneticPr fontId="2"/>
  </si>
  <si>
    <t>・平成28年度事業では、ＵＩＪターン就職の促進のため、東京圏において合同企業説明会や、セミナー等を実施。また、プロフェッショナル人材戦略拠点については、大企業の早期退職者の採用支援を実施。KPIを大きく上回るなど効果があった。
・平成29年度は、引き続き、人材還流と中小企業のプロ人材の確保のサポートをするなど、事業を実施。
・具体的に、ＵＩＪターン就職の促進については、東京圏の大学との連携による学内イベントの開催や、公民連携の取組みにより進めていく。また、府庁内各部局や地域における関係者（府内市町村、経済団体、金融機関等）と連携を図りながら、オール大阪で魅力を発信していく。
・プロフェッショナル人材戦略拠点については、企業が求めるプロ人材のマッチングに努めるとともに、OSAKAしごとフィールド中小企業人材支援センターと連携した人材確保支援に取り組んでいく。</t>
    <rPh sb="18" eb="20">
      <t>シュウショク</t>
    </rPh>
    <rPh sb="21" eb="23">
      <t>ソクシン</t>
    </rPh>
    <rPh sb="29" eb="30">
      <t>ケン</t>
    </rPh>
    <rPh sb="64" eb="66">
      <t>ジンザイ</t>
    </rPh>
    <rPh sb="66" eb="68">
      <t>センリャク</t>
    </rPh>
    <rPh sb="68" eb="70">
      <t>キョテン</t>
    </rPh>
    <rPh sb="76" eb="79">
      <t>ダイキギョウ</t>
    </rPh>
    <rPh sb="80" eb="82">
      <t>ソウキ</t>
    </rPh>
    <rPh sb="82" eb="85">
      <t>タイショクシャ</t>
    </rPh>
    <rPh sb="86" eb="88">
      <t>サイヨウ</t>
    </rPh>
    <rPh sb="88" eb="90">
      <t>シエン</t>
    </rPh>
    <rPh sb="91" eb="93">
      <t>ジッシ</t>
    </rPh>
    <rPh sb="98" eb="99">
      <t>オオ</t>
    </rPh>
    <rPh sb="101" eb="103">
      <t>ウワマワ</t>
    </rPh>
    <rPh sb="124" eb="125">
      <t>ヒ</t>
    </rPh>
    <rPh sb="126" eb="127">
      <t>ツヅ</t>
    </rPh>
    <rPh sb="129" eb="131">
      <t>ジンザイ</t>
    </rPh>
    <rPh sb="131" eb="133">
      <t>カンリュウ</t>
    </rPh>
    <rPh sb="134" eb="136">
      <t>チュウショウ</t>
    </rPh>
    <rPh sb="136" eb="138">
      <t>キギョウ</t>
    </rPh>
    <rPh sb="141" eb="143">
      <t>ジンザイ</t>
    </rPh>
    <rPh sb="144" eb="146">
      <t>カクホ</t>
    </rPh>
    <rPh sb="157" eb="159">
      <t>ジギョウ</t>
    </rPh>
    <rPh sb="160" eb="162">
      <t>ジッシ</t>
    </rPh>
    <rPh sb="165" eb="168">
      <t>グタイテキ</t>
    </rPh>
    <rPh sb="176" eb="178">
      <t>シュウショク</t>
    </rPh>
    <rPh sb="179" eb="181">
      <t>ソクシン</t>
    </rPh>
    <rPh sb="187" eb="189">
      <t>トウキョウ</t>
    </rPh>
    <rPh sb="189" eb="190">
      <t>ケン</t>
    </rPh>
    <rPh sb="191" eb="193">
      <t>ダイガク</t>
    </rPh>
    <rPh sb="195" eb="197">
      <t>レンケイ</t>
    </rPh>
    <rPh sb="200" eb="202">
      <t>ガクナイ</t>
    </rPh>
    <rPh sb="207" eb="209">
      <t>カイサイ</t>
    </rPh>
    <rPh sb="211" eb="213">
      <t>コウミン</t>
    </rPh>
    <rPh sb="213" eb="215">
      <t>レンケイ</t>
    </rPh>
    <rPh sb="216" eb="217">
      <t>ト</t>
    </rPh>
    <rPh sb="217" eb="218">
      <t>ク</t>
    </rPh>
    <rPh sb="222" eb="223">
      <t>スス</t>
    </rPh>
    <rPh sb="269" eb="270">
      <t>ハカ</t>
    </rPh>
    <rPh sb="278" eb="280">
      <t>オオサカ</t>
    </rPh>
    <rPh sb="281" eb="283">
      <t>ミリョク</t>
    </rPh>
    <rPh sb="284" eb="286">
      <t>ハッシン</t>
    </rPh>
    <rPh sb="302" eb="304">
      <t>ジンザイ</t>
    </rPh>
    <rPh sb="304" eb="306">
      <t>センリャク</t>
    </rPh>
    <rPh sb="306" eb="308">
      <t>キョテン</t>
    </rPh>
    <rPh sb="314" eb="316">
      <t>キギョウ</t>
    </rPh>
    <rPh sb="317" eb="318">
      <t>モト</t>
    </rPh>
    <rPh sb="322" eb="324">
      <t>ジンザイ</t>
    </rPh>
    <rPh sb="331" eb="332">
      <t>ツト</t>
    </rPh>
    <rPh sb="352" eb="354">
      <t>チュウショウ</t>
    </rPh>
    <rPh sb="354" eb="356">
      <t>キギョウ</t>
    </rPh>
    <rPh sb="356" eb="358">
      <t>ジンザイ</t>
    </rPh>
    <rPh sb="358" eb="360">
      <t>シエン</t>
    </rPh>
    <rPh sb="365" eb="367">
      <t>レンケイ</t>
    </rPh>
    <rPh sb="369" eb="371">
      <t>ジンザイ</t>
    </rPh>
    <rPh sb="371" eb="373">
      <t>カクホ</t>
    </rPh>
    <rPh sb="373" eb="375">
      <t>シエン</t>
    </rPh>
    <rPh sb="376" eb="377">
      <t>ト</t>
    </rPh>
    <rPh sb="378" eb="379">
      <t>ク</t>
    </rPh>
    <phoneticPr fontId="2"/>
  </si>
  <si>
    <t>・平成28年度は、プログラムを開発した。
・平成29年度は、プログラムを活用したセミナーを開催するとともに、プログラムを経済団体等に提供し、女性の職場定着支援に活用するなど、OSAKAしごとフィールド運営事業において、一体的に実施。</t>
    <rPh sb="1" eb="3">
      <t>ヘイセイ</t>
    </rPh>
    <rPh sb="5" eb="7">
      <t>ネンド</t>
    </rPh>
    <rPh sb="15" eb="17">
      <t>カイハツ</t>
    </rPh>
    <rPh sb="23" eb="25">
      <t>ヘイセイ</t>
    </rPh>
    <rPh sb="27" eb="28">
      <t>ネン</t>
    </rPh>
    <rPh sb="28" eb="29">
      <t>ド</t>
    </rPh>
    <rPh sb="37" eb="39">
      <t>カツヨウ</t>
    </rPh>
    <rPh sb="46" eb="48">
      <t>カイサイ</t>
    </rPh>
    <rPh sb="61" eb="63">
      <t>ケイザイ</t>
    </rPh>
    <rPh sb="63" eb="65">
      <t>ダンタイ</t>
    </rPh>
    <rPh sb="65" eb="66">
      <t>トウ</t>
    </rPh>
    <rPh sb="67" eb="69">
      <t>テイキョウ</t>
    </rPh>
    <rPh sb="71" eb="73">
      <t>ジョセイ</t>
    </rPh>
    <rPh sb="74" eb="76">
      <t>ショクバ</t>
    </rPh>
    <rPh sb="76" eb="78">
      <t>テイチャク</t>
    </rPh>
    <rPh sb="78" eb="80">
      <t>シエン</t>
    </rPh>
    <rPh sb="81" eb="83">
      <t>カツヨウ</t>
    </rPh>
    <phoneticPr fontId="2"/>
  </si>
  <si>
    <t>・平成28年度は、就活と保活の支援を実施。KPIを達成するなど効果があった。
・平成29年度は、引き続き、就活と保活の支援を実施するとともに、同じ建物内に新設された保育施設と連携協定を結び、OSAKAしごとフィールド利用者への一時預かりに加え、就職決定後の保育サービスを提供するなど、機能強化を図りながら、OSAKAしごとフィールド運営事業において、一体的に実施。</t>
    <rPh sb="1" eb="3">
      <t>ヘイセイ</t>
    </rPh>
    <rPh sb="5" eb="7">
      <t>ネンド</t>
    </rPh>
    <rPh sb="9" eb="10">
      <t>シュウ</t>
    </rPh>
    <rPh sb="10" eb="11">
      <t>カツ</t>
    </rPh>
    <rPh sb="12" eb="13">
      <t>ホ</t>
    </rPh>
    <rPh sb="13" eb="14">
      <t>カツ</t>
    </rPh>
    <rPh sb="15" eb="17">
      <t>シエン</t>
    </rPh>
    <rPh sb="18" eb="20">
      <t>ジッシ</t>
    </rPh>
    <rPh sb="25" eb="27">
      <t>タッセイ</t>
    </rPh>
    <rPh sb="31" eb="33">
      <t>コウカ</t>
    </rPh>
    <rPh sb="41" eb="43">
      <t>ヘイセイ</t>
    </rPh>
    <rPh sb="45" eb="46">
      <t>ネン</t>
    </rPh>
    <rPh sb="46" eb="47">
      <t>ド</t>
    </rPh>
    <rPh sb="63" eb="65">
      <t>ジッシ</t>
    </rPh>
    <rPh sb="72" eb="73">
      <t>オナ</t>
    </rPh>
    <rPh sb="74" eb="76">
      <t>タテモノ</t>
    </rPh>
    <rPh sb="76" eb="77">
      <t>ナイ</t>
    </rPh>
    <rPh sb="78" eb="80">
      <t>シンセツ</t>
    </rPh>
    <rPh sb="83" eb="85">
      <t>ホイク</t>
    </rPh>
    <rPh sb="85" eb="87">
      <t>シセツ</t>
    </rPh>
    <rPh sb="88" eb="90">
      <t>レンケイ</t>
    </rPh>
    <rPh sb="90" eb="92">
      <t>キョウテイ</t>
    </rPh>
    <rPh sb="93" eb="94">
      <t>ムス</t>
    </rPh>
    <rPh sb="109" eb="111">
      <t>リヨウ</t>
    </rPh>
    <rPh sb="111" eb="112">
      <t>シャ</t>
    </rPh>
    <rPh sb="114" eb="116">
      <t>イチジ</t>
    </rPh>
    <rPh sb="116" eb="117">
      <t>アズ</t>
    </rPh>
    <rPh sb="120" eb="121">
      <t>クワ</t>
    </rPh>
    <rPh sb="123" eb="125">
      <t>シュウショク</t>
    </rPh>
    <rPh sb="125" eb="127">
      <t>ケッテイ</t>
    </rPh>
    <rPh sb="127" eb="128">
      <t>ゴ</t>
    </rPh>
    <rPh sb="129" eb="131">
      <t>ホイク</t>
    </rPh>
    <rPh sb="136" eb="138">
      <t>テイキョウ</t>
    </rPh>
    <rPh sb="176" eb="179">
      <t>イッタイテキ</t>
    </rPh>
    <phoneticPr fontId="2"/>
  </si>
  <si>
    <t>・平成28年度は、事業推進の枠組みとして、業界団体や行政機関、金融機関等で構成する「大阪人材確保推進会議」を設置した。
・地方創生推進交付金の交付決定が12月下旬であり、事業期間が短かったため、対象とする3分野における就職の実現には至らなかった。
・平成29年度は、「大阪人材確保推進会議」の活動を本格化し、業界団体等との連携などにより、事業を実施。</t>
    <rPh sb="1" eb="3">
      <t>ヘイセイ</t>
    </rPh>
    <rPh sb="5" eb="7">
      <t>ネンド</t>
    </rPh>
    <rPh sb="9" eb="11">
      <t>ジギョウ</t>
    </rPh>
    <rPh sb="11" eb="13">
      <t>スイシン</t>
    </rPh>
    <rPh sb="14" eb="16">
      <t>ワクグ</t>
    </rPh>
    <rPh sb="54" eb="56">
      <t>セッチ</t>
    </rPh>
    <rPh sb="61" eb="63">
      <t>チホウ</t>
    </rPh>
    <rPh sb="63" eb="65">
      <t>ソウセイ</t>
    </rPh>
    <rPh sb="65" eb="67">
      <t>スイシン</t>
    </rPh>
    <rPh sb="67" eb="70">
      <t>コウフキン</t>
    </rPh>
    <rPh sb="71" eb="73">
      <t>コウフ</t>
    </rPh>
    <rPh sb="73" eb="75">
      <t>ケッテイ</t>
    </rPh>
    <rPh sb="78" eb="79">
      <t>ツキ</t>
    </rPh>
    <rPh sb="79" eb="81">
      <t>ゲジュン</t>
    </rPh>
    <rPh sb="85" eb="87">
      <t>ジギョウ</t>
    </rPh>
    <rPh sb="87" eb="89">
      <t>キカン</t>
    </rPh>
    <rPh sb="90" eb="91">
      <t>ミジカ</t>
    </rPh>
    <rPh sb="97" eb="99">
      <t>タイショウ</t>
    </rPh>
    <rPh sb="103" eb="105">
      <t>ブンヤ</t>
    </rPh>
    <rPh sb="109" eb="111">
      <t>シュウショク</t>
    </rPh>
    <rPh sb="112" eb="114">
      <t>ジツゲン</t>
    </rPh>
    <rPh sb="116" eb="117">
      <t>イタ</t>
    </rPh>
    <rPh sb="126" eb="128">
      <t>ヘイセイ</t>
    </rPh>
    <rPh sb="130" eb="131">
      <t>ネン</t>
    </rPh>
    <rPh sb="131" eb="132">
      <t>ド</t>
    </rPh>
    <rPh sb="147" eb="149">
      <t>カツドウ</t>
    </rPh>
    <rPh sb="150" eb="152">
      <t>ホンカク</t>
    </rPh>
    <rPh sb="152" eb="153">
      <t>カ</t>
    </rPh>
    <rPh sb="155" eb="157">
      <t>ギョウカイ</t>
    </rPh>
    <rPh sb="157" eb="159">
      <t>ダンタイ</t>
    </rPh>
    <rPh sb="159" eb="160">
      <t>トウ</t>
    </rPh>
    <rPh sb="162" eb="164">
      <t>レンケイ</t>
    </rPh>
    <rPh sb="170" eb="172">
      <t>ジギョウ</t>
    </rPh>
    <rPh sb="173" eb="175">
      <t>ジッシ</t>
    </rPh>
    <phoneticPr fontId="2"/>
  </si>
  <si>
    <t>H29.8頃把握可能</t>
    <rPh sb="5" eb="6">
      <t>コロ</t>
    </rPh>
    <rPh sb="6" eb="8">
      <t>ハアク</t>
    </rPh>
    <rPh sb="8" eb="10">
      <t>カノウ</t>
    </rPh>
    <phoneticPr fontId="2"/>
  </si>
  <si>
    <t>-</t>
    <phoneticPr fontId="2"/>
  </si>
  <si>
    <t>・平成28年度は、夜間・休日の電話相談、健康管理・食育・家計管理をテーマとした講習会の開催、子どもの学習支援、ひとり親家庭同士の交流の場を設けるといった事業を総合的に実施。
・ＫＰＩの達成率が低いことについては、当該事業の認知度が低いということが実績値に影響していると思われる。
・平成29年度は、事業の周知に努めながら、事業を実施。</t>
    <rPh sb="43" eb="45">
      <t>カイサイ</t>
    </rPh>
    <rPh sb="46" eb="47">
      <t>コ</t>
    </rPh>
    <rPh sb="50" eb="52">
      <t>ガクシュウ</t>
    </rPh>
    <rPh sb="52" eb="54">
      <t>シエン</t>
    </rPh>
    <rPh sb="79" eb="82">
      <t>ソウゴウテキ</t>
    </rPh>
    <rPh sb="83" eb="85">
      <t>ジッシ</t>
    </rPh>
    <phoneticPr fontId="2"/>
  </si>
  <si>
    <t>・平成28年度は、ひとり親家庭等が一時的に介護や保育等の日常生活に支障が生じた場合、家庭生活支援員を派遣して、生活援助等のサービスを提供する事業を実施。
・ＫＰＩの達成率が低いことについては、当該事業の認知度が低いということが実績値に影響していると考察できる。
・平成29年度は、事業の周知に努めながら、事業を実施。</t>
    <rPh sb="1" eb="3">
      <t>ヘイセイ</t>
    </rPh>
    <rPh sb="5" eb="7">
      <t>ネンド</t>
    </rPh>
    <rPh sb="12" eb="13">
      <t>オヤ</t>
    </rPh>
    <rPh sb="13" eb="15">
      <t>カテイ</t>
    </rPh>
    <rPh sb="15" eb="16">
      <t>トウ</t>
    </rPh>
    <rPh sb="70" eb="72">
      <t>ジギョウ</t>
    </rPh>
    <rPh sb="73" eb="75">
      <t>ジッシ</t>
    </rPh>
    <rPh sb="82" eb="85">
      <t>タッセイリツ</t>
    </rPh>
    <rPh sb="86" eb="87">
      <t>ヒク</t>
    </rPh>
    <rPh sb="96" eb="98">
      <t>トウガイ</t>
    </rPh>
    <rPh sb="98" eb="100">
      <t>ジギョウ</t>
    </rPh>
    <rPh sb="101" eb="103">
      <t>ニンチ</t>
    </rPh>
    <rPh sb="103" eb="104">
      <t>ド</t>
    </rPh>
    <rPh sb="105" eb="106">
      <t>ヒク</t>
    </rPh>
    <rPh sb="113" eb="116">
      <t>ジッセキチ</t>
    </rPh>
    <rPh sb="117" eb="119">
      <t>エイキョウ</t>
    </rPh>
    <rPh sb="124" eb="126">
      <t>コウサツ</t>
    </rPh>
    <rPh sb="133" eb="135">
      <t>ヘイセイ</t>
    </rPh>
    <rPh sb="137" eb="139">
      <t>ネンド</t>
    </rPh>
    <rPh sb="141" eb="143">
      <t>ジギョウ</t>
    </rPh>
    <rPh sb="144" eb="146">
      <t>シュウチ</t>
    </rPh>
    <rPh sb="147" eb="148">
      <t>ツト</t>
    </rPh>
    <rPh sb="153" eb="155">
      <t>ジギョウ</t>
    </rPh>
    <rPh sb="156" eb="158">
      <t>ジッシ</t>
    </rPh>
    <phoneticPr fontId="2"/>
  </si>
  <si>
    <t>・平成28年度は、平成27年度の取組成果により、学校のタイプ別（全日制、エンパワメントスクール、定時制、通信制）のニーズに応じた支援を実施。KPIを概ね達成するなど効果があった。
・地方創生推進交付金を申請により、事業開始が大幅に遅れ、また、不採択となったことで、当初予定していた事業内容を十分に実施できないなど、当課における事業継続について課題が浮き彫りとなった。
・平成29年度は、生徒に対して切れ目のない支援を実施するため、高等学校を所管する教育庁へ移管して、事業を実施。</t>
    <rPh sb="1" eb="3">
      <t>ヘイセイ</t>
    </rPh>
    <rPh sb="5" eb="6">
      <t>ネン</t>
    </rPh>
    <rPh sb="6" eb="7">
      <t>ド</t>
    </rPh>
    <rPh sb="9" eb="11">
      <t>ヘイセイ</t>
    </rPh>
    <rPh sb="13" eb="15">
      <t>ネンド</t>
    </rPh>
    <rPh sb="16" eb="18">
      <t>トリク</t>
    </rPh>
    <rPh sb="18" eb="20">
      <t>セイカ</t>
    </rPh>
    <rPh sb="24" eb="26">
      <t>ガッコウ</t>
    </rPh>
    <rPh sb="30" eb="31">
      <t>ベツ</t>
    </rPh>
    <rPh sb="32" eb="35">
      <t>ゼンニチセイ</t>
    </rPh>
    <rPh sb="48" eb="51">
      <t>テイジセイ</t>
    </rPh>
    <rPh sb="52" eb="55">
      <t>ツウシンセイ</t>
    </rPh>
    <rPh sb="61" eb="62">
      <t>オウ</t>
    </rPh>
    <rPh sb="64" eb="66">
      <t>シエン</t>
    </rPh>
    <rPh sb="67" eb="69">
      <t>ジッシ</t>
    </rPh>
    <rPh sb="74" eb="75">
      <t>オオム</t>
    </rPh>
    <rPh sb="76" eb="78">
      <t>タッセイ</t>
    </rPh>
    <rPh sb="82" eb="84">
      <t>コウカ</t>
    </rPh>
    <rPh sb="107" eb="109">
      <t>ジギョウ</t>
    </rPh>
    <rPh sb="109" eb="111">
      <t>カイシ</t>
    </rPh>
    <rPh sb="112" eb="114">
      <t>オオハバ</t>
    </rPh>
    <rPh sb="115" eb="116">
      <t>オク</t>
    </rPh>
    <rPh sb="121" eb="122">
      <t>フ</t>
    </rPh>
    <rPh sb="122" eb="124">
      <t>サイタク</t>
    </rPh>
    <rPh sb="132" eb="134">
      <t>トウショ</t>
    </rPh>
    <rPh sb="134" eb="136">
      <t>ヨテイ</t>
    </rPh>
    <rPh sb="140" eb="142">
      <t>ジギョウ</t>
    </rPh>
    <rPh sb="142" eb="144">
      <t>ナイヨウ</t>
    </rPh>
    <rPh sb="145" eb="147">
      <t>ジュウブン</t>
    </rPh>
    <rPh sb="148" eb="150">
      <t>ジッシ</t>
    </rPh>
    <rPh sb="157" eb="159">
      <t>トウカ</t>
    </rPh>
    <rPh sb="163" eb="165">
      <t>ジギョウ</t>
    </rPh>
    <rPh sb="165" eb="167">
      <t>ケイゾク</t>
    </rPh>
    <rPh sb="171" eb="173">
      <t>カダイ</t>
    </rPh>
    <rPh sb="174" eb="175">
      <t>ウ</t>
    </rPh>
    <rPh sb="176" eb="177">
      <t>ボ</t>
    </rPh>
    <rPh sb="186" eb="188">
      <t>ヘイセイ</t>
    </rPh>
    <rPh sb="190" eb="191">
      <t>ネン</t>
    </rPh>
    <rPh sb="191" eb="192">
      <t>ド</t>
    </rPh>
    <rPh sb="194" eb="196">
      <t>セイト</t>
    </rPh>
    <rPh sb="197" eb="198">
      <t>タイ</t>
    </rPh>
    <rPh sb="200" eb="201">
      <t>キ</t>
    </rPh>
    <rPh sb="202" eb="203">
      <t>メ</t>
    </rPh>
    <rPh sb="206" eb="208">
      <t>シエン</t>
    </rPh>
    <rPh sb="209" eb="211">
      <t>ジッシ</t>
    </rPh>
    <rPh sb="216" eb="218">
      <t>コウトウ</t>
    </rPh>
    <rPh sb="218" eb="220">
      <t>ガッコウ</t>
    </rPh>
    <rPh sb="221" eb="223">
      <t>ショカン</t>
    </rPh>
    <rPh sb="225" eb="228">
      <t>キョウイクチョウ</t>
    </rPh>
    <rPh sb="229" eb="231">
      <t>イカン</t>
    </rPh>
    <rPh sb="234" eb="236">
      <t>ジギョウ</t>
    </rPh>
    <rPh sb="237" eb="239">
      <t>ジッシ</t>
    </rPh>
    <phoneticPr fontId="2"/>
  </si>
  <si>
    <t>・平成28年度は、大阪府子ども総合計画に定める重点施策の中から、子どもの貧困対策や児童虐待の防止等のモデルメニューを提示し、市町村が地域の実情に沿って取組みを実施。KPIを達成するなど効果があった。
・平成29年度は、市町村の取組状況や効果検証、地域ニーズの把握等を踏まえ、モデルメニューの精査を図りながら、事業を実施。</t>
    <phoneticPr fontId="2"/>
  </si>
  <si>
    <t>・平成28年度は、全国展開事業への参画に係るチラシの作成、配布等の広報活動を実施。新規会員数の目標を大きく上回る効果があった。
・平成29年度は、全国展開によるメリットを活かした効果的な運用に努める。</t>
    <rPh sb="1" eb="3">
      <t>ヘイセイ</t>
    </rPh>
    <rPh sb="5" eb="6">
      <t>ネン</t>
    </rPh>
    <rPh sb="6" eb="7">
      <t>ド</t>
    </rPh>
    <rPh sb="9" eb="11">
      <t>ゼンコク</t>
    </rPh>
    <rPh sb="11" eb="13">
      <t>テンカイ</t>
    </rPh>
    <rPh sb="13" eb="15">
      <t>ジギョウ</t>
    </rPh>
    <rPh sb="17" eb="19">
      <t>サンカク</t>
    </rPh>
    <rPh sb="20" eb="21">
      <t>カカ</t>
    </rPh>
    <rPh sb="26" eb="28">
      <t>サクセイ</t>
    </rPh>
    <rPh sb="29" eb="31">
      <t>ハイフ</t>
    </rPh>
    <rPh sb="31" eb="32">
      <t>トウ</t>
    </rPh>
    <rPh sb="33" eb="35">
      <t>コウホウ</t>
    </rPh>
    <rPh sb="35" eb="37">
      <t>カツドウ</t>
    </rPh>
    <rPh sb="38" eb="40">
      <t>ジッシ</t>
    </rPh>
    <rPh sb="41" eb="43">
      <t>シンキ</t>
    </rPh>
    <rPh sb="43" eb="46">
      <t>カイインスウ</t>
    </rPh>
    <rPh sb="47" eb="49">
      <t>モクヒョウ</t>
    </rPh>
    <rPh sb="50" eb="51">
      <t>オオ</t>
    </rPh>
    <rPh sb="53" eb="54">
      <t>ウワ</t>
    </rPh>
    <rPh sb="54" eb="55">
      <t>マワ</t>
    </rPh>
    <rPh sb="56" eb="58">
      <t>コウカ</t>
    </rPh>
    <rPh sb="66" eb="68">
      <t>ヘイセイ</t>
    </rPh>
    <rPh sb="70" eb="71">
      <t>ネン</t>
    </rPh>
    <rPh sb="71" eb="72">
      <t>ド</t>
    </rPh>
    <rPh sb="74" eb="76">
      <t>ゼンコク</t>
    </rPh>
    <rPh sb="76" eb="78">
      <t>テンカイ</t>
    </rPh>
    <rPh sb="86" eb="87">
      <t>イ</t>
    </rPh>
    <rPh sb="90" eb="93">
      <t>コウカテキ</t>
    </rPh>
    <rPh sb="94" eb="96">
      <t>ウンヨウ</t>
    </rPh>
    <rPh sb="97" eb="98">
      <t>ツト</t>
    </rPh>
    <phoneticPr fontId="2"/>
  </si>
  <si>
    <t>・平成28年度は、地域の子どもを地域で育てるという機運醸成を図り、中心的な支え手となる地域人材パートナー（里親）の養成に努めた。
・新規里親登録 11家庭など一部のKPIを達成することができた。
・乳児の預かりサービスの提供は、国との事前協議において実施可能といった見解をいただいていたものが、最終的な判断として、規制等により実施を認めなかった。
・平成29年度は、乳児の預かりサービスの提供を進めるため、内閣府が行う地方分権改革に関する提案募集にエントリーするとともに、国家要望において里親制度が子育て支援の延長線上にあるという意識啓発を求めるとともに、モデル市町村以外の市町村が取り組みやすいよう、大阪府独自の子育て支援交付金にメニューを設定し支援を行う（現在、枚方市及び泉佐野市で検討中）。</t>
    <rPh sb="30" eb="31">
      <t>ハカ</t>
    </rPh>
    <rPh sb="79" eb="81">
      <t>イチブ</t>
    </rPh>
    <rPh sb="114" eb="115">
      <t>クニ</t>
    </rPh>
    <rPh sb="147" eb="150">
      <t>サイシュウテキ</t>
    </rPh>
    <rPh sb="151" eb="153">
      <t>ハンダン</t>
    </rPh>
    <rPh sb="163" eb="165">
      <t>ジッシ</t>
    </rPh>
    <rPh sb="166" eb="167">
      <t>ミト</t>
    </rPh>
    <phoneticPr fontId="2"/>
  </si>
  <si>
    <t>・平成28年度は、参加型ワークショップや就業体験等により、就職活動をしていなかった女性を支援し、KPIを達成するなど効果があった。
・平成29年度は、OSAKAしごとフィールド運営事業において、一体的に実施。</t>
    <rPh sb="9" eb="12">
      <t>サンカガタ</t>
    </rPh>
    <rPh sb="20" eb="22">
      <t>シュウギョウ</t>
    </rPh>
    <rPh sb="22" eb="24">
      <t>タイケン</t>
    </rPh>
    <rPh sb="24" eb="25">
      <t>トウ</t>
    </rPh>
    <rPh sb="29" eb="31">
      <t>シュウショク</t>
    </rPh>
    <rPh sb="31" eb="33">
      <t>カツドウ</t>
    </rPh>
    <rPh sb="41" eb="43">
      <t>ジョセイ</t>
    </rPh>
    <rPh sb="44" eb="46">
      <t>シエン</t>
    </rPh>
    <rPh sb="52" eb="54">
      <t>タッセイ</t>
    </rPh>
    <rPh sb="58" eb="60">
      <t>コウカ</t>
    </rPh>
    <rPh sb="68" eb="70">
      <t>ヘイセイ</t>
    </rPh>
    <rPh sb="72" eb="74">
      <t>ネンド</t>
    </rPh>
    <rPh sb="89" eb="91">
      <t>ウンエイ</t>
    </rPh>
    <rPh sb="91" eb="93">
      <t>ジギョウ</t>
    </rPh>
    <rPh sb="102" eb="104">
      <t>ジッシ</t>
    </rPh>
    <phoneticPr fontId="2"/>
  </si>
  <si>
    <t>前年を下回る
（H27年：0.130）</t>
    <rPh sb="11" eb="12">
      <t>ネン</t>
    </rPh>
    <phoneticPr fontId="2"/>
  </si>
  <si>
    <t>0.128
（H28年）</t>
    <rPh sb="10" eb="11">
      <t>ネン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</si>
</sst>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22"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b/>
      <u/>
      <sz val="10"/>
      <color theme="1"/>
      <name val="ＭＳ Ｐゴシック"/>
      <family val="3"/>
      <charset val="128"/>
      <scheme val="minor"/>
    </font>
    <font>
      <sz val="11"/>
      <color theme="1"/>
      <name val="メイリオ"/>
      <family val="3"/>
      <charset val="128"/>
    </font>
    <font>
      <b/>
      <sz val="16"/>
      <color theme="1"/>
      <name val="メイリオ"/>
      <family val="3"/>
      <charset val="128"/>
    </font>
    <font>
      <sz val="12"/>
      <color theme="1"/>
      <name val="メイリオ"/>
      <family val="3"/>
      <charset val="128"/>
    </font>
    <font>
      <sz val="14"/>
      <color theme="1"/>
      <name val="メイリオ"/>
      <family val="3"/>
      <charset val="128"/>
    </font>
    <font>
      <b/>
      <sz val="18"/>
      <color theme="1"/>
      <name val="メイリオ"/>
      <family val="3"/>
      <charset val="128"/>
    </font>
    <font>
      <sz val="10"/>
      <color theme="1"/>
      <name val="ＭＳ Ｐゴシック"/>
      <family val="3"/>
      <charset val="128"/>
    </font>
    <font>
      <b/>
      <sz val="14"/>
      <color theme="1"/>
      <name val="メイリオ"/>
      <family val="3"/>
      <charset val="128"/>
    </font>
    <font>
      <b/>
      <u/>
      <sz val="10"/>
      <color theme="1"/>
      <name val="ＭＳ Ｐゴシック"/>
      <family val="3"/>
      <charset val="128"/>
    </font>
    <font>
      <sz val="10"/>
      <name val="ＭＳ Ｐゴシック"/>
      <family val="3"/>
      <charset val="128"/>
    </font>
    <font>
      <sz val="10"/>
      <color rgb="FFFF0000"/>
      <name val="ＭＳ Ｐゴシック"/>
      <family val="3"/>
      <charset val="128"/>
      <scheme val="minor"/>
    </font>
    <font>
      <sz val="10"/>
      <name val="ＭＳ Ｐゴシック"/>
      <family val="3"/>
      <charset val="128"/>
      <scheme val="minor"/>
    </font>
    <font>
      <b/>
      <u/>
      <sz val="10"/>
      <name val="ＭＳ Ｐゴシック"/>
      <family val="3"/>
      <charset val="128"/>
      <scheme val="minor"/>
    </font>
    <font>
      <b/>
      <sz val="10"/>
      <name val="ＭＳ Ｐゴシック"/>
      <family val="3"/>
      <charset val="128"/>
      <scheme val="minor"/>
    </font>
    <font>
      <b/>
      <u/>
      <sz val="10"/>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theme="0" tint="-0.249977111117893"/>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indexed="64"/>
      </top>
      <bottom style="thin">
        <color indexed="64"/>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thin">
        <color auto="1"/>
      </left>
      <right style="hair">
        <color auto="1"/>
      </right>
      <top style="thin">
        <color auto="1"/>
      </top>
      <bottom style="dotted">
        <color auto="1"/>
      </bottom>
      <diagonal/>
    </border>
    <border>
      <left style="hair">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thin">
        <color auto="1"/>
      </left>
      <right style="hair">
        <color auto="1"/>
      </right>
      <top style="dotted">
        <color auto="1"/>
      </top>
      <bottom style="dotted">
        <color auto="1"/>
      </bottom>
      <diagonal/>
    </border>
    <border>
      <left style="hair">
        <color auto="1"/>
      </left>
      <right style="hair">
        <color auto="1"/>
      </right>
      <top style="dotted">
        <color auto="1"/>
      </top>
      <bottom style="dotted">
        <color auto="1"/>
      </bottom>
      <diagonal/>
    </border>
    <border>
      <left style="hair">
        <color auto="1"/>
      </left>
      <right style="thin">
        <color auto="1"/>
      </right>
      <top style="dotted">
        <color auto="1"/>
      </top>
      <bottom style="dotted">
        <color auto="1"/>
      </bottom>
      <diagonal/>
    </border>
    <border>
      <left style="thin">
        <color auto="1"/>
      </left>
      <right style="hair">
        <color auto="1"/>
      </right>
      <top style="dotted">
        <color auto="1"/>
      </top>
      <bottom style="thin">
        <color auto="1"/>
      </bottom>
      <diagonal/>
    </border>
    <border>
      <left style="hair">
        <color auto="1"/>
      </left>
      <right style="hair">
        <color auto="1"/>
      </right>
      <top style="dotted">
        <color auto="1"/>
      </top>
      <bottom style="thin">
        <color auto="1"/>
      </bottom>
      <diagonal/>
    </border>
    <border>
      <left style="hair">
        <color auto="1"/>
      </left>
      <right style="thin">
        <color auto="1"/>
      </right>
      <top style="dotted">
        <color auto="1"/>
      </top>
      <bottom style="thin">
        <color auto="1"/>
      </bottom>
      <diagonal/>
    </border>
    <border>
      <left style="hair">
        <color auto="1"/>
      </left>
      <right style="thin">
        <color auto="1"/>
      </right>
      <top/>
      <bottom style="thin">
        <color auto="1"/>
      </bottom>
      <diagonal/>
    </border>
    <border>
      <left style="hair">
        <color auto="1"/>
      </left>
      <right style="thin">
        <color auto="1"/>
      </right>
      <top/>
      <bottom style="dotted">
        <color auto="1"/>
      </bottom>
      <diagonal/>
    </border>
    <border>
      <left style="hair">
        <color auto="1"/>
      </left>
      <right style="thin">
        <color auto="1"/>
      </right>
      <top/>
      <bottom/>
      <diagonal/>
    </border>
    <border>
      <left style="hair">
        <color auto="1"/>
      </left>
      <right style="thin">
        <color auto="1"/>
      </right>
      <top style="dashed">
        <color auto="1"/>
      </top>
      <bottom style="thin">
        <color auto="1"/>
      </bottom>
      <diagonal/>
    </border>
    <border>
      <left style="hair">
        <color auto="1"/>
      </left>
      <right style="thin">
        <color auto="1"/>
      </right>
      <top style="thin">
        <color auto="1"/>
      </top>
      <bottom/>
      <diagonal/>
    </border>
    <border>
      <left style="thin">
        <color auto="1"/>
      </left>
      <right style="hair">
        <color auto="1"/>
      </right>
      <top style="dashed">
        <color auto="1"/>
      </top>
      <bottom style="thin">
        <color auto="1"/>
      </bottom>
      <diagonal/>
    </border>
    <border>
      <left style="hair">
        <color auto="1"/>
      </left>
      <right style="hair">
        <color auto="1"/>
      </right>
      <top style="dashed">
        <color auto="1"/>
      </top>
      <bottom style="thin">
        <color auto="1"/>
      </bottom>
      <diagonal/>
    </border>
    <border>
      <left style="thin">
        <color auto="1"/>
      </left>
      <right style="hair">
        <color auto="1"/>
      </right>
      <top style="thin">
        <color auto="1"/>
      </top>
      <bottom style="dashed">
        <color auto="1"/>
      </bottom>
      <diagonal/>
    </border>
    <border>
      <left style="hair">
        <color auto="1"/>
      </left>
      <right style="hair">
        <color auto="1"/>
      </right>
      <top style="thin">
        <color auto="1"/>
      </top>
      <bottom style="dashed">
        <color auto="1"/>
      </bottom>
      <diagonal/>
    </border>
    <border>
      <left style="hair">
        <color auto="1"/>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style="thin">
        <color auto="1"/>
      </left>
      <right style="hair">
        <color auto="1"/>
      </right>
      <top/>
      <bottom/>
      <diagonal/>
    </border>
    <border>
      <left style="hair">
        <color auto="1"/>
      </left>
      <right style="hair">
        <color auto="1"/>
      </right>
      <top/>
      <bottom/>
      <diagonal/>
    </border>
    <border>
      <left style="thin">
        <color auto="1"/>
      </left>
      <right style="hair">
        <color auto="1"/>
      </right>
      <top/>
      <bottom style="dotted">
        <color auto="1"/>
      </bottom>
      <diagonal/>
    </border>
    <border>
      <left style="hair">
        <color auto="1"/>
      </left>
      <right style="hair">
        <color auto="1"/>
      </right>
      <top/>
      <bottom style="dotted">
        <color auto="1"/>
      </bottom>
      <diagonal/>
    </border>
    <border>
      <left style="thin">
        <color auto="1"/>
      </left>
      <right style="hair">
        <color auto="1"/>
      </right>
      <top style="dotted">
        <color auto="1"/>
      </top>
      <bottom/>
      <diagonal/>
    </border>
    <border>
      <left style="hair">
        <color auto="1"/>
      </left>
      <right style="hair">
        <color auto="1"/>
      </right>
      <top style="dotted">
        <color auto="1"/>
      </top>
      <bottom/>
      <diagonal/>
    </border>
    <border>
      <left style="hair">
        <color auto="1"/>
      </left>
      <right style="thin">
        <color auto="1"/>
      </right>
      <top style="dashed">
        <color auto="1"/>
      </top>
      <bottom style="dashed">
        <color auto="1"/>
      </bottom>
      <diagonal/>
    </border>
    <border>
      <left style="thin">
        <color auto="1"/>
      </left>
      <right style="hair">
        <color auto="1"/>
      </right>
      <top style="dashed">
        <color auto="1"/>
      </top>
      <bottom style="dashed">
        <color auto="1"/>
      </bottom>
      <diagonal/>
    </border>
    <border>
      <left style="hair">
        <color auto="1"/>
      </left>
      <right style="hair">
        <color auto="1"/>
      </right>
      <top style="dashed">
        <color auto="1"/>
      </top>
      <bottom style="dashed">
        <color auto="1"/>
      </bottom>
      <diagonal/>
    </border>
    <border>
      <left style="thin">
        <color auto="1"/>
      </left>
      <right style="hair">
        <color auto="1"/>
      </right>
      <top style="dotted">
        <color auto="1"/>
      </top>
      <bottom style="dashed">
        <color auto="1"/>
      </bottom>
      <diagonal/>
    </border>
    <border>
      <left style="hair">
        <color auto="1"/>
      </left>
      <right style="hair">
        <color auto="1"/>
      </right>
      <top style="dotted">
        <color auto="1"/>
      </top>
      <bottom style="dashed">
        <color auto="1"/>
      </bottom>
      <diagonal/>
    </border>
    <border>
      <left style="hair">
        <color auto="1"/>
      </left>
      <right style="thin">
        <color auto="1"/>
      </right>
      <top style="dotted">
        <color auto="1"/>
      </top>
      <bottom style="dashed">
        <color auto="1"/>
      </bottom>
      <diagonal/>
    </border>
    <border>
      <left style="hair">
        <color auto="1"/>
      </left>
      <right style="hair">
        <color auto="1"/>
      </right>
      <top/>
      <bottom style="dashed">
        <color auto="1"/>
      </bottom>
      <diagonal/>
    </border>
    <border>
      <left style="hair">
        <color auto="1"/>
      </left>
      <right style="thin">
        <color auto="1"/>
      </right>
      <top/>
      <bottom style="dashed">
        <color auto="1"/>
      </bottom>
      <diagonal/>
    </border>
    <border>
      <left style="thin">
        <color auto="1"/>
      </left>
      <right style="hair">
        <color auto="1"/>
      </right>
      <top/>
      <bottom style="dashed">
        <color auto="1"/>
      </bottom>
      <diagonal/>
    </border>
  </borders>
  <cellStyleXfs count="4">
    <xf numFmtId="0" fontId="0" fillId="0" borderId="0">
      <alignment vertical="center"/>
    </xf>
    <xf numFmtId="0" fontId="3" fillId="0" borderId="0"/>
    <xf numFmtId="0" fontId="1" fillId="0" borderId="0">
      <alignment vertical="center"/>
    </xf>
    <xf numFmtId="0" fontId="1" fillId="0" borderId="0">
      <alignment vertical="center"/>
    </xf>
  </cellStyleXfs>
  <cellXfs count="393">
    <xf numFmtId="0" fontId="0" fillId="0" borderId="0" xfId="0">
      <alignment vertical="center"/>
    </xf>
    <xf numFmtId="0" fontId="7" fillId="0" borderId="0" xfId="1" applyFont="1" applyAlignment="1">
      <alignment horizontal="center" vertical="center"/>
    </xf>
    <xf numFmtId="9" fontId="7" fillId="0" borderId="0" xfId="1" applyNumberFormat="1" applyFont="1" applyAlignment="1">
      <alignment horizontal="center" vertical="center"/>
    </xf>
    <xf numFmtId="0" fontId="7" fillId="0" borderId="0" xfId="1" applyFont="1" applyAlignment="1">
      <alignment horizontal="right" vertical="center" wrapText="1"/>
    </xf>
    <xf numFmtId="0" fontId="7" fillId="0" borderId="0" xfId="0" applyFont="1">
      <alignment vertical="center"/>
    </xf>
    <xf numFmtId="0" fontId="7" fillId="0" borderId="0" xfId="1" applyFont="1" applyAlignment="1">
      <alignment horizontal="center" vertical="center" wrapText="1"/>
    </xf>
    <xf numFmtId="0" fontId="7" fillId="0" borderId="0" xfId="1" applyFont="1" applyAlignment="1">
      <alignment horizontal="center"/>
    </xf>
    <xf numFmtId="0" fontId="7" fillId="0" borderId="0" xfId="1" applyFont="1"/>
    <xf numFmtId="0" fontId="7" fillId="0" borderId="0" xfId="1" applyFont="1" applyAlignment="1">
      <alignment horizontal="left" vertical="center"/>
    </xf>
    <xf numFmtId="3" fontId="7" fillId="0" borderId="0" xfId="0" applyNumberFormat="1" applyFont="1" applyAlignment="1">
      <alignment vertical="center" shrinkToFit="1"/>
    </xf>
    <xf numFmtId="9" fontId="7" fillId="0" borderId="0" xfId="0" applyNumberFormat="1" applyFont="1">
      <alignment vertical="center"/>
    </xf>
    <xf numFmtId="0" fontId="9" fillId="2" borderId="11" xfId="1" applyFont="1" applyFill="1" applyBorder="1" applyAlignment="1">
      <alignment horizontal="center" vertical="center" wrapText="1"/>
    </xf>
    <xf numFmtId="0" fontId="9" fillId="2" borderId="12" xfId="1" applyFont="1" applyFill="1" applyBorder="1" applyAlignment="1">
      <alignment horizontal="center" vertical="center" wrapText="1"/>
    </xf>
    <xf numFmtId="0" fontId="9" fillId="2" borderId="13" xfId="1" applyFont="1" applyFill="1" applyBorder="1" applyAlignment="1">
      <alignment horizontal="center" vertical="center"/>
    </xf>
    <xf numFmtId="0" fontId="11" fillId="0" borderId="0" xfId="1" applyFont="1" applyAlignment="1">
      <alignment horizontal="left"/>
    </xf>
    <xf numFmtId="9" fontId="7" fillId="0" borderId="0" xfId="1" applyNumberFormat="1" applyFont="1"/>
    <xf numFmtId="0" fontId="9" fillId="2" borderId="6"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10" xfId="1" applyFont="1" applyFill="1" applyBorder="1" applyAlignment="1">
      <alignment horizontal="center" vertical="center"/>
    </xf>
    <xf numFmtId="9" fontId="9" fillId="2" borderId="9" xfId="1" applyNumberFormat="1" applyFont="1" applyFill="1" applyBorder="1" applyAlignment="1">
      <alignment horizontal="center" vertical="center"/>
    </xf>
    <xf numFmtId="0" fontId="9" fillId="2" borderId="10" xfId="1" applyFont="1" applyFill="1" applyBorder="1" applyAlignment="1">
      <alignment horizontal="center" vertical="center" wrapText="1"/>
    </xf>
    <xf numFmtId="3" fontId="12" fillId="0" borderId="15" xfId="1" applyNumberFormat="1" applyFont="1" applyFill="1" applyBorder="1" applyAlignment="1">
      <alignment horizontal="left" vertical="center" wrapText="1"/>
    </xf>
    <xf numFmtId="3" fontId="12" fillId="0" borderId="16" xfId="1" applyNumberFormat="1" applyFont="1" applyFill="1" applyBorder="1" applyAlignment="1">
      <alignment horizontal="right" vertical="center"/>
    </xf>
    <xf numFmtId="3" fontId="12" fillId="0" borderId="16" xfId="1" applyNumberFormat="1" applyFont="1" applyFill="1" applyBorder="1" applyAlignment="1">
      <alignment horizontal="right" vertical="center" shrinkToFit="1"/>
    </xf>
    <xf numFmtId="3" fontId="12" fillId="0" borderId="17" xfId="1" applyNumberFormat="1" applyFont="1" applyFill="1" applyBorder="1" applyAlignment="1">
      <alignment horizontal="right" vertical="center"/>
    </xf>
    <xf numFmtId="0" fontId="13" fillId="3" borderId="2" xfId="1" applyFont="1" applyFill="1" applyBorder="1" applyAlignment="1">
      <alignment horizontal="left" vertical="center"/>
    </xf>
    <xf numFmtId="0" fontId="10" fillId="3" borderId="7" xfId="1" applyFont="1" applyFill="1" applyBorder="1" applyAlignment="1">
      <alignment horizontal="left" vertical="center" wrapText="1"/>
    </xf>
    <xf numFmtId="3" fontId="10" fillId="3" borderId="7" xfId="1" applyNumberFormat="1" applyFont="1" applyFill="1" applyBorder="1" applyAlignment="1">
      <alignment horizontal="right" vertical="center"/>
    </xf>
    <xf numFmtId="9" fontId="10" fillId="3" borderId="7" xfId="1" applyNumberFormat="1" applyFont="1" applyFill="1" applyBorder="1" applyAlignment="1">
      <alignment horizontal="right" vertical="center"/>
    </xf>
    <xf numFmtId="3" fontId="10" fillId="3" borderId="7" xfId="1" applyNumberFormat="1" applyFont="1" applyFill="1" applyBorder="1" applyAlignment="1">
      <alignment horizontal="left" vertical="center" wrapText="1"/>
    </xf>
    <xf numFmtId="3" fontId="10" fillId="3" borderId="7" xfId="1" applyNumberFormat="1" applyFont="1" applyFill="1" applyBorder="1" applyAlignment="1">
      <alignment horizontal="right" vertical="center" shrinkToFit="1"/>
    </xf>
    <xf numFmtId="3" fontId="10" fillId="3" borderId="7" xfId="1" applyNumberFormat="1" applyFont="1" applyFill="1" applyBorder="1" applyAlignment="1">
      <alignment horizontal="center" vertical="center" wrapText="1"/>
    </xf>
    <xf numFmtId="0" fontId="10" fillId="3" borderId="7" xfId="1" applyFont="1" applyFill="1" applyBorder="1" applyAlignment="1">
      <alignment horizontal="center" vertical="center" wrapText="1"/>
    </xf>
    <xf numFmtId="0" fontId="10" fillId="3" borderId="7" xfId="1" applyFont="1" applyFill="1" applyBorder="1" applyAlignment="1" applyProtection="1">
      <alignment horizontal="center" vertical="center" wrapText="1" shrinkToFit="1"/>
      <protection locked="0"/>
    </xf>
    <xf numFmtId="0" fontId="10" fillId="3" borderId="3" xfId="1" applyFont="1" applyFill="1" applyBorder="1" applyAlignment="1">
      <alignment horizontal="left" vertical="center" wrapText="1"/>
    </xf>
    <xf numFmtId="3" fontId="10" fillId="3" borderId="7" xfId="0" applyNumberFormat="1" applyFont="1" applyFill="1" applyBorder="1" applyAlignment="1">
      <alignment horizontal="left" vertical="center" wrapText="1"/>
    </xf>
    <xf numFmtId="3" fontId="5" fillId="0" borderId="18" xfId="1" applyNumberFormat="1" applyFont="1" applyFill="1" applyBorder="1" applyAlignment="1">
      <alignment horizontal="left" vertical="center" wrapText="1"/>
    </xf>
    <xf numFmtId="3" fontId="5" fillId="0" borderId="19" xfId="1" applyNumberFormat="1" applyFont="1" applyFill="1" applyBorder="1" applyAlignment="1">
      <alignment horizontal="right" vertical="center"/>
    </xf>
    <xf numFmtId="3" fontId="5" fillId="0" borderId="19" xfId="1" applyNumberFormat="1" applyFont="1" applyFill="1" applyBorder="1" applyAlignment="1">
      <alignment horizontal="right" vertical="center" shrinkToFit="1"/>
    </xf>
    <xf numFmtId="3" fontId="5" fillId="0" borderId="20" xfId="1" applyNumberFormat="1" applyFont="1" applyFill="1" applyBorder="1" applyAlignment="1">
      <alignment horizontal="right" vertical="center"/>
    </xf>
    <xf numFmtId="3" fontId="5" fillId="0" borderId="21" xfId="1" applyNumberFormat="1" applyFont="1" applyFill="1" applyBorder="1" applyAlignment="1">
      <alignment horizontal="left" vertical="center" wrapText="1"/>
    </xf>
    <xf numFmtId="3" fontId="5" fillId="0" borderId="22" xfId="1" applyNumberFormat="1" applyFont="1" applyFill="1" applyBorder="1" applyAlignment="1">
      <alignment horizontal="right" vertical="center"/>
    </xf>
    <xf numFmtId="3" fontId="5" fillId="0" borderId="22" xfId="1" applyNumberFormat="1" applyFont="1" applyFill="1" applyBorder="1" applyAlignment="1">
      <alignment horizontal="right" vertical="center" shrinkToFit="1"/>
    </xf>
    <xf numFmtId="3" fontId="5" fillId="0" borderId="23" xfId="1" applyNumberFormat="1" applyFont="1" applyFill="1" applyBorder="1" applyAlignment="1">
      <alignment horizontal="right" vertical="center"/>
    </xf>
    <xf numFmtId="0" fontId="9" fillId="2" borderId="8" xfId="1" applyFont="1" applyFill="1" applyBorder="1" applyAlignment="1">
      <alignment horizontal="center" vertical="center"/>
    </xf>
    <xf numFmtId="3" fontId="5" fillId="0" borderId="9" xfId="1" applyNumberFormat="1" applyFont="1" applyFill="1" applyBorder="1" applyAlignment="1">
      <alignment horizontal="right" vertical="center"/>
    </xf>
    <xf numFmtId="0" fontId="13" fillId="0" borderId="0" xfId="1" applyFont="1" applyAlignment="1">
      <alignment horizontal="center" vertical="center" wrapText="1"/>
    </xf>
    <xf numFmtId="0" fontId="8" fillId="0" borderId="0" xfId="1" applyFont="1" applyAlignment="1">
      <alignment vertical="top"/>
    </xf>
    <xf numFmtId="3" fontId="5" fillId="0" borderId="8" xfId="1" applyNumberFormat="1" applyFont="1" applyFill="1" applyBorder="1" applyAlignment="1">
      <alignment horizontal="left" vertical="center" wrapText="1"/>
    </xf>
    <xf numFmtId="3" fontId="5" fillId="0" borderId="9" xfId="1" applyNumberFormat="1" applyFont="1" applyFill="1" applyBorder="1" applyAlignment="1">
      <alignment horizontal="right" vertical="center" shrinkToFit="1"/>
    </xf>
    <xf numFmtId="3" fontId="5" fillId="0" borderId="10" xfId="1" applyNumberFormat="1" applyFont="1" applyFill="1" applyBorder="1" applyAlignment="1">
      <alignment horizontal="right" vertical="center"/>
    </xf>
    <xf numFmtId="3" fontId="5" fillId="0" borderId="15" xfId="1" applyNumberFormat="1" applyFont="1" applyFill="1" applyBorder="1" applyAlignment="1">
      <alignment horizontal="left" vertical="center" wrapText="1"/>
    </xf>
    <xf numFmtId="3" fontId="5" fillId="0" borderId="16" xfId="1" applyNumberFormat="1" applyFont="1" applyFill="1" applyBorder="1" applyAlignment="1">
      <alignment horizontal="right" vertical="center"/>
    </xf>
    <xf numFmtId="3" fontId="5" fillId="0" borderId="16" xfId="1" applyNumberFormat="1" applyFont="1" applyFill="1" applyBorder="1" applyAlignment="1">
      <alignment horizontal="right" vertical="center" shrinkToFit="1"/>
    </xf>
    <xf numFmtId="3" fontId="5" fillId="0" borderId="17" xfId="1" applyNumberFormat="1" applyFont="1" applyFill="1" applyBorder="1" applyAlignment="1">
      <alignment horizontal="right" vertical="center"/>
    </xf>
    <xf numFmtId="3" fontId="12" fillId="0" borderId="8" xfId="1" applyNumberFormat="1" applyFont="1" applyFill="1" applyBorder="1" applyAlignment="1">
      <alignment horizontal="left" vertical="center" wrapText="1"/>
    </xf>
    <xf numFmtId="3" fontId="12" fillId="0" borderId="9" xfId="1" applyNumberFormat="1" applyFont="1" applyFill="1" applyBorder="1" applyAlignment="1">
      <alignment horizontal="right" vertical="center" shrinkToFit="1"/>
    </xf>
    <xf numFmtId="3" fontId="12" fillId="0" borderId="10" xfId="1" applyNumberFormat="1" applyFont="1" applyFill="1" applyBorder="1" applyAlignment="1">
      <alignment horizontal="right" vertical="center"/>
    </xf>
    <xf numFmtId="3" fontId="5" fillId="0" borderId="14" xfId="1" applyNumberFormat="1" applyFont="1" applyFill="1" applyBorder="1" applyAlignment="1">
      <alignment horizontal="right" vertical="center" shrinkToFit="1"/>
    </xf>
    <xf numFmtId="3" fontId="5" fillId="0" borderId="24" xfId="1" applyNumberFormat="1" applyFont="1" applyFill="1" applyBorder="1" applyAlignment="1">
      <alignment horizontal="right" vertical="center"/>
    </xf>
    <xf numFmtId="3" fontId="5" fillId="0" borderId="11" xfId="1" applyNumberFormat="1" applyFont="1" applyFill="1" applyBorder="1" applyAlignment="1">
      <alignment horizontal="left" vertical="center" wrapText="1"/>
    </xf>
    <xf numFmtId="3" fontId="5" fillId="0" borderId="28" xfId="1" applyNumberFormat="1" applyFont="1" applyFill="1" applyBorder="1" applyAlignment="1">
      <alignment horizontal="right" vertical="center"/>
    </xf>
    <xf numFmtId="3" fontId="5" fillId="0" borderId="29" xfId="1" applyNumberFormat="1" applyFont="1" applyFill="1" applyBorder="1" applyAlignment="1">
      <alignment horizontal="left" vertical="center" wrapText="1"/>
    </xf>
    <xf numFmtId="3" fontId="5" fillId="0" borderId="30" xfId="1" applyNumberFormat="1" applyFont="1" applyFill="1" applyBorder="1" applyAlignment="1">
      <alignment horizontal="right" vertical="center" wrapText="1"/>
    </xf>
    <xf numFmtId="3" fontId="5" fillId="0" borderId="27" xfId="1" applyNumberFormat="1" applyFont="1" applyFill="1" applyBorder="1" applyAlignment="1">
      <alignment horizontal="right" vertical="center"/>
    </xf>
    <xf numFmtId="3" fontId="5" fillId="0" borderId="32" xfId="1" applyNumberFormat="1" applyFont="1" applyFill="1" applyBorder="1" applyAlignment="1">
      <alignment horizontal="right" vertical="center"/>
    </xf>
    <xf numFmtId="3" fontId="5" fillId="0" borderId="32" xfId="1" applyNumberFormat="1" applyFont="1" applyFill="1" applyBorder="1" applyAlignment="1">
      <alignment horizontal="right" vertical="center" shrinkToFit="1"/>
    </xf>
    <xf numFmtId="3" fontId="5" fillId="0" borderId="33" xfId="1" applyNumberFormat="1" applyFont="1" applyFill="1" applyBorder="1" applyAlignment="1">
      <alignment horizontal="right" vertical="center"/>
    </xf>
    <xf numFmtId="3" fontId="5" fillId="0" borderId="31" xfId="1" applyNumberFormat="1" applyFont="1" applyFill="1" applyBorder="1" applyAlignment="1">
      <alignment horizontal="left" vertical="center" wrapText="1"/>
    </xf>
    <xf numFmtId="3" fontId="5" fillId="0" borderId="35" xfId="1" applyNumberFormat="1" applyFont="1" applyFill="1" applyBorder="1" applyAlignment="1">
      <alignment horizontal="left" vertical="center" wrapText="1"/>
    </xf>
    <xf numFmtId="3" fontId="5" fillId="0" borderId="36" xfId="1" applyNumberFormat="1" applyFont="1" applyFill="1" applyBorder="1" applyAlignment="1">
      <alignment horizontal="right" vertical="center" shrinkToFit="1"/>
    </xf>
    <xf numFmtId="3" fontId="5" fillId="0" borderId="37" xfId="1" applyNumberFormat="1" applyFont="1" applyFill="1" applyBorder="1" applyAlignment="1">
      <alignment horizontal="left" vertical="center" wrapText="1"/>
    </xf>
    <xf numFmtId="3" fontId="5" fillId="0" borderId="38" xfId="1" applyNumberFormat="1" applyFont="1" applyFill="1" applyBorder="1" applyAlignment="1">
      <alignment horizontal="right" vertical="center"/>
    </xf>
    <xf numFmtId="3" fontId="5" fillId="0" borderId="38" xfId="1" applyNumberFormat="1" applyFont="1" applyFill="1" applyBorder="1" applyAlignment="1">
      <alignment horizontal="right" vertical="center" shrinkToFit="1"/>
    </xf>
    <xf numFmtId="3" fontId="5" fillId="0" borderId="25" xfId="1" applyNumberFormat="1" applyFont="1" applyFill="1" applyBorder="1" applyAlignment="1">
      <alignment horizontal="right" vertical="center"/>
    </xf>
    <xf numFmtId="3" fontId="5" fillId="0" borderId="38" xfId="1" applyNumberFormat="1" applyFont="1" applyFill="1" applyBorder="1" applyAlignment="1">
      <alignment horizontal="right" vertical="center" wrapText="1"/>
    </xf>
    <xf numFmtId="3" fontId="5" fillId="0" borderId="39" xfId="1" applyNumberFormat="1" applyFont="1" applyFill="1" applyBorder="1" applyAlignment="1">
      <alignment horizontal="left" vertical="center" wrapText="1"/>
    </xf>
    <xf numFmtId="3" fontId="5" fillId="0" borderId="40" xfId="1" applyNumberFormat="1" applyFont="1" applyFill="1" applyBorder="1" applyAlignment="1">
      <alignment horizontal="right" vertical="center"/>
    </xf>
    <xf numFmtId="3" fontId="5" fillId="0" borderId="40" xfId="1" applyNumberFormat="1" applyFont="1" applyFill="1" applyBorder="1" applyAlignment="1">
      <alignment horizontal="right" vertical="center" shrinkToFit="1"/>
    </xf>
    <xf numFmtId="3" fontId="5" fillId="0" borderId="14" xfId="1" applyNumberFormat="1" applyFont="1" applyFill="1" applyBorder="1" applyAlignment="1">
      <alignment horizontal="right" vertical="center" wrapText="1"/>
    </xf>
    <xf numFmtId="0" fontId="5" fillId="0" borderId="1" xfId="1" applyFont="1" applyFill="1" applyBorder="1" applyAlignment="1">
      <alignment vertical="center" wrapText="1"/>
    </xf>
    <xf numFmtId="3" fontId="5" fillId="0" borderId="9" xfId="1" applyNumberFormat="1" applyFont="1" applyFill="1" applyBorder="1" applyAlignment="1">
      <alignment vertical="center"/>
    </xf>
    <xf numFmtId="3" fontId="5" fillId="0" borderId="12" xfId="1" applyNumberFormat="1" applyFont="1" applyFill="1" applyBorder="1" applyAlignment="1">
      <alignment horizontal="right" vertical="center"/>
    </xf>
    <xf numFmtId="9" fontId="5" fillId="0" borderId="28" xfId="1" applyNumberFormat="1" applyFont="1" applyFill="1" applyBorder="1" applyAlignment="1">
      <alignment horizontal="right" vertical="center"/>
    </xf>
    <xf numFmtId="3" fontId="12" fillId="0" borderId="13" xfId="1" applyNumberFormat="1" applyFont="1" applyFill="1" applyBorder="1" applyAlignment="1">
      <alignment horizontal="left" vertical="center" wrapText="1"/>
    </xf>
    <xf numFmtId="3" fontId="12" fillId="0" borderId="14" xfId="1" applyNumberFormat="1" applyFont="1" applyFill="1" applyBorder="1" applyAlignment="1">
      <alignment horizontal="right" vertical="center" shrinkToFit="1"/>
    </xf>
    <xf numFmtId="0" fontId="12" fillId="0" borderId="1" xfId="1" applyFont="1" applyFill="1" applyBorder="1" applyAlignment="1">
      <alignment vertical="center" wrapText="1"/>
    </xf>
    <xf numFmtId="3" fontId="12" fillId="0" borderId="9" xfId="1" applyNumberFormat="1" applyFont="1" applyFill="1" applyBorder="1" applyAlignment="1">
      <alignment vertical="center"/>
    </xf>
    <xf numFmtId="9" fontId="12" fillId="0" borderId="10" xfId="1" applyNumberFormat="1" applyFont="1" applyFill="1" applyBorder="1" applyAlignment="1">
      <alignment vertical="center"/>
    </xf>
    <xf numFmtId="3" fontId="12" fillId="0" borderId="31" xfId="1" applyNumberFormat="1" applyFont="1" applyFill="1" applyBorder="1" applyAlignment="1">
      <alignment horizontal="left" vertical="center" wrapText="1"/>
    </xf>
    <xf numFmtId="3" fontId="12" fillId="0" borderId="32" xfId="1" applyNumberFormat="1" applyFont="1" applyFill="1" applyBorder="1" applyAlignment="1">
      <alignment horizontal="right" vertical="center"/>
    </xf>
    <xf numFmtId="3" fontId="12" fillId="0" borderId="32" xfId="1" applyNumberFormat="1" applyFont="1" applyFill="1" applyBorder="1" applyAlignment="1">
      <alignment horizontal="right" vertical="center" shrinkToFit="1"/>
    </xf>
    <xf numFmtId="3" fontId="12" fillId="0" borderId="33" xfId="1" applyNumberFormat="1" applyFont="1" applyFill="1" applyBorder="1" applyAlignment="1">
      <alignment horizontal="right" vertical="center"/>
    </xf>
    <xf numFmtId="3" fontId="12" fillId="0" borderId="43" xfId="1" applyNumberFormat="1" applyFont="1" applyFill="1" applyBorder="1" applyAlignment="1">
      <alignment horizontal="right" vertical="center"/>
    </xf>
    <xf numFmtId="3" fontId="12" fillId="0" borderId="43" xfId="1" applyNumberFormat="1" applyFont="1" applyFill="1" applyBorder="1" applyAlignment="1">
      <alignment horizontal="right" vertical="center" shrinkToFit="1"/>
    </xf>
    <xf numFmtId="3" fontId="12" fillId="0" borderId="41" xfId="1" applyNumberFormat="1" applyFont="1" applyFill="1" applyBorder="1" applyAlignment="1">
      <alignment horizontal="right" vertical="center"/>
    </xf>
    <xf numFmtId="3" fontId="12" fillId="0" borderId="30" xfId="1" applyNumberFormat="1" applyFont="1" applyFill="1" applyBorder="1" applyAlignment="1">
      <alignment horizontal="right" vertical="center"/>
    </xf>
    <xf numFmtId="3" fontId="12" fillId="0" borderId="30" xfId="1" applyNumberFormat="1" applyFont="1" applyFill="1" applyBorder="1" applyAlignment="1">
      <alignment horizontal="right" vertical="center" shrinkToFit="1"/>
    </xf>
    <xf numFmtId="3" fontId="12" fillId="0" borderId="27" xfId="1" applyNumberFormat="1" applyFont="1" applyFill="1" applyBorder="1" applyAlignment="1">
      <alignment horizontal="right" vertical="center"/>
    </xf>
    <xf numFmtId="3" fontId="5" fillId="0" borderId="26" xfId="1" applyNumberFormat="1" applyFont="1" applyFill="1" applyBorder="1" applyAlignment="1">
      <alignment horizontal="right" vertical="center"/>
    </xf>
    <xf numFmtId="3" fontId="12" fillId="0" borderId="42" xfId="1" applyNumberFormat="1" applyFont="1" applyFill="1" applyBorder="1" applyAlignment="1">
      <alignment horizontal="left" vertical="center" wrapText="1"/>
    </xf>
    <xf numFmtId="3" fontId="5" fillId="0" borderId="11" xfId="1" applyNumberFormat="1" applyFont="1" applyFill="1" applyBorder="1" applyAlignment="1">
      <alignment horizontal="left" vertical="center" wrapText="1"/>
    </xf>
    <xf numFmtId="3" fontId="5" fillId="0" borderId="13" xfId="1" applyNumberFormat="1" applyFont="1" applyFill="1" applyBorder="1" applyAlignment="1">
      <alignment horizontal="left" vertical="center" wrapText="1"/>
    </xf>
    <xf numFmtId="3" fontId="5" fillId="0" borderId="16" xfId="1" applyNumberFormat="1" applyFont="1" applyFill="1" applyBorder="1" applyAlignment="1">
      <alignment horizontal="right" vertical="center" wrapText="1"/>
    </xf>
    <xf numFmtId="3" fontId="5" fillId="0" borderId="44" xfId="1" applyNumberFormat="1" applyFont="1" applyFill="1" applyBorder="1" applyAlignment="1">
      <alignment horizontal="left" vertical="center" wrapText="1"/>
    </xf>
    <xf numFmtId="3" fontId="5" fillId="0" borderId="45" xfId="1" applyNumberFormat="1" applyFont="1" applyFill="1" applyBorder="1" applyAlignment="1">
      <alignment horizontal="right" vertical="center"/>
    </xf>
    <xf numFmtId="3" fontId="5" fillId="0" borderId="45" xfId="1" applyNumberFormat="1" applyFont="1" applyFill="1" applyBorder="1" applyAlignment="1">
      <alignment horizontal="right" vertical="center" shrinkToFit="1"/>
    </xf>
    <xf numFmtId="3" fontId="5" fillId="0" borderId="46" xfId="1" applyNumberFormat="1" applyFont="1" applyFill="1" applyBorder="1" applyAlignment="1">
      <alignment horizontal="right" vertical="center"/>
    </xf>
    <xf numFmtId="3" fontId="12" fillId="0" borderId="29" xfId="1" applyNumberFormat="1" applyFont="1" applyFill="1" applyBorder="1" applyAlignment="1">
      <alignment horizontal="left" vertical="center" wrapText="1"/>
    </xf>
    <xf numFmtId="3" fontId="5" fillId="0" borderId="42" xfId="1" applyNumberFormat="1" applyFont="1" applyFill="1" applyBorder="1" applyAlignment="1">
      <alignment horizontal="left" vertical="center" wrapText="1"/>
    </xf>
    <xf numFmtId="3" fontId="5" fillId="0" borderId="43" xfId="1" applyNumberFormat="1" applyFont="1" applyFill="1" applyBorder="1" applyAlignment="1">
      <alignment horizontal="right" vertical="center"/>
    </xf>
    <xf numFmtId="3" fontId="5" fillId="0" borderId="43" xfId="1" applyNumberFormat="1" applyFont="1" applyFill="1" applyBorder="1" applyAlignment="1">
      <alignment horizontal="right" vertical="center" shrinkToFit="1"/>
    </xf>
    <xf numFmtId="3" fontId="5" fillId="0" borderId="41" xfId="1" applyNumberFormat="1" applyFont="1" applyFill="1" applyBorder="1" applyAlignment="1">
      <alignment horizontal="right" vertical="center"/>
    </xf>
    <xf numFmtId="3" fontId="5" fillId="0" borderId="30" xfId="1" applyNumberFormat="1" applyFont="1" applyFill="1" applyBorder="1" applyAlignment="1">
      <alignment horizontal="right" vertical="center"/>
    </xf>
    <xf numFmtId="3" fontId="5" fillId="0" borderId="30" xfId="1" applyNumberFormat="1" applyFont="1" applyFill="1" applyBorder="1" applyAlignment="1">
      <alignment horizontal="right" vertical="center" shrinkToFit="1"/>
    </xf>
    <xf numFmtId="3" fontId="12" fillId="0" borderId="32" xfId="1" applyNumberFormat="1" applyFont="1" applyFill="1" applyBorder="1" applyAlignment="1">
      <alignment horizontal="right" vertical="center" wrapText="1"/>
    </xf>
    <xf numFmtId="3" fontId="12" fillId="0" borderId="14" xfId="1" applyNumberFormat="1" applyFont="1" applyFill="1" applyBorder="1" applyAlignment="1">
      <alignment horizontal="right" vertical="center" wrapText="1"/>
    </xf>
    <xf numFmtId="3" fontId="5" fillId="0" borderId="12" xfId="1" applyNumberFormat="1" applyFont="1" applyFill="1" applyBorder="1" applyAlignment="1">
      <alignment horizontal="right" vertical="center"/>
    </xf>
    <xf numFmtId="3" fontId="12" fillId="0" borderId="11" xfId="1" applyNumberFormat="1" applyFont="1" applyFill="1" applyBorder="1" applyAlignment="1">
      <alignment horizontal="left" vertical="center" wrapText="1"/>
    </xf>
    <xf numFmtId="3" fontId="12" fillId="0" borderId="12" xfId="1" applyNumberFormat="1" applyFont="1" applyFill="1" applyBorder="1" applyAlignment="1">
      <alignment horizontal="right" vertical="center" shrinkToFit="1"/>
    </xf>
    <xf numFmtId="3" fontId="5" fillId="0" borderId="12" xfId="1" applyNumberFormat="1" applyFont="1" applyFill="1" applyBorder="1" applyAlignment="1">
      <alignment horizontal="right" vertical="center" shrinkToFit="1"/>
    </xf>
    <xf numFmtId="3" fontId="12" fillId="0" borderId="28" xfId="1" applyNumberFormat="1" applyFont="1" applyFill="1" applyBorder="1" applyAlignment="1">
      <alignment horizontal="right" vertical="center"/>
    </xf>
    <xf numFmtId="0" fontId="12" fillId="0" borderId="31" xfId="1" applyFont="1" applyFill="1" applyBorder="1" applyAlignment="1" applyProtection="1">
      <alignment horizontal="center" vertical="center" wrapText="1" shrinkToFit="1"/>
      <protection locked="0"/>
    </xf>
    <xf numFmtId="3" fontId="5" fillId="0" borderId="10" xfId="1" applyNumberFormat="1" applyFont="1" applyFill="1" applyBorder="1" applyAlignment="1">
      <alignment horizontal="center" vertical="center" wrapText="1"/>
    </xf>
    <xf numFmtId="3" fontId="12" fillId="0" borderId="33" xfId="1" applyNumberFormat="1" applyFont="1" applyFill="1" applyBorder="1" applyAlignment="1">
      <alignment horizontal="center" vertical="center" wrapText="1"/>
    </xf>
    <xf numFmtId="0" fontId="12" fillId="0" borderId="8" xfId="1" applyFont="1" applyFill="1" applyBorder="1" applyAlignment="1" applyProtection="1">
      <alignment horizontal="center" vertical="center" wrapText="1" shrinkToFit="1"/>
      <protection locked="0"/>
    </xf>
    <xf numFmtId="3" fontId="12" fillId="0" borderId="10" xfId="1" applyNumberFormat="1" applyFont="1" applyFill="1" applyBorder="1" applyAlignment="1">
      <alignment horizontal="center" vertical="center" wrapText="1"/>
    </xf>
    <xf numFmtId="0" fontId="7" fillId="0" borderId="0" xfId="0" applyFont="1" applyAlignment="1">
      <alignment horizontal="center" vertical="center"/>
    </xf>
    <xf numFmtId="9" fontId="5" fillId="0" borderId="9" xfId="1" applyNumberFormat="1" applyFont="1" applyFill="1" applyBorder="1" applyAlignment="1">
      <alignment horizontal="right" vertical="center" wrapText="1"/>
    </xf>
    <xf numFmtId="9" fontId="5" fillId="0" borderId="19" xfId="1" applyNumberFormat="1" applyFont="1" applyFill="1" applyBorder="1" applyAlignment="1">
      <alignment horizontal="right" vertical="center" wrapText="1"/>
    </xf>
    <xf numFmtId="9" fontId="5" fillId="0" borderId="22" xfId="1" applyNumberFormat="1" applyFont="1" applyFill="1" applyBorder="1" applyAlignment="1">
      <alignment horizontal="right" vertical="center" wrapText="1"/>
    </xf>
    <xf numFmtId="9" fontId="5" fillId="0" borderId="16" xfId="1" applyNumberFormat="1" applyFont="1" applyFill="1" applyBorder="1" applyAlignment="1">
      <alignment horizontal="right" vertical="center"/>
    </xf>
    <xf numFmtId="9" fontId="5" fillId="0" borderId="22" xfId="1" applyNumberFormat="1" applyFont="1" applyFill="1" applyBorder="1" applyAlignment="1">
      <alignment horizontal="right" vertical="center"/>
    </xf>
    <xf numFmtId="9" fontId="12" fillId="0" borderId="9" xfId="1" applyNumberFormat="1" applyFont="1" applyFill="1" applyBorder="1" applyAlignment="1">
      <alignment horizontal="right" vertical="center"/>
    </xf>
    <xf numFmtId="9" fontId="12" fillId="0" borderId="16" xfId="1" applyNumberFormat="1" applyFont="1" applyFill="1" applyBorder="1" applyAlignment="1">
      <alignment horizontal="right" vertical="center"/>
    </xf>
    <xf numFmtId="3" fontId="12" fillId="0" borderId="15" xfId="1" applyNumberFormat="1" applyFont="1" applyFill="1" applyBorder="1" applyAlignment="1">
      <alignment horizontal="right" vertical="center"/>
    </xf>
    <xf numFmtId="0" fontId="5" fillId="0" borderId="8" xfId="1" applyFont="1" applyFill="1" applyBorder="1" applyAlignment="1" applyProtection="1">
      <alignment horizontal="center" vertical="center" wrapText="1" shrinkToFit="1"/>
      <protection locked="0"/>
    </xf>
    <xf numFmtId="0" fontId="5" fillId="0" borderId="11" xfId="1" applyFont="1" applyFill="1" applyBorder="1" applyAlignment="1" applyProtection="1">
      <alignment horizontal="center" vertical="center" wrapText="1" shrinkToFit="1"/>
      <protection locked="0"/>
    </xf>
    <xf numFmtId="3" fontId="5" fillId="0" borderId="28" xfId="1" applyNumberFormat="1" applyFont="1" applyFill="1" applyBorder="1" applyAlignment="1">
      <alignment horizontal="center" vertical="center" wrapText="1"/>
    </xf>
    <xf numFmtId="3" fontId="5" fillId="0" borderId="8" xfId="1" applyNumberFormat="1" applyFont="1" applyFill="1" applyBorder="1" applyAlignment="1">
      <alignment horizontal="right" vertical="center"/>
    </xf>
    <xf numFmtId="3" fontId="5" fillId="0" borderId="15" xfId="1" applyNumberFormat="1" applyFont="1" applyFill="1" applyBorder="1" applyAlignment="1">
      <alignment vertical="center" wrapText="1"/>
    </xf>
    <xf numFmtId="9" fontId="5" fillId="0" borderId="16" xfId="1" applyNumberFormat="1" applyFont="1" applyFill="1" applyBorder="1" applyAlignment="1">
      <alignment horizontal="right" vertical="center" wrapText="1"/>
    </xf>
    <xf numFmtId="3" fontId="5" fillId="0" borderId="37" xfId="1" applyNumberFormat="1" applyFont="1" applyFill="1" applyBorder="1" applyAlignment="1">
      <alignment vertical="center" wrapText="1"/>
    </xf>
    <xf numFmtId="9" fontId="5" fillId="0" borderId="38" xfId="1" applyNumberFormat="1" applyFont="1" applyFill="1" applyBorder="1" applyAlignment="1">
      <alignment horizontal="right" vertical="center" wrapText="1"/>
    </xf>
    <xf numFmtId="3" fontId="5" fillId="0" borderId="13" xfId="1" applyNumberFormat="1" applyFont="1" applyFill="1" applyBorder="1" applyAlignment="1">
      <alignment vertical="center" wrapText="1"/>
    </xf>
    <xf numFmtId="9" fontId="5" fillId="0" borderId="14" xfId="1" applyNumberFormat="1" applyFont="1" applyFill="1" applyBorder="1" applyAlignment="1">
      <alignment horizontal="right" vertical="center" wrapText="1"/>
    </xf>
    <xf numFmtId="9" fontId="12" fillId="0" borderId="16" xfId="1" applyNumberFormat="1" applyFont="1" applyFill="1" applyBorder="1" applyAlignment="1">
      <alignment horizontal="center" vertical="center"/>
    </xf>
    <xf numFmtId="3" fontId="12" fillId="0" borderId="8" xfId="1" applyNumberFormat="1" applyFont="1" applyFill="1" applyBorder="1" applyAlignment="1">
      <alignment vertical="center"/>
    </xf>
    <xf numFmtId="9" fontId="12" fillId="0" borderId="12" xfId="1" applyNumberFormat="1" applyFont="1" applyFill="1" applyBorder="1" applyAlignment="1">
      <alignment horizontal="right" vertical="center"/>
    </xf>
    <xf numFmtId="3" fontId="15" fillId="0" borderId="42" xfId="1" applyNumberFormat="1" applyFont="1" applyFill="1" applyBorder="1" applyAlignment="1">
      <alignment vertical="center"/>
    </xf>
    <xf numFmtId="9" fontId="12" fillId="0" borderId="43" xfId="1" applyNumberFormat="1" applyFont="1" applyFill="1" applyBorder="1" applyAlignment="1">
      <alignment horizontal="right" vertical="center"/>
    </xf>
    <xf numFmtId="3" fontId="15" fillId="0" borderId="31" xfId="1" applyNumberFormat="1" applyFont="1" applyFill="1" applyBorder="1" applyAlignment="1">
      <alignment vertical="center"/>
    </xf>
    <xf numFmtId="3" fontId="15" fillId="0" borderId="29" xfId="1" applyNumberFormat="1" applyFont="1" applyFill="1" applyBorder="1" applyAlignment="1">
      <alignment vertical="center"/>
    </xf>
    <xf numFmtId="9" fontId="12" fillId="0" borderId="30" xfId="1" applyNumberFormat="1" applyFont="1" applyFill="1" applyBorder="1" applyAlignment="1">
      <alignment horizontal="right" vertical="center"/>
    </xf>
    <xf numFmtId="3" fontId="17" fillId="0" borderId="11" xfId="1" applyNumberFormat="1" applyFont="1" applyFill="1" applyBorder="1" applyAlignment="1">
      <alignment horizontal="right" vertical="center" wrapText="1"/>
    </xf>
    <xf numFmtId="9" fontId="5" fillId="0" borderId="12" xfId="1" applyNumberFormat="1" applyFont="1" applyFill="1" applyBorder="1" applyAlignment="1">
      <alignment horizontal="right" vertical="center" wrapText="1"/>
    </xf>
    <xf numFmtId="3" fontId="17" fillId="0" borderId="42" xfId="1" applyNumberFormat="1" applyFont="1" applyFill="1" applyBorder="1" applyAlignment="1">
      <alignment horizontal="right" vertical="center" wrapText="1"/>
    </xf>
    <xf numFmtId="9" fontId="5" fillId="0" borderId="43" xfId="1" applyNumberFormat="1" applyFont="1" applyFill="1" applyBorder="1" applyAlignment="1">
      <alignment horizontal="right" vertical="center" wrapText="1"/>
    </xf>
    <xf numFmtId="3" fontId="17" fillId="0" borderId="29" xfId="1" applyNumberFormat="1" applyFont="1" applyFill="1" applyBorder="1" applyAlignment="1">
      <alignment horizontal="right" vertical="center" wrapText="1"/>
    </xf>
    <xf numFmtId="9" fontId="5" fillId="0" borderId="30" xfId="1" applyNumberFormat="1" applyFont="1" applyFill="1" applyBorder="1" applyAlignment="1">
      <alignment horizontal="right" vertical="center" wrapText="1"/>
    </xf>
    <xf numFmtId="3" fontId="17" fillId="0" borderId="15" xfId="1" applyNumberFormat="1" applyFont="1" applyFill="1" applyBorder="1" applyAlignment="1">
      <alignment horizontal="right" vertical="center" wrapText="1"/>
    </xf>
    <xf numFmtId="176" fontId="17" fillId="0" borderId="11" xfId="1" applyNumberFormat="1" applyFont="1" applyFill="1" applyBorder="1" applyAlignment="1">
      <alignment horizontal="right" vertical="center"/>
    </xf>
    <xf numFmtId="9" fontId="17" fillId="0" borderId="12" xfId="1" applyNumberFormat="1" applyFont="1" applyFill="1" applyBorder="1" applyAlignment="1">
      <alignment horizontal="right" vertical="center"/>
    </xf>
    <xf numFmtId="3" fontId="17" fillId="0" borderId="29" xfId="1" applyNumberFormat="1" applyFont="1" applyFill="1" applyBorder="1" applyAlignment="1">
      <alignment horizontal="right" vertical="center"/>
    </xf>
    <xf numFmtId="9" fontId="5" fillId="0" borderId="30" xfId="1" applyNumberFormat="1" applyFont="1" applyFill="1" applyBorder="1" applyAlignment="1">
      <alignment horizontal="right" vertical="center"/>
    </xf>
    <xf numFmtId="3" fontId="17" fillId="0" borderId="18" xfId="1" applyNumberFormat="1" applyFont="1" applyFill="1" applyBorder="1" applyAlignment="1">
      <alignment horizontal="right" vertical="center" wrapText="1"/>
    </xf>
    <xf numFmtId="3" fontId="17" fillId="0" borderId="21" xfId="1" applyNumberFormat="1" applyFont="1" applyFill="1" applyBorder="1" applyAlignment="1">
      <alignment horizontal="right" vertical="center" wrapText="1"/>
    </xf>
    <xf numFmtId="3" fontId="17" fillId="0" borderId="15" xfId="1" applyNumberFormat="1" applyFont="1" applyFill="1" applyBorder="1" applyAlignment="1">
      <alignment horizontal="right" vertical="center"/>
    </xf>
    <xf numFmtId="3" fontId="17" fillId="0" borderId="21" xfId="1" applyNumberFormat="1" applyFont="1" applyFill="1" applyBorder="1" applyAlignment="1">
      <alignment horizontal="right" vertical="center"/>
    </xf>
    <xf numFmtId="9" fontId="5" fillId="0" borderId="9" xfId="1" applyNumberFormat="1" applyFont="1" applyFill="1" applyBorder="1" applyAlignment="1">
      <alignment horizontal="right" vertical="center"/>
    </xf>
    <xf numFmtId="0" fontId="5" fillId="0" borderId="6" xfId="1" applyFont="1" applyFill="1" applyBorder="1" applyAlignment="1">
      <alignment vertical="center" wrapText="1"/>
    </xf>
    <xf numFmtId="3" fontId="5" fillId="0" borderId="11" xfId="1" applyNumberFormat="1" applyFont="1" applyFill="1" applyBorder="1" applyAlignment="1">
      <alignment horizontal="right" vertical="center"/>
    </xf>
    <xf numFmtId="3" fontId="15" fillId="0" borderId="31" xfId="1" applyNumberFormat="1" applyFont="1" applyFill="1" applyBorder="1" applyAlignment="1">
      <alignment horizontal="right" vertical="center"/>
    </xf>
    <xf numFmtId="3" fontId="15" fillId="0" borderId="13" xfId="1" applyNumberFormat="1" applyFont="1" applyFill="1" applyBorder="1" applyAlignment="1">
      <alignment horizontal="right" vertical="center"/>
    </xf>
    <xf numFmtId="177" fontId="5" fillId="0" borderId="15" xfId="1" applyNumberFormat="1" applyFont="1" applyFill="1" applyBorder="1" applyAlignment="1">
      <alignment horizontal="right" vertical="center"/>
    </xf>
    <xf numFmtId="3" fontId="5" fillId="0" borderId="31" xfId="1" applyNumberFormat="1" applyFont="1" applyFill="1" applyBorder="1" applyAlignment="1">
      <alignment horizontal="right" vertical="center"/>
    </xf>
    <xf numFmtId="9" fontId="5" fillId="0" borderId="32" xfId="1" applyNumberFormat="1" applyFont="1" applyFill="1" applyBorder="1" applyAlignment="1">
      <alignment horizontal="right" vertical="center"/>
    </xf>
    <xf numFmtId="3" fontId="5" fillId="0" borderId="15" xfId="1" applyNumberFormat="1" applyFont="1" applyFill="1" applyBorder="1" applyAlignment="1">
      <alignment horizontal="right" vertical="center"/>
    </xf>
    <xf numFmtId="177" fontId="5" fillId="0" borderId="9" xfId="1" applyNumberFormat="1" applyFont="1" applyFill="1" applyBorder="1" applyAlignment="1">
      <alignment horizontal="right" vertical="center" wrapText="1"/>
    </xf>
    <xf numFmtId="3" fontId="5" fillId="0" borderId="8" xfId="1" applyNumberFormat="1" applyFont="1" applyFill="1" applyBorder="1" applyAlignment="1">
      <alignment vertical="center"/>
    </xf>
    <xf numFmtId="3" fontId="5" fillId="0" borderId="8" xfId="1" applyNumberFormat="1" applyFont="1" applyFill="1" applyBorder="1" applyAlignment="1">
      <alignment vertical="center" wrapText="1"/>
    </xf>
    <xf numFmtId="4" fontId="5" fillId="0" borderId="15" xfId="1" applyNumberFormat="1" applyFont="1" applyFill="1" applyBorder="1" applyAlignment="1">
      <alignment horizontal="right" vertical="center" wrapText="1"/>
    </xf>
    <xf numFmtId="3" fontId="12" fillId="0" borderId="31" xfId="1" applyNumberFormat="1" applyFont="1" applyFill="1" applyBorder="1" applyAlignment="1">
      <alignment horizontal="right" vertical="center"/>
    </xf>
    <xf numFmtId="9" fontId="12" fillId="0" borderId="32" xfId="1" applyNumberFormat="1" applyFont="1" applyFill="1" applyBorder="1" applyAlignment="1">
      <alignment horizontal="right" vertical="center"/>
    </xf>
    <xf numFmtId="9" fontId="12" fillId="0" borderId="14" xfId="1" applyNumberFormat="1" applyFont="1" applyFill="1" applyBorder="1" applyAlignment="1">
      <alignment horizontal="right" vertical="center"/>
    </xf>
    <xf numFmtId="3" fontId="12" fillId="0" borderId="42" xfId="1" applyNumberFormat="1" applyFont="1" applyFill="1" applyBorder="1" applyAlignment="1">
      <alignment horizontal="right" vertical="center"/>
    </xf>
    <xf numFmtId="3" fontId="12" fillId="0" borderId="31" xfId="1" applyNumberFormat="1" applyFont="1" applyFill="1" applyBorder="1" applyAlignment="1">
      <alignment vertical="center"/>
    </xf>
    <xf numFmtId="0" fontId="12" fillId="0" borderId="34" xfId="1" applyFont="1" applyFill="1" applyBorder="1" applyAlignment="1">
      <alignment vertical="center" wrapText="1"/>
    </xf>
    <xf numFmtId="3" fontId="12" fillId="0" borderId="8" xfId="1" applyNumberFormat="1" applyFont="1" applyFill="1" applyBorder="1" applyAlignment="1">
      <alignment horizontal="right" vertical="center" wrapText="1"/>
    </xf>
    <xf numFmtId="3" fontId="12" fillId="0" borderId="13" xfId="1" applyNumberFormat="1" applyFont="1" applyFill="1" applyBorder="1" applyAlignment="1">
      <alignment horizontal="right" vertical="center" wrapText="1"/>
    </xf>
    <xf numFmtId="176" fontId="12" fillId="0" borderId="31" xfId="1" applyNumberFormat="1" applyFont="1" applyFill="1" applyBorder="1" applyAlignment="1">
      <alignment horizontal="right" vertical="center"/>
    </xf>
    <xf numFmtId="176" fontId="12" fillId="0" borderId="29" xfId="1" applyNumberFormat="1" applyFont="1" applyFill="1" applyBorder="1" applyAlignment="1">
      <alignment horizontal="right" vertical="center"/>
    </xf>
    <xf numFmtId="3" fontId="5" fillId="0" borderId="8" xfId="1" applyNumberFormat="1" applyFont="1" applyFill="1" applyBorder="1" applyAlignment="1">
      <alignment horizontal="right" vertical="center" wrapText="1"/>
    </xf>
    <xf numFmtId="0" fontId="5" fillId="0" borderId="10" xfId="1" applyFont="1" applyFill="1" applyBorder="1" applyAlignment="1">
      <alignment vertical="center" wrapText="1"/>
    </xf>
    <xf numFmtId="3" fontId="5" fillId="0" borderId="21" xfId="1" applyNumberFormat="1" applyFont="1" applyFill="1" applyBorder="1" applyAlignment="1">
      <alignment horizontal="right" vertical="center"/>
    </xf>
    <xf numFmtId="0" fontId="12" fillId="0" borderId="33" xfId="1" applyFont="1" applyFill="1" applyBorder="1" applyAlignment="1">
      <alignment vertical="center" wrapText="1"/>
    </xf>
    <xf numFmtId="0" fontId="12" fillId="0" borderId="10" xfId="1" applyFont="1" applyFill="1" applyBorder="1" applyAlignment="1">
      <alignment vertical="center" wrapText="1"/>
    </xf>
    <xf numFmtId="0" fontId="12" fillId="0" borderId="10" xfId="1" applyFont="1" applyFill="1" applyBorder="1" applyAlignment="1">
      <alignment horizontal="left" vertical="center" wrapText="1"/>
    </xf>
    <xf numFmtId="3" fontId="5" fillId="0" borderId="37" xfId="1" applyNumberFormat="1" applyFont="1" applyFill="1" applyBorder="1" applyAlignment="1">
      <alignment horizontal="right" vertical="center" wrapText="1"/>
    </xf>
    <xf numFmtId="0" fontId="5" fillId="0" borderId="10" xfId="1" applyFont="1" applyFill="1" applyBorder="1" applyAlignment="1">
      <alignment horizontal="left" vertical="center" wrapText="1"/>
    </xf>
    <xf numFmtId="3" fontId="5" fillId="0" borderId="18" xfId="1" applyNumberFormat="1" applyFont="1" applyFill="1" applyBorder="1" applyAlignment="1">
      <alignment vertical="center" wrapText="1"/>
    </xf>
    <xf numFmtId="3" fontId="5" fillId="0" borderId="39" xfId="1" applyNumberFormat="1" applyFont="1" applyFill="1" applyBorder="1" applyAlignment="1">
      <alignment horizontal="right" vertical="center" wrapText="1"/>
    </xf>
    <xf numFmtId="3" fontId="5" fillId="0" borderId="35" xfId="1" applyNumberFormat="1" applyFont="1" applyFill="1" applyBorder="1" applyAlignment="1">
      <alignment horizontal="right" vertical="center" wrapText="1"/>
    </xf>
    <xf numFmtId="3" fontId="5" fillId="0" borderId="21" xfId="1" applyNumberFormat="1" applyFont="1" applyFill="1" applyBorder="1" applyAlignment="1">
      <alignment horizontal="right" vertical="center" wrapText="1"/>
    </xf>
    <xf numFmtId="3" fontId="12" fillId="0" borderId="29" xfId="1" applyNumberFormat="1" applyFont="1" applyFill="1" applyBorder="1" applyAlignment="1">
      <alignment horizontal="right" vertical="center"/>
    </xf>
    <xf numFmtId="3" fontId="5" fillId="0" borderId="28" xfId="1" applyNumberFormat="1" applyFont="1" applyFill="1" applyBorder="1" applyAlignment="1">
      <alignment horizontal="center" vertical="center" wrapText="1"/>
    </xf>
    <xf numFmtId="0" fontId="5" fillId="0" borderId="11" xfId="1" applyFont="1" applyFill="1" applyBorder="1" applyAlignment="1" applyProtection="1">
      <alignment horizontal="center" vertical="center" wrapText="1" shrinkToFit="1"/>
      <protection locked="0"/>
    </xf>
    <xf numFmtId="0" fontId="5" fillId="0" borderId="6" xfId="1" applyFont="1" applyFill="1" applyBorder="1" applyAlignment="1">
      <alignment vertical="center" wrapText="1"/>
    </xf>
    <xf numFmtId="9" fontId="5" fillId="0" borderId="28" xfId="1" applyNumberFormat="1" applyFont="1" applyFill="1" applyBorder="1" applyAlignment="1">
      <alignment horizontal="right" vertical="center"/>
    </xf>
    <xf numFmtId="0" fontId="12" fillId="0" borderId="5" xfId="1" applyFont="1" applyFill="1" applyBorder="1" applyAlignment="1">
      <alignment vertical="center" wrapText="1"/>
    </xf>
    <xf numFmtId="3" fontId="12" fillId="0" borderId="14" xfId="1" applyNumberFormat="1" applyFont="1" applyFill="1" applyBorder="1" applyAlignment="1">
      <alignment vertical="center"/>
    </xf>
    <xf numFmtId="0" fontId="12" fillId="0" borderId="13" xfId="1" applyFont="1" applyFill="1" applyBorder="1" applyAlignment="1" applyProtection="1">
      <alignment horizontal="center" vertical="center" wrapText="1" shrinkToFit="1"/>
      <protection locked="0"/>
    </xf>
    <xf numFmtId="0" fontId="12" fillId="0" borderId="24" xfId="1" applyFont="1" applyFill="1" applyBorder="1" applyAlignment="1">
      <alignment vertical="center" wrapText="1"/>
    </xf>
    <xf numFmtId="3" fontId="12" fillId="0" borderId="13" xfId="1" applyNumberFormat="1" applyFont="1" applyFill="1" applyBorder="1" applyAlignment="1">
      <alignment vertical="center"/>
    </xf>
    <xf numFmtId="0" fontId="12" fillId="0" borderId="6" xfId="1" applyFont="1" applyFill="1" applyBorder="1" applyAlignment="1">
      <alignment horizontal="right" vertical="center"/>
    </xf>
    <xf numFmtId="0" fontId="12" fillId="0" borderId="5" xfId="1" applyFont="1" applyFill="1" applyBorder="1" applyAlignment="1">
      <alignment horizontal="right" vertical="center"/>
    </xf>
    <xf numFmtId="3" fontId="12" fillId="0" borderId="47" xfId="1" applyNumberFormat="1" applyFont="1" applyFill="1" applyBorder="1" applyAlignment="1">
      <alignment vertical="center"/>
    </xf>
    <xf numFmtId="3" fontId="12" fillId="0" borderId="13" xfId="1" applyNumberFormat="1" applyFont="1" applyFill="1" applyBorder="1" applyAlignment="1">
      <alignment horizontal="right" vertical="center"/>
    </xf>
    <xf numFmtId="0" fontId="12" fillId="0" borderId="6" xfId="1" applyFont="1" applyFill="1" applyBorder="1" applyAlignment="1">
      <alignment horizontal="left" vertical="center" wrapText="1"/>
    </xf>
    <xf numFmtId="0" fontId="12" fillId="0" borderId="5" xfId="1" applyFont="1" applyFill="1" applyBorder="1" applyAlignment="1">
      <alignment horizontal="left" vertical="center" wrapText="1"/>
    </xf>
    <xf numFmtId="3" fontId="12" fillId="0" borderId="9" xfId="1" applyNumberFormat="1" applyFont="1" applyFill="1" applyBorder="1" applyAlignment="1">
      <alignment horizontal="right" vertical="center"/>
    </xf>
    <xf numFmtId="3" fontId="12" fillId="0" borderId="8" xfId="1" applyNumberFormat="1" applyFont="1" applyFill="1" applyBorder="1" applyAlignment="1">
      <alignment horizontal="right" vertical="center"/>
    </xf>
    <xf numFmtId="3" fontId="12" fillId="0" borderId="14" xfId="1" applyNumberFormat="1" applyFont="1" applyFill="1" applyBorder="1" applyAlignment="1">
      <alignment horizontal="right" vertical="center"/>
    </xf>
    <xf numFmtId="0" fontId="5" fillId="0" borderId="6" xfId="1" applyFont="1" applyFill="1" applyBorder="1" applyAlignment="1">
      <alignment horizontal="right" vertical="center"/>
    </xf>
    <xf numFmtId="0" fontId="5" fillId="0" borderId="6" xfId="1" applyFont="1" applyFill="1" applyBorder="1" applyAlignment="1">
      <alignment horizontal="left" vertical="center" wrapText="1"/>
    </xf>
    <xf numFmtId="3" fontId="5" fillId="0" borderId="12" xfId="1" applyNumberFormat="1" applyFont="1" applyFill="1" applyBorder="1" applyAlignment="1">
      <alignment horizontal="right" vertical="center"/>
    </xf>
    <xf numFmtId="3" fontId="5" fillId="0" borderId="36" xfId="1" applyNumberFormat="1" applyFont="1" applyFill="1" applyBorder="1" applyAlignment="1">
      <alignment horizontal="right" vertical="center"/>
    </xf>
    <xf numFmtId="3" fontId="5" fillId="0" borderId="14" xfId="1" applyNumberFormat="1" applyFont="1" applyFill="1" applyBorder="1" applyAlignment="1">
      <alignment horizontal="right" vertical="center"/>
    </xf>
    <xf numFmtId="9" fontId="5" fillId="0" borderId="10" xfId="1" applyNumberFormat="1" applyFont="1" applyFill="1" applyBorder="1" applyAlignment="1">
      <alignment horizontal="right" vertical="center"/>
    </xf>
    <xf numFmtId="9" fontId="12" fillId="0" borderId="10" xfId="1" applyNumberFormat="1" applyFont="1" applyFill="1" applyBorder="1" applyAlignment="1">
      <alignment horizontal="right" vertical="center"/>
    </xf>
    <xf numFmtId="3" fontId="5" fillId="0" borderId="10" xfId="1" applyNumberFormat="1" applyFont="1" applyFill="1" applyBorder="1" applyAlignment="1">
      <alignment horizontal="center" vertical="center" wrapText="1"/>
    </xf>
    <xf numFmtId="0" fontId="5" fillId="0" borderId="1" xfId="1" applyFont="1" applyFill="1" applyBorder="1" applyAlignment="1">
      <alignment vertical="center" wrapText="1"/>
    </xf>
    <xf numFmtId="0" fontId="5" fillId="0" borderId="8" xfId="1" applyFont="1" applyFill="1" applyBorder="1" applyAlignment="1" applyProtection="1">
      <alignment horizontal="center" vertical="center" wrapText="1" shrinkToFit="1"/>
      <protection locked="0"/>
    </xf>
    <xf numFmtId="3" fontId="5" fillId="0" borderId="8" xfId="1" applyNumberFormat="1" applyFont="1" applyFill="1" applyBorder="1" applyAlignment="1">
      <alignment horizontal="right" vertical="center"/>
    </xf>
    <xf numFmtId="3" fontId="5" fillId="0" borderId="9" xfId="1" applyNumberFormat="1" applyFont="1" applyFill="1" applyBorder="1" applyAlignment="1">
      <alignment horizontal="right" vertical="center"/>
    </xf>
    <xf numFmtId="3" fontId="5" fillId="0" borderId="13" xfId="1" applyNumberFormat="1" applyFont="1" applyFill="1" applyBorder="1" applyAlignment="1">
      <alignment horizontal="right" vertical="center"/>
    </xf>
    <xf numFmtId="0" fontId="5" fillId="0" borderId="1" xfId="1" applyFont="1" applyFill="1" applyBorder="1" applyAlignment="1">
      <alignment horizontal="right" vertical="center"/>
    </xf>
    <xf numFmtId="0" fontId="5" fillId="0" borderId="1" xfId="1" applyFont="1" applyFill="1" applyBorder="1" applyAlignment="1">
      <alignment horizontal="left" vertical="center" wrapText="1"/>
    </xf>
    <xf numFmtId="3" fontId="17" fillId="0" borderId="11" xfId="1" applyNumberFormat="1" applyFont="1" applyFill="1" applyBorder="1" applyAlignment="1">
      <alignment vertical="center"/>
    </xf>
    <xf numFmtId="9" fontId="12" fillId="0" borderId="24" xfId="1" applyNumberFormat="1" applyFont="1" applyFill="1" applyBorder="1" applyAlignment="1">
      <alignment horizontal="right" vertical="center"/>
    </xf>
    <xf numFmtId="3" fontId="12" fillId="0" borderId="24" xfId="1" applyNumberFormat="1" applyFont="1" applyFill="1" applyBorder="1" applyAlignment="1">
      <alignment horizontal="center" vertical="center" wrapText="1"/>
    </xf>
    <xf numFmtId="0" fontId="12" fillId="0" borderId="24" xfId="1" applyFont="1" applyFill="1" applyBorder="1" applyAlignment="1">
      <alignment horizontal="left" vertical="center" wrapText="1"/>
    </xf>
    <xf numFmtId="0" fontId="5" fillId="0" borderId="28" xfId="1" applyFont="1" applyFill="1" applyBorder="1" applyAlignment="1">
      <alignment vertical="center" wrapText="1"/>
    </xf>
    <xf numFmtId="0" fontId="12" fillId="0" borderId="1" xfId="1" applyFont="1" applyFill="1" applyBorder="1" applyAlignment="1">
      <alignment horizontal="right" vertical="center"/>
    </xf>
    <xf numFmtId="0" fontId="12" fillId="0" borderId="1" xfId="1" applyFont="1" applyFill="1" applyBorder="1" applyAlignment="1">
      <alignment horizontal="left" vertical="center" wrapText="1"/>
    </xf>
    <xf numFmtId="0" fontId="17" fillId="0" borderId="6" xfId="1" applyFont="1" applyFill="1" applyBorder="1" applyAlignment="1">
      <alignment horizontal="left" vertical="center" wrapText="1"/>
    </xf>
    <xf numFmtId="3" fontId="17" fillId="0" borderId="12" xfId="1" applyNumberFormat="1" applyFont="1" applyFill="1" applyBorder="1" applyAlignment="1">
      <alignment horizontal="right" vertical="center" wrapText="1"/>
    </xf>
    <xf numFmtId="0" fontId="6" fillId="0" borderId="1" xfId="1" applyFont="1" applyFill="1" applyBorder="1" applyAlignment="1">
      <alignment horizontal="left" vertical="center" wrapText="1"/>
    </xf>
    <xf numFmtId="3" fontId="17" fillId="0" borderId="8" xfId="1" applyNumberFormat="1" applyFont="1" applyFill="1" applyBorder="1" applyAlignment="1">
      <alignment horizontal="left" vertical="center" wrapText="1"/>
    </xf>
    <xf numFmtId="9" fontId="5" fillId="0" borderId="14" xfId="1" applyNumberFormat="1" applyFont="1" applyFill="1" applyBorder="1" applyAlignment="1">
      <alignment horizontal="right" vertical="center"/>
    </xf>
    <xf numFmtId="3" fontId="12" fillId="0" borderId="15" xfId="1" applyNumberFormat="1" applyFont="1" applyFill="1" applyBorder="1" applyAlignment="1">
      <alignment horizontal="right" vertical="center" wrapText="1"/>
    </xf>
    <xf numFmtId="3" fontId="12" fillId="0" borderId="43" xfId="1" applyNumberFormat="1" applyFont="1" applyFill="1" applyBorder="1" applyAlignment="1">
      <alignment horizontal="right" vertical="center" wrapText="1"/>
    </xf>
    <xf numFmtId="3" fontId="12" fillId="0" borderId="30" xfId="1" applyNumberFormat="1" applyFont="1" applyFill="1" applyBorder="1" applyAlignment="1">
      <alignment horizontal="right" vertical="center" wrapText="1"/>
    </xf>
    <xf numFmtId="3" fontId="12" fillId="0" borderId="32" xfId="1" applyNumberFormat="1" applyFont="1" applyFill="1" applyBorder="1" applyAlignment="1">
      <alignment vertical="center"/>
    </xf>
    <xf numFmtId="9" fontId="12" fillId="0" borderId="33" xfId="1" applyNumberFormat="1" applyFont="1" applyFill="1" applyBorder="1" applyAlignment="1">
      <alignment vertical="center"/>
    </xf>
    <xf numFmtId="9" fontId="16" fillId="0" borderId="16" xfId="1" applyNumberFormat="1" applyFont="1" applyFill="1" applyBorder="1" applyAlignment="1">
      <alignment horizontal="right" vertical="center" wrapText="1"/>
    </xf>
    <xf numFmtId="9" fontId="16" fillId="0" borderId="38" xfId="1" applyNumberFormat="1" applyFont="1" applyFill="1" applyBorder="1" applyAlignment="1">
      <alignment horizontal="right" vertical="center" wrapText="1"/>
    </xf>
    <xf numFmtId="3" fontId="15" fillId="0" borderId="11" xfId="1" applyNumberFormat="1" applyFont="1" applyFill="1" applyBorder="1" applyAlignment="1">
      <alignment vertical="center"/>
    </xf>
    <xf numFmtId="0" fontId="12" fillId="0" borderId="24" xfId="1" applyFont="1" applyFill="1" applyBorder="1" applyAlignment="1">
      <alignment vertical="center" wrapText="1"/>
    </xf>
    <xf numFmtId="3" fontId="12" fillId="0" borderId="12" xfId="1" applyNumberFormat="1" applyFont="1" applyFill="1" applyBorder="1" applyAlignment="1">
      <alignment horizontal="right" vertical="center"/>
    </xf>
    <xf numFmtId="0" fontId="5" fillId="0" borderId="10" xfId="1" applyFont="1" applyFill="1" applyBorder="1" applyAlignment="1">
      <alignment vertical="center" wrapText="1"/>
    </xf>
    <xf numFmtId="0" fontId="5" fillId="0" borderId="28" xfId="1" applyFont="1" applyFill="1" applyBorder="1" applyAlignment="1">
      <alignment vertical="center" wrapText="1"/>
    </xf>
    <xf numFmtId="3" fontId="5" fillId="0" borderId="15" xfId="1" applyNumberFormat="1" applyFont="1" applyFill="1" applyBorder="1" applyAlignment="1">
      <alignment horizontal="right" vertical="center" wrapText="1"/>
    </xf>
    <xf numFmtId="3" fontId="5" fillId="0" borderId="13" xfId="1" applyNumberFormat="1" applyFont="1" applyFill="1" applyBorder="1" applyAlignment="1">
      <alignment horizontal="right" vertical="center" wrapText="1"/>
    </xf>
    <xf numFmtId="3" fontId="12" fillId="0" borderId="29" xfId="1" applyNumberFormat="1" applyFont="1" applyFill="1" applyBorder="1" applyAlignment="1">
      <alignment vertical="center" wrapText="1"/>
    </xf>
    <xf numFmtId="0" fontId="12" fillId="0" borderId="6" xfId="1" applyFont="1" applyFill="1" applyBorder="1" applyAlignment="1">
      <alignment vertical="center" wrapText="1"/>
    </xf>
    <xf numFmtId="0" fontId="12" fillId="0" borderId="5" xfId="1" applyFont="1" applyFill="1" applyBorder="1" applyAlignment="1">
      <alignment vertical="center" wrapText="1"/>
    </xf>
    <xf numFmtId="0" fontId="12" fillId="0" borderId="28" xfId="1" applyFont="1" applyFill="1" applyBorder="1" applyAlignment="1">
      <alignment horizontal="left" vertical="center" wrapText="1"/>
    </xf>
    <xf numFmtId="0" fontId="12" fillId="0" borderId="24" xfId="1" applyFont="1" applyFill="1" applyBorder="1" applyAlignment="1">
      <alignment horizontal="left" vertical="center" wrapText="1"/>
    </xf>
    <xf numFmtId="0" fontId="5" fillId="0" borderId="11" xfId="1" applyFont="1" applyFill="1" applyBorder="1" applyAlignment="1" applyProtection="1">
      <alignment horizontal="center" vertical="center" wrapText="1" shrinkToFit="1"/>
      <protection locked="0"/>
    </xf>
    <xf numFmtId="0" fontId="5" fillId="0" borderId="35" xfId="1" applyFont="1" applyFill="1" applyBorder="1" applyAlignment="1" applyProtection="1">
      <alignment horizontal="center" vertical="center" wrapText="1" shrinkToFit="1"/>
      <protection locked="0"/>
    </xf>
    <xf numFmtId="0" fontId="5" fillId="0" borderId="13" xfId="1" applyFont="1" applyFill="1" applyBorder="1" applyAlignment="1" applyProtection="1">
      <alignment horizontal="center" vertical="center" wrapText="1" shrinkToFit="1"/>
      <protection locked="0"/>
    </xf>
    <xf numFmtId="0" fontId="5" fillId="0" borderId="28" xfId="1" applyFont="1" applyFill="1" applyBorder="1" applyAlignment="1">
      <alignment vertical="center" wrapText="1"/>
    </xf>
    <xf numFmtId="0" fontId="5" fillId="0" borderId="26" xfId="1" applyFont="1" applyFill="1" applyBorder="1" applyAlignment="1">
      <alignment vertical="center" wrapText="1"/>
    </xf>
    <xf numFmtId="0" fontId="5" fillId="0" borderId="24" xfId="1" applyFont="1" applyFill="1" applyBorder="1" applyAlignment="1">
      <alignment vertical="center" wrapText="1"/>
    </xf>
    <xf numFmtId="0" fontId="12" fillId="0" borderId="28" xfId="1" applyFont="1" applyFill="1" applyBorder="1" applyAlignment="1">
      <alignment vertical="center" wrapText="1"/>
    </xf>
    <xf numFmtId="0" fontId="12" fillId="0" borderId="24" xfId="1" applyFont="1" applyFill="1" applyBorder="1" applyAlignment="1">
      <alignment vertical="center" wrapText="1"/>
    </xf>
    <xf numFmtId="0" fontId="12" fillId="0" borderId="11" xfId="1" applyFont="1" applyFill="1" applyBorder="1" applyAlignment="1" applyProtection="1">
      <alignment horizontal="center" vertical="center" wrapText="1" shrinkToFit="1"/>
      <protection locked="0"/>
    </xf>
    <xf numFmtId="0" fontId="12" fillId="0" borderId="13" xfId="1" applyFont="1" applyFill="1" applyBorder="1" applyAlignment="1" applyProtection="1">
      <alignment horizontal="center" vertical="center" wrapText="1" shrinkToFit="1"/>
      <protection locked="0"/>
    </xf>
    <xf numFmtId="3" fontId="12" fillId="0" borderId="28" xfId="1" applyNumberFormat="1" applyFont="1" applyFill="1" applyBorder="1" applyAlignment="1">
      <alignment horizontal="center" vertical="center" wrapText="1"/>
    </xf>
    <xf numFmtId="3" fontId="12" fillId="0" borderId="24" xfId="1" applyNumberFormat="1" applyFont="1" applyFill="1" applyBorder="1" applyAlignment="1">
      <alignment horizontal="center" vertical="center" wrapText="1"/>
    </xf>
    <xf numFmtId="0" fontId="12" fillId="0" borderId="4" xfId="1" applyFont="1" applyFill="1" applyBorder="1" applyAlignment="1">
      <alignment vertical="center" wrapText="1"/>
    </xf>
    <xf numFmtId="3" fontId="12" fillId="0" borderId="26" xfId="1" applyNumberFormat="1" applyFont="1" applyFill="1" applyBorder="1" applyAlignment="1">
      <alignment horizontal="center" vertical="center" wrapText="1"/>
    </xf>
    <xf numFmtId="3" fontId="5" fillId="0" borderId="28" xfId="1" applyNumberFormat="1" applyFont="1" applyFill="1" applyBorder="1" applyAlignment="1">
      <alignment horizontal="center" vertical="center" wrapText="1"/>
    </xf>
    <xf numFmtId="3" fontId="5" fillId="0" borderId="24" xfId="1" applyNumberFormat="1" applyFont="1" applyFill="1" applyBorder="1" applyAlignment="1">
      <alignment horizontal="center" vertical="center" wrapText="1"/>
    </xf>
    <xf numFmtId="3" fontId="5" fillId="0" borderId="26" xfId="1" applyNumberFormat="1" applyFont="1" applyFill="1" applyBorder="1" applyAlignment="1">
      <alignment horizontal="center" vertical="center" wrapText="1"/>
    </xf>
    <xf numFmtId="0" fontId="12" fillId="0" borderId="26" xfId="1" applyFont="1" applyFill="1" applyBorder="1" applyAlignment="1">
      <alignment vertical="center" wrapText="1"/>
    </xf>
    <xf numFmtId="0" fontId="12" fillId="0" borderId="35" xfId="1" applyFont="1" applyFill="1" applyBorder="1" applyAlignment="1" applyProtection="1">
      <alignment horizontal="center" vertical="center" wrapText="1" shrinkToFit="1"/>
      <protection locked="0"/>
    </xf>
    <xf numFmtId="0" fontId="12" fillId="0" borderId="26" xfId="1" applyFont="1" applyFill="1" applyBorder="1" applyAlignment="1">
      <alignment horizontal="left" vertical="center" wrapText="1"/>
    </xf>
    <xf numFmtId="0" fontId="15" fillId="0" borderId="6" xfId="1" applyFont="1" applyFill="1" applyBorder="1" applyAlignment="1">
      <alignment vertical="center" wrapText="1"/>
    </xf>
    <xf numFmtId="0" fontId="15" fillId="0" borderId="4" xfId="1" applyFont="1" applyFill="1" applyBorder="1" applyAlignment="1">
      <alignment vertical="center" wrapText="1"/>
    </xf>
    <xf numFmtId="0" fontId="15" fillId="0" borderId="5" xfId="1" applyFont="1" applyFill="1" applyBorder="1" applyAlignment="1">
      <alignment vertical="center" wrapText="1"/>
    </xf>
    <xf numFmtId="0" fontId="5" fillId="0" borderId="4" xfId="1" applyFont="1" applyFill="1" applyBorder="1" applyAlignment="1">
      <alignment vertical="center" wrapText="1"/>
    </xf>
    <xf numFmtId="0" fontId="5" fillId="0" borderId="5" xfId="1" applyFont="1" applyFill="1" applyBorder="1" applyAlignment="1">
      <alignment vertical="center" wrapText="1"/>
    </xf>
    <xf numFmtId="0" fontId="5" fillId="0" borderId="6" xfId="1" applyFont="1" applyFill="1" applyBorder="1" applyAlignment="1">
      <alignment vertical="center" wrapText="1"/>
    </xf>
    <xf numFmtId="3" fontId="5" fillId="0" borderId="6" xfId="1" applyNumberFormat="1" applyFont="1" applyFill="1" applyBorder="1" applyAlignment="1">
      <alignment vertical="center" wrapText="1"/>
    </xf>
    <xf numFmtId="3" fontId="5" fillId="0" borderId="4" xfId="1" applyNumberFormat="1" applyFont="1" applyFill="1" applyBorder="1" applyAlignment="1">
      <alignment vertical="center"/>
    </xf>
    <xf numFmtId="3" fontId="5" fillId="0" borderId="5" xfId="1" applyNumberFormat="1" applyFont="1" applyFill="1" applyBorder="1" applyAlignment="1">
      <alignment vertical="center"/>
    </xf>
    <xf numFmtId="3" fontId="5" fillId="0" borderId="12" xfId="1" applyNumberFormat="1" applyFont="1" applyFill="1" applyBorder="1" applyAlignment="1">
      <alignment vertical="center"/>
    </xf>
    <xf numFmtId="3" fontId="5" fillId="0" borderId="36" xfId="1" applyNumberFormat="1" applyFont="1" applyFill="1" applyBorder="1" applyAlignment="1">
      <alignment vertical="center"/>
    </xf>
    <xf numFmtId="3" fontId="5" fillId="0" borderId="14" xfId="1" applyNumberFormat="1" applyFont="1" applyFill="1" applyBorder="1" applyAlignment="1">
      <alignment vertical="center"/>
    </xf>
    <xf numFmtId="9" fontId="5" fillId="0" borderId="28" xfId="1" applyNumberFormat="1" applyFont="1" applyFill="1" applyBorder="1" applyAlignment="1">
      <alignment horizontal="right" vertical="center"/>
    </xf>
    <xf numFmtId="9" fontId="5" fillId="0" borderId="26" xfId="1" applyNumberFormat="1" applyFont="1" applyFill="1" applyBorder="1" applyAlignment="1">
      <alignment horizontal="right" vertical="center"/>
    </xf>
    <xf numFmtId="9" fontId="5" fillId="0" borderId="24" xfId="1" applyNumberFormat="1" applyFont="1" applyFill="1" applyBorder="1" applyAlignment="1">
      <alignment horizontal="right" vertical="center"/>
    </xf>
    <xf numFmtId="3" fontId="5" fillId="0" borderId="12" xfId="1" applyNumberFormat="1" applyFont="1" applyFill="1" applyBorder="1" applyAlignment="1">
      <alignment horizontal="right" vertical="center"/>
    </xf>
    <xf numFmtId="3" fontId="5" fillId="0" borderId="14" xfId="1" applyNumberFormat="1" applyFont="1" applyFill="1" applyBorder="1" applyAlignment="1">
      <alignment horizontal="right" vertical="center"/>
    </xf>
    <xf numFmtId="9" fontId="12" fillId="0" borderId="28" xfId="1" applyNumberFormat="1" applyFont="1" applyFill="1" applyBorder="1" applyAlignment="1">
      <alignment horizontal="right" vertical="center"/>
    </xf>
    <xf numFmtId="9" fontId="12" fillId="0" borderId="24" xfId="1" applyNumberFormat="1" applyFont="1" applyFill="1" applyBorder="1" applyAlignment="1">
      <alignment horizontal="right" vertical="center"/>
    </xf>
    <xf numFmtId="3" fontId="12" fillId="0" borderId="12" xfId="1" applyNumberFormat="1" applyFont="1" applyFill="1" applyBorder="1" applyAlignment="1">
      <alignment horizontal="right" vertical="center"/>
    </xf>
    <xf numFmtId="3" fontId="12" fillId="0" borderId="14" xfId="1" applyNumberFormat="1" applyFont="1" applyFill="1" applyBorder="1" applyAlignment="1">
      <alignment horizontal="right" vertical="center"/>
    </xf>
    <xf numFmtId="0" fontId="0" fillId="0" borderId="26" xfId="0" applyFill="1" applyBorder="1" applyAlignment="1">
      <alignment vertical="center"/>
    </xf>
    <xf numFmtId="0" fontId="0" fillId="0" borderId="24" xfId="0" applyFill="1" applyBorder="1" applyAlignment="1">
      <alignment vertical="center"/>
    </xf>
    <xf numFmtId="0" fontId="0" fillId="0" borderId="36" xfId="0" applyFill="1" applyBorder="1" applyAlignment="1">
      <alignment vertical="center"/>
    </xf>
    <xf numFmtId="0" fontId="0" fillId="0" borderId="14" xfId="0" applyFill="1" applyBorder="1" applyAlignment="1">
      <alignment vertical="center"/>
    </xf>
    <xf numFmtId="3" fontId="5" fillId="0" borderId="9" xfId="1" applyNumberFormat="1" applyFont="1" applyFill="1" applyBorder="1" applyAlignment="1">
      <alignment horizontal="right" vertical="center"/>
    </xf>
    <xf numFmtId="3" fontId="5" fillId="0" borderId="36" xfId="1" applyNumberFormat="1" applyFont="1" applyFill="1" applyBorder="1" applyAlignment="1">
      <alignment horizontal="right" vertical="center"/>
    </xf>
    <xf numFmtId="0" fontId="5" fillId="0" borderId="28" xfId="1" applyFont="1" applyFill="1" applyBorder="1" applyAlignment="1">
      <alignment horizontal="left" vertical="center" wrapText="1"/>
    </xf>
    <xf numFmtId="0" fontId="5" fillId="0" borderId="24" xfId="1" applyFont="1" applyFill="1" applyBorder="1" applyAlignment="1">
      <alignment horizontal="left" vertical="center" wrapText="1"/>
    </xf>
    <xf numFmtId="0" fontId="5" fillId="0" borderId="6" xfId="1" applyFont="1" applyFill="1" applyBorder="1" applyAlignment="1">
      <alignment horizontal="left" vertical="center" wrapText="1"/>
    </xf>
    <xf numFmtId="0" fontId="5" fillId="0" borderId="5" xfId="1" applyFont="1" applyFill="1" applyBorder="1" applyAlignment="1">
      <alignment horizontal="left" vertical="center" wrapText="1"/>
    </xf>
    <xf numFmtId="0" fontId="5" fillId="0" borderId="1" xfId="1" applyFont="1" applyFill="1" applyBorder="1" applyAlignment="1">
      <alignment horizontal="right" vertical="center"/>
    </xf>
    <xf numFmtId="0" fontId="5" fillId="0" borderId="1" xfId="1" applyFont="1" applyFill="1" applyBorder="1" applyAlignment="1">
      <alignment horizontal="left" vertical="center" wrapText="1"/>
    </xf>
    <xf numFmtId="0" fontId="5" fillId="0" borderId="6" xfId="1" applyFont="1" applyFill="1" applyBorder="1" applyAlignment="1">
      <alignment horizontal="right" vertical="center"/>
    </xf>
    <xf numFmtId="0" fontId="5" fillId="0" borderId="4" xfId="1" applyFont="1" applyFill="1" applyBorder="1" applyAlignment="1">
      <alignment horizontal="right" vertical="center"/>
    </xf>
    <xf numFmtId="0" fontId="5" fillId="0" borderId="5" xfId="1" applyFont="1" applyFill="1" applyBorder="1" applyAlignment="1">
      <alignment horizontal="right" vertical="center"/>
    </xf>
    <xf numFmtId="0" fontId="5" fillId="0" borderId="4" xfId="1" applyFont="1" applyFill="1" applyBorder="1" applyAlignment="1">
      <alignment horizontal="left" vertical="center" wrapText="1"/>
    </xf>
    <xf numFmtId="3" fontId="5" fillId="0" borderId="11" xfId="1" applyNumberFormat="1" applyFont="1" applyFill="1" applyBorder="1" applyAlignment="1">
      <alignment vertical="center"/>
    </xf>
    <xf numFmtId="3" fontId="5" fillId="0" borderId="35" xfId="1" applyNumberFormat="1" applyFont="1" applyFill="1" applyBorder="1" applyAlignment="1">
      <alignment vertical="center"/>
    </xf>
    <xf numFmtId="3" fontId="5" fillId="0" borderId="13" xfId="1" applyNumberFormat="1" applyFont="1" applyFill="1" applyBorder="1" applyAlignment="1">
      <alignment vertical="center"/>
    </xf>
    <xf numFmtId="3" fontId="5" fillId="0" borderId="11" xfId="1" applyNumberFormat="1" applyFont="1" applyFill="1" applyBorder="1" applyAlignment="1">
      <alignment horizontal="right" vertical="center"/>
    </xf>
    <xf numFmtId="3" fontId="5" fillId="0" borderId="13" xfId="1" applyNumberFormat="1" applyFont="1" applyFill="1" applyBorder="1" applyAlignment="1">
      <alignment horizontal="right" vertical="center"/>
    </xf>
    <xf numFmtId="3" fontId="5" fillId="0" borderId="8" xfId="1" applyNumberFormat="1" applyFont="1" applyFill="1" applyBorder="1" applyAlignment="1">
      <alignment horizontal="right" vertical="center"/>
    </xf>
    <xf numFmtId="0" fontId="9" fillId="2" borderId="1"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vertical="center"/>
    </xf>
    <xf numFmtId="0" fontId="9" fillId="2" borderId="8" xfId="1" applyFont="1" applyFill="1" applyBorder="1" applyAlignment="1">
      <alignment horizontal="center" vertical="center"/>
    </xf>
    <xf numFmtId="0" fontId="9" fillId="2" borderId="9" xfId="1" applyFont="1" applyFill="1" applyBorder="1" applyAlignment="1">
      <alignment horizontal="center" vertical="center"/>
    </xf>
    <xf numFmtId="9" fontId="9" fillId="2" borderId="10" xfId="1" applyNumberFormat="1" applyFont="1" applyFill="1" applyBorder="1" applyAlignment="1">
      <alignment horizontal="center" vertical="center" wrapText="1"/>
    </xf>
    <xf numFmtId="9" fontId="5" fillId="0" borderId="10" xfId="1" applyNumberFormat="1" applyFont="1" applyFill="1" applyBorder="1" applyAlignment="1">
      <alignment horizontal="right" vertical="center"/>
    </xf>
    <xf numFmtId="0" fontId="5" fillId="0" borderId="1" xfId="1" applyFont="1" applyFill="1" applyBorder="1" applyAlignment="1">
      <alignment vertical="center" wrapText="1"/>
    </xf>
    <xf numFmtId="3" fontId="5" fillId="0" borderId="10" xfId="1" applyNumberFormat="1" applyFont="1" applyFill="1" applyBorder="1" applyAlignment="1">
      <alignment horizontal="center" vertical="center" wrapText="1"/>
    </xf>
    <xf numFmtId="0" fontId="5" fillId="0" borderId="8" xfId="1" applyFont="1" applyFill="1" applyBorder="1" applyAlignment="1" applyProtection="1">
      <alignment horizontal="center" vertical="center" wrapText="1" shrinkToFit="1"/>
      <protection locked="0"/>
    </xf>
    <xf numFmtId="0" fontId="5" fillId="0" borderId="10" xfId="1" applyFont="1" applyFill="1" applyBorder="1" applyAlignment="1">
      <alignment vertical="center" wrapText="1"/>
    </xf>
    <xf numFmtId="0" fontId="17" fillId="0" borderId="1" xfId="1" applyFont="1" applyFill="1" applyBorder="1" applyAlignment="1">
      <alignment horizontal="left" vertical="center" wrapText="1"/>
    </xf>
    <xf numFmtId="3" fontId="17" fillId="0" borderId="12" xfId="1" applyNumberFormat="1" applyFont="1" applyFill="1" applyBorder="1" applyAlignment="1">
      <alignment horizontal="right" vertical="center"/>
    </xf>
    <xf numFmtId="3" fontId="17" fillId="0" borderId="36" xfId="1" applyNumberFormat="1" applyFont="1" applyFill="1" applyBorder="1" applyAlignment="1">
      <alignment horizontal="right" vertical="center"/>
    </xf>
    <xf numFmtId="3" fontId="17" fillId="0" borderId="14" xfId="1" applyNumberFormat="1" applyFont="1" applyFill="1" applyBorder="1" applyAlignment="1">
      <alignment horizontal="right" vertical="center"/>
    </xf>
    <xf numFmtId="3" fontId="17" fillId="0" borderId="11" xfId="1" applyNumberFormat="1" applyFont="1" applyFill="1" applyBorder="1" applyAlignment="1">
      <alignment vertical="center"/>
    </xf>
    <xf numFmtId="3" fontId="17" fillId="0" borderId="13" xfId="1" applyNumberFormat="1" applyFont="1" applyFill="1" applyBorder="1" applyAlignment="1">
      <alignment vertical="center"/>
    </xf>
    <xf numFmtId="9" fontId="12" fillId="0" borderId="10" xfId="1" applyNumberFormat="1" applyFont="1" applyFill="1" applyBorder="1" applyAlignment="1">
      <alignment horizontal="right" vertical="center"/>
    </xf>
    <xf numFmtId="0" fontId="21" fillId="0" borderId="26" xfId="0" applyFont="1" applyFill="1" applyBorder="1" applyAlignment="1">
      <alignment vertical="center" wrapText="1"/>
    </xf>
    <xf numFmtId="0" fontId="21" fillId="0" borderId="24" xfId="0" applyFont="1" applyFill="1" applyBorder="1" applyAlignment="1">
      <alignment vertical="center" wrapText="1"/>
    </xf>
    <xf numFmtId="0" fontId="0" fillId="0" borderId="35"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0" fillId="0" borderId="26" xfId="0" applyFill="1" applyBorder="1" applyAlignment="1">
      <alignment horizontal="center" vertical="center" wrapText="1"/>
    </xf>
    <xf numFmtId="0" fontId="0" fillId="0" borderId="24" xfId="0" applyFill="1" applyBorder="1" applyAlignment="1">
      <alignment horizontal="center" vertical="center" wrapText="1"/>
    </xf>
    <xf numFmtId="3" fontId="12" fillId="0" borderId="11" xfId="1" applyNumberFormat="1" applyFont="1" applyFill="1" applyBorder="1" applyAlignment="1">
      <alignment horizontal="right" vertical="center"/>
    </xf>
    <xf numFmtId="3" fontId="12" fillId="0" borderId="13" xfId="1" applyNumberFormat="1" applyFont="1" applyFill="1" applyBorder="1" applyAlignment="1">
      <alignment horizontal="right" vertical="center"/>
    </xf>
    <xf numFmtId="0" fontId="12" fillId="0" borderId="6" xfId="1" applyFont="1" applyFill="1" applyBorder="1" applyAlignment="1">
      <alignment horizontal="left" vertical="center" wrapText="1"/>
    </xf>
    <xf numFmtId="0" fontId="12" fillId="0" borderId="5" xfId="1" applyFont="1" applyFill="1" applyBorder="1" applyAlignment="1">
      <alignment horizontal="left" vertical="center" wrapText="1"/>
    </xf>
    <xf numFmtId="0" fontId="12" fillId="0" borderId="6" xfId="1" applyFont="1" applyFill="1" applyBorder="1" applyAlignment="1">
      <alignment horizontal="right" vertical="center"/>
    </xf>
    <xf numFmtId="0" fontId="12" fillId="0" borderId="5" xfId="1" applyFont="1" applyFill="1" applyBorder="1" applyAlignment="1">
      <alignment horizontal="right" vertical="center"/>
    </xf>
    <xf numFmtId="0" fontId="12" fillId="0" borderId="4" xfId="1" applyFont="1" applyFill="1" applyBorder="1" applyAlignment="1">
      <alignment horizontal="right" vertical="center"/>
    </xf>
    <xf numFmtId="0" fontId="15" fillId="0" borderId="6" xfId="1" applyFont="1" applyFill="1" applyBorder="1" applyAlignment="1">
      <alignment horizontal="left" vertical="center" wrapText="1"/>
    </xf>
    <xf numFmtId="0" fontId="15" fillId="0" borderId="4" xfId="1" applyFont="1" applyFill="1" applyBorder="1" applyAlignment="1">
      <alignment horizontal="left" vertical="center" wrapText="1"/>
    </xf>
    <xf numFmtId="0" fontId="15" fillId="0" borderId="5" xfId="1" applyFont="1" applyFill="1" applyBorder="1" applyAlignment="1">
      <alignment horizontal="left" vertical="center" wrapText="1"/>
    </xf>
    <xf numFmtId="3" fontId="12" fillId="0" borderId="9" xfId="1" applyNumberFormat="1" applyFont="1" applyFill="1" applyBorder="1" applyAlignment="1">
      <alignment horizontal="right" vertical="center"/>
    </xf>
    <xf numFmtId="0" fontId="12" fillId="0" borderId="1" xfId="1" applyFont="1" applyFill="1" applyBorder="1" applyAlignment="1">
      <alignment horizontal="right" vertical="center"/>
    </xf>
    <xf numFmtId="0" fontId="15" fillId="0" borderId="1" xfId="1" applyFont="1" applyFill="1" applyBorder="1" applyAlignment="1">
      <alignment horizontal="left" vertical="center" wrapText="1"/>
    </xf>
    <xf numFmtId="3" fontId="12" fillId="0" borderId="8" xfId="1" applyNumberFormat="1" applyFont="1" applyFill="1" applyBorder="1" applyAlignment="1">
      <alignment horizontal="right" vertical="center"/>
    </xf>
    <xf numFmtId="0" fontId="12" fillId="0" borderId="6" xfId="1" applyFont="1" applyFill="1" applyBorder="1" applyAlignment="1">
      <alignment vertical="center"/>
    </xf>
    <xf numFmtId="0" fontId="12" fillId="0" borderId="4" xfId="1" applyFont="1" applyFill="1" applyBorder="1" applyAlignment="1">
      <alignment vertical="center"/>
    </xf>
    <xf numFmtId="0" fontId="12" fillId="0" borderId="5" xfId="1" applyFont="1" applyFill="1" applyBorder="1" applyAlignment="1">
      <alignment vertical="center"/>
    </xf>
    <xf numFmtId="3" fontId="15" fillId="0" borderId="11" xfId="1" applyNumberFormat="1" applyFont="1" applyFill="1" applyBorder="1" applyAlignment="1">
      <alignment vertical="center"/>
    </xf>
    <xf numFmtId="3" fontId="15" fillId="0" borderId="35" xfId="1" applyNumberFormat="1" applyFont="1" applyFill="1" applyBorder="1" applyAlignment="1">
      <alignment vertical="center"/>
    </xf>
    <xf numFmtId="3" fontId="15" fillId="0" borderId="13" xfId="1" applyNumberFormat="1" applyFont="1" applyFill="1" applyBorder="1" applyAlignment="1">
      <alignment vertical="center"/>
    </xf>
    <xf numFmtId="3" fontId="12" fillId="0" borderId="12" xfId="1" applyNumberFormat="1" applyFont="1" applyFill="1" applyBorder="1" applyAlignment="1">
      <alignment vertical="center"/>
    </xf>
    <xf numFmtId="3" fontId="12" fillId="0" borderId="36" xfId="1" applyNumberFormat="1" applyFont="1" applyFill="1" applyBorder="1" applyAlignment="1">
      <alignment vertical="center"/>
    </xf>
    <xf numFmtId="3" fontId="12" fillId="0" borderId="14" xfId="1" applyNumberFormat="1" applyFont="1" applyFill="1" applyBorder="1" applyAlignment="1">
      <alignment vertical="center"/>
    </xf>
    <xf numFmtId="9" fontId="12" fillId="0" borderId="28" xfId="1" applyNumberFormat="1" applyFont="1" applyFill="1" applyBorder="1" applyAlignment="1">
      <alignment vertical="center"/>
    </xf>
    <xf numFmtId="9" fontId="12" fillId="0" borderId="26" xfId="1" applyNumberFormat="1" applyFont="1" applyFill="1" applyBorder="1" applyAlignment="1">
      <alignment vertical="center"/>
    </xf>
    <xf numFmtId="9" fontId="12" fillId="0" borderId="24" xfId="1" applyNumberFormat="1" applyFont="1" applyFill="1" applyBorder="1" applyAlignment="1">
      <alignment vertical="center"/>
    </xf>
    <xf numFmtId="3" fontId="12" fillId="0" borderId="11" xfId="1" applyNumberFormat="1" applyFont="1" applyFill="1" applyBorder="1" applyAlignment="1">
      <alignment vertical="center"/>
    </xf>
    <xf numFmtId="3" fontId="12" fillId="0" borderId="13" xfId="1" applyNumberFormat="1" applyFont="1" applyFill="1" applyBorder="1" applyAlignment="1">
      <alignment vertical="center"/>
    </xf>
    <xf numFmtId="3" fontId="12" fillId="0" borderId="47" xfId="1" applyNumberFormat="1" applyFont="1" applyFill="1" applyBorder="1" applyAlignment="1">
      <alignment vertical="center"/>
    </xf>
    <xf numFmtId="3" fontId="12" fillId="0" borderId="35" xfId="1" applyNumberFormat="1" applyFont="1" applyFill="1" applyBorder="1" applyAlignment="1">
      <alignment vertical="center"/>
    </xf>
    <xf numFmtId="3" fontId="12" fillId="0" borderId="49" xfId="1" applyNumberFormat="1" applyFont="1" applyFill="1" applyBorder="1" applyAlignment="1">
      <alignment vertical="center"/>
    </xf>
    <xf numFmtId="9" fontId="12" fillId="0" borderId="48" xfId="1" applyNumberFormat="1" applyFont="1" applyFill="1" applyBorder="1" applyAlignment="1">
      <alignment vertical="center"/>
    </xf>
    <xf numFmtId="3" fontId="15" fillId="0" borderId="11" xfId="1" applyNumberFormat="1" applyFont="1" applyFill="1" applyBorder="1" applyAlignment="1">
      <alignment horizontal="right" vertical="center" wrapText="1"/>
    </xf>
    <xf numFmtId="0" fontId="0" fillId="0" borderId="35" xfId="0" applyFill="1" applyBorder="1" applyAlignment="1">
      <alignment vertical="center"/>
    </xf>
    <xf numFmtId="0" fontId="0" fillId="0" borderId="13" xfId="0" applyFill="1" applyBorder="1" applyAlignment="1">
      <alignment vertical="center"/>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1955800</xdr:colOff>
      <xdr:row>0</xdr:row>
      <xdr:rowOff>50800</xdr:rowOff>
    </xdr:from>
    <xdr:to>
      <xdr:col>14</xdr:col>
      <xdr:colOff>2870200</xdr:colOff>
      <xdr:row>0</xdr:row>
      <xdr:rowOff>355600</xdr:rowOff>
    </xdr:to>
    <xdr:sp macro="" textlink="">
      <xdr:nvSpPr>
        <xdr:cNvPr id="2" name="正方形/長方形 1"/>
        <xdr:cNvSpPr/>
      </xdr:nvSpPr>
      <xdr:spPr>
        <a:xfrm>
          <a:off x="17653000" y="50800"/>
          <a:ext cx="914400" cy="3048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rPr>
            <a:t>資料１－２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98"/>
  <sheetViews>
    <sheetView tabSelected="1" view="pageBreakPreview" zoomScale="75" zoomScaleNormal="70" zoomScaleSheetLayoutView="75" workbookViewId="0">
      <pane xSplit="2" ySplit="4" topLeftCell="C5" activePane="bottomRight" state="frozen"/>
      <selection pane="topRight" activeCell="C1" sqref="C1"/>
      <selection pane="bottomLeft" activeCell="A5" sqref="A5"/>
      <selection pane="bottomRight" activeCell="C5" sqref="C5:C8"/>
    </sheetView>
  </sheetViews>
  <sheetFormatPr defaultRowHeight="18.75" x14ac:dyDescent="0.15"/>
  <cols>
    <col min="1" max="1" width="3.625" style="4" customWidth="1"/>
    <col min="2" max="2" width="50.625" style="4" customWidth="1"/>
    <col min="3" max="4" width="11.875" style="4" customWidth="1"/>
    <col min="5" max="5" width="8.75" style="10" customWidth="1"/>
    <col min="6" max="6" width="20.625" style="4" customWidth="1"/>
    <col min="7" max="7" width="13.5" style="4" customWidth="1"/>
    <col min="8" max="8" width="6.25" style="4" customWidth="1"/>
    <col min="9" max="9" width="9" style="4"/>
    <col min="10" max="10" width="14.75" style="4" customWidth="1"/>
    <col min="11" max="11" width="9.125" style="10" bestFit="1" customWidth="1"/>
    <col min="12" max="12" width="8.375" style="127" customWidth="1"/>
    <col min="13" max="13" width="30.625" style="4" customWidth="1"/>
    <col min="14" max="14" width="6.625" style="127" customWidth="1"/>
    <col min="15" max="15" width="40.625" style="4" customWidth="1"/>
    <col min="16" max="16384" width="9" style="4"/>
  </cols>
  <sheetData>
    <row r="1" spans="1:19" ht="31.5" customHeight="1" x14ac:dyDescent="0.65">
      <c r="A1" s="14" t="s">
        <v>222</v>
      </c>
      <c r="B1" s="46"/>
      <c r="C1" s="1"/>
      <c r="D1" s="1"/>
      <c r="E1" s="2"/>
      <c r="F1" s="47"/>
      <c r="G1" s="1"/>
      <c r="H1" s="1"/>
      <c r="I1" s="1"/>
      <c r="J1" s="1"/>
      <c r="K1" s="2"/>
      <c r="L1" s="1"/>
      <c r="M1" s="3"/>
      <c r="N1" s="5"/>
      <c r="O1" s="3"/>
      <c r="P1" s="1"/>
      <c r="Q1" s="1"/>
      <c r="R1" s="1"/>
      <c r="S1" s="1"/>
    </row>
    <row r="2" spans="1:19" ht="18" customHeight="1" x14ac:dyDescent="0.15">
      <c r="A2" s="332"/>
      <c r="B2" s="333" t="s">
        <v>6</v>
      </c>
      <c r="C2" s="11" t="s">
        <v>0</v>
      </c>
      <c r="D2" s="12" t="s">
        <v>148</v>
      </c>
      <c r="E2" s="337" t="s">
        <v>9</v>
      </c>
      <c r="F2" s="333" t="s">
        <v>1</v>
      </c>
      <c r="G2" s="333"/>
      <c r="H2" s="333"/>
      <c r="I2" s="333"/>
      <c r="J2" s="333"/>
      <c r="K2" s="333"/>
      <c r="L2" s="333"/>
      <c r="M2" s="16" t="s">
        <v>14</v>
      </c>
      <c r="N2" s="333" t="s">
        <v>226</v>
      </c>
      <c r="O2" s="333"/>
      <c r="P2" s="5"/>
      <c r="Q2" s="1"/>
      <c r="R2" s="1"/>
      <c r="S2" s="1"/>
    </row>
    <row r="3" spans="1:19" ht="18" customHeight="1" x14ac:dyDescent="0.45">
      <c r="A3" s="332"/>
      <c r="B3" s="334"/>
      <c r="C3" s="13" t="s">
        <v>8</v>
      </c>
      <c r="D3" s="13" t="s">
        <v>8</v>
      </c>
      <c r="E3" s="337"/>
      <c r="F3" s="335" t="s">
        <v>2</v>
      </c>
      <c r="G3" s="336"/>
      <c r="H3" s="336"/>
      <c r="I3" s="18" t="s">
        <v>3</v>
      </c>
      <c r="J3" s="44" t="s">
        <v>4</v>
      </c>
      <c r="K3" s="19" t="s">
        <v>10</v>
      </c>
      <c r="L3" s="20" t="s">
        <v>7</v>
      </c>
      <c r="M3" s="17" t="s">
        <v>15</v>
      </c>
      <c r="N3" s="333" t="s">
        <v>225</v>
      </c>
      <c r="O3" s="333"/>
      <c r="P3" s="7"/>
      <c r="Q3" s="7"/>
      <c r="R3" s="7"/>
      <c r="S3" s="7"/>
    </row>
    <row r="4" spans="1:19" ht="33" customHeight="1" x14ac:dyDescent="0.15">
      <c r="A4" s="25" t="s">
        <v>11</v>
      </c>
      <c r="B4" s="26"/>
      <c r="C4" s="27"/>
      <c r="D4" s="27"/>
      <c r="E4" s="28"/>
      <c r="F4" s="35"/>
      <c r="G4" s="27"/>
      <c r="H4" s="30"/>
      <c r="I4" s="27"/>
      <c r="J4" s="27"/>
      <c r="K4" s="28"/>
      <c r="L4" s="31"/>
      <c r="M4" s="32"/>
      <c r="N4" s="33"/>
      <c r="O4" s="34"/>
      <c r="P4" s="1"/>
      <c r="Q4" s="8"/>
      <c r="R4" s="8"/>
      <c r="S4" s="8"/>
    </row>
    <row r="5" spans="1:19" ht="48.75" customHeight="1" x14ac:dyDescent="0.15">
      <c r="A5" s="322">
        <v>1</v>
      </c>
      <c r="B5" s="318" t="s">
        <v>193</v>
      </c>
      <c r="C5" s="326">
        <v>33568887</v>
      </c>
      <c r="D5" s="344">
        <v>34249000</v>
      </c>
      <c r="E5" s="301">
        <f>C5/D5</f>
        <v>0.98014210633887122</v>
      </c>
      <c r="F5" s="101" t="s">
        <v>16</v>
      </c>
      <c r="G5" s="117">
        <v>700</v>
      </c>
      <c r="H5" s="120" t="s">
        <v>5</v>
      </c>
      <c r="I5" s="61"/>
      <c r="J5" s="154">
        <v>742</v>
      </c>
      <c r="K5" s="155">
        <f t="shared" ref="K5:K9" si="0">J5/G5</f>
        <v>1.06</v>
      </c>
      <c r="L5" s="283" t="s">
        <v>217</v>
      </c>
      <c r="M5" s="294"/>
      <c r="N5" s="269" t="s">
        <v>185</v>
      </c>
      <c r="O5" s="272" t="s">
        <v>247</v>
      </c>
      <c r="P5" s="1"/>
      <c r="Q5" s="8"/>
      <c r="R5" s="8"/>
      <c r="S5" s="8"/>
    </row>
    <row r="6" spans="1:19" ht="48.75" customHeight="1" x14ac:dyDescent="0.15">
      <c r="A6" s="323"/>
      <c r="B6" s="325"/>
      <c r="C6" s="327"/>
      <c r="D6" s="345"/>
      <c r="E6" s="302"/>
      <c r="F6" s="109" t="s">
        <v>157</v>
      </c>
      <c r="G6" s="110">
        <v>250</v>
      </c>
      <c r="H6" s="111" t="s">
        <v>22</v>
      </c>
      <c r="I6" s="112" t="s">
        <v>18</v>
      </c>
      <c r="J6" s="156">
        <v>333</v>
      </c>
      <c r="K6" s="157">
        <f t="shared" si="0"/>
        <v>1.3320000000000001</v>
      </c>
      <c r="L6" s="285"/>
      <c r="M6" s="292"/>
      <c r="N6" s="270"/>
      <c r="O6" s="273"/>
      <c r="P6" s="1"/>
      <c r="Q6" s="8"/>
      <c r="R6" s="8"/>
      <c r="S6" s="8"/>
    </row>
    <row r="7" spans="1:19" ht="48.75" customHeight="1" x14ac:dyDescent="0.15">
      <c r="A7" s="323"/>
      <c r="B7" s="325"/>
      <c r="C7" s="327"/>
      <c r="D7" s="345"/>
      <c r="E7" s="302"/>
      <c r="F7" s="109" t="s">
        <v>158</v>
      </c>
      <c r="G7" s="110">
        <v>50</v>
      </c>
      <c r="H7" s="111" t="s">
        <v>22</v>
      </c>
      <c r="I7" s="112" t="s">
        <v>18</v>
      </c>
      <c r="J7" s="156">
        <v>35</v>
      </c>
      <c r="K7" s="157">
        <f t="shared" si="0"/>
        <v>0.7</v>
      </c>
      <c r="L7" s="285"/>
      <c r="M7" s="292"/>
      <c r="N7" s="270"/>
      <c r="O7" s="273"/>
      <c r="P7" s="1"/>
      <c r="Q7" s="8"/>
      <c r="R7" s="8"/>
      <c r="S7" s="8"/>
    </row>
    <row r="8" spans="1:19" ht="48.75" customHeight="1" x14ac:dyDescent="0.15">
      <c r="A8" s="324"/>
      <c r="B8" s="319"/>
      <c r="C8" s="328"/>
      <c r="D8" s="346"/>
      <c r="E8" s="303"/>
      <c r="F8" s="62" t="s">
        <v>17</v>
      </c>
      <c r="G8" s="113">
        <v>100</v>
      </c>
      <c r="H8" s="114" t="s">
        <v>20</v>
      </c>
      <c r="I8" s="64" t="s">
        <v>19</v>
      </c>
      <c r="J8" s="158">
        <v>83</v>
      </c>
      <c r="K8" s="159">
        <f t="shared" si="0"/>
        <v>0.83</v>
      </c>
      <c r="L8" s="284"/>
      <c r="M8" s="293"/>
      <c r="N8" s="271"/>
      <c r="O8" s="274"/>
      <c r="P8" s="1"/>
      <c r="Q8" s="8"/>
      <c r="R8" s="8"/>
      <c r="S8" s="8"/>
    </row>
    <row r="9" spans="1:19" ht="155.25" customHeight="1" x14ac:dyDescent="0.15">
      <c r="A9" s="223">
        <v>2</v>
      </c>
      <c r="B9" s="245" t="s">
        <v>194</v>
      </c>
      <c r="C9" s="238">
        <v>185152966</v>
      </c>
      <c r="D9" s="225">
        <v>186290000</v>
      </c>
      <c r="E9" s="208">
        <f>C9/D9</f>
        <v>0.99389643029684904</v>
      </c>
      <c r="F9" s="51" t="s">
        <v>21</v>
      </c>
      <c r="G9" s="52">
        <v>8000</v>
      </c>
      <c r="H9" s="53" t="s">
        <v>35</v>
      </c>
      <c r="I9" s="54" t="s">
        <v>18</v>
      </c>
      <c r="J9" s="160">
        <v>7733</v>
      </c>
      <c r="K9" s="141">
        <f t="shared" si="0"/>
        <v>0.96662499999999996</v>
      </c>
      <c r="L9" s="205" t="s">
        <v>217</v>
      </c>
      <c r="M9" s="207"/>
      <c r="N9" s="206" t="s">
        <v>185</v>
      </c>
      <c r="O9" s="242" t="s">
        <v>227</v>
      </c>
      <c r="P9" s="1"/>
      <c r="Q9" s="8"/>
      <c r="R9" s="8"/>
      <c r="S9" s="8"/>
    </row>
    <row r="10" spans="1:19" ht="90" customHeight="1" x14ac:dyDescent="0.15">
      <c r="A10" s="322">
        <v>3</v>
      </c>
      <c r="B10" s="318" t="s">
        <v>24</v>
      </c>
      <c r="C10" s="347">
        <v>1960384</v>
      </c>
      <c r="D10" s="304">
        <v>2028000</v>
      </c>
      <c r="E10" s="301">
        <f>C10/D10</f>
        <v>0.96665877712031556</v>
      </c>
      <c r="F10" s="60" t="s">
        <v>112</v>
      </c>
      <c r="G10" s="246" t="s">
        <v>201</v>
      </c>
      <c r="H10" s="66"/>
      <c r="I10" s="61"/>
      <c r="J10" s="161">
        <v>46.8</v>
      </c>
      <c r="K10" s="162">
        <v>0.95699999999999996</v>
      </c>
      <c r="L10" s="283" t="s">
        <v>217</v>
      </c>
      <c r="M10" s="318"/>
      <c r="N10" s="269" t="s">
        <v>185</v>
      </c>
      <c r="O10" s="316" t="s">
        <v>245</v>
      </c>
      <c r="P10" s="1"/>
      <c r="Q10" s="8"/>
      <c r="R10" s="8"/>
      <c r="S10" s="8"/>
    </row>
    <row r="11" spans="1:19" ht="90" customHeight="1" x14ac:dyDescent="0.15">
      <c r="A11" s="324"/>
      <c r="B11" s="319"/>
      <c r="C11" s="348"/>
      <c r="D11" s="305"/>
      <c r="E11" s="303"/>
      <c r="F11" s="62" t="s">
        <v>23</v>
      </c>
      <c r="G11" s="63">
        <v>320</v>
      </c>
      <c r="H11" s="58" t="s">
        <v>20</v>
      </c>
      <c r="I11" s="64" t="s">
        <v>18</v>
      </c>
      <c r="J11" s="163">
        <v>336</v>
      </c>
      <c r="K11" s="164">
        <f t="shared" ref="K11:K16" si="1">J11/G11</f>
        <v>1.05</v>
      </c>
      <c r="L11" s="284"/>
      <c r="M11" s="319"/>
      <c r="N11" s="271"/>
      <c r="O11" s="317"/>
      <c r="P11" s="1"/>
      <c r="Q11" s="8"/>
      <c r="R11" s="8"/>
      <c r="S11" s="8"/>
    </row>
    <row r="12" spans="1:19" ht="46.5" customHeight="1" x14ac:dyDescent="0.15">
      <c r="A12" s="320">
        <v>4</v>
      </c>
      <c r="B12" s="343" t="s">
        <v>220</v>
      </c>
      <c r="C12" s="331">
        <v>3734950</v>
      </c>
      <c r="D12" s="314">
        <v>4472000</v>
      </c>
      <c r="E12" s="338">
        <f>C12/D12</f>
        <v>0.83518559928443648</v>
      </c>
      <c r="F12" s="51" t="s">
        <v>25</v>
      </c>
      <c r="G12" s="52">
        <v>6</v>
      </c>
      <c r="H12" s="53" t="s">
        <v>26</v>
      </c>
      <c r="I12" s="54"/>
      <c r="J12" s="160">
        <v>8</v>
      </c>
      <c r="K12" s="141">
        <f t="shared" si="1"/>
        <v>1.3333333333333333</v>
      </c>
      <c r="L12" s="340" t="s">
        <v>176</v>
      </c>
      <c r="M12" s="339"/>
      <c r="N12" s="341" t="s">
        <v>185</v>
      </c>
      <c r="O12" s="342" t="s">
        <v>248</v>
      </c>
      <c r="P12" s="1"/>
      <c r="Q12" s="8"/>
      <c r="R12" s="8"/>
      <c r="S12" s="8"/>
    </row>
    <row r="13" spans="1:19" ht="46.5" customHeight="1" x14ac:dyDescent="0.15">
      <c r="A13" s="320"/>
      <c r="B13" s="343"/>
      <c r="C13" s="331"/>
      <c r="D13" s="314"/>
      <c r="E13" s="338"/>
      <c r="F13" s="36" t="s">
        <v>27</v>
      </c>
      <c r="G13" s="37">
        <v>2</v>
      </c>
      <c r="H13" s="38" t="s">
        <v>26</v>
      </c>
      <c r="I13" s="39"/>
      <c r="J13" s="165">
        <v>2</v>
      </c>
      <c r="K13" s="129">
        <f t="shared" si="1"/>
        <v>1</v>
      </c>
      <c r="L13" s="340"/>
      <c r="M13" s="339"/>
      <c r="N13" s="341"/>
      <c r="O13" s="342"/>
      <c r="P13" s="1"/>
      <c r="Q13" s="8"/>
      <c r="R13" s="8"/>
      <c r="S13" s="8"/>
    </row>
    <row r="14" spans="1:19" ht="46.5" customHeight="1" x14ac:dyDescent="0.15">
      <c r="A14" s="320"/>
      <c r="B14" s="343"/>
      <c r="C14" s="331"/>
      <c r="D14" s="314"/>
      <c r="E14" s="338"/>
      <c r="F14" s="40" t="s">
        <v>28</v>
      </c>
      <c r="G14" s="41">
        <v>500</v>
      </c>
      <c r="H14" s="42" t="s">
        <v>29</v>
      </c>
      <c r="I14" s="43" t="s">
        <v>18</v>
      </c>
      <c r="J14" s="166">
        <v>912</v>
      </c>
      <c r="K14" s="130">
        <f t="shared" si="1"/>
        <v>1.8240000000000001</v>
      </c>
      <c r="L14" s="340"/>
      <c r="M14" s="339"/>
      <c r="N14" s="341"/>
      <c r="O14" s="342"/>
      <c r="P14" s="1"/>
      <c r="Q14" s="8"/>
      <c r="R14" s="8"/>
      <c r="S14" s="8"/>
    </row>
    <row r="15" spans="1:19" ht="51.75" customHeight="1" x14ac:dyDescent="0.15">
      <c r="A15" s="320">
        <v>5</v>
      </c>
      <c r="B15" s="321" t="s">
        <v>195</v>
      </c>
      <c r="C15" s="331">
        <v>31701652</v>
      </c>
      <c r="D15" s="314">
        <v>31749000</v>
      </c>
      <c r="E15" s="338">
        <f>C15/D15</f>
        <v>0.99850867743865945</v>
      </c>
      <c r="F15" s="51" t="s">
        <v>30</v>
      </c>
      <c r="G15" s="52">
        <v>100</v>
      </c>
      <c r="H15" s="53" t="s">
        <v>31</v>
      </c>
      <c r="I15" s="54"/>
      <c r="J15" s="167">
        <v>108</v>
      </c>
      <c r="K15" s="131">
        <f t="shared" si="1"/>
        <v>1.08</v>
      </c>
      <c r="L15" s="340" t="s">
        <v>176</v>
      </c>
      <c r="M15" s="339"/>
      <c r="N15" s="341" t="s">
        <v>185</v>
      </c>
      <c r="O15" s="342" t="s">
        <v>264</v>
      </c>
      <c r="P15" s="1"/>
      <c r="Q15" s="8"/>
      <c r="R15" s="8"/>
      <c r="S15" s="8"/>
    </row>
    <row r="16" spans="1:19" ht="51.75" customHeight="1" x14ac:dyDescent="0.15">
      <c r="A16" s="320"/>
      <c r="B16" s="321"/>
      <c r="C16" s="331"/>
      <c r="D16" s="314"/>
      <c r="E16" s="338"/>
      <c r="F16" s="40" t="s">
        <v>32</v>
      </c>
      <c r="G16" s="41">
        <v>1000</v>
      </c>
      <c r="H16" s="42" t="s">
        <v>109</v>
      </c>
      <c r="I16" s="43" t="s">
        <v>18</v>
      </c>
      <c r="J16" s="168">
        <v>1082</v>
      </c>
      <c r="K16" s="132">
        <f t="shared" si="1"/>
        <v>1.0820000000000001</v>
      </c>
      <c r="L16" s="340"/>
      <c r="M16" s="339"/>
      <c r="N16" s="341"/>
      <c r="O16" s="342"/>
      <c r="P16" s="1"/>
      <c r="Q16" s="8"/>
      <c r="R16" s="8"/>
      <c r="S16" s="8"/>
    </row>
    <row r="17" spans="1:19" ht="94.5" customHeight="1" x14ac:dyDescent="0.15">
      <c r="A17" s="236">
        <v>6</v>
      </c>
      <c r="B17" s="247" t="s">
        <v>196</v>
      </c>
      <c r="C17" s="233">
        <v>8359760</v>
      </c>
      <c r="D17" s="234">
        <v>8360000</v>
      </c>
      <c r="E17" s="228">
        <f>C17/D17</f>
        <v>0.99997129186602873</v>
      </c>
      <c r="F17" s="248" t="s">
        <v>198</v>
      </c>
      <c r="G17" s="45" t="s">
        <v>113</v>
      </c>
      <c r="H17" s="49"/>
      <c r="I17" s="50" t="s">
        <v>33</v>
      </c>
      <c r="J17" s="139" t="s">
        <v>197</v>
      </c>
      <c r="K17" s="169">
        <v>1</v>
      </c>
      <c r="L17" s="123" t="s">
        <v>176</v>
      </c>
      <c r="M17" s="80"/>
      <c r="N17" s="136" t="s">
        <v>185</v>
      </c>
      <c r="O17" s="260" t="s">
        <v>253</v>
      </c>
      <c r="P17" s="1"/>
      <c r="Q17" s="8"/>
      <c r="R17" s="8"/>
      <c r="S17" s="8"/>
    </row>
    <row r="18" spans="1:19" ht="138.75" customHeight="1" x14ac:dyDescent="0.15">
      <c r="A18" s="223">
        <v>7</v>
      </c>
      <c r="B18" s="224" t="s">
        <v>115</v>
      </c>
      <c r="C18" s="171">
        <v>24629872</v>
      </c>
      <c r="D18" s="82">
        <v>25857000</v>
      </c>
      <c r="E18" s="83">
        <f>C18/D18</f>
        <v>0.95254174884944121</v>
      </c>
      <c r="F18" s="101" t="s">
        <v>34</v>
      </c>
      <c r="G18" s="52">
        <v>200</v>
      </c>
      <c r="H18" s="53" t="s">
        <v>22</v>
      </c>
      <c r="I18" s="67" t="s">
        <v>18</v>
      </c>
      <c r="J18" s="167">
        <v>232</v>
      </c>
      <c r="K18" s="131">
        <f>J18/G18</f>
        <v>1.1599999999999999</v>
      </c>
      <c r="L18" s="138" t="s">
        <v>176</v>
      </c>
      <c r="M18" s="170"/>
      <c r="N18" s="137" t="s">
        <v>185</v>
      </c>
      <c r="O18" s="261" t="s">
        <v>254</v>
      </c>
      <c r="P18" s="1"/>
      <c r="Q18" s="8"/>
      <c r="R18" s="8"/>
      <c r="S18" s="8"/>
    </row>
    <row r="19" spans="1:19" ht="78" customHeight="1" x14ac:dyDescent="0.15">
      <c r="A19" s="362">
        <v>8</v>
      </c>
      <c r="B19" s="365" t="s">
        <v>223</v>
      </c>
      <c r="C19" s="384">
        <v>2375645</v>
      </c>
      <c r="D19" s="378">
        <v>10104000</v>
      </c>
      <c r="E19" s="381">
        <f>SUM(C19/D19)</f>
        <v>0.23511925969912906</v>
      </c>
      <c r="F19" s="89" t="s">
        <v>152</v>
      </c>
      <c r="G19" s="115">
        <v>15</v>
      </c>
      <c r="H19" s="91" t="s">
        <v>22</v>
      </c>
      <c r="I19" s="43" t="s">
        <v>18</v>
      </c>
      <c r="J19" s="172">
        <v>0</v>
      </c>
      <c r="K19" s="183">
        <f>J19/G19</f>
        <v>0</v>
      </c>
      <c r="L19" s="279" t="s">
        <v>218</v>
      </c>
      <c r="M19" s="265"/>
      <c r="N19" s="277" t="s">
        <v>185</v>
      </c>
      <c r="O19" s="275" t="s">
        <v>255</v>
      </c>
      <c r="P19" s="1"/>
      <c r="Q19" s="8"/>
      <c r="R19" s="8"/>
      <c r="S19" s="8"/>
    </row>
    <row r="20" spans="1:19" ht="78" customHeight="1" x14ac:dyDescent="0.15">
      <c r="A20" s="363"/>
      <c r="B20" s="367"/>
      <c r="C20" s="385"/>
      <c r="D20" s="380"/>
      <c r="E20" s="383"/>
      <c r="F20" s="84" t="s">
        <v>153</v>
      </c>
      <c r="G20" s="116">
        <v>20</v>
      </c>
      <c r="H20" s="85" t="s">
        <v>22</v>
      </c>
      <c r="I20" s="43" t="s">
        <v>18</v>
      </c>
      <c r="J20" s="173">
        <v>48</v>
      </c>
      <c r="K20" s="184">
        <f>J20/G20</f>
        <v>2.4</v>
      </c>
      <c r="L20" s="280"/>
      <c r="M20" s="266"/>
      <c r="N20" s="278"/>
      <c r="O20" s="276"/>
      <c r="P20" s="1"/>
      <c r="Q20" s="8"/>
      <c r="R20" s="8"/>
      <c r="S20" s="8"/>
    </row>
    <row r="21" spans="1:19" ht="118.5" customHeight="1" x14ac:dyDescent="0.15">
      <c r="A21" s="236">
        <v>9</v>
      </c>
      <c r="B21" s="237" t="s">
        <v>137</v>
      </c>
      <c r="C21" s="233">
        <v>479942646</v>
      </c>
      <c r="D21" s="234">
        <v>500000000</v>
      </c>
      <c r="E21" s="228">
        <f>C21/D21</f>
        <v>0.95988529199999995</v>
      </c>
      <c r="F21" s="51" t="s">
        <v>36</v>
      </c>
      <c r="G21" s="103" t="s">
        <v>37</v>
      </c>
      <c r="H21" s="53"/>
      <c r="I21" s="54" t="s">
        <v>18</v>
      </c>
      <c r="J21" s="174">
        <v>0.64200000000000002</v>
      </c>
      <c r="K21" s="131">
        <v>1.01</v>
      </c>
      <c r="L21" s="230" t="s">
        <v>176</v>
      </c>
      <c r="M21" s="237"/>
      <c r="N21" s="232" t="s">
        <v>185</v>
      </c>
      <c r="O21" s="199" t="s">
        <v>261</v>
      </c>
      <c r="P21" s="1"/>
      <c r="Q21" s="8"/>
      <c r="R21" s="8"/>
      <c r="S21" s="8"/>
    </row>
    <row r="22" spans="1:19" ht="60" customHeight="1" x14ac:dyDescent="0.15">
      <c r="A22" s="322">
        <v>10</v>
      </c>
      <c r="B22" s="318" t="s">
        <v>38</v>
      </c>
      <c r="C22" s="326">
        <v>9980280</v>
      </c>
      <c r="D22" s="304">
        <v>9986000</v>
      </c>
      <c r="E22" s="301">
        <f>C22/D22</f>
        <v>0.99942719807730818</v>
      </c>
      <c r="F22" s="68" t="s">
        <v>39</v>
      </c>
      <c r="G22" s="65">
        <v>9000</v>
      </c>
      <c r="H22" s="66" t="s">
        <v>22</v>
      </c>
      <c r="I22" s="67"/>
      <c r="J22" s="175">
        <v>15742</v>
      </c>
      <c r="K22" s="176">
        <f>J22/G22</f>
        <v>1.7491111111111111</v>
      </c>
      <c r="L22" s="283" t="s">
        <v>176</v>
      </c>
      <c r="M22" s="294"/>
      <c r="N22" s="269" t="s">
        <v>185</v>
      </c>
      <c r="O22" s="272" t="s">
        <v>262</v>
      </c>
      <c r="P22" s="1"/>
      <c r="Q22" s="8"/>
      <c r="R22" s="8"/>
      <c r="S22" s="8"/>
    </row>
    <row r="23" spans="1:19" ht="60" customHeight="1" x14ac:dyDescent="0.15">
      <c r="A23" s="324"/>
      <c r="B23" s="319"/>
      <c r="C23" s="328"/>
      <c r="D23" s="305"/>
      <c r="E23" s="303"/>
      <c r="F23" s="102" t="s">
        <v>40</v>
      </c>
      <c r="G23" s="227">
        <v>600</v>
      </c>
      <c r="H23" s="58" t="s">
        <v>41</v>
      </c>
      <c r="I23" s="59" t="s">
        <v>43</v>
      </c>
      <c r="J23" s="235">
        <v>1576</v>
      </c>
      <c r="K23" s="249">
        <f>J23/G23</f>
        <v>2.6266666666666665</v>
      </c>
      <c r="L23" s="284"/>
      <c r="M23" s="293"/>
      <c r="N23" s="271"/>
      <c r="O23" s="274"/>
      <c r="P23" s="1"/>
      <c r="Q23" s="8"/>
      <c r="R23" s="8"/>
      <c r="S23" s="8"/>
    </row>
    <row r="24" spans="1:19" ht="56.25" customHeight="1" x14ac:dyDescent="0.15">
      <c r="A24" s="320">
        <v>11</v>
      </c>
      <c r="B24" s="321" t="s">
        <v>149</v>
      </c>
      <c r="C24" s="331">
        <v>17979000</v>
      </c>
      <c r="D24" s="314">
        <v>17979000</v>
      </c>
      <c r="E24" s="338">
        <f>SUM(C24/D24)</f>
        <v>1</v>
      </c>
      <c r="F24" s="51" t="s">
        <v>116</v>
      </c>
      <c r="G24" s="103" t="s">
        <v>123</v>
      </c>
      <c r="H24" s="53"/>
      <c r="I24" s="54" t="s">
        <v>114</v>
      </c>
      <c r="J24" s="262" t="s">
        <v>229</v>
      </c>
      <c r="K24" s="255" t="s">
        <v>228</v>
      </c>
      <c r="L24" s="283" t="s">
        <v>218</v>
      </c>
      <c r="M24" s="295"/>
      <c r="N24" s="269" t="s">
        <v>185</v>
      </c>
      <c r="O24" s="272" t="s">
        <v>263</v>
      </c>
      <c r="P24" s="1"/>
      <c r="Q24" s="8"/>
      <c r="R24" s="8"/>
      <c r="S24" s="8"/>
    </row>
    <row r="25" spans="1:19" ht="56.25" customHeight="1" x14ac:dyDescent="0.15">
      <c r="A25" s="320"/>
      <c r="B25" s="321"/>
      <c r="C25" s="331"/>
      <c r="D25" s="314"/>
      <c r="E25" s="338"/>
      <c r="F25" s="71" t="s">
        <v>117</v>
      </c>
      <c r="G25" s="75" t="s">
        <v>118</v>
      </c>
      <c r="H25" s="73"/>
      <c r="I25" s="74" t="s">
        <v>114</v>
      </c>
      <c r="J25" s="198" t="s">
        <v>229</v>
      </c>
      <c r="K25" s="256" t="s">
        <v>228</v>
      </c>
      <c r="L25" s="285"/>
      <c r="M25" s="296"/>
      <c r="N25" s="270"/>
      <c r="O25" s="273"/>
      <c r="P25" s="1"/>
      <c r="Q25" s="8"/>
      <c r="R25" s="8"/>
      <c r="S25" s="8"/>
    </row>
    <row r="26" spans="1:19" ht="48" customHeight="1" x14ac:dyDescent="0.15">
      <c r="A26" s="320"/>
      <c r="B26" s="321"/>
      <c r="C26" s="331"/>
      <c r="D26" s="314"/>
      <c r="E26" s="338"/>
      <c r="F26" s="71" t="s">
        <v>119</v>
      </c>
      <c r="G26" s="75">
        <v>30</v>
      </c>
      <c r="H26" s="73" t="s">
        <v>44</v>
      </c>
      <c r="I26" s="74" t="s">
        <v>114</v>
      </c>
      <c r="J26" s="142">
        <v>11</v>
      </c>
      <c r="K26" s="143">
        <f>J26/G26</f>
        <v>0.36666666666666664</v>
      </c>
      <c r="L26" s="285"/>
      <c r="M26" s="296"/>
      <c r="N26" s="270"/>
      <c r="O26" s="273"/>
      <c r="P26" s="1"/>
      <c r="Q26" s="8"/>
      <c r="R26" s="8"/>
      <c r="S26" s="8"/>
    </row>
    <row r="27" spans="1:19" ht="48" customHeight="1" x14ac:dyDescent="0.15">
      <c r="A27" s="320"/>
      <c r="B27" s="321"/>
      <c r="C27" s="331"/>
      <c r="D27" s="314"/>
      <c r="E27" s="338"/>
      <c r="F27" s="36" t="s">
        <v>120</v>
      </c>
      <c r="G27" s="37">
        <v>180</v>
      </c>
      <c r="H27" s="38" t="s">
        <v>26</v>
      </c>
      <c r="I27" s="39" t="s">
        <v>114</v>
      </c>
      <c r="J27" s="200">
        <v>168</v>
      </c>
      <c r="K27" s="143">
        <f>J27/G27</f>
        <v>0.93333333333333335</v>
      </c>
      <c r="L27" s="285"/>
      <c r="M27" s="296"/>
      <c r="N27" s="270"/>
      <c r="O27" s="273"/>
      <c r="P27" s="1"/>
      <c r="Q27" s="8"/>
      <c r="R27" s="8"/>
      <c r="S27" s="8"/>
    </row>
    <row r="28" spans="1:19" ht="56.25" customHeight="1" x14ac:dyDescent="0.15">
      <c r="A28" s="320"/>
      <c r="B28" s="321"/>
      <c r="C28" s="331"/>
      <c r="D28" s="314"/>
      <c r="E28" s="338"/>
      <c r="F28" s="76" t="s">
        <v>121</v>
      </c>
      <c r="G28" s="77" t="s">
        <v>122</v>
      </c>
      <c r="H28" s="78"/>
      <c r="I28" s="39" t="s">
        <v>114</v>
      </c>
      <c r="J28" s="201" t="s">
        <v>211</v>
      </c>
      <c r="K28" s="143" t="s">
        <v>212</v>
      </c>
      <c r="L28" s="284"/>
      <c r="M28" s="297"/>
      <c r="N28" s="271"/>
      <c r="O28" s="274"/>
      <c r="P28" s="1"/>
      <c r="Q28" s="8"/>
      <c r="R28" s="8"/>
      <c r="S28" s="8"/>
    </row>
    <row r="29" spans="1:19" ht="74.25" customHeight="1" x14ac:dyDescent="0.15">
      <c r="A29" s="322">
        <v>12</v>
      </c>
      <c r="B29" s="318" t="s">
        <v>45</v>
      </c>
      <c r="C29" s="329">
        <v>9750940</v>
      </c>
      <c r="D29" s="304">
        <v>11581000</v>
      </c>
      <c r="E29" s="301">
        <f>C29/D29</f>
        <v>0.84197737673776007</v>
      </c>
      <c r="F29" s="51" t="s">
        <v>190</v>
      </c>
      <c r="G29" s="52">
        <v>60</v>
      </c>
      <c r="H29" s="53" t="s">
        <v>46</v>
      </c>
      <c r="I29" s="67" t="s">
        <v>191</v>
      </c>
      <c r="J29" s="177">
        <v>97</v>
      </c>
      <c r="K29" s="131">
        <f>J29/G29</f>
        <v>1.6166666666666667</v>
      </c>
      <c r="L29" s="283" t="s">
        <v>176</v>
      </c>
      <c r="M29" s="294"/>
      <c r="N29" s="269" t="s">
        <v>185</v>
      </c>
      <c r="O29" s="272" t="s">
        <v>230</v>
      </c>
      <c r="P29" s="1"/>
      <c r="Q29" s="8"/>
      <c r="R29" s="8"/>
      <c r="S29" s="8"/>
    </row>
    <row r="30" spans="1:19" ht="74.25" customHeight="1" x14ac:dyDescent="0.15">
      <c r="A30" s="324"/>
      <c r="B30" s="319"/>
      <c r="C30" s="330"/>
      <c r="D30" s="305"/>
      <c r="E30" s="303"/>
      <c r="F30" s="40" t="s">
        <v>124</v>
      </c>
      <c r="G30" s="41">
        <v>60</v>
      </c>
      <c r="H30" s="42" t="s">
        <v>47</v>
      </c>
      <c r="I30" s="59" t="s">
        <v>205</v>
      </c>
      <c r="J30" s="194">
        <v>94</v>
      </c>
      <c r="K30" s="132">
        <f>J30/G30</f>
        <v>1.5666666666666667</v>
      </c>
      <c r="L30" s="284"/>
      <c r="M30" s="293"/>
      <c r="N30" s="271"/>
      <c r="O30" s="274"/>
      <c r="P30" s="1"/>
      <c r="Q30" s="8"/>
      <c r="R30" s="8"/>
      <c r="S30" s="8"/>
    </row>
    <row r="31" spans="1:19" ht="60" customHeight="1" x14ac:dyDescent="0.15">
      <c r="A31" s="322">
        <v>13</v>
      </c>
      <c r="B31" s="318" t="s">
        <v>150</v>
      </c>
      <c r="C31" s="326">
        <v>0</v>
      </c>
      <c r="D31" s="298">
        <v>2312000</v>
      </c>
      <c r="E31" s="301">
        <f>C31/D31</f>
        <v>0</v>
      </c>
      <c r="F31" s="51" t="s">
        <v>48</v>
      </c>
      <c r="G31" s="103">
        <v>7</v>
      </c>
      <c r="H31" s="53" t="s">
        <v>125</v>
      </c>
      <c r="I31" s="54" t="s">
        <v>18</v>
      </c>
      <c r="J31" s="140">
        <v>5</v>
      </c>
      <c r="K31" s="141">
        <f>J31/G31</f>
        <v>0.7142857142857143</v>
      </c>
      <c r="L31" s="283" t="s">
        <v>218</v>
      </c>
      <c r="M31" s="294"/>
      <c r="N31" s="269" t="s">
        <v>185</v>
      </c>
      <c r="O31" s="272" t="s">
        <v>231</v>
      </c>
      <c r="P31" s="1"/>
      <c r="Q31" s="8"/>
      <c r="R31" s="8"/>
      <c r="S31" s="8"/>
    </row>
    <row r="32" spans="1:19" ht="60" customHeight="1" x14ac:dyDescent="0.15">
      <c r="A32" s="323"/>
      <c r="B32" s="325"/>
      <c r="C32" s="327"/>
      <c r="D32" s="299"/>
      <c r="E32" s="302"/>
      <c r="F32" s="71" t="s">
        <v>49</v>
      </c>
      <c r="G32" s="75">
        <v>8</v>
      </c>
      <c r="H32" s="73" t="s">
        <v>50</v>
      </c>
      <c r="I32" s="74" t="s">
        <v>18</v>
      </c>
      <c r="J32" s="198" t="s">
        <v>189</v>
      </c>
      <c r="K32" s="143" t="s">
        <v>188</v>
      </c>
      <c r="L32" s="285"/>
      <c r="M32" s="292"/>
      <c r="N32" s="270"/>
      <c r="O32" s="273"/>
      <c r="P32" s="1"/>
      <c r="Q32" s="8"/>
      <c r="R32" s="8"/>
      <c r="S32" s="8"/>
    </row>
    <row r="33" spans="1:19" ht="60" customHeight="1" x14ac:dyDescent="0.15">
      <c r="A33" s="324"/>
      <c r="B33" s="319"/>
      <c r="C33" s="328"/>
      <c r="D33" s="300"/>
      <c r="E33" s="303"/>
      <c r="F33" s="102" t="s">
        <v>51</v>
      </c>
      <c r="G33" s="79" t="s">
        <v>126</v>
      </c>
      <c r="H33" s="58"/>
      <c r="I33" s="59" t="s">
        <v>110</v>
      </c>
      <c r="J33" s="263" t="s">
        <v>256</v>
      </c>
      <c r="K33" s="145" t="s">
        <v>257</v>
      </c>
      <c r="L33" s="284"/>
      <c r="M33" s="293"/>
      <c r="N33" s="271"/>
      <c r="O33" s="274"/>
      <c r="P33" s="1"/>
      <c r="Q33" s="8"/>
      <c r="R33" s="8"/>
      <c r="S33" s="8"/>
    </row>
    <row r="34" spans="1:19" ht="66.75" customHeight="1" x14ac:dyDescent="0.15">
      <c r="A34" s="322">
        <v>14</v>
      </c>
      <c r="B34" s="318" t="s">
        <v>54</v>
      </c>
      <c r="C34" s="326">
        <v>0</v>
      </c>
      <c r="D34" s="304">
        <v>11276000</v>
      </c>
      <c r="E34" s="301">
        <f>C34/D34</f>
        <v>0</v>
      </c>
      <c r="F34" s="71" t="s">
        <v>127</v>
      </c>
      <c r="G34" s="72">
        <v>70</v>
      </c>
      <c r="H34" s="73" t="s">
        <v>46</v>
      </c>
      <c r="I34" s="74" t="s">
        <v>18</v>
      </c>
      <c r="J34" s="71"/>
      <c r="K34" s="143">
        <f>J34/G34</f>
        <v>0</v>
      </c>
      <c r="L34" s="283" t="s">
        <v>219</v>
      </c>
      <c r="M34" s="294"/>
      <c r="N34" s="269" t="s">
        <v>185</v>
      </c>
      <c r="O34" s="272" t="s">
        <v>232</v>
      </c>
      <c r="P34" s="1"/>
      <c r="Q34" s="8"/>
      <c r="R34" s="8"/>
      <c r="S34" s="8"/>
    </row>
    <row r="35" spans="1:19" ht="66.75" customHeight="1" x14ac:dyDescent="0.15">
      <c r="A35" s="323"/>
      <c r="B35" s="325"/>
      <c r="C35" s="327"/>
      <c r="D35" s="315"/>
      <c r="E35" s="302"/>
      <c r="F35" s="76" t="s">
        <v>128</v>
      </c>
      <c r="G35" s="72">
        <v>70</v>
      </c>
      <c r="H35" s="73" t="s">
        <v>46</v>
      </c>
      <c r="I35" s="39" t="s">
        <v>52</v>
      </c>
      <c r="J35" s="76"/>
      <c r="K35" s="143">
        <f>J35/G35</f>
        <v>0</v>
      </c>
      <c r="L35" s="285"/>
      <c r="M35" s="292"/>
      <c r="N35" s="270"/>
      <c r="O35" s="273"/>
      <c r="P35" s="1"/>
      <c r="Q35" s="8"/>
      <c r="R35" s="8"/>
      <c r="S35" s="8"/>
    </row>
    <row r="36" spans="1:19" ht="66.75" customHeight="1" x14ac:dyDescent="0.15">
      <c r="A36" s="323"/>
      <c r="B36" s="325"/>
      <c r="C36" s="327"/>
      <c r="D36" s="315"/>
      <c r="E36" s="302"/>
      <c r="F36" s="104" t="s">
        <v>129</v>
      </c>
      <c r="G36" s="105">
        <v>70</v>
      </c>
      <c r="H36" s="106" t="s">
        <v>46</v>
      </c>
      <c r="I36" s="107" t="s">
        <v>18</v>
      </c>
      <c r="J36" s="104"/>
      <c r="K36" s="143">
        <f>J36/G36</f>
        <v>0</v>
      </c>
      <c r="L36" s="285"/>
      <c r="M36" s="292"/>
      <c r="N36" s="270"/>
      <c r="O36" s="273"/>
      <c r="P36" s="1"/>
      <c r="Q36" s="8"/>
      <c r="R36" s="8"/>
      <c r="S36" s="8"/>
    </row>
    <row r="37" spans="1:19" ht="66.75" customHeight="1" x14ac:dyDescent="0.15">
      <c r="A37" s="323"/>
      <c r="B37" s="325"/>
      <c r="C37" s="327"/>
      <c r="D37" s="315"/>
      <c r="E37" s="302"/>
      <c r="F37" s="69" t="s">
        <v>130</v>
      </c>
      <c r="G37" s="72">
        <v>70</v>
      </c>
      <c r="H37" s="73" t="s">
        <v>46</v>
      </c>
      <c r="I37" s="99" t="s">
        <v>18</v>
      </c>
      <c r="J37" s="69"/>
      <c r="K37" s="143">
        <f>J37/G37</f>
        <v>0</v>
      </c>
      <c r="L37" s="285"/>
      <c r="M37" s="292"/>
      <c r="N37" s="270"/>
      <c r="O37" s="273"/>
      <c r="P37" s="1"/>
      <c r="Q37" s="8"/>
      <c r="R37" s="8"/>
      <c r="S37" s="8"/>
    </row>
    <row r="38" spans="1:19" ht="87.75" customHeight="1" x14ac:dyDescent="0.15">
      <c r="A38" s="324"/>
      <c r="B38" s="319"/>
      <c r="C38" s="328"/>
      <c r="D38" s="305"/>
      <c r="E38" s="303"/>
      <c r="F38" s="40" t="s">
        <v>131</v>
      </c>
      <c r="G38" s="41">
        <v>70</v>
      </c>
      <c r="H38" s="42" t="s">
        <v>53</v>
      </c>
      <c r="I38" s="43" t="s">
        <v>18</v>
      </c>
      <c r="J38" s="40"/>
      <c r="K38" s="130">
        <f>J38/G38</f>
        <v>0</v>
      </c>
      <c r="L38" s="284"/>
      <c r="M38" s="293"/>
      <c r="N38" s="271"/>
      <c r="O38" s="274"/>
      <c r="P38" s="1"/>
      <c r="Q38" s="8"/>
      <c r="R38" s="8"/>
      <c r="S38" s="8"/>
    </row>
    <row r="39" spans="1:19" ht="190.5" customHeight="1" x14ac:dyDescent="0.15">
      <c r="A39" s="236">
        <v>15</v>
      </c>
      <c r="B39" s="231" t="s">
        <v>57</v>
      </c>
      <c r="C39" s="179">
        <v>11471038</v>
      </c>
      <c r="D39" s="81">
        <v>13821000</v>
      </c>
      <c r="E39" s="228">
        <f>C39/D39</f>
        <v>0.82997163736343249</v>
      </c>
      <c r="F39" s="48" t="s">
        <v>55</v>
      </c>
      <c r="G39" s="234">
        <v>0</v>
      </c>
      <c r="H39" s="49" t="s">
        <v>56</v>
      </c>
      <c r="I39" s="50" t="s">
        <v>61</v>
      </c>
      <c r="J39" s="192" t="s">
        <v>204</v>
      </c>
      <c r="K39" s="178">
        <v>0.99099999999999999</v>
      </c>
      <c r="L39" s="230" t="s">
        <v>217</v>
      </c>
      <c r="M39" s="231"/>
      <c r="N39" s="232" t="s">
        <v>185</v>
      </c>
      <c r="O39" s="260" t="s">
        <v>260</v>
      </c>
      <c r="P39" s="1"/>
      <c r="Q39" s="8"/>
      <c r="R39" s="8"/>
      <c r="S39" s="8"/>
    </row>
    <row r="40" spans="1:19" ht="65.25" customHeight="1" x14ac:dyDescent="0.15">
      <c r="A40" s="322">
        <v>16</v>
      </c>
      <c r="B40" s="318" t="s">
        <v>58</v>
      </c>
      <c r="C40" s="326">
        <v>9690000</v>
      </c>
      <c r="D40" s="304">
        <v>12692000</v>
      </c>
      <c r="E40" s="301">
        <f>C40/D40</f>
        <v>0.76347305389221554</v>
      </c>
      <c r="F40" s="69" t="s">
        <v>59</v>
      </c>
      <c r="G40" s="226" t="s">
        <v>132</v>
      </c>
      <c r="H40" s="70"/>
      <c r="I40" s="74" t="s">
        <v>214</v>
      </c>
      <c r="J40" s="202" t="s">
        <v>132</v>
      </c>
      <c r="K40" s="143">
        <v>1</v>
      </c>
      <c r="L40" s="283" t="s">
        <v>217</v>
      </c>
      <c r="M40" s="292"/>
      <c r="N40" s="270" t="s">
        <v>185</v>
      </c>
      <c r="O40" s="273" t="s">
        <v>215</v>
      </c>
      <c r="P40" s="1"/>
      <c r="Q40" s="8"/>
      <c r="R40" s="8"/>
      <c r="S40" s="8"/>
    </row>
    <row r="41" spans="1:19" ht="65.25" customHeight="1" x14ac:dyDescent="0.15">
      <c r="A41" s="324"/>
      <c r="B41" s="319"/>
      <c r="C41" s="328"/>
      <c r="D41" s="305"/>
      <c r="E41" s="303"/>
      <c r="F41" s="40" t="s">
        <v>60</v>
      </c>
      <c r="G41" s="41" t="s">
        <v>133</v>
      </c>
      <c r="H41" s="42"/>
      <c r="I41" s="43" t="s">
        <v>213</v>
      </c>
      <c r="J41" s="203" t="s">
        <v>186</v>
      </c>
      <c r="K41" s="130" t="s">
        <v>206</v>
      </c>
      <c r="L41" s="284"/>
      <c r="M41" s="293"/>
      <c r="N41" s="271"/>
      <c r="O41" s="274"/>
      <c r="P41" s="1"/>
      <c r="Q41" s="8"/>
      <c r="R41" s="8"/>
      <c r="S41" s="8"/>
    </row>
    <row r="42" spans="1:19" ht="143.25" customHeight="1" x14ac:dyDescent="0.15">
      <c r="A42" s="236">
        <v>17</v>
      </c>
      <c r="B42" s="231" t="s">
        <v>65</v>
      </c>
      <c r="C42" s="179">
        <v>2279000</v>
      </c>
      <c r="D42" s="81">
        <v>2279000</v>
      </c>
      <c r="E42" s="228">
        <f>C42/D42</f>
        <v>1</v>
      </c>
      <c r="F42" s="48" t="s">
        <v>62</v>
      </c>
      <c r="G42" s="234">
        <v>496</v>
      </c>
      <c r="H42" s="49" t="s">
        <v>63</v>
      </c>
      <c r="I42" s="50" t="s">
        <v>18</v>
      </c>
      <c r="J42" s="180">
        <v>390.5</v>
      </c>
      <c r="K42" s="128">
        <f>J42/G42</f>
        <v>0.78729838709677424</v>
      </c>
      <c r="L42" s="230" t="s">
        <v>217</v>
      </c>
      <c r="M42" s="231"/>
      <c r="N42" s="232" t="s">
        <v>185</v>
      </c>
      <c r="O42" s="260" t="s">
        <v>259</v>
      </c>
      <c r="P42" s="1"/>
      <c r="Q42" s="8"/>
      <c r="R42" s="8"/>
      <c r="S42" s="8"/>
    </row>
    <row r="43" spans="1:19" ht="143.25" customHeight="1" x14ac:dyDescent="0.15">
      <c r="A43" s="236">
        <v>18</v>
      </c>
      <c r="B43" s="231" t="s">
        <v>151</v>
      </c>
      <c r="C43" s="179">
        <v>6891713</v>
      </c>
      <c r="D43" s="81">
        <v>7956000</v>
      </c>
      <c r="E43" s="228">
        <f>C43/D43</f>
        <v>0.86622838109602818</v>
      </c>
      <c r="F43" s="48" t="s">
        <v>66</v>
      </c>
      <c r="G43" s="234">
        <v>81</v>
      </c>
      <c r="H43" s="49" t="s">
        <v>67</v>
      </c>
      <c r="I43" s="50" t="s">
        <v>18</v>
      </c>
      <c r="J43" s="180">
        <v>37</v>
      </c>
      <c r="K43" s="128">
        <f>J43/G43</f>
        <v>0.4567901234567901</v>
      </c>
      <c r="L43" s="230" t="s">
        <v>218</v>
      </c>
      <c r="M43" s="231"/>
      <c r="N43" s="232" t="s">
        <v>185</v>
      </c>
      <c r="O43" s="193" t="s">
        <v>258</v>
      </c>
      <c r="P43" s="1"/>
      <c r="Q43" s="8"/>
      <c r="R43" s="8"/>
      <c r="S43" s="8"/>
    </row>
    <row r="44" spans="1:19" ht="33.75" customHeight="1" x14ac:dyDescent="0.15">
      <c r="A44" s="25" t="s">
        <v>12</v>
      </c>
      <c r="B44" s="26"/>
      <c r="C44" s="27"/>
      <c r="D44" s="27"/>
      <c r="E44" s="28"/>
      <c r="F44" s="29"/>
      <c r="G44" s="27"/>
      <c r="H44" s="30"/>
      <c r="I44" s="27"/>
      <c r="J44" s="27"/>
      <c r="K44" s="28"/>
      <c r="L44" s="31"/>
      <c r="M44" s="32"/>
      <c r="N44" s="33"/>
      <c r="O44" s="34"/>
      <c r="P44" s="1"/>
      <c r="Q44" s="8"/>
      <c r="R44" s="8"/>
      <c r="S44" s="8"/>
    </row>
    <row r="45" spans="1:19" ht="69" customHeight="1" x14ac:dyDescent="0.15">
      <c r="A45" s="322">
        <v>19</v>
      </c>
      <c r="B45" s="318" t="s">
        <v>187</v>
      </c>
      <c r="C45" s="326">
        <v>59283000</v>
      </c>
      <c r="D45" s="304">
        <v>59283000</v>
      </c>
      <c r="E45" s="301">
        <f>SUM(C45/D45)</f>
        <v>1</v>
      </c>
      <c r="F45" s="51" t="s">
        <v>68</v>
      </c>
      <c r="G45" s="103" t="s">
        <v>265</v>
      </c>
      <c r="H45" s="53"/>
      <c r="I45" s="54" t="s">
        <v>42</v>
      </c>
      <c r="J45" s="181" t="s">
        <v>266</v>
      </c>
      <c r="K45" s="141">
        <v>1</v>
      </c>
      <c r="L45" s="283" t="s">
        <v>218</v>
      </c>
      <c r="M45" s="294"/>
      <c r="N45" s="269" t="s">
        <v>184</v>
      </c>
      <c r="O45" s="272" t="s">
        <v>244</v>
      </c>
      <c r="P45" s="1"/>
      <c r="Q45" s="8"/>
      <c r="R45" s="8"/>
      <c r="S45" s="8"/>
    </row>
    <row r="46" spans="1:19" ht="69" customHeight="1" x14ac:dyDescent="0.15">
      <c r="A46" s="323"/>
      <c r="B46" s="325"/>
      <c r="C46" s="327"/>
      <c r="D46" s="315"/>
      <c r="E46" s="302"/>
      <c r="F46" s="71" t="s">
        <v>207</v>
      </c>
      <c r="G46" s="75">
        <v>100</v>
      </c>
      <c r="H46" s="73" t="s">
        <v>69</v>
      </c>
      <c r="I46" s="74" t="s">
        <v>42</v>
      </c>
      <c r="J46" s="142">
        <v>42</v>
      </c>
      <c r="K46" s="143">
        <f>J46/G46</f>
        <v>0.42</v>
      </c>
      <c r="L46" s="285"/>
      <c r="M46" s="292"/>
      <c r="N46" s="270"/>
      <c r="O46" s="273"/>
      <c r="P46" s="1"/>
      <c r="Q46" s="8"/>
      <c r="R46" s="8"/>
      <c r="S46" s="8"/>
    </row>
    <row r="47" spans="1:19" ht="69" customHeight="1" x14ac:dyDescent="0.15">
      <c r="A47" s="323"/>
      <c r="B47" s="325"/>
      <c r="C47" s="327"/>
      <c r="D47" s="315"/>
      <c r="E47" s="302"/>
      <c r="F47" s="71" t="s">
        <v>208</v>
      </c>
      <c r="G47" s="75">
        <v>200</v>
      </c>
      <c r="H47" s="73" t="s">
        <v>70</v>
      </c>
      <c r="I47" s="74" t="s">
        <v>42</v>
      </c>
      <c r="J47" s="142">
        <v>545</v>
      </c>
      <c r="K47" s="143">
        <f>J47/G47</f>
        <v>2.7250000000000001</v>
      </c>
      <c r="L47" s="285"/>
      <c r="M47" s="292"/>
      <c r="N47" s="270"/>
      <c r="O47" s="273"/>
      <c r="P47" s="1"/>
      <c r="Q47" s="8"/>
      <c r="R47" s="8"/>
      <c r="S47" s="8"/>
    </row>
    <row r="48" spans="1:19" ht="69" customHeight="1" x14ac:dyDescent="0.15">
      <c r="A48" s="324"/>
      <c r="B48" s="319"/>
      <c r="C48" s="328"/>
      <c r="D48" s="305"/>
      <c r="E48" s="303"/>
      <c r="F48" s="102" t="s">
        <v>71</v>
      </c>
      <c r="G48" s="79">
        <v>10</v>
      </c>
      <c r="H48" s="58" t="s">
        <v>134</v>
      </c>
      <c r="I48" s="43" t="s">
        <v>64</v>
      </c>
      <c r="J48" s="144">
        <v>73</v>
      </c>
      <c r="K48" s="145">
        <f>J48/G48</f>
        <v>7.3</v>
      </c>
      <c r="L48" s="284"/>
      <c r="M48" s="293"/>
      <c r="N48" s="271"/>
      <c r="O48" s="274"/>
      <c r="P48" s="1"/>
      <c r="Q48" s="8"/>
      <c r="R48" s="8"/>
      <c r="S48" s="8"/>
    </row>
    <row r="49" spans="1:19" ht="91.5" customHeight="1" x14ac:dyDescent="0.15">
      <c r="A49" s="372">
        <v>20</v>
      </c>
      <c r="B49" s="265" t="s">
        <v>75</v>
      </c>
      <c r="C49" s="390">
        <v>22628724</v>
      </c>
      <c r="D49" s="308">
        <v>26298000</v>
      </c>
      <c r="E49" s="306">
        <f>C49/D49</f>
        <v>0.86047319187770932</v>
      </c>
      <c r="F49" s="21" t="s">
        <v>72</v>
      </c>
      <c r="G49" s="22">
        <v>2</v>
      </c>
      <c r="H49" s="23" t="s">
        <v>100</v>
      </c>
      <c r="I49" s="24" t="s">
        <v>18</v>
      </c>
      <c r="J49" s="250" t="s">
        <v>203</v>
      </c>
      <c r="K49" s="146" t="s">
        <v>160</v>
      </c>
      <c r="L49" s="279" t="s">
        <v>218</v>
      </c>
      <c r="M49" s="265"/>
      <c r="N49" s="277" t="s">
        <v>161</v>
      </c>
      <c r="O49" s="267" t="s">
        <v>233</v>
      </c>
      <c r="P49" s="1"/>
      <c r="Q49" s="8"/>
      <c r="R49" s="8"/>
      <c r="S49" s="8"/>
    </row>
    <row r="50" spans="1:19" ht="63.75" customHeight="1" x14ac:dyDescent="0.15">
      <c r="A50" s="373"/>
      <c r="B50" s="281"/>
      <c r="C50" s="391"/>
      <c r="D50" s="312"/>
      <c r="E50" s="310"/>
      <c r="F50" s="71" t="s">
        <v>162</v>
      </c>
      <c r="G50" s="72">
        <v>25</v>
      </c>
      <c r="H50" s="73" t="s">
        <v>163</v>
      </c>
      <c r="I50" s="74" t="s">
        <v>18</v>
      </c>
      <c r="J50" s="71" t="s">
        <v>164</v>
      </c>
      <c r="K50" s="143">
        <v>0.72</v>
      </c>
      <c r="L50" s="356"/>
      <c r="M50" s="354"/>
      <c r="N50" s="352"/>
      <c r="O50" s="350"/>
      <c r="P50" s="1"/>
      <c r="Q50" s="8"/>
      <c r="R50" s="8"/>
      <c r="S50" s="8"/>
    </row>
    <row r="51" spans="1:19" ht="63.75" customHeight="1" x14ac:dyDescent="0.15">
      <c r="A51" s="373"/>
      <c r="B51" s="281"/>
      <c r="C51" s="391"/>
      <c r="D51" s="312"/>
      <c r="E51" s="310"/>
      <c r="F51" s="36" t="s">
        <v>165</v>
      </c>
      <c r="G51" s="37">
        <v>500</v>
      </c>
      <c r="H51" s="38" t="s">
        <v>166</v>
      </c>
      <c r="I51" s="39" t="s">
        <v>167</v>
      </c>
      <c r="J51" s="36" t="s">
        <v>170</v>
      </c>
      <c r="K51" s="129">
        <v>1.4</v>
      </c>
      <c r="L51" s="356"/>
      <c r="M51" s="354"/>
      <c r="N51" s="352"/>
      <c r="O51" s="350"/>
      <c r="P51" s="1"/>
      <c r="Q51" s="8"/>
      <c r="R51" s="8"/>
      <c r="S51" s="8"/>
    </row>
    <row r="52" spans="1:19" ht="63.75" customHeight="1" x14ac:dyDescent="0.15">
      <c r="A52" s="374"/>
      <c r="B52" s="266"/>
      <c r="C52" s="392"/>
      <c r="D52" s="313"/>
      <c r="E52" s="311"/>
      <c r="F52" s="40" t="s">
        <v>168</v>
      </c>
      <c r="G52" s="41">
        <v>15</v>
      </c>
      <c r="H52" s="42" t="s">
        <v>144</v>
      </c>
      <c r="I52" s="43" t="s">
        <v>169</v>
      </c>
      <c r="J52" s="40" t="s">
        <v>171</v>
      </c>
      <c r="K52" s="130">
        <v>1.07</v>
      </c>
      <c r="L52" s="357"/>
      <c r="M52" s="355"/>
      <c r="N52" s="353"/>
      <c r="O52" s="351"/>
      <c r="P52" s="1"/>
      <c r="Q52" s="8"/>
      <c r="R52" s="8"/>
      <c r="S52" s="8"/>
    </row>
    <row r="53" spans="1:19" ht="132" customHeight="1" x14ac:dyDescent="0.15">
      <c r="A53" s="243">
        <v>21</v>
      </c>
      <c r="B53" s="86" t="s">
        <v>74</v>
      </c>
      <c r="C53" s="147">
        <v>0</v>
      </c>
      <c r="D53" s="87">
        <v>1080000</v>
      </c>
      <c r="E53" s="88">
        <f>C53/D53</f>
        <v>0</v>
      </c>
      <c r="F53" s="55" t="s">
        <v>172</v>
      </c>
      <c r="G53" s="220">
        <v>5</v>
      </c>
      <c r="H53" s="56" t="s">
        <v>26</v>
      </c>
      <c r="I53" s="57" t="s">
        <v>173</v>
      </c>
      <c r="J53" s="221">
        <v>15</v>
      </c>
      <c r="K53" s="133">
        <f>J53/G53</f>
        <v>3</v>
      </c>
      <c r="L53" s="126" t="s">
        <v>176</v>
      </c>
      <c r="M53" s="86"/>
      <c r="N53" s="125" t="s">
        <v>185</v>
      </c>
      <c r="O53" s="196" t="s">
        <v>234</v>
      </c>
      <c r="P53" s="1"/>
      <c r="Q53" s="8"/>
      <c r="R53" s="8"/>
      <c r="S53" s="8"/>
    </row>
    <row r="54" spans="1:19" ht="72.75" customHeight="1" x14ac:dyDescent="0.15">
      <c r="A54" s="362">
        <v>22</v>
      </c>
      <c r="B54" s="360" t="s">
        <v>76</v>
      </c>
      <c r="C54" s="358">
        <v>59714431</v>
      </c>
      <c r="D54" s="308">
        <v>124308000</v>
      </c>
      <c r="E54" s="306">
        <f>C54/D54</f>
        <v>0.48037480290890366</v>
      </c>
      <c r="F54" s="89" t="s">
        <v>174</v>
      </c>
      <c r="G54" s="90" t="s">
        <v>135</v>
      </c>
      <c r="H54" s="91"/>
      <c r="I54" s="92" t="s">
        <v>173</v>
      </c>
      <c r="J54" s="182" t="s">
        <v>135</v>
      </c>
      <c r="K54" s="183">
        <v>1</v>
      </c>
      <c r="L54" s="279" t="s">
        <v>176</v>
      </c>
      <c r="M54" s="265"/>
      <c r="N54" s="277" t="s">
        <v>185</v>
      </c>
      <c r="O54" s="267" t="s">
        <v>235</v>
      </c>
      <c r="P54" s="1"/>
      <c r="Q54" s="8"/>
      <c r="R54" s="8"/>
      <c r="S54" s="8"/>
    </row>
    <row r="55" spans="1:19" ht="72.75" customHeight="1" x14ac:dyDescent="0.15">
      <c r="A55" s="363"/>
      <c r="B55" s="361"/>
      <c r="C55" s="359"/>
      <c r="D55" s="309"/>
      <c r="E55" s="307"/>
      <c r="F55" s="84" t="s">
        <v>175</v>
      </c>
      <c r="G55" s="222" t="s">
        <v>136</v>
      </c>
      <c r="H55" s="85"/>
      <c r="I55" s="43" t="s">
        <v>173</v>
      </c>
      <c r="J55" s="217" t="s">
        <v>136</v>
      </c>
      <c r="K55" s="184">
        <v>1</v>
      </c>
      <c r="L55" s="280"/>
      <c r="M55" s="266"/>
      <c r="N55" s="278"/>
      <c r="O55" s="268"/>
      <c r="P55" s="1"/>
      <c r="Q55" s="8"/>
      <c r="R55" s="8"/>
      <c r="S55" s="8"/>
    </row>
    <row r="56" spans="1:19" ht="48" customHeight="1" x14ac:dyDescent="0.15">
      <c r="A56" s="322">
        <v>23</v>
      </c>
      <c r="B56" s="318" t="s">
        <v>224</v>
      </c>
      <c r="C56" s="326">
        <v>13723260</v>
      </c>
      <c r="D56" s="304">
        <v>14045000</v>
      </c>
      <c r="E56" s="301">
        <f>SUM(C56/D56)</f>
        <v>0.97709220363118543</v>
      </c>
      <c r="F56" s="51" t="s">
        <v>142</v>
      </c>
      <c r="G56" s="52">
        <v>70</v>
      </c>
      <c r="H56" s="53" t="s">
        <v>100</v>
      </c>
      <c r="I56" s="54" t="s">
        <v>114</v>
      </c>
      <c r="J56" s="140">
        <v>72.900000000000006</v>
      </c>
      <c r="K56" s="141">
        <f>J56/G56</f>
        <v>1.0414285714285716</v>
      </c>
      <c r="L56" s="283" t="s">
        <v>176</v>
      </c>
      <c r="M56" s="294"/>
      <c r="N56" s="269" t="s">
        <v>221</v>
      </c>
      <c r="O56" s="272" t="s">
        <v>236</v>
      </c>
      <c r="P56" s="1"/>
      <c r="Q56" s="8"/>
      <c r="R56" s="8"/>
      <c r="S56" s="8"/>
    </row>
    <row r="57" spans="1:19" ht="48" customHeight="1" x14ac:dyDescent="0.15">
      <c r="A57" s="323"/>
      <c r="B57" s="325"/>
      <c r="C57" s="327"/>
      <c r="D57" s="315"/>
      <c r="E57" s="302"/>
      <c r="F57" s="71" t="s">
        <v>143</v>
      </c>
      <c r="G57" s="75">
        <v>2</v>
      </c>
      <c r="H57" s="73" t="s">
        <v>144</v>
      </c>
      <c r="I57" s="74" t="s">
        <v>114</v>
      </c>
      <c r="J57" s="142">
        <v>2</v>
      </c>
      <c r="K57" s="143">
        <f>J57/G57</f>
        <v>1</v>
      </c>
      <c r="L57" s="285"/>
      <c r="M57" s="292"/>
      <c r="N57" s="270"/>
      <c r="O57" s="273"/>
      <c r="P57" s="1"/>
      <c r="Q57" s="8"/>
      <c r="R57" s="8"/>
      <c r="S57" s="8"/>
    </row>
    <row r="58" spans="1:19" ht="48" customHeight="1" x14ac:dyDescent="0.15">
      <c r="A58" s="323"/>
      <c r="B58" s="325"/>
      <c r="C58" s="327"/>
      <c r="D58" s="315"/>
      <c r="E58" s="302"/>
      <c r="F58" s="71" t="s">
        <v>145</v>
      </c>
      <c r="G58" s="75">
        <v>2</v>
      </c>
      <c r="H58" s="73" t="s">
        <v>26</v>
      </c>
      <c r="I58" s="74" t="s">
        <v>114</v>
      </c>
      <c r="J58" s="142">
        <v>2</v>
      </c>
      <c r="K58" s="143">
        <f>J58/G58</f>
        <v>1</v>
      </c>
      <c r="L58" s="285"/>
      <c r="M58" s="292"/>
      <c r="N58" s="270"/>
      <c r="O58" s="273"/>
      <c r="P58" s="1"/>
      <c r="Q58" s="8"/>
      <c r="R58" s="8"/>
      <c r="S58" s="8"/>
    </row>
    <row r="59" spans="1:19" ht="48" customHeight="1" x14ac:dyDescent="0.15">
      <c r="A59" s="324"/>
      <c r="B59" s="319"/>
      <c r="C59" s="328"/>
      <c r="D59" s="305"/>
      <c r="E59" s="303"/>
      <c r="F59" s="102" t="s">
        <v>146</v>
      </c>
      <c r="G59" s="79">
        <v>10</v>
      </c>
      <c r="H59" s="58" t="s">
        <v>147</v>
      </c>
      <c r="I59" s="43" t="s">
        <v>18</v>
      </c>
      <c r="J59" s="144">
        <v>10</v>
      </c>
      <c r="K59" s="145">
        <f>J59/G59</f>
        <v>1</v>
      </c>
      <c r="L59" s="284"/>
      <c r="M59" s="293"/>
      <c r="N59" s="271"/>
      <c r="O59" s="274"/>
      <c r="P59" s="1"/>
      <c r="Q59" s="8"/>
      <c r="R59" s="8"/>
      <c r="S59" s="8"/>
    </row>
    <row r="60" spans="1:19" ht="33" customHeight="1" x14ac:dyDescent="0.15">
      <c r="A60" s="25" t="s">
        <v>13</v>
      </c>
      <c r="B60" s="26"/>
      <c r="C60" s="27"/>
      <c r="D60" s="27"/>
      <c r="E60" s="28"/>
      <c r="F60" s="29"/>
      <c r="G60" s="27"/>
      <c r="H60" s="30"/>
      <c r="I60" s="27"/>
      <c r="J60" s="27"/>
      <c r="K60" s="28"/>
      <c r="L60" s="31"/>
      <c r="M60" s="32"/>
      <c r="N60" s="33"/>
      <c r="O60" s="34"/>
      <c r="P60" s="1"/>
      <c r="Q60" s="8"/>
      <c r="R60" s="8"/>
      <c r="S60" s="8"/>
    </row>
    <row r="61" spans="1:19" ht="75" customHeight="1" x14ac:dyDescent="0.15">
      <c r="A61" s="369">
        <v>24</v>
      </c>
      <c r="B61" s="370" t="s">
        <v>199</v>
      </c>
      <c r="C61" s="371">
        <v>106824090</v>
      </c>
      <c r="D61" s="368">
        <v>107054000</v>
      </c>
      <c r="E61" s="349">
        <f>C61/D61</f>
        <v>0.99785239225063982</v>
      </c>
      <c r="F61" s="118" t="s">
        <v>77</v>
      </c>
      <c r="G61" s="259">
        <v>600</v>
      </c>
      <c r="H61" s="119" t="s">
        <v>78</v>
      </c>
      <c r="I61" s="121"/>
      <c r="J61" s="257">
        <v>764</v>
      </c>
      <c r="K61" s="148">
        <f>J61/G61</f>
        <v>1.2733333333333334</v>
      </c>
      <c r="L61" s="279" t="s">
        <v>176</v>
      </c>
      <c r="M61" s="265"/>
      <c r="N61" s="277" t="s">
        <v>185</v>
      </c>
      <c r="O61" s="275" t="s">
        <v>237</v>
      </c>
      <c r="P61" s="1"/>
      <c r="Q61" s="8"/>
      <c r="R61" s="8"/>
      <c r="S61" s="8"/>
    </row>
    <row r="62" spans="1:19" ht="75" customHeight="1" x14ac:dyDescent="0.15">
      <c r="A62" s="369"/>
      <c r="B62" s="370"/>
      <c r="C62" s="371"/>
      <c r="D62" s="368"/>
      <c r="E62" s="349"/>
      <c r="F62" s="100" t="s">
        <v>79</v>
      </c>
      <c r="G62" s="93">
        <v>90</v>
      </c>
      <c r="H62" s="94" t="s">
        <v>80</v>
      </c>
      <c r="I62" s="95"/>
      <c r="J62" s="149">
        <v>98</v>
      </c>
      <c r="K62" s="150">
        <f>J62/G62</f>
        <v>1.0888888888888888</v>
      </c>
      <c r="L62" s="282"/>
      <c r="M62" s="281"/>
      <c r="N62" s="287"/>
      <c r="O62" s="286"/>
      <c r="P62" s="1"/>
      <c r="Q62" s="8"/>
      <c r="R62" s="8"/>
      <c r="S62" s="8"/>
    </row>
    <row r="63" spans="1:19" ht="75" customHeight="1" x14ac:dyDescent="0.15">
      <c r="A63" s="369"/>
      <c r="B63" s="370"/>
      <c r="C63" s="371"/>
      <c r="D63" s="368"/>
      <c r="E63" s="349"/>
      <c r="F63" s="100" t="s">
        <v>154</v>
      </c>
      <c r="G63" s="251">
        <v>60</v>
      </c>
      <c r="H63" s="94" t="s">
        <v>22</v>
      </c>
      <c r="I63" s="95" t="s">
        <v>18</v>
      </c>
      <c r="J63" s="149">
        <v>66</v>
      </c>
      <c r="K63" s="150">
        <f>J63/G63</f>
        <v>1.1000000000000001</v>
      </c>
      <c r="L63" s="282"/>
      <c r="M63" s="281"/>
      <c r="N63" s="287"/>
      <c r="O63" s="286"/>
      <c r="P63" s="1"/>
      <c r="Q63" s="8"/>
      <c r="R63" s="8"/>
      <c r="S63" s="8"/>
    </row>
    <row r="64" spans="1:19" ht="75" customHeight="1" x14ac:dyDescent="0.15">
      <c r="A64" s="369"/>
      <c r="B64" s="370"/>
      <c r="C64" s="371"/>
      <c r="D64" s="368"/>
      <c r="E64" s="349"/>
      <c r="F64" s="264" t="s">
        <v>81</v>
      </c>
      <c r="G64" s="96">
        <v>50</v>
      </c>
      <c r="H64" s="97" t="s">
        <v>82</v>
      </c>
      <c r="I64" s="98"/>
      <c r="J64" s="152">
        <v>50</v>
      </c>
      <c r="K64" s="153">
        <f>J64/G64</f>
        <v>1</v>
      </c>
      <c r="L64" s="280"/>
      <c r="M64" s="266"/>
      <c r="N64" s="278"/>
      <c r="O64" s="276"/>
      <c r="P64" s="1"/>
      <c r="Q64" s="8"/>
      <c r="R64" s="8"/>
      <c r="S64" s="8"/>
    </row>
    <row r="65" spans="1:19" ht="48" customHeight="1" x14ac:dyDescent="0.15">
      <c r="A65" s="362">
        <v>25</v>
      </c>
      <c r="B65" s="365" t="s">
        <v>200</v>
      </c>
      <c r="C65" s="384">
        <v>63147348</v>
      </c>
      <c r="D65" s="378">
        <v>65737000</v>
      </c>
      <c r="E65" s="381">
        <f>SUM(C65/D65)</f>
        <v>0.96060586884098753</v>
      </c>
      <c r="F65" s="89" t="s">
        <v>83</v>
      </c>
      <c r="G65" s="115">
        <v>20</v>
      </c>
      <c r="H65" s="91" t="s">
        <v>84</v>
      </c>
      <c r="I65" s="67" t="s">
        <v>18</v>
      </c>
      <c r="J65" s="151">
        <v>84</v>
      </c>
      <c r="K65" s="183">
        <f>J65/20</f>
        <v>4.2</v>
      </c>
      <c r="L65" s="279" t="s">
        <v>176</v>
      </c>
      <c r="M65" s="289"/>
      <c r="N65" s="277" t="s">
        <v>185</v>
      </c>
      <c r="O65" s="267" t="s">
        <v>252</v>
      </c>
      <c r="P65" s="1"/>
      <c r="Q65" s="8"/>
      <c r="R65" s="8"/>
      <c r="S65" s="8"/>
    </row>
    <row r="66" spans="1:19" ht="48" customHeight="1" x14ac:dyDescent="0.15">
      <c r="A66" s="364"/>
      <c r="B66" s="366"/>
      <c r="C66" s="387"/>
      <c r="D66" s="379"/>
      <c r="E66" s="382"/>
      <c r="F66" s="100" t="s">
        <v>179</v>
      </c>
      <c r="G66" s="93">
        <v>250</v>
      </c>
      <c r="H66" s="94" t="s">
        <v>67</v>
      </c>
      <c r="I66" s="95" t="s">
        <v>114</v>
      </c>
      <c r="J66" s="149">
        <v>315</v>
      </c>
      <c r="K66" s="150">
        <f>J66/G66</f>
        <v>1.26</v>
      </c>
      <c r="L66" s="282"/>
      <c r="M66" s="290"/>
      <c r="N66" s="287"/>
      <c r="O66" s="288"/>
      <c r="P66" s="1"/>
      <c r="Q66" s="8"/>
      <c r="R66" s="8"/>
      <c r="S66" s="8"/>
    </row>
    <row r="67" spans="1:19" ht="48" customHeight="1" x14ac:dyDescent="0.15">
      <c r="A67" s="364"/>
      <c r="B67" s="366"/>
      <c r="C67" s="387"/>
      <c r="D67" s="379"/>
      <c r="E67" s="382"/>
      <c r="F67" s="100" t="s">
        <v>180</v>
      </c>
      <c r="G67" s="93">
        <v>1000</v>
      </c>
      <c r="H67" s="94" t="s">
        <v>67</v>
      </c>
      <c r="I67" s="95" t="s">
        <v>114</v>
      </c>
      <c r="J67" s="149">
        <v>1183</v>
      </c>
      <c r="K67" s="150">
        <f>J67/G67</f>
        <v>1.1830000000000001</v>
      </c>
      <c r="L67" s="282"/>
      <c r="M67" s="290"/>
      <c r="N67" s="287"/>
      <c r="O67" s="288"/>
      <c r="P67" s="1"/>
      <c r="Q67" s="8"/>
      <c r="R67" s="8"/>
      <c r="S67" s="8"/>
    </row>
    <row r="68" spans="1:19" ht="48" customHeight="1" x14ac:dyDescent="0.15">
      <c r="A68" s="364"/>
      <c r="B68" s="366"/>
      <c r="C68" s="387"/>
      <c r="D68" s="379"/>
      <c r="E68" s="382"/>
      <c r="F68" s="100" t="s">
        <v>181</v>
      </c>
      <c r="G68" s="93">
        <v>200</v>
      </c>
      <c r="H68" s="94" t="s">
        <v>67</v>
      </c>
      <c r="I68" s="95" t="s">
        <v>114</v>
      </c>
      <c r="J68" s="149">
        <v>246</v>
      </c>
      <c r="K68" s="150">
        <f>J68/G68</f>
        <v>1.23</v>
      </c>
      <c r="L68" s="282"/>
      <c r="M68" s="290"/>
      <c r="N68" s="287"/>
      <c r="O68" s="288"/>
      <c r="P68" s="1"/>
      <c r="Q68" s="8"/>
      <c r="R68" s="8"/>
      <c r="S68" s="8"/>
    </row>
    <row r="69" spans="1:19" ht="48" customHeight="1" x14ac:dyDescent="0.15">
      <c r="A69" s="364"/>
      <c r="B69" s="366"/>
      <c r="C69" s="388"/>
      <c r="D69" s="386"/>
      <c r="E69" s="389"/>
      <c r="F69" s="100" t="s">
        <v>182</v>
      </c>
      <c r="G69" s="93">
        <v>50</v>
      </c>
      <c r="H69" s="94" t="s">
        <v>67</v>
      </c>
      <c r="I69" s="95" t="s">
        <v>114</v>
      </c>
      <c r="J69" s="149">
        <v>360</v>
      </c>
      <c r="K69" s="150">
        <f>J69/G69</f>
        <v>7.2</v>
      </c>
      <c r="L69" s="282"/>
      <c r="M69" s="290"/>
      <c r="N69" s="287"/>
      <c r="O69" s="288"/>
      <c r="P69" s="1"/>
      <c r="Q69" s="8"/>
      <c r="R69" s="8"/>
      <c r="S69" s="8"/>
    </row>
    <row r="70" spans="1:19" ht="48" customHeight="1" x14ac:dyDescent="0.15">
      <c r="A70" s="363"/>
      <c r="B70" s="367"/>
      <c r="C70" s="217">
        <v>75927790</v>
      </c>
      <c r="D70" s="216">
        <v>76031000</v>
      </c>
      <c r="E70" s="239">
        <f>SUM(C70/D70)</f>
        <v>0.99864252739014348</v>
      </c>
      <c r="F70" s="108" t="s">
        <v>177</v>
      </c>
      <c r="G70" s="252">
        <v>60</v>
      </c>
      <c r="H70" s="97" t="s">
        <v>178</v>
      </c>
      <c r="I70" s="64" t="s">
        <v>18</v>
      </c>
      <c r="J70" s="152">
        <v>66</v>
      </c>
      <c r="K70" s="153">
        <f>J70/60</f>
        <v>1.1000000000000001</v>
      </c>
      <c r="L70" s="280"/>
      <c r="M70" s="291"/>
      <c r="N70" s="278"/>
      <c r="O70" s="268"/>
      <c r="P70" s="1"/>
      <c r="Q70" s="8"/>
      <c r="R70" s="8"/>
      <c r="S70" s="8"/>
    </row>
    <row r="71" spans="1:19" ht="94.5" customHeight="1" x14ac:dyDescent="0.15">
      <c r="A71" s="362">
        <v>26</v>
      </c>
      <c r="B71" s="360" t="s">
        <v>138</v>
      </c>
      <c r="C71" s="358">
        <v>10871000</v>
      </c>
      <c r="D71" s="308">
        <v>12942000</v>
      </c>
      <c r="E71" s="306">
        <f>SUM(C71/D71)</f>
        <v>0.8399783650131355</v>
      </c>
      <c r="F71" s="89" t="s">
        <v>85</v>
      </c>
      <c r="G71" s="90">
        <v>20</v>
      </c>
      <c r="H71" s="91" t="s">
        <v>86</v>
      </c>
      <c r="I71" s="92"/>
      <c r="J71" s="182">
        <v>20</v>
      </c>
      <c r="K71" s="183">
        <f>J71/G71</f>
        <v>1</v>
      </c>
      <c r="L71" s="279" t="s">
        <v>176</v>
      </c>
      <c r="M71" s="265"/>
      <c r="N71" s="277" t="s">
        <v>185</v>
      </c>
      <c r="O71" s="267" t="s">
        <v>251</v>
      </c>
      <c r="P71" s="1"/>
      <c r="Q71" s="8"/>
      <c r="R71" s="8"/>
      <c r="S71" s="8"/>
    </row>
    <row r="72" spans="1:19" ht="94.5" customHeight="1" x14ac:dyDescent="0.15">
      <c r="A72" s="363"/>
      <c r="B72" s="361"/>
      <c r="C72" s="359"/>
      <c r="D72" s="309"/>
      <c r="E72" s="307"/>
      <c r="F72" s="108" t="s">
        <v>87</v>
      </c>
      <c r="G72" s="96">
        <v>12</v>
      </c>
      <c r="H72" s="97" t="s">
        <v>88</v>
      </c>
      <c r="I72" s="98"/>
      <c r="J72" s="204">
        <v>20</v>
      </c>
      <c r="K72" s="153">
        <f>J72/G72</f>
        <v>1.6666666666666667</v>
      </c>
      <c r="L72" s="280"/>
      <c r="M72" s="266"/>
      <c r="N72" s="278"/>
      <c r="O72" s="268"/>
      <c r="P72" s="1"/>
      <c r="Q72" s="8"/>
      <c r="R72" s="8"/>
      <c r="S72" s="8"/>
    </row>
    <row r="73" spans="1:19" ht="143.25" customHeight="1" x14ac:dyDescent="0.15">
      <c r="A73" s="215">
        <v>27</v>
      </c>
      <c r="B73" s="219" t="s">
        <v>139</v>
      </c>
      <c r="C73" s="217">
        <v>5993303</v>
      </c>
      <c r="D73" s="222">
        <v>8548000</v>
      </c>
      <c r="E73" s="239">
        <f>SUM(C73/D73)</f>
        <v>0.70113511932615813</v>
      </c>
      <c r="F73" s="84" t="s">
        <v>159</v>
      </c>
      <c r="G73" s="222">
        <v>4</v>
      </c>
      <c r="H73" s="85" t="s">
        <v>89</v>
      </c>
      <c r="I73" s="59" t="s">
        <v>73</v>
      </c>
      <c r="J73" s="217">
        <v>3</v>
      </c>
      <c r="K73" s="184">
        <f t="shared" ref="K73:K85" si="2">J73/G73</f>
        <v>0.75</v>
      </c>
      <c r="L73" s="240" t="s">
        <v>217</v>
      </c>
      <c r="M73" s="209"/>
      <c r="N73" s="211" t="s">
        <v>185</v>
      </c>
      <c r="O73" s="241" t="s">
        <v>249</v>
      </c>
      <c r="P73" s="1"/>
      <c r="Q73" s="8"/>
      <c r="R73" s="8"/>
      <c r="S73" s="8"/>
    </row>
    <row r="74" spans="1:19" ht="153" customHeight="1" x14ac:dyDescent="0.15">
      <c r="A74" s="214">
        <v>28</v>
      </c>
      <c r="B74" s="218" t="s">
        <v>90</v>
      </c>
      <c r="C74" s="186">
        <v>3835436</v>
      </c>
      <c r="D74" s="253">
        <v>7600000</v>
      </c>
      <c r="E74" s="254">
        <f>SUM(C74/D74)</f>
        <v>0.50466263157894742</v>
      </c>
      <c r="F74" s="89" t="s">
        <v>209</v>
      </c>
      <c r="G74" s="90">
        <v>8</v>
      </c>
      <c r="H74" s="91" t="s">
        <v>91</v>
      </c>
      <c r="I74" s="43" t="s">
        <v>73</v>
      </c>
      <c r="J74" s="182">
        <v>3</v>
      </c>
      <c r="K74" s="183">
        <f t="shared" si="2"/>
        <v>0.375</v>
      </c>
      <c r="L74" s="124" t="s">
        <v>218</v>
      </c>
      <c r="M74" s="187"/>
      <c r="N74" s="122" t="s">
        <v>185</v>
      </c>
      <c r="O74" s="195" t="s">
        <v>238</v>
      </c>
      <c r="P74" s="1"/>
      <c r="Q74" s="8"/>
      <c r="R74" s="8"/>
      <c r="S74" s="8"/>
    </row>
    <row r="75" spans="1:19" ht="157.5" customHeight="1" x14ac:dyDescent="0.15">
      <c r="A75" s="243">
        <v>29</v>
      </c>
      <c r="B75" s="86" t="s">
        <v>140</v>
      </c>
      <c r="C75" s="147">
        <v>1128340</v>
      </c>
      <c r="D75" s="87">
        <v>3261000</v>
      </c>
      <c r="E75" s="88">
        <f t="shared" ref="E75:E86" si="3">C75/D75</f>
        <v>0.3460104262496167</v>
      </c>
      <c r="F75" s="55" t="s">
        <v>92</v>
      </c>
      <c r="G75" s="220">
        <v>10</v>
      </c>
      <c r="H75" s="56" t="s">
        <v>93</v>
      </c>
      <c r="I75" s="57" t="s">
        <v>73</v>
      </c>
      <c r="J75" s="188">
        <v>8</v>
      </c>
      <c r="K75" s="133">
        <f t="shared" si="2"/>
        <v>0.8</v>
      </c>
      <c r="L75" s="126" t="s">
        <v>217</v>
      </c>
      <c r="M75" s="86"/>
      <c r="N75" s="125" t="s">
        <v>185</v>
      </c>
      <c r="O75" s="196" t="s">
        <v>239</v>
      </c>
      <c r="P75" s="1"/>
      <c r="Q75" s="8"/>
      <c r="R75" s="8"/>
      <c r="S75" s="8"/>
    </row>
    <row r="76" spans="1:19" ht="152.25" customHeight="1" x14ac:dyDescent="0.15">
      <c r="A76" s="215">
        <v>30</v>
      </c>
      <c r="B76" s="209" t="s">
        <v>95</v>
      </c>
      <c r="C76" s="213">
        <v>0</v>
      </c>
      <c r="D76" s="210">
        <v>1392000</v>
      </c>
      <c r="E76" s="88">
        <f t="shared" si="3"/>
        <v>0</v>
      </c>
      <c r="F76" s="84" t="s">
        <v>94</v>
      </c>
      <c r="G76" s="222">
        <v>5</v>
      </c>
      <c r="H76" s="85" t="s">
        <v>183</v>
      </c>
      <c r="I76" s="57" t="s">
        <v>73</v>
      </c>
      <c r="J76" s="189">
        <v>0</v>
      </c>
      <c r="K76" s="184">
        <f t="shared" si="2"/>
        <v>0</v>
      </c>
      <c r="L76" s="240" t="s">
        <v>218</v>
      </c>
      <c r="M76" s="209"/>
      <c r="N76" s="211" t="s">
        <v>185</v>
      </c>
      <c r="O76" s="258" t="s">
        <v>250</v>
      </c>
      <c r="P76" s="1"/>
      <c r="Q76" s="8"/>
      <c r="R76" s="8"/>
      <c r="S76" s="8"/>
    </row>
    <row r="77" spans="1:19" ht="127.5" customHeight="1" x14ac:dyDescent="0.15">
      <c r="A77" s="215">
        <v>31</v>
      </c>
      <c r="B77" s="209" t="s">
        <v>96</v>
      </c>
      <c r="C77" s="213">
        <v>1000000</v>
      </c>
      <c r="D77" s="210">
        <v>1000000</v>
      </c>
      <c r="E77" s="88">
        <f t="shared" si="3"/>
        <v>1</v>
      </c>
      <c r="F77" s="84" t="s">
        <v>97</v>
      </c>
      <c r="G77" s="222">
        <v>50</v>
      </c>
      <c r="H77" s="85" t="s">
        <v>98</v>
      </c>
      <c r="I77" s="57" t="s">
        <v>73</v>
      </c>
      <c r="J77" s="217">
        <v>47</v>
      </c>
      <c r="K77" s="184">
        <f t="shared" si="2"/>
        <v>0.94</v>
      </c>
      <c r="L77" s="240" t="s">
        <v>217</v>
      </c>
      <c r="M77" s="209"/>
      <c r="N77" s="211" t="s">
        <v>221</v>
      </c>
      <c r="O77" s="212" t="s">
        <v>241</v>
      </c>
      <c r="P77" s="1"/>
      <c r="Q77" s="8"/>
      <c r="R77" s="8"/>
      <c r="S77" s="8"/>
    </row>
    <row r="78" spans="1:19" ht="63" customHeight="1" x14ac:dyDescent="0.15">
      <c r="A78" s="362">
        <v>32</v>
      </c>
      <c r="B78" s="265" t="s">
        <v>141</v>
      </c>
      <c r="C78" s="384">
        <v>8934018</v>
      </c>
      <c r="D78" s="378">
        <v>10767000</v>
      </c>
      <c r="E78" s="381">
        <f t="shared" si="3"/>
        <v>0.82975926441905823</v>
      </c>
      <c r="F78" s="89" t="s">
        <v>99</v>
      </c>
      <c r="G78" s="90">
        <v>51</v>
      </c>
      <c r="H78" s="91" t="s">
        <v>100</v>
      </c>
      <c r="I78" s="92" t="s">
        <v>73</v>
      </c>
      <c r="J78" s="190">
        <v>48.1</v>
      </c>
      <c r="K78" s="183">
        <f t="shared" si="2"/>
        <v>0.94313725490196076</v>
      </c>
      <c r="L78" s="279" t="s">
        <v>217</v>
      </c>
      <c r="M78" s="265"/>
      <c r="N78" s="277" t="s">
        <v>185</v>
      </c>
      <c r="O78" s="275" t="s">
        <v>240</v>
      </c>
      <c r="P78" s="1"/>
      <c r="Q78" s="8"/>
      <c r="R78" s="8"/>
      <c r="S78" s="8"/>
    </row>
    <row r="79" spans="1:19" ht="63" customHeight="1" x14ac:dyDescent="0.15">
      <c r="A79" s="363"/>
      <c r="B79" s="266"/>
      <c r="C79" s="385"/>
      <c r="D79" s="380"/>
      <c r="E79" s="383"/>
      <c r="F79" s="108" t="s">
        <v>192</v>
      </c>
      <c r="G79" s="96">
        <v>15</v>
      </c>
      <c r="H79" s="97" t="s">
        <v>67</v>
      </c>
      <c r="I79" s="98" t="s">
        <v>114</v>
      </c>
      <c r="J79" s="191">
        <v>24.5</v>
      </c>
      <c r="K79" s="153">
        <f t="shared" si="2"/>
        <v>1.6333333333333333</v>
      </c>
      <c r="L79" s="280"/>
      <c r="M79" s="266"/>
      <c r="N79" s="278"/>
      <c r="O79" s="276"/>
      <c r="P79" s="1"/>
      <c r="Q79" s="8"/>
      <c r="R79" s="8"/>
      <c r="S79" s="8"/>
    </row>
    <row r="80" spans="1:19" ht="106.5" customHeight="1" x14ac:dyDescent="0.15">
      <c r="A80" s="243">
        <v>33</v>
      </c>
      <c r="B80" s="244" t="s">
        <v>101</v>
      </c>
      <c r="C80" s="221">
        <v>14030000</v>
      </c>
      <c r="D80" s="220">
        <v>15000000</v>
      </c>
      <c r="E80" s="229">
        <f t="shared" si="3"/>
        <v>0.93533333333333335</v>
      </c>
      <c r="F80" s="21" t="s">
        <v>102</v>
      </c>
      <c r="G80" s="22">
        <v>60</v>
      </c>
      <c r="H80" s="23" t="s">
        <v>111</v>
      </c>
      <c r="I80" s="57" t="s">
        <v>73</v>
      </c>
      <c r="J80" s="135">
        <v>60</v>
      </c>
      <c r="K80" s="134">
        <f t="shared" si="2"/>
        <v>1</v>
      </c>
      <c r="L80" s="126" t="s">
        <v>176</v>
      </c>
      <c r="M80" s="86"/>
      <c r="N80" s="125" t="s">
        <v>185</v>
      </c>
      <c r="O80" s="197" t="s">
        <v>242</v>
      </c>
      <c r="P80" s="1"/>
      <c r="Q80" s="8"/>
      <c r="R80" s="8"/>
      <c r="S80" s="8"/>
    </row>
    <row r="81" spans="1:19" ht="96.75" customHeight="1" x14ac:dyDescent="0.15">
      <c r="A81" s="243">
        <v>34</v>
      </c>
      <c r="B81" s="244" t="s">
        <v>103</v>
      </c>
      <c r="C81" s="221">
        <v>922434</v>
      </c>
      <c r="D81" s="220">
        <v>1507000</v>
      </c>
      <c r="E81" s="229">
        <f t="shared" si="3"/>
        <v>0.61209953550099538</v>
      </c>
      <c r="F81" s="21" t="s">
        <v>104</v>
      </c>
      <c r="G81" s="22">
        <v>60</v>
      </c>
      <c r="H81" s="23" t="s">
        <v>89</v>
      </c>
      <c r="I81" s="57" t="s">
        <v>73</v>
      </c>
      <c r="J81" s="135">
        <v>220</v>
      </c>
      <c r="K81" s="134">
        <f t="shared" si="2"/>
        <v>3.6666666666666665</v>
      </c>
      <c r="L81" s="126" t="s">
        <v>176</v>
      </c>
      <c r="M81" s="86"/>
      <c r="N81" s="125" t="s">
        <v>185</v>
      </c>
      <c r="O81" s="197" t="s">
        <v>243</v>
      </c>
      <c r="P81" s="1"/>
      <c r="Q81" s="8"/>
      <c r="R81" s="8"/>
      <c r="S81" s="8"/>
    </row>
    <row r="82" spans="1:19" ht="135" customHeight="1" x14ac:dyDescent="0.15">
      <c r="A82" s="243">
        <v>35</v>
      </c>
      <c r="B82" s="244" t="s">
        <v>105</v>
      </c>
      <c r="C82" s="221">
        <v>10240000</v>
      </c>
      <c r="D82" s="220">
        <v>10256000</v>
      </c>
      <c r="E82" s="229">
        <f t="shared" si="3"/>
        <v>0.99843993759750393</v>
      </c>
      <c r="F82" s="21" t="s">
        <v>106</v>
      </c>
      <c r="G82" s="22">
        <v>24</v>
      </c>
      <c r="H82" s="23" t="s">
        <v>89</v>
      </c>
      <c r="I82" s="57" t="s">
        <v>73</v>
      </c>
      <c r="J82" s="135">
        <v>40</v>
      </c>
      <c r="K82" s="134">
        <f t="shared" si="2"/>
        <v>1.6666666666666667</v>
      </c>
      <c r="L82" s="126" t="s">
        <v>176</v>
      </c>
      <c r="M82" s="86"/>
      <c r="N82" s="125" t="s">
        <v>185</v>
      </c>
      <c r="O82" s="197" t="s">
        <v>246</v>
      </c>
      <c r="P82" s="1"/>
      <c r="Q82" s="8"/>
      <c r="R82" s="8"/>
      <c r="S82" s="8"/>
    </row>
    <row r="83" spans="1:19" ht="48" customHeight="1" x14ac:dyDescent="0.15">
      <c r="A83" s="372">
        <v>36</v>
      </c>
      <c r="B83" s="265" t="s">
        <v>202</v>
      </c>
      <c r="C83" s="375">
        <v>140235000</v>
      </c>
      <c r="D83" s="378">
        <v>140235000</v>
      </c>
      <c r="E83" s="381">
        <f>C83/D83</f>
        <v>1</v>
      </c>
      <c r="F83" s="89" t="s">
        <v>107</v>
      </c>
      <c r="G83" s="90">
        <v>766</v>
      </c>
      <c r="H83" s="91" t="s">
        <v>108</v>
      </c>
      <c r="I83" s="92" t="s">
        <v>18</v>
      </c>
      <c r="J83" s="182">
        <v>940</v>
      </c>
      <c r="K83" s="183">
        <f t="shared" si="2"/>
        <v>1.2271540469973889</v>
      </c>
      <c r="L83" s="279" t="s">
        <v>217</v>
      </c>
      <c r="M83" s="265"/>
      <c r="N83" s="277" t="s">
        <v>185</v>
      </c>
      <c r="O83" s="275" t="s">
        <v>210</v>
      </c>
      <c r="P83" s="1"/>
      <c r="Q83" s="8"/>
      <c r="R83" s="8"/>
      <c r="S83" s="8"/>
    </row>
    <row r="84" spans="1:19" ht="48" customHeight="1" x14ac:dyDescent="0.15">
      <c r="A84" s="373"/>
      <c r="B84" s="281"/>
      <c r="C84" s="376">
        <v>140235000</v>
      </c>
      <c r="D84" s="379"/>
      <c r="E84" s="382"/>
      <c r="F84" s="100" t="s">
        <v>155</v>
      </c>
      <c r="G84" s="93">
        <v>617624</v>
      </c>
      <c r="H84" s="94" t="s">
        <v>216</v>
      </c>
      <c r="I84" s="95" t="s">
        <v>114</v>
      </c>
      <c r="J84" s="185">
        <v>863290</v>
      </c>
      <c r="K84" s="150">
        <f t="shared" si="2"/>
        <v>1.39775980208023</v>
      </c>
      <c r="L84" s="282"/>
      <c r="M84" s="281"/>
      <c r="N84" s="287"/>
      <c r="O84" s="286"/>
      <c r="P84" s="1"/>
      <c r="Q84" s="8"/>
      <c r="R84" s="8"/>
      <c r="S84" s="8"/>
    </row>
    <row r="85" spans="1:19" ht="48" customHeight="1" x14ac:dyDescent="0.15">
      <c r="A85" s="374"/>
      <c r="B85" s="266"/>
      <c r="C85" s="377">
        <v>140235000</v>
      </c>
      <c r="D85" s="380"/>
      <c r="E85" s="383"/>
      <c r="F85" s="108" t="s">
        <v>156</v>
      </c>
      <c r="G85" s="96">
        <v>3199</v>
      </c>
      <c r="H85" s="97" t="s">
        <v>108</v>
      </c>
      <c r="I85" s="98" t="s">
        <v>114</v>
      </c>
      <c r="J85" s="204">
        <v>3101</v>
      </c>
      <c r="K85" s="153">
        <f t="shared" si="2"/>
        <v>0.96936542669584247</v>
      </c>
      <c r="L85" s="280"/>
      <c r="M85" s="266"/>
      <c r="N85" s="278"/>
      <c r="O85" s="276"/>
      <c r="P85" s="1"/>
      <c r="Q85" s="8"/>
      <c r="R85" s="8"/>
      <c r="S85" s="8"/>
    </row>
    <row r="86" spans="1:19" ht="29.25" customHeight="1" x14ac:dyDescent="0.45">
      <c r="C86" s="9">
        <v>1442906907</v>
      </c>
      <c r="D86" s="9">
        <f>SUM(D4:D85)</f>
        <v>1579335000</v>
      </c>
      <c r="E86" s="10">
        <f t="shared" si="3"/>
        <v>0.91361674818831973</v>
      </c>
      <c r="G86" s="7"/>
      <c r="H86" s="7"/>
      <c r="I86" s="7"/>
      <c r="J86" s="7"/>
      <c r="K86" s="15"/>
      <c r="L86" s="6"/>
      <c r="M86" s="7"/>
      <c r="N86" s="6"/>
      <c r="O86" s="7"/>
      <c r="P86" s="7"/>
      <c r="Q86" s="7"/>
      <c r="R86" s="7"/>
      <c r="S86" s="7"/>
    </row>
    <row r="87" spans="1:19" x14ac:dyDescent="0.45">
      <c r="G87" s="7"/>
      <c r="H87" s="7"/>
      <c r="I87" s="7"/>
      <c r="J87" s="7"/>
      <c r="K87" s="15"/>
      <c r="L87" s="6"/>
      <c r="M87" s="7"/>
      <c r="N87" s="6"/>
      <c r="O87" s="7"/>
      <c r="P87" s="7"/>
      <c r="Q87" s="7"/>
      <c r="R87" s="7"/>
      <c r="S87" s="7"/>
    </row>
    <row r="88" spans="1:19" x14ac:dyDescent="0.45">
      <c r="G88" s="7"/>
      <c r="H88" s="7"/>
      <c r="I88" s="7"/>
      <c r="J88" s="7"/>
      <c r="K88" s="15"/>
      <c r="L88" s="6"/>
      <c r="M88" s="7"/>
      <c r="N88" s="6"/>
      <c r="O88" s="7"/>
      <c r="P88" s="7"/>
      <c r="Q88" s="7"/>
      <c r="R88" s="7"/>
      <c r="S88" s="7"/>
    </row>
    <row r="89" spans="1:19" x14ac:dyDescent="0.45">
      <c r="G89" s="7"/>
      <c r="H89" s="7"/>
      <c r="I89" s="7"/>
      <c r="J89" s="7"/>
      <c r="K89" s="15"/>
      <c r="L89" s="6"/>
      <c r="M89" s="7"/>
      <c r="N89" s="6"/>
      <c r="O89" s="7"/>
      <c r="P89" s="7"/>
      <c r="Q89" s="7"/>
      <c r="R89" s="7"/>
      <c r="S89" s="7"/>
    </row>
    <row r="90" spans="1:19" x14ac:dyDescent="0.45">
      <c r="G90" s="7"/>
      <c r="H90" s="7"/>
      <c r="I90" s="7"/>
      <c r="J90" s="7"/>
      <c r="K90" s="15"/>
      <c r="L90" s="6"/>
      <c r="M90" s="7"/>
      <c r="N90" s="6"/>
      <c r="O90" s="7"/>
      <c r="P90" s="7"/>
      <c r="Q90" s="7"/>
      <c r="R90" s="7"/>
      <c r="S90" s="7"/>
    </row>
    <row r="91" spans="1:19" x14ac:dyDescent="0.45">
      <c r="G91" s="7"/>
      <c r="H91" s="7"/>
      <c r="I91" s="7"/>
      <c r="J91" s="7"/>
      <c r="K91" s="15"/>
      <c r="L91" s="6"/>
      <c r="M91" s="7"/>
      <c r="N91" s="6"/>
      <c r="O91" s="7"/>
      <c r="P91" s="7"/>
      <c r="Q91" s="7"/>
      <c r="R91" s="7"/>
      <c r="S91" s="7"/>
    </row>
    <row r="92" spans="1:19" x14ac:dyDescent="0.45">
      <c r="G92" s="7"/>
      <c r="H92" s="7"/>
      <c r="I92" s="7"/>
      <c r="J92" s="7"/>
      <c r="K92" s="15"/>
      <c r="L92" s="6"/>
      <c r="M92" s="7"/>
      <c r="N92" s="6"/>
      <c r="O92" s="7"/>
      <c r="P92" s="7"/>
      <c r="Q92" s="7"/>
      <c r="R92" s="7"/>
      <c r="S92" s="7"/>
    </row>
    <row r="93" spans="1:19" x14ac:dyDescent="0.45">
      <c r="G93" s="7"/>
      <c r="H93" s="7"/>
      <c r="I93" s="7"/>
      <c r="J93" s="7"/>
      <c r="K93" s="15"/>
      <c r="L93" s="6"/>
      <c r="M93" s="7"/>
      <c r="N93" s="6"/>
      <c r="O93" s="7"/>
      <c r="P93" s="7"/>
      <c r="Q93" s="7"/>
      <c r="R93" s="7"/>
      <c r="S93" s="7"/>
    </row>
    <row r="94" spans="1:19" x14ac:dyDescent="0.45">
      <c r="G94" s="7"/>
      <c r="H94" s="7"/>
      <c r="I94" s="7"/>
      <c r="J94" s="7"/>
      <c r="K94" s="15"/>
      <c r="L94" s="6"/>
      <c r="M94" s="7"/>
      <c r="N94" s="6"/>
      <c r="O94" s="7"/>
      <c r="P94" s="7"/>
      <c r="Q94" s="7"/>
      <c r="R94" s="7"/>
      <c r="S94" s="7"/>
    </row>
    <row r="95" spans="1:19" x14ac:dyDescent="0.45">
      <c r="G95" s="7"/>
      <c r="H95" s="7"/>
      <c r="I95" s="7"/>
      <c r="J95" s="7"/>
      <c r="K95" s="15"/>
      <c r="L95" s="6"/>
      <c r="M95" s="7"/>
      <c r="N95" s="6"/>
      <c r="O95" s="7"/>
      <c r="P95" s="7"/>
      <c r="Q95" s="7"/>
      <c r="R95" s="7"/>
      <c r="S95" s="7"/>
    </row>
    <row r="96" spans="1:19" x14ac:dyDescent="0.45">
      <c r="G96" s="7"/>
      <c r="H96" s="7"/>
      <c r="I96" s="7"/>
      <c r="J96" s="7"/>
      <c r="K96" s="15"/>
      <c r="L96" s="6"/>
      <c r="M96" s="7"/>
      <c r="N96" s="6"/>
      <c r="O96" s="7"/>
      <c r="P96" s="7"/>
      <c r="Q96" s="7"/>
      <c r="R96" s="7"/>
      <c r="S96" s="7"/>
    </row>
    <row r="97" spans="7:19" x14ac:dyDescent="0.45">
      <c r="G97" s="7"/>
      <c r="H97" s="7"/>
      <c r="I97" s="7"/>
      <c r="J97" s="7"/>
      <c r="K97" s="15"/>
      <c r="L97" s="6"/>
      <c r="M97" s="7"/>
      <c r="N97" s="6"/>
      <c r="O97" s="7"/>
      <c r="P97" s="7"/>
      <c r="Q97" s="7"/>
      <c r="R97" s="7"/>
      <c r="S97" s="7"/>
    </row>
    <row r="98" spans="7:19" x14ac:dyDescent="0.45">
      <c r="G98" s="7"/>
      <c r="H98" s="7"/>
      <c r="I98" s="7"/>
      <c r="J98" s="7"/>
      <c r="K98" s="15"/>
      <c r="L98" s="6"/>
      <c r="M98" s="7"/>
      <c r="N98" s="6"/>
      <c r="O98" s="7"/>
      <c r="P98" s="7"/>
      <c r="Q98" s="7"/>
      <c r="R98" s="7"/>
      <c r="S98" s="7"/>
    </row>
  </sheetData>
  <mergeCells count="187">
    <mergeCell ref="A83:A85"/>
    <mergeCell ref="B83:B85"/>
    <mergeCell ref="C83:C85"/>
    <mergeCell ref="D83:D85"/>
    <mergeCell ref="E83:E85"/>
    <mergeCell ref="N83:N85"/>
    <mergeCell ref="O83:O85"/>
    <mergeCell ref="A19:A20"/>
    <mergeCell ref="B19:B20"/>
    <mergeCell ref="C19:C20"/>
    <mergeCell ref="D19:D20"/>
    <mergeCell ref="E19:E20"/>
    <mergeCell ref="A78:A79"/>
    <mergeCell ref="B78:B79"/>
    <mergeCell ref="C78:C79"/>
    <mergeCell ref="E78:E79"/>
    <mergeCell ref="D78:D79"/>
    <mergeCell ref="D65:D69"/>
    <mergeCell ref="C65:C69"/>
    <mergeCell ref="E65:E69"/>
    <mergeCell ref="C49:C52"/>
    <mergeCell ref="B49:B52"/>
    <mergeCell ref="A49:A52"/>
    <mergeCell ref="C71:C72"/>
    <mergeCell ref="B54:B55"/>
    <mergeCell ref="A54:A55"/>
    <mergeCell ref="A65:A70"/>
    <mergeCell ref="B65:B70"/>
    <mergeCell ref="A71:A72"/>
    <mergeCell ref="B71:B72"/>
    <mergeCell ref="D61:D64"/>
    <mergeCell ref="A61:A64"/>
    <mergeCell ref="B61:B64"/>
    <mergeCell ref="C61:C64"/>
    <mergeCell ref="D54:D55"/>
    <mergeCell ref="C54:C55"/>
    <mergeCell ref="A56:A59"/>
    <mergeCell ref="B56:B59"/>
    <mergeCell ref="C56:C59"/>
    <mergeCell ref="D56:D59"/>
    <mergeCell ref="E15:E16"/>
    <mergeCell ref="E61:E64"/>
    <mergeCell ref="E24:E28"/>
    <mergeCell ref="E54:E55"/>
    <mergeCell ref="N2:O2"/>
    <mergeCell ref="L15:L16"/>
    <mergeCell ref="M15:M16"/>
    <mergeCell ref="N15:N16"/>
    <mergeCell ref="O15:O16"/>
    <mergeCell ref="O49:O52"/>
    <mergeCell ref="N49:N52"/>
    <mergeCell ref="M49:M52"/>
    <mergeCell ref="M54:M55"/>
    <mergeCell ref="O29:O30"/>
    <mergeCell ref="L5:L8"/>
    <mergeCell ref="L10:L11"/>
    <mergeCell ref="L19:L20"/>
    <mergeCell ref="L22:L23"/>
    <mergeCell ref="L24:L28"/>
    <mergeCell ref="O56:O59"/>
    <mergeCell ref="N56:N59"/>
    <mergeCell ref="M56:M59"/>
    <mergeCell ref="N29:N30"/>
    <mergeCell ref="M19:M20"/>
    <mergeCell ref="A2:A3"/>
    <mergeCell ref="B2:B3"/>
    <mergeCell ref="F3:H3"/>
    <mergeCell ref="N3:O3"/>
    <mergeCell ref="F2:L2"/>
    <mergeCell ref="E2:E3"/>
    <mergeCell ref="E12:E14"/>
    <mergeCell ref="M12:M14"/>
    <mergeCell ref="L12:L14"/>
    <mergeCell ref="N12:N14"/>
    <mergeCell ref="O12:O14"/>
    <mergeCell ref="A12:A14"/>
    <mergeCell ref="B12:B14"/>
    <mergeCell ref="C12:C14"/>
    <mergeCell ref="D12:D14"/>
    <mergeCell ref="E10:E11"/>
    <mergeCell ref="B5:B8"/>
    <mergeCell ref="A5:A8"/>
    <mergeCell ref="B10:B11"/>
    <mergeCell ref="A10:A11"/>
    <mergeCell ref="D5:D8"/>
    <mergeCell ref="C5:C8"/>
    <mergeCell ref="D10:D11"/>
    <mergeCell ref="C10:C11"/>
    <mergeCell ref="A15:A16"/>
    <mergeCell ref="B15:B16"/>
    <mergeCell ref="A45:A48"/>
    <mergeCell ref="B45:B48"/>
    <mergeCell ref="C45:C48"/>
    <mergeCell ref="A31:A33"/>
    <mergeCell ref="A34:A38"/>
    <mergeCell ref="B40:B41"/>
    <mergeCell ref="C40:C41"/>
    <mergeCell ref="B22:B23"/>
    <mergeCell ref="B34:B38"/>
    <mergeCell ref="C34:C38"/>
    <mergeCell ref="B31:B33"/>
    <mergeCell ref="C31:C33"/>
    <mergeCell ref="A29:A30"/>
    <mergeCell ref="B29:B30"/>
    <mergeCell ref="C29:C30"/>
    <mergeCell ref="A24:A28"/>
    <mergeCell ref="B24:B28"/>
    <mergeCell ref="C24:C28"/>
    <mergeCell ref="C15:C16"/>
    <mergeCell ref="A40:A41"/>
    <mergeCell ref="C22:C23"/>
    <mergeCell ref="A22:A23"/>
    <mergeCell ref="D24:D28"/>
    <mergeCell ref="D45:D48"/>
    <mergeCell ref="E45:E48"/>
    <mergeCell ref="O5:O8"/>
    <mergeCell ref="N5:N8"/>
    <mergeCell ref="M5:M8"/>
    <mergeCell ref="O10:O11"/>
    <mergeCell ref="N10:N11"/>
    <mergeCell ref="M10:M11"/>
    <mergeCell ref="D34:D38"/>
    <mergeCell ref="E34:E38"/>
    <mergeCell ref="D40:D41"/>
    <mergeCell ref="E40:E41"/>
    <mergeCell ref="D22:D23"/>
    <mergeCell ref="E22:E23"/>
    <mergeCell ref="E5:E8"/>
    <mergeCell ref="M45:M48"/>
    <mergeCell ref="D15:D16"/>
    <mergeCell ref="O19:O20"/>
    <mergeCell ref="N19:N20"/>
    <mergeCell ref="O22:O23"/>
    <mergeCell ref="N22:N23"/>
    <mergeCell ref="O24:O28"/>
    <mergeCell ref="N24:N28"/>
    <mergeCell ref="D31:D33"/>
    <mergeCell ref="E31:E33"/>
    <mergeCell ref="D29:D30"/>
    <mergeCell ref="E29:E30"/>
    <mergeCell ref="E71:E72"/>
    <mergeCell ref="D71:D72"/>
    <mergeCell ref="E49:E52"/>
    <mergeCell ref="D49:D52"/>
    <mergeCell ref="L54:L55"/>
    <mergeCell ref="L71:L72"/>
    <mergeCell ref="L29:L30"/>
    <mergeCell ref="L31:L33"/>
    <mergeCell ref="L34:L38"/>
    <mergeCell ref="L49:L52"/>
    <mergeCell ref="E56:E59"/>
    <mergeCell ref="M22:M23"/>
    <mergeCell ref="M24:M28"/>
    <mergeCell ref="M29:M30"/>
    <mergeCell ref="O31:O33"/>
    <mergeCell ref="N31:N33"/>
    <mergeCell ref="M31:M33"/>
    <mergeCell ref="O34:O38"/>
    <mergeCell ref="N34:N38"/>
    <mergeCell ref="M34:M38"/>
    <mergeCell ref="L40:L41"/>
    <mergeCell ref="L45:L48"/>
    <mergeCell ref="L56:L59"/>
    <mergeCell ref="O61:O64"/>
    <mergeCell ref="N61:N64"/>
    <mergeCell ref="M61:M64"/>
    <mergeCell ref="L61:L64"/>
    <mergeCell ref="L65:L70"/>
    <mergeCell ref="N65:N70"/>
    <mergeCell ref="O65:O70"/>
    <mergeCell ref="M65:M70"/>
    <mergeCell ref="O40:O41"/>
    <mergeCell ref="N40:N41"/>
    <mergeCell ref="M40:M41"/>
    <mergeCell ref="N54:N55"/>
    <mergeCell ref="O54:O55"/>
    <mergeCell ref="M71:M72"/>
    <mergeCell ref="O71:O72"/>
    <mergeCell ref="N45:N48"/>
    <mergeCell ref="O45:O48"/>
    <mergeCell ref="O78:O79"/>
    <mergeCell ref="N78:N79"/>
    <mergeCell ref="M78:M79"/>
    <mergeCell ref="L78:L79"/>
    <mergeCell ref="M83:M85"/>
    <mergeCell ref="L83:L85"/>
    <mergeCell ref="N71:N72"/>
  </mergeCells>
  <phoneticPr fontId="2"/>
  <pageMargins left="0.70866141732283472" right="0.70866141732283472" top="0.74803149606299213" bottom="0.74803149606299213" header="0.31496062992125984" footer="0.31496062992125984"/>
  <pageSetup paperSize="8" scale="79" fitToHeight="0" orientation="landscape" r:id="rId1"/>
  <rowBreaks count="6" manualBreakCount="6">
    <brk id="17" max="14" man="1"/>
    <brk id="30" max="14" man="1"/>
    <brk id="41" max="14" man="1"/>
    <brk id="52" max="14" man="1"/>
    <brk id="64" max="14" man="1"/>
    <brk id="75" max="14" man="1"/>
  </rowBreaks>
  <ignoredErrors>
    <ignoredError sqref="K70 K6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効果検証</vt:lpstr>
      <vt:lpstr>効果検証!Print_Area</vt:lpstr>
      <vt:lpstr>効果検証!Print_Titles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HOSTNAME</cp:lastModifiedBy>
  <cp:lastPrinted>2017-07-13T06:01:55Z</cp:lastPrinted>
  <dcterms:created xsi:type="dcterms:W3CDTF">2016-05-26T05:34:57Z</dcterms:created>
  <dcterms:modified xsi:type="dcterms:W3CDTF">2017-08-29T08:27:33Z</dcterms:modified>
</cp:coreProperties>
</file>