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65" yWindow="705" windowWidth="19440" windowHeight="11760"/>
  </bookViews>
  <sheets>
    <sheet name="別紙１" sheetId="1" r:id="rId1"/>
    <sheet name="別紙２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ｄｄ１_">'[1]#REF'!$D$5</definedName>
    <definedName name="_ｄｄ１">'[1]#REF'!$D$5</definedName>
    <definedName name="_xlnm._FilterDatabase" localSheetId="0" hidden="1">別紙１!$D$3:$I$53</definedName>
    <definedName name="_xlnm._FilterDatabase" hidden="1">#REF!</definedName>
    <definedName name="ADD_COPY句">#N/A</definedName>
    <definedName name="cal_index_size">[2]!cal_index_size</definedName>
    <definedName name="cal_table_size">[2]!cal_table_size</definedName>
    <definedName name="CREAR">[3]!CREAR</definedName>
    <definedName name="CREATE">[3]!CREATE</definedName>
    <definedName name="CULC.cal_index_size">[4]!CULC.cal_index_size</definedName>
    <definedName name="ｄｄ">'[1]#REF'!$F$5</definedName>
    <definedName name="HTML_CodePage" hidden="1">932</definedName>
    <definedName name="HTML_Control" hidden="1">{"'Sheet1'!$B$34:$I$52"}</definedName>
    <definedName name="HTML_Description" hidden="1">""</definedName>
    <definedName name="HTML_Email" hidden="1">""</definedName>
    <definedName name="HTML_Header" hidden="1">"Sheet1"</definedName>
    <definedName name="HTML_LastUpdate" hidden="1">"10/02/03"</definedName>
    <definedName name="HTML_LineAfter" hidden="1">FALSE</definedName>
    <definedName name="HTML_LineBefore" hidden="1">FALSE</definedName>
    <definedName name="HTML_Name" hidden="1">"shirakawa-y"</definedName>
    <definedName name="HTML_OBDlg2" hidden="1">TRUE</definedName>
    <definedName name="HTML_OBDlg4" hidden="1">TRUE</definedName>
    <definedName name="HTML_OS" hidden="1">0</definedName>
    <definedName name="HTML_PathFile" hidden="1">"E:\Sm事業部引継ぎ\MyHTML.htm"</definedName>
    <definedName name="HTML_Title" hidden="1">"980126"</definedName>
    <definedName name="NTTTBL_ASTGROUP">#REF!</definedName>
    <definedName name="NTTTBL_ASTTODOKE">#REF!</definedName>
    <definedName name="NTTTBL_HHOZONKANRI">#REF!</definedName>
    <definedName name="NTTTBL_HTINFO">#REF!</definedName>
    <definedName name="operation_staff_id_data">[5]リスト定義!$C$2:$C$9</definedName>
    <definedName name="_xlnm.Print_Area" localSheetId="0">別紙１!$A$1:$K$98</definedName>
    <definedName name="_xlnm.Print_Titles" localSheetId="0">別紙１!$2:$3</definedName>
    <definedName name="ｑ" hidden="1">#REF!</definedName>
    <definedName name="ｑｑｑ" hidden="1">#REF!</definedName>
    <definedName name="ｓｓ" hidden="1">#REF!</definedName>
    <definedName name="user_info">[5]リスト定義!$C:$D</definedName>
    <definedName name="Z_876DC9A8_E65E_4DB4_884D_8EC7401C5C05_.wvu.Cols" localSheetId="0" hidden="1">別紙１!#REF!</definedName>
    <definedName name="Z_876DC9A8_E65E_4DB4_884D_8EC7401C5C05_.wvu.FilterData" localSheetId="0" hidden="1">別紙１!$D$3:$I$53</definedName>
    <definedName name="Z_876DC9A8_E65E_4DB4_884D_8EC7401C5C05_.wvu.PrintTitles" localSheetId="0" hidden="1">別紙１!$3:$3</definedName>
    <definedName name="Z_C497B3B6_24D6_4322_9CDE_40EFDE351666_.wvu.Cols" localSheetId="0" hidden="1">別紙１!#REF!</definedName>
    <definedName name="Z_C497B3B6_24D6_4322_9CDE_40EFDE351666_.wvu.FilterData" localSheetId="0" hidden="1">別紙１!$D$3:$I$53</definedName>
    <definedName name="Z_C497B3B6_24D6_4322_9CDE_40EFDE351666_.wvu.PrintTitles" localSheetId="0" hidden="1">別紙１!$3:$3</definedName>
    <definedName name="あ" hidden="1">#REF!</definedName>
    <definedName name="あああああ" hidden="1">#REF!</definedName>
    <definedName name="ｻﾌﾞ業務">#REF!</definedName>
    <definedName name="ファイル展開">#N/A</definedName>
    <definedName name="ワイドに">[6]!ワイドに</definedName>
    <definedName name="印刷">[7]!印刷</definedName>
    <definedName name="解析">#N/A</definedName>
    <definedName name="機能">[8]リスト!$A$2:$A$4</definedName>
    <definedName name="協議書GID表示">[9]!協議書GID表示</definedName>
    <definedName name="業務ID">#REF!</definedName>
    <definedName name="業務名">#REF!</definedName>
    <definedName name="見やすく">[6]!見やすく</definedName>
    <definedName name="作成者">#REF!</definedName>
    <definedName name="作成日">#REF!</definedName>
    <definedName name="事前把握確認用" hidden="1">#REF!</definedName>
    <definedName name="事前把握確認用シート" hidden="1">#REF!</definedName>
    <definedName name="種別">[10]確認一覧表!$P$2:$P$5</definedName>
    <definedName name="終了">[11]!終了</definedName>
    <definedName name="設計書">#N/A</definedName>
    <definedName name="属性表">#REF!</definedName>
    <definedName name="対応要否">[10]確認一覧表!$Q$2:$Q$4</definedName>
    <definedName name="判定用">#REF!</definedName>
    <definedName name="被保険者マスタ">#REF!</definedName>
    <definedName name="保管要否">#REF!</definedName>
  </definedNames>
  <calcPr calcId="14562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4" i="1"/>
  <c r="H97" i="1" l="1"/>
  <c r="H94" i="1" l="1"/>
  <c r="H93" i="1"/>
  <c r="H92" i="1"/>
  <c r="H84" i="1" l="1"/>
  <c r="H83" i="1"/>
  <c r="H82" i="1"/>
  <c r="H81" i="1"/>
  <c r="H80" i="1"/>
  <c r="H79" i="1"/>
  <c r="H75" i="1"/>
  <c r="H7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<sst xmlns="http://schemas.openxmlformats.org/spreadsheetml/2006/main" count="758" uniqueCount="348">
  <si>
    <t>項番</t>
    <rPh sb="0" eb="1">
      <t>コウモク</t>
    </rPh>
    <rPh sb="1" eb="2">
      <t>バンゴウ</t>
    </rPh>
    <phoneticPr fontId="4"/>
  </si>
  <si>
    <t>項目名</t>
    <rPh sb="0" eb="2">
      <t>コウモク</t>
    </rPh>
    <rPh sb="2" eb="3">
      <t>メイ</t>
    </rPh>
    <phoneticPr fontId="4"/>
  </si>
  <si>
    <t>項目ＩＤ</t>
    <rPh sb="0" eb="2">
      <t>コウモク</t>
    </rPh>
    <phoneticPr fontId="4"/>
  </si>
  <si>
    <t>ヌル
値</t>
    <rPh sb="3" eb="4">
      <t>チ</t>
    </rPh>
    <phoneticPr fontId="4"/>
  </si>
  <si>
    <t>編集
タイプ</t>
    <rPh sb="0" eb="2">
      <t>ヘンシュウ</t>
    </rPh>
    <phoneticPr fontId="4"/>
  </si>
  <si>
    <t>桁数</t>
    <rPh sb="0" eb="1">
      <t>ケタ</t>
    </rPh>
    <rPh sb="1" eb="2">
      <t>スウ</t>
    </rPh>
    <phoneticPr fontId="4"/>
  </si>
  <si>
    <t>属性
タイプ</t>
    <rPh sb="0" eb="2">
      <t>ゾクセイ</t>
    </rPh>
    <phoneticPr fontId="4"/>
  </si>
  <si>
    <t>バイト
数</t>
    <rPh sb="4" eb="5">
      <t>スウ</t>
    </rPh>
    <phoneticPr fontId="4"/>
  </si>
  <si>
    <t>コード
ID</t>
    <phoneticPr fontId="4"/>
  </si>
  <si>
    <t>デフォルト値</t>
    <rPh sb="5" eb="6">
      <t>アタイ</t>
    </rPh>
    <phoneticPr fontId="4"/>
  </si>
  <si>
    <t>備考</t>
    <rPh sb="0" eb="2">
      <t>ビコウ</t>
    </rPh>
    <phoneticPr fontId="4"/>
  </si>
  <si>
    <t xml:space="preserve">保険者番号 </t>
    <rPh sb="0" eb="3">
      <t>ホケンシャ</t>
    </rPh>
    <rPh sb="3" eb="5">
      <t>バンゴウ</t>
    </rPh>
    <phoneticPr fontId="1"/>
  </si>
  <si>
    <t>HOKEN_CD</t>
  </si>
  <si>
    <t>ＮＧ</t>
  </si>
  <si>
    <t>数字</t>
  </si>
  <si>
    <t>CHAR</t>
  </si>
  <si>
    <t>''</t>
    <phoneticPr fontId="4"/>
  </si>
  <si>
    <t>受診券発行保険者番号</t>
    <phoneticPr fontId="1"/>
  </si>
  <si>
    <t>年度</t>
    <rPh sb="0" eb="2">
      <t>ネンド</t>
    </rPh>
    <phoneticPr fontId="1"/>
  </si>
  <si>
    <t>YYYY</t>
    <phoneticPr fontId="4"/>
  </si>
  <si>
    <t>NUMBER</t>
  </si>
  <si>
    <t>発行する年度</t>
    <rPh sb="0" eb="2">
      <t>ハッコウ</t>
    </rPh>
    <rPh sb="4" eb="6">
      <t>ネンド</t>
    </rPh>
    <phoneticPr fontId="1"/>
  </si>
  <si>
    <t>受診券整理番号</t>
    <rPh sb="0" eb="2">
      <t>ジュシン</t>
    </rPh>
    <rPh sb="2" eb="3">
      <t>ケン</t>
    </rPh>
    <rPh sb="3" eb="5">
      <t>セイリ</t>
    </rPh>
    <rPh sb="5" eb="7">
      <t>バンゴウ</t>
    </rPh>
    <phoneticPr fontId="1"/>
  </si>
  <si>
    <t>JUSHIN_CNT</t>
  </si>
  <si>
    <t>VARCHAR2</t>
  </si>
  <si>
    <t>受診券を特定する番号</t>
    <rPh sb="0" eb="2">
      <t>ジュシン</t>
    </rPh>
    <rPh sb="2" eb="3">
      <t>ケン</t>
    </rPh>
    <rPh sb="4" eb="5">
      <t>トク</t>
    </rPh>
    <rPh sb="5" eb="6">
      <t>テイ</t>
    </rPh>
    <rPh sb="8" eb="10">
      <t>バンゴウ</t>
    </rPh>
    <phoneticPr fontId="1"/>
  </si>
  <si>
    <t>データ管理番号１</t>
    <rPh sb="3" eb="5">
      <t>カンリ</t>
    </rPh>
    <rPh sb="5" eb="7">
      <t>バンゴウ</t>
    </rPh>
    <phoneticPr fontId="7"/>
  </si>
  <si>
    <t>HIHO_KEY1</t>
  </si>
  <si>
    <t>被保険者をシステムで特定する番号</t>
    <rPh sb="0" eb="1">
      <t>ヒ</t>
    </rPh>
    <rPh sb="1" eb="3">
      <t>ホケン</t>
    </rPh>
    <rPh sb="3" eb="4">
      <t>シャ</t>
    </rPh>
    <rPh sb="10" eb="11">
      <t>トク</t>
    </rPh>
    <rPh sb="11" eb="12">
      <t>テイ</t>
    </rPh>
    <rPh sb="14" eb="16">
      <t>バンゴウ</t>
    </rPh>
    <phoneticPr fontId="1"/>
  </si>
  <si>
    <t>年齢</t>
    <rPh sb="0" eb="2">
      <t>ネンレイ</t>
    </rPh>
    <phoneticPr fontId="1"/>
  </si>
  <si>
    <t>NEN</t>
    <phoneticPr fontId="4"/>
  </si>
  <si>
    <t>ＮＧ</t>
    <phoneticPr fontId="4"/>
  </si>
  <si>
    <t>被保険者の生年月日から抽出した年度の年齢</t>
    <rPh sb="0" eb="1">
      <t>ヒ</t>
    </rPh>
    <rPh sb="1" eb="3">
      <t>ホケン</t>
    </rPh>
    <rPh sb="3" eb="4">
      <t>シャ</t>
    </rPh>
    <rPh sb="5" eb="7">
      <t>セイネン</t>
    </rPh>
    <rPh sb="7" eb="9">
      <t>ガッピ</t>
    </rPh>
    <rPh sb="11" eb="13">
      <t>チュウシュツ</t>
    </rPh>
    <rPh sb="15" eb="17">
      <t>ネンド</t>
    </rPh>
    <rPh sb="18" eb="20">
      <t>ネンレイ</t>
    </rPh>
    <phoneticPr fontId="1"/>
  </si>
  <si>
    <t>課税区分</t>
    <rPh sb="0" eb="2">
      <t>カゼイ</t>
    </rPh>
    <rPh sb="2" eb="4">
      <t>クブン</t>
    </rPh>
    <phoneticPr fontId="7"/>
  </si>
  <si>
    <t>KAZEI_KBN</t>
    <phoneticPr fontId="4"/>
  </si>
  <si>
    <t>ＮＧ</t>
    <phoneticPr fontId="4"/>
  </si>
  <si>
    <t>CM0130</t>
    <phoneticPr fontId="4"/>
  </si>
  <si>
    <t>受診結果時点の被保険者マスタの住民税課税状況</t>
    <rPh sb="0" eb="2">
      <t>ジュシン</t>
    </rPh>
    <rPh sb="2" eb="4">
      <t>ケッカ</t>
    </rPh>
    <rPh sb="4" eb="6">
      <t>ジテン</t>
    </rPh>
    <rPh sb="7" eb="11">
      <t>ヒホケンシャ</t>
    </rPh>
    <phoneticPr fontId="4"/>
  </si>
  <si>
    <t>資格証明区分</t>
    <rPh sb="0" eb="2">
      <t>シカク</t>
    </rPh>
    <rPh sb="2" eb="4">
      <t>ショウメイ</t>
    </rPh>
    <rPh sb="4" eb="6">
      <t>クブン</t>
    </rPh>
    <phoneticPr fontId="7"/>
  </si>
  <si>
    <t>CERT_KBN</t>
    <phoneticPr fontId="4"/>
  </si>
  <si>
    <t>CM0140</t>
    <phoneticPr fontId="4"/>
  </si>
  <si>
    <t>受診結果時点の被保険者マスタの資格証明区分</t>
    <rPh sb="0" eb="2">
      <t>ジュシン</t>
    </rPh>
    <rPh sb="2" eb="4">
      <t>ケッカ</t>
    </rPh>
    <rPh sb="4" eb="6">
      <t>ジテン</t>
    </rPh>
    <rPh sb="7" eb="11">
      <t>ヒホケンシャ</t>
    </rPh>
    <rPh sb="15" eb="17">
      <t>シカク</t>
    </rPh>
    <rPh sb="17" eb="19">
      <t>ショウメイ</t>
    </rPh>
    <rPh sb="19" eb="21">
      <t>クブン</t>
    </rPh>
    <phoneticPr fontId="4"/>
  </si>
  <si>
    <t>健診実施年月日</t>
    <phoneticPr fontId="4"/>
  </si>
  <si>
    <t>KENSHIN_DATE</t>
    <phoneticPr fontId="4"/>
  </si>
  <si>
    <t>ＯＫ</t>
  </si>
  <si>
    <t>日付</t>
  </si>
  <si>
    <t>DATE</t>
  </si>
  <si>
    <t>健診機関コード</t>
  </si>
  <si>
    <t>KIKAN_CD</t>
    <phoneticPr fontId="4"/>
  </si>
  <si>
    <t>英数字</t>
  </si>
  <si>
    <t>身長</t>
  </si>
  <si>
    <t>JLAC111</t>
  </si>
  <si>
    <t>10,3</t>
    <phoneticPr fontId="4"/>
  </si>
  <si>
    <t>体重</t>
  </si>
  <si>
    <t>JLAC112</t>
  </si>
  <si>
    <t>BMI</t>
  </si>
  <si>
    <t>JLAC113</t>
  </si>
  <si>
    <t>10,3</t>
    <phoneticPr fontId="4"/>
  </si>
  <si>
    <t>内臓脂肪面積</t>
    <rPh sb="0" eb="2">
      <t>ナイゾウ</t>
    </rPh>
    <rPh sb="2" eb="4">
      <t>シボウ</t>
    </rPh>
    <rPh sb="4" eb="6">
      <t>メンセキ</t>
    </rPh>
    <phoneticPr fontId="4"/>
  </si>
  <si>
    <t>JLAC115</t>
    <phoneticPr fontId="4"/>
  </si>
  <si>
    <t>腹囲</t>
  </si>
  <si>
    <t>JLAC114</t>
  </si>
  <si>
    <t>収縮期血圧</t>
  </si>
  <si>
    <t>JLAC121</t>
  </si>
  <si>
    <t>拡張期血圧</t>
  </si>
  <si>
    <t>JLAC122</t>
  </si>
  <si>
    <t>中性脂肪</t>
  </si>
  <si>
    <t>JLAC131</t>
  </si>
  <si>
    <t>HDL</t>
  </si>
  <si>
    <t>JLAC132</t>
  </si>
  <si>
    <t>HDLコレステロール</t>
  </si>
  <si>
    <t>LDL</t>
  </si>
  <si>
    <t>JLAC133</t>
  </si>
  <si>
    <t>LDLコレステロール</t>
    <phoneticPr fontId="4"/>
  </si>
  <si>
    <t>GOT</t>
  </si>
  <si>
    <t>JLAC141</t>
  </si>
  <si>
    <t>GPT</t>
  </si>
  <si>
    <t>JLAC142</t>
  </si>
  <si>
    <t>γ-GT</t>
  </si>
  <si>
    <t>JLAC143</t>
  </si>
  <si>
    <t>空腹時血糖</t>
  </si>
  <si>
    <t>JLAC151</t>
  </si>
  <si>
    <t>HbA1ｃ</t>
  </si>
  <si>
    <t>JLAC152</t>
  </si>
  <si>
    <t>平成25年4月1日以降はNGSP値
平成25年3月31日以前はJDS値</t>
    <rPh sb="0" eb="2">
      <t>ヘイセイ</t>
    </rPh>
    <rPh sb="4" eb="5">
      <t>ネン</t>
    </rPh>
    <rPh sb="6" eb="7">
      <t>ガツ</t>
    </rPh>
    <rPh sb="8" eb="9">
      <t>ニチ</t>
    </rPh>
    <rPh sb="9" eb="11">
      <t>イコウ</t>
    </rPh>
    <rPh sb="16" eb="17">
      <t>アタイ</t>
    </rPh>
    <rPh sb="18" eb="20">
      <t>ヘイセイ</t>
    </rPh>
    <rPh sb="22" eb="23">
      <t>ネン</t>
    </rPh>
    <rPh sb="24" eb="25">
      <t>ガツ</t>
    </rPh>
    <rPh sb="27" eb="28">
      <t>ニチ</t>
    </rPh>
    <rPh sb="28" eb="30">
      <t>イゼン</t>
    </rPh>
    <rPh sb="34" eb="35">
      <t>アタイ</t>
    </rPh>
    <phoneticPr fontId="4"/>
  </si>
  <si>
    <t>尿糖</t>
  </si>
  <si>
    <t>JLAC161</t>
  </si>
  <si>
    <t>尿蛋白</t>
  </si>
  <si>
    <t>JLAC162</t>
  </si>
  <si>
    <t>ヘマトクリット値</t>
  </si>
  <si>
    <t>JLAC211</t>
  </si>
  <si>
    <t>血色素量</t>
  </si>
  <si>
    <t>JLAC212</t>
  </si>
  <si>
    <t>赤血球数</t>
  </si>
  <si>
    <t>JLAC213</t>
  </si>
  <si>
    <t>心電図有無</t>
    <rPh sb="3" eb="5">
      <t>ウム</t>
    </rPh>
    <phoneticPr fontId="4"/>
  </si>
  <si>
    <t>JLAC221</t>
  </si>
  <si>
    <t>CK1750</t>
    <phoneticPr fontId="4"/>
  </si>
  <si>
    <t>1：所見あり
2：所見なし</t>
    <rPh sb="2" eb="4">
      <t>ショケン</t>
    </rPh>
    <rPh sb="9" eb="11">
      <t>ショケン</t>
    </rPh>
    <phoneticPr fontId="9"/>
  </si>
  <si>
    <t>眼底検査（分類）</t>
    <rPh sb="5" eb="7">
      <t>ブンルイ</t>
    </rPh>
    <phoneticPr fontId="4"/>
  </si>
  <si>
    <t>JLAC233</t>
    <phoneticPr fontId="4"/>
  </si>
  <si>
    <t>（分類）</t>
    <rPh sb="1" eb="3">
      <t>ブンルイ</t>
    </rPh>
    <phoneticPr fontId="9"/>
  </si>
  <si>
    <t>メタボリック</t>
  </si>
  <si>
    <t>JLAC311</t>
  </si>
  <si>
    <t>CK1540</t>
    <phoneticPr fontId="4"/>
  </si>
  <si>
    <t>医師が判定したメタボリックシンドローム判定
1:基準該当
2:予備群該当
3:非該当
4:判定不能</t>
    <phoneticPr fontId="9"/>
  </si>
  <si>
    <t>保健指導レベル</t>
  </si>
  <si>
    <t>JLAC312</t>
  </si>
  <si>
    <t>CK1530</t>
    <phoneticPr fontId="4"/>
  </si>
  <si>
    <t xml:space="preserve">医師が判定した保健指導レベル
1:積極的支援
2:動機付け支援
3:なし
4:判定不能
</t>
    <rPh sb="0" eb="2">
      <t>イシ</t>
    </rPh>
    <rPh sb="3" eb="5">
      <t>ハンテイ</t>
    </rPh>
    <rPh sb="7" eb="9">
      <t>ホケン</t>
    </rPh>
    <rPh sb="9" eb="11">
      <t>シドウ</t>
    </rPh>
    <phoneticPr fontId="4"/>
  </si>
  <si>
    <t>服薬１</t>
  </si>
  <si>
    <t>JLAC411</t>
  </si>
  <si>
    <t>（血圧）</t>
    <rPh sb="1" eb="3">
      <t>ケツアツ</t>
    </rPh>
    <phoneticPr fontId="9"/>
  </si>
  <si>
    <t>服薬２</t>
  </si>
  <si>
    <t>JLAC412</t>
  </si>
  <si>
    <t>（血糖）</t>
    <rPh sb="1" eb="3">
      <t>ケットウ</t>
    </rPh>
    <phoneticPr fontId="9"/>
  </si>
  <si>
    <t>服薬３</t>
  </si>
  <si>
    <t>JLAC413</t>
  </si>
  <si>
    <t>（脂質）</t>
    <rPh sb="1" eb="3">
      <t>シシツ</t>
    </rPh>
    <phoneticPr fontId="9"/>
  </si>
  <si>
    <t>既往歴</t>
  </si>
  <si>
    <t>JLAC421</t>
  </si>
  <si>
    <t>既往歴１</t>
  </si>
  <si>
    <t>JLAC431</t>
  </si>
  <si>
    <t>（脳血管）</t>
    <rPh sb="1" eb="2">
      <t>ノウ</t>
    </rPh>
    <rPh sb="2" eb="4">
      <t>ケッカン</t>
    </rPh>
    <phoneticPr fontId="9"/>
  </si>
  <si>
    <t>既往歴２</t>
  </si>
  <si>
    <t>JLAC432</t>
  </si>
  <si>
    <t>（心血管）</t>
    <rPh sb="1" eb="2">
      <t>シン</t>
    </rPh>
    <rPh sb="2" eb="4">
      <t>ケッカン</t>
    </rPh>
    <phoneticPr fontId="9"/>
  </si>
  <si>
    <t>既往歴３</t>
  </si>
  <si>
    <t>JLAC433</t>
  </si>
  <si>
    <t>（腎不全・人工透析）</t>
    <rPh sb="1" eb="4">
      <t>ジンフゼン</t>
    </rPh>
    <rPh sb="5" eb="7">
      <t>ジンコウ</t>
    </rPh>
    <rPh sb="7" eb="9">
      <t>トウセキ</t>
    </rPh>
    <phoneticPr fontId="9"/>
  </si>
  <si>
    <t>自覚症状</t>
  </si>
  <si>
    <t>JLAC441</t>
  </si>
  <si>
    <t>他覚症状</t>
  </si>
  <si>
    <t>JLAC443</t>
  </si>
  <si>
    <t>喫煙</t>
  </si>
  <si>
    <t>JLAC451</t>
  </si>
  <si>
    <t>保健指導希望</t>
  </si>
  <si>
    <t>JLAC461</t>
  </si>
  <si>
    <t>CK1550</t>
    <phoneticPr fontId="4"/>
  </si>
  <si>
    <t>1:あり
2:なし</t>
    <phoneticPr fontId="4"/>
  </si>
  <si>
    <t>生活習慣改善</t>
    <rPh sb="0" eb="2">
      <t>セイカツ</t>
    </rPh>
    <rPh sb="2" eb="4">
      <t>シュウカン</t>
    </rPh>
    <rPh sb="4" eb="6">
      <t>カイゼン</t>
    </rPh>
    <phoneticPr fontId="4"/>
  </si>
  <si>
    <t>JLAC462</t>
    <phoneticPr fontId="4"/>
  </si>
  <si>
    <t>CK1640</t>
    <phoneticPr fontId="4"/>
  </si>
  <si>
    <t>1:意志なし
2:意志あり（６か月以内）
3:意志あり（近いうち）
4:取組済み（６か月未満）
5:取組済み（６か月以上）</t>
    <phoneticPr fontId="4"/>
  </si>
  <si>
    <t>詳細健診有無区分</t>
  </si>
  <si>
    <t>SYOSAI_KBN</t>
    <phoneticPr fontId="4"/>
  </si>
  <si>
    <t>CK1510</t>
    <phoneticPr fontId="4"/>
  </si>
  <si>
    <t>1:詳細健診対象外
2:詳細健診対象</t>
    <rPh sb="2" eb="4">
      <t>ショウサイ</t>
    </rPh>
    <rPh sb="4" eb="6">
      <t>ケンシン</t>
    </rPh>
    <rPh sb="6" eb="9">
      <t>タイショウガイ</t>
    </rPh>
    <rPh sb="12" eb="14">
      <t>ショウサイ</t>
    </rPh>
    <rPh sb="14" eb="16">
      <t>ケンシン</t>
    </rPh>
    <rPh sb="16" eb="18">
      <t>タイショウ</t>
    </rPh>
    <phoneticPr fontId="4"/>
  </si>
  <si>
    <t>受診勧奨判定区分</t>
    <rPh sb="0" eb="2">
      <t>ジュシン</t>
    </rPh>
    <rPh sb="2" eb="4">
      <t>カンショウ</t>
    </rPh>
    <rPh sb="4" eb="6">
      <t>ハンテイ</t>
    </rPh>
    <rPh sb="6" eb="8">
      <t>クブン</t>
    </rPh>
    <phoneticPr fontId="2"/>
  </si>
  <si>
    <t>KANSHO_KBN</t>
    <phoneticPr fontId="4"/>
  </si>
  <si>
    <t>CK1520</t>
    <phoneticPr fontId="4"/>
  </si>
  <si>
    <t>1:受診勧奨対象外
2:受診勧奨対象</t>
    <rPh sb="2" eb="4">
      <t>ジュシン</t>
    </rPh>
    <rPh sb="4" eb="6">
      <t>カンショウ</t>
    </rPh>
    <rPh sb="6" eb="8">
      <t>タイショウ</t>
    </rPh>
    <rPh sb="8" eb="9">
      <t>ガイ</t>
    </rPh>
    <rPh sb="12" eb="14">
      <t>ジュシン</t>
    </rPh>
    <rPh sb="14" eb="16">
      <t>カンショウ</t>
    </rPh>
    <rPh sb="16" eb="18">
      <t>タイショウ</t>
    </rPh>
    <phoneticPr fontId="2"/>
  </si>
  <si>
    <t>メタボ区分</t>
    <rPh sb="3" eb="5">
      <t>クブン</t>
    </rPh>
    <phoneticPr fontId="4"/>
  </si>
  <si>
    <t>METABO_KBN</t>
    <phoneticPr fontId="4"/>
  </si>
  <si>
    <t>特定健診等データ管理システムで判定したメタボリックシンドローム判定値</t>
    <rPh sb="0" eb="2">
      <t>トクテイ</t>
    </rPh>
    <rPh sb="2" eb="4">
      <t>ケンシン</t>
    </rPh>
    <rPh sb="4" eb="5">
      <t>ナド</t>
    </rPh>
    <rPh sb="8" eb="10">
      <t>カンリ</t>
    </rPh>
    <rPh sb="15" eb="17">
      <t>ハンテイ</t>
    </rPh>
    <rPh sb="31" eb="33">
      <t>ハンテイ</t>
    </rPh>
    <rPh sb="33" eb="34">
      <t>アタイ</t>
    </rPh>
    <phoneticPr fontId="4"/>
  </si>
  <si>
    <t>階層化ステップ３</t>
    <rPh sb="0" eb="2">
      <t>カイソウ</t>
    </rPh>
    <rPh sb="2" eb="3">
      <t>カ</t>
    </rPh>
    <phoneticPr fontId="9"/>
  </si>
  <si>
    <t>SHIEN_CD</t>
    <phoneticPr fontId="4"/>
  </si>
  <si>
    <t>CC0160</t>
  </si>
  <si>
    <t>0:未実施
1:積極的支援
2:動機付け支援
3:情報提供</t>
    <rPh sb="2" eb="5">
      <t>ミジッシ</t>
    </rPh>
    <rPh sb="16" eb="18">
      <t>ドウキ</t>
    </rPh>
    <rPh sb="18" eb="19">
      <t>ヅ</t>
    </rPh>
    <rPh sb="25" eb="27">
      <t>ジョウホウ</t>
    </rPh>
    <phoneticPr fontId="2"/>
  </si>
  <si>
    <t>階層化ステップ４</t>
    <phoneticPr fontId="9"/>
  </si>
  <si>
    <t>SHIDO_CD</t>
    <phoneticPr fontId="4"/>
  </si>
  <si>
    <t>CC0120</t>
  </si>
  <si>
    <t>特定健診等データ管理システムで判定した保健指導レベル
0:未実施
1:積極的支援
2:動機付け支援
3:情報提供
4:服薬のため情報提供</t>
    <rPh sb="0" eb="2">
      <t>トクテイ</t>
    </rPh>
    <rPh sb="2" eb="4">
      <t>ケンシン</t>
    </rPh>
    <rPh sb="4" eb="5">
      <t>ナド</t>
    </rPh>
    <rPh sb="8" eb="10">
      <t>カンリ</t>
    </rPh>
    <rPh sb="15" eb="17">
      <t>ハンテイ</t>
    </rPh>
    <rPh sb="19" eb="21">
      <t>ホケン</t>
    </rPh>
    <rPh sb="21" eb="23">
      <t>シドウ</t>
    </rPh>
    <rPh sb="29" eb="32">
      <t>ミジッシ</t>
    </rPh>
    <rPh sb="45" eb="46">
      <t>ヅ</t>
    </rPh>
    <phoneticPr fontId="4"/>
  </si>
  <si>
    <t>ＯＫ</t>
    <phoneticPr fontId="4"/>
  </si>
  <si>
    <t>ＯＫ</t>
    <phoneticPr fontId="4"/>
  </si>
  <si>
    <t>ＨＬ身長</t>
  </si>
  <si>
    <t>JLAC111_HL</t>
  </si>
  <si>
    <t>H:入力範囲より高い
L:入力範囲より低い</t>
    <rPh sb="2" eb="4">
      <t>ニュウリョク</t>
    </rPh>
    <rPh sb="4" eb="6">
      <t>ハンイ</t>
    </rPh>
    <rPh sb="13" eb="15">
      <t>ニュウリョク</t>
    </rPh>
    <rPh sb="15" eb="17">
      <t>ハンイ</t>
    </rPh>
    <phoneticPr fontId="4"/>
  </si>
  <si>
    <t>ＨＬ体重</t>
  </si>
  <si>
    <t>JLAC112_HL</t>
  </si>
  <si>
    <t>〃</t>
    <phoneticPr fontId="4"/>
  </si>
  <si>
    <t>ＨＬBMI</t>
  </si>
  <si>
    <t>JLAC113_HL</t>
  </si>
  <si>
    <t>ＨＬ内臓脂肪面積</t>
  </si>
  <si>
    <t>JLAC115_HL</t>
  </si>
  <si>
    <t>ＨＬ腹囲</t>
  </si>
  <si>
    <t>JLAC114_HL</t>
  </si>
  <si>
    <t>ＨＬ収縮期血圧</t>
  </si>
  <si>
    <t>JLAC121_HL</t>
  </si>
  <si>
    <t>ＨＬ拡張期血圧</t>
  </si>
  <si>
    <t>JLAC122_HL</t>
  </si>
  <si>
    <t>ＨＬ中性脂肪</t>
  </si>
  <si>
    <t>JLAC131_HL</t>
  </si>
  <si>
    <t>ＨＬHDL</t>
  </si>
  <si>
    <t>JLAC132_HL</t>
  </si>
  <si>
    <t>ＨＬLDL</t>
  </si>
  <si>
    <t>JLAC133_HL</t>
  </si>
  <si>
    <t>ＨＬGOT</t>
  </si>
  <si>
    <t>JLAC141_HL</t>
  </si>
  <si>
    <t>ＨＬGPT</t>
  </si>
  <si>
    <t>JLAC142_HL</t>
  </si>
  <si>
    <t>ＨＬγ-GT</t>
  </si>
  <si>
    <t>JLAC143_HL</t>
  </si>
  <si>
    <t>ＨＬ空腹時血糖</t>
  </si>
  <si>
    <t>JLAC151_HL</t>
    <phoneticPr fontId="4"/>
  </si>
  <si>
    <t>ＨＬHbA1ｃ</t>
  </si>
  <si>
    <t>JLAC152_HL</t>
  </si>
  <si>
    <t>ＨＬ尿糖</t>
  </si>
  <si>
    <t>JLAC161_HL</t>
  </si>
  <si>
    <t>ＨＬ尿蛋白</t>
  </si>
  <si>
    <t>JLAC162_HL</t>
  </si>
  <si>
    <t>ＨＬヘマトクリット値</t>
  </si>
  <si>
    <t>JLAC211_HL</t>
  </si>
  <si>
    <t>ＨＬ血色素量</t>
  </si>
  <si>
    <t>JLAC212_HL</t>
  </si>
  <si>
    <t>ＨＬ赤血球数</t>
  </si>
  <si>
    <t>JLAC213_HL</t>
  </si>
  <si>
    <t>国報告対象年度</t>
    <rPh sb="0" eb="1">
      <t>クニ</t>
    </rPh>
    <rPh sb="1" eb="3">
      <t>ホウコク</t>
    </rPh>
    <rPh sb="3" eb="5">
      <t>タイショウ</t>
    </rPh>
    <rPh sb="5" eb="7">
      <t>ネンド</t>
    </rPh>
    <phoneticPr fontId="7"/>
  </si>
  <si>
    <t>H_YYYY1</t>
    <phoneticPr fontId="4"/>
  </si>
  <si>
    <t>法定報告の報告対象年度</t>
    <rPh sb="0" eb="2">
      <t>ホウテイ</t>
    </rPh>
    <rPh sb="2" eb="4">
      <t>ホウコク</t>
    </rPh>
    <rPh sb="5" eb="7">
      <t>ホウコク</t>
    </rPh>
    <rPh sb="7" eb="9">
      <t>タイショウ</t>
    </rPh>
    <rPh sb="9" eb="11">
      <t>ネンド</t>
    </rPh>
    <phoneticPr fontId="4"/>
  </si>
  <si>
    <t>国報告対象区分</t>
    <rPh sb="0" eb="1">
      <t>クニ</t>
    </rPh>
    <rPh sb="1" eb="3">
      <t>ホウコク</t>
    </rPh>
    <rPh sb="3" eb="5">
      <t>タイショウ</t>
    </rPh>
    <rPh sb="5" eb="7">
      <t>クブン</t>
    </rPh>
    <phoneticPr fontId="4"/>
  </si>
  <si>
    <t>H_KBN1</t>
    <phoneticPr fontId="4"/>
  </si>
  <si>
    <t>法定報告の対象判定の結果
0:未実施
1:対象外
10:受診者(欠損無)
20:評価対象者</t>
    <rPh sb="0" eb="2">
      <t>ホウテイ</t>
    </rPh>
    <rPh sb="2" eb="4">
      <t>ホウコク</t>
    </rPh>
    <rPh sb="5" eb="7">
      <t>タイショウ</t>
    </rPh>
    <rPh sb="7" eb="9">
      <t>ハンテイ</t>
    </rPh>
    <rPh sb="10" eb="12">
      <t>ケッカ</t>
    </rPh>
    <phoneticPr fontId="4"/>
  </si>
  <si>
    <t>服薬再確認１</t>
    <rPh sb="0" eb="2">
      <t>フクヤク</t>
    </rPh>
    <rPh sb="2" eb="5">
      <t>サイカクニン</t>
    </rPh>
    <phoneticPr fontId="4"/>
  </si>
  <si>
    <t>JLAC411_1</t>
    <phoneticPr fontId="4"/>
  </si>
  <si>
    <t>CK1776</t>
    <phoneticPr fontId="4"/>
  </si>
  <si>
    <t>（血圧）
1:医師が本人との面談等にて確認
2:保健師が本人との面談等にて確認
3:管理栄養士が本人との面談等にて確認
4:看護師が本人との面談等にて確認</t>
    <phoneticPr fontId="4"/>
  </si>
  <si>
    <t>服薬再確認２</t>
    <rPh sb="0" eb="2">
      <t>フクヤク</t>
    </rPh>
    <rPh sb="2" eb="5">
      <t>サイカクニン</t>
    </rPh>
    <phoneticPr fontId="4"/>
  </si>
  <si>
    <t>JLAC412_1</t>
    <phoneticPr fontId="4"/>
  </si>
  <si>
    <t>ＯＫ</t>
    <phoneticPr fontId="4"/>
  </si>
  <si>
    <t>CK1776</t>
    <phoneticPr fontId="4"/>
  </si>
  <si>
    <t>（血糖）
1:医師が本人との面談等にて確認
2:保健師が本人との面談等にて確認
3:管理栄養士が本人との面談等にて確認
4:看護師が本人との面談等にて確認</t>
    <rPh sb="1" eb="3">
      <t>ケットウ</t>
    </rPh>
    <phoneticPr fontId="4"/>
  </si>
  <si>
    <t>服薬再確認３</t>
    <rPh sb="0" eb="2">
      <t>フクヤク</t>
    </rPh>
    <rPh sb="2" eb="5">
      <t>サイカクニン</t>
    </rPh>
    <phoneticPr fontId="4"/>
  </si>
  <si>
    <t>JLAC413_1</t>
    <phoneticPr fontId="4"/>
  </si>
  <si>
    <t>（脂質）
1:医師が本人との面談等にて確認
2:保健師が本人との面談等にて確認
3:管理栄養士が本人との面談等にて確認
4:看護師が本人との面談等にて確認</t>
    <rPh sb="1" eb="3">
      <t>シシツ</t>
    </rPh>
    <phoneticPr fontId="4"/>
  </si>
  <si>
    <t>実施保険者番号</t>
    <rPh sb="0" eb="2">
      <t>ジッシ</t>
    </rPh>
    <rPh sb="2" eb="5">
      <t>ホケンシャ</t>
    </rPh>
    <rPh sb="5" eb="7">
      <t>バンゴウ</t>
    </rPh>
    <phoneticPr fontId="4"/>
  </si>
  <si>
    <t>HOKEN_CDJ</t>
    <phoneticPr fontId="4"/>
  </si>
  <si>
    <t>''</t>
  </si>
  <si>
    <t>実施または請求先保険者番号</t>
    <rPh sb="0" eb="2">
      <t>ジッシ</t>
    </rPh>
    <rPh sb="5" eb="7">
      <t>セイキュウ</t>
    </rPh>
    <rPh sb="7" eb="8">
      <t>サキ</t>
    </rPh>
    <rPh sb="8" eb="11">
      <t>ホケンシャ</t>
    </rPh>
    <rPh sb="11" eb="13">
      <t>バンゴウ</t>
    </rPh>
    <phoneticPr fontId="4"/>
  </si>
  <si>
    <t>採血時間（食後）</t>
    <rPh sb="0" eb="2">
      <t>サイケツ</t>
    </rPh>
    <rPh sb="2" eb="4">
      <t>ジカン</t>
    </rPh>
    <rPh sb="5" eb="7">
      <t>ショクゴ</t>
    </rPh>
    <phoneticPr fontId="4"/>
  </si>
  <si>
    <t>JLAC150</t>
    <phoneticPr fontId="4"/>
  </si>
  <si>
    <t>CC0223</t>
    <phoneticPr fontId="4"/>
  </si>
  <si>
    <t>1:食後10時間未満
2:食後10時間以上
3:食後3.5時間以上10時間未満
4:食後3.5時間未満
(補足)
1は平成30年度以降実施分から未使用</t>
    <rPh sb="2" eb="4">
      <t>ショクゴ</t>
    </rPh>
    <rPh sb="6" eb="8">
      <t>ジカン</t>
    </rPh>
    <rPh sb="8" eb="10">
      <t>ミマン</t>
    </rPh>
    <rPh sb="13" eb="15">
      <t>ショクゴ</t>
    </rPh>
    <rPh sb="17" eb="19">
      <t>ジカン</t>
    </rPh>
    <rPh sb="19" eb="21">
      <t>イジョウ</t>
    </rPh>
    <rPh sb="24" eb="26">
      <t>ショクゴ</t>
    </rPh>
    <rPh sb="29" eb="31">
      <t>ジカン</t>
    </rPh>
    <rPh sb="31" eb="33">
      <t>イジョウ</t>
    </rPh>
    <rPh sb="35" eb="37">
      <t>ジカン</t>
    </rPh>
    <rPh sb="37" eb="39">
      <t>ミマン</t>
    </rPh>
    <rPh sb="42" eb="44">
      <t>ショクゴ</t>
    </rPh>
    <rPh sb="47" eb="49">
      <t>ジカン</t>
    </rPh>
    <rPh sb="49" eb="51">
      <t>ミマン</t>
    </rPh>
    <rPh sb="54" eb="56">
      <t>ホソク</t>
    </rPh>
    <rPh sb="60" eb="62">
      <t>ヘイセイ</t>
    </rPh>
    <rPh sb="64" eb="66">
      <t>ネンド</t>
    </rPh>
    <rPh sb="66" eb="68">
      <t>イコウ</t>
    </rPh>
    <rPh sb="68" eb="70">
      <t>ジッシ</t>
    </rPh>
    <rPh sb="70" eb="71">
      <t>ブン</t>
    </rPh>
    <rPh sb="73" eb="76">
      <t>ミシヨウ</t>
    </rPh>
    <phoneticPr fontId="4"/>
  </si>
  <si>
    <t>non-HDL</t>
    <phoneticPr fontId="4"/>
  </si>
  <si>
    <t>JLAC134</t>
    <phoneticPr fontId="4"/>
  </si>
  <si>
    <t>10,3</t>
    <phoneticPr fontId="4"/>
  </si>
  <si>
    <t>non-HDLコレステロール</t>
    <phoneticPr fontId="4"/>
  </si>
  <si>
    <t>血清クレアチニン</t>
    <rPh sb="0" eb="2">
      <t>ケッセイ</t>
    </rPh>
    <phoneticPr fontId="4"/>
  </si>
  <si>
    <t>JLAC241</t>
    <phoneticPr fontId="4"/>
  </si>
  <si>
    <t>eGFR</t>
    <phoneticPr fontId="4"/>
  </si>
  <si>
    <t>JLAC244</t>
    <phoneticPr fontId="4"/>
  </si>
  <si>
    <t>随時血糖</t>
    <rPh sb="0" eb="2">
      <t>ズイジ</t>
    </rPh>
    <rPh sb="2" eb="4">
      <t>ケットウ</t>
    </rPh>
    <phoneticPr fontId="4"/>
  </si>
  <si>
    <t>JLAC520</t>
    <phoneticPr fontId="4"/>
  </si>
  <si>
    <t>ＨＬnon-HDL</t>
    <phoneticPr fontId="4"/>
  </si>
  <si>
    <t>JLAC134_HL</t>
    <phoneticPr fontId="4"/>
  </si>
  <si>
    <t>ＯＫ</t>
    <phoneticPr fontId="4"/>
  </si>
  <si>
    <t>ＨＬ血清クレアチニン</t>
    <rPh sb="2" eb="4">
      <t>ケッセイ</t>
    </rPh>
    <phoneticPr fontId="4"/>
  </si>
  <si>
    <t>JLAC241_HL</t>
    <phoneticPr fontId="4"/>
  </si>
  <si>
    <t>〃</t>
    <phoneticPr fontId="4"/>
  </si>
  <si>
    <t>ＨＬeGFR</t>
    <phoneticPr fontId="4"/>
  </si>
  <si>
    <t>JLAC244_HL</t>
    <phoneticPr fontId="4"/>
  </si>
  <si>
    <t>ＨＬ随時血糖</t>
    <rPh sb="2" eb="4">
      <t>ズイジ</t>
    </rPh>
    <rPh sb="4" eb="6">
      <t>ケットウ</t>
    </rPh>
    <phoneticPr fontId="4"/>
  </si>
  <si>
    <t>JLAC520_HL</t>
    <phoneticPr fontId="4"/>
  </si>
  <si>
    <t>情報提供方法</t>
    <rPh sb="0" eb="2">
      <t>ジョウホウ</t>
    </rPh>
    <rPh sb="2" eb="4">
      <t>テイキョウ</t>
    </rPh>
    <rPh sb="4" eb="6">
      <t>ホウホウ</t>
    </rPh>
    <phoneticPr fontId="4"/>
  </si>
  <si>
    <t>JLAC600</t>
    <phoneticPr fontId="4"/>
  </si>
  <si>
    <t>CK1822</t>
    <phoneticPr fontId="4"/>
  </si>
  <si>
    <t>1：付加価値の高い情報提供
2：専門職による対面説明
3：1 と2 両方実施</t>
    <phoneticPr fontId="4"/>
  </si>
  <si>
    <t>初回面接実施</t>
    <rPh sb="0" eb="2">
      <t>ショカイ</t>
    </rPh>
    <rPh sb="2" eb="4">
      <t>メンセツ</t>
    </rPh>
    <rPh sb="4" eb="6">
      <t>ジッシ</t>
    </rPh>
    <phoneticPr fontId="4"/>
  </si>
  <si>
    <t>JLAC601</t>
    <phoneticPr fontId="4"/>
  </si>
  <si>
    <t>CK1581</t>
    <phoneticPr fontId="4"/>
  </si>
  <si>
    <t>セット券交付者のうち、健診当日の初回面接が実施された者かを把握する項目
1:健診当日に初回面接実施</t>
    <rPh sb="3" eb="4">
      <t>ケン</t>
    </rPh>
    <rPh sb="4" eb="6">
      <t>コウフ</t>
    </rPh>
    <rPh sb="6" eb="7">
      <t>シャ</t>
    </rPh>
    <rPh sb="11" eb="13">
      <t>ケンシン</t>
    </rPh>
    <rPh sb="13" eb="15">
      <t>トウジツ</t>
    </rPh>
    <rPh sb="16" eb="18">
      <t>ショカイ</t>
    </rPh>
    <rPh sb="18" eb="20">
      <t>メンセツ</t>
    </rPh>
    <rPh sb="21" eb="23">
      <t>ジッシ</t>
    </rPh>
    <rPh sb="26" eb="27">
      <t>モノ</t>
    </rPh>
    <rPh sb="29" eb="31">
      <t>ハアク</t>
    </rPh>
    <rPh sb="33" eb="35">
      <t>コウモク</t>
    </rPh>
    <rPh sb="38" eb="40">
      <t>ケンシン</t>
    </rPh>
    <rPh sb="40" eb="42">
      <t>トウジツ</t>
    </rPh>
    <rPh sb="43" eb="45">
      <t>ショカイ</t>
    </rPh>
    <rPh sb="45" eb="47">
      <t>メンセツ</t>
    </rPh>
    <rPh sb="47" eb="49">
      <t>ジッシ</t>
    </rPh>
    <phoneticPr fontId="4"/>
  </si>
  <si>
    <t>支援相当該当区分</t>
    <rPh sb="0" eb="2">
      <t>シエン</t>
    </rPh>
    <rPh sb="2" eb="4">
      <t>ソウトウ</t>
    </rPh>
    <rPh sb="4" eb="6">
      <t>ガイトウ</t>
    </rPh>
    <rPh sb="6" eb="8">
      <t>クブン</t>
    </rPh>
    <phoneticPr fontId="4"/>
  </si>
  <si>
    <t>SHIENSOTO_KBN</t>
    <phoneticPr fontId="4"/>
  </si>
  <si>
    <t>数字</t>
    <phoneticPr fontId="4"/>
  </si>
  <si>
    <t>NUMBER</t>
    <phoneticPr fontId="4"/>
  </si>
  <si>
    <t>CK1582</t>
    <phoneticPr fontId="4"/>
  </si>
  <si>
    <t>動機付け支援相当の要件に該当するかを把握する項目
0:対象外
1:動機付け支援相当該当</t>
    <rPh sb="0" eb="3">
      <t>ドウキヅ</t>
    </rPh>
    <rPh sb="4" eb="6">
      <t>シエン</t>
    </rPh>
    <rPh sb="6" eb="8">
      <t>ソウトウ</t>
    </rPh>
    <rPh sb="9" eb="11">
      <t>ヨウケン</t>
    </rPh>
    <rPh sb="12" eb="14">
      <t>ガイトウ</t>
    </rPh>
    <rPh sb="18" eb="20">
      <t>ハアク</t>
    </rPh>
    <rPh sb="22" eb="24">
      <t>コウモク</t>
    </rPh>
    <rPh sb="27" eb="29">
      <t>タイショウ</t>
    </rPh>
    <rPh sb="29" eb="30">
      <t>ガイ</t>
    </rPh>
    <rPh sb="33" eb="36">
      <t>ドウキヅ</t>
    </rPh>
    <rPh sb="37" eb="39">
      <t>シエン</t>
    </rPh>
    <rPh sb="39" eb="41">
      <t>ソウトウ</t>
    </rPh>
    <rPh sb="41" eb="43">
      <t>ガイトウ</t>
    </rPh>
    <phoneticPr fontId="4"/>
  </si>
  <si>
    <t>保健指導区分</t>
    <rPh sb="0" eb="6">
      <t>ホケンシドウクブン</t>
    </rPh>
    <phoneticPr fontId="4"/>
  </si>
  <si>
    <t>SHIDO_TYPE</t>
  </si>
  <si>
    <t>保健指導区分
1:積極的支援
2:動機付け支援
3:動機付け支援相当
4:モデル実施</t>
    <rPh sb="0" eb="2">
      <t>ホケン</t>
    </rPh>
    <rPh sb="2" eb="4">
      <t>シドウ</t>
    </rPh>
    <rPh sb="4" eb="6">
      <t>クブン</t>
    </rPh>
    <phoneticPr fontId="4"/>
  </si>
  <si>
    <t>血清尿酸</t>
    <rPh sb="0" eb="1">
      <t>チ</t>
    </rPh>
    <rPh sb="1" eb="2">
      <t>キヨ</t>
    </rPh>
    <rPh sb="2" eb="4">
      <t>ニョウサン</t>
    </rPh>
    <phoneticPr fontId="4"/>
  </si>
  <si>
    <t>-</t>
    <phoneticPr fontId="3"/>
  </si>
  <si>
    <t>-</t>
    <phoneticPr fontId="3"/>
  </si>
  <si>
    <t>eGFR</t>
    <phoneticPr fontId="4"/>
  </si>
  <si>
    <t>追加健診実施時に設定される値</t>
    <rPh sb="0" eb="2">
      <t>ツイカ</t>
    </rPh>
    <rPh sb="2" eb="4">
      <t>ケンシン</t>
    </rPh>
    <rPh sb="4" eb="6">
      <t>ジッシ</t>
    </rPh>
    <rPh sb="6" eb="7">
      <t>ジ</t>
    </rPh>
    <rPh sb="8" eb="10">
      <t>セッテイ</t>
    </rPh>
    <rPh sb="13" eb="14">
      <t>アタイ</t>
    </rPh>
    <phoneticPr fontId="3"/>
  </si>
  <si>
    <t>１ 特定健診データ</t>
    <rPh sb="2" eb="4">
      <t>トクテイ</t>
    </rPh>
    <rPh sb="4" eb="6">
      <t>ケンシン</t>
    </rPh>
    <phoneticPr fontId="3"/>
  </si>
  <si>
    <t>２ 特定保健指導データ</t>
    <rPh sb="2" eb="4">
      <t>トクテイ</t>
    </rPh>
    <rPh sb="4" eb="6">
      <t>ホケン</t>
    </rPh>
    <rPh sb="6" eb="8">
      <t>シドウ</t>
    </rPh>
    <phoneticPr fontId="3"/>
  </si>
  <si>
    <t>１ 医療費通知データ</t>
    <rPh sb="2" eb="5">
      <t>イリョウヒ</t>
    </rPh>
    <rPh sb="5" eb="7">
      <t>ツウチ</t>
    </rPh>
    <phoneticPr fontId="75"/>
  </si>
  <si>
    <t>項番</t>
    <rPh sb="0" eb="2">
      <t>コウバン</t>
    </rPh>
    <phoneticPr fontId="75"/>
  </si>
  <si>
    <t>主項目名</t>
    <rPh sb="0" eb="1">
      <t>シュ</t>
    </rPh>
    <rPh sb="1" eb="3">
      <t>コウモク</t>
    </rPh>
    <rPh sb="3" eb="4">
      <t>メイ</t>
    </rPh>
    <phoneticPr fontId="75"/>
  </si>
  <si>
    <t>取得元カラム名</t>
    <rPh sb="0" eb="2">
      <t>シュトク</t>
    </rPh>
    <rPh sb="2" eb="3">
      <t>モト</t>
    </rPh>
    <rPh sb="6" eb="7">
      <t>メイ</t>
    </rPh>
    <phoneticPr fontId="75"/>
  </si>
  <si>
    <t>桁数</t>
    <rPh sb="0" eb="2">
      <t>ケタスウ</t>
    </rPh>
    <phoneticPr fontId="75"/>
  </si>
  <si>
    <t>データ型</t>
    <rPh sb="3" eb="4">
      <t>ガタ</t>
    </rPh>
    <phoneticPr fontId="75"/>
  </si>
  <si>
    <t>本人通知区分</t>
    <rPh sb="0" eb="2">
      <t>ホンニン</t>
    </rPh>
    <rPh sb="2" eb="4">
      <t>ツウチ</t>
    </rPh>
    <rPh sb="4" eb="6">
      <t>クブン</t>
    </rPh>
    <phoneticPr fontId="75"/>
  </si>
  <si>
    <t>設定内容</t>
    <rPh sb="0" eb="2">
      <t>セッテイ</t>
    </rPh>
    <rPh sb="2" eb="4">
      <t>ナイヨウ</t>
    </rPh>
    <phoneticPr fontId="75"/>
  </si>
  <si>
    <t>備考</t>
    <rPh sb="0" eb="2">
      <t>ビコウ</t>
    </rPh>
    <phoneticPr fontId="75"/>
  </si>
  <si>
    <t>保険者番号</t>
    <rPh sb="0" eb="3">
      <t>ホケンシャ</t>
    </rPh>
    <rPh sb="3" eb="5">
      <t>バンゴウ</t>
    </rPh>
    <phoneticPr fontId="4"/>
  </si>
  <si>
    <t>INPUT情報</t>
    <rPh sb="5" eb="7">
      <t>ジョウホウ</t>
    </rPh>
    <phoneticPr fontId="75"/>
  </si>
  <si>
    <t>被保険者証記号</t>
  </si>
  <si>
    <t>○</t>
    <phoneticPr fontId="75"/>
  </si>
  <si>
    <t>被保険者証番号</t>
  </si>
  <si>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</si>
  <si>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75"/>
  </si>
  <si>
    <t>氏名カナ</t>
    <rPh sb="0" eb="2">
      <t>シメイ</t>
    </rPh>
    <phoneticPr fontId="4"/>
  </si>
  <si>
    <t>指定年月</t>
    <rPh sb="0" eb="2">
      <t>シテイ</t>
    </rPh>
    <rPh sb="2" eb="4">
      <t>ネンゲツ</t>
    </rPh>
    <phoneticPr fontId="4"/>
  </si>
  <si>
    <t>資格有無</t>
    <rPh sb="0" eb="2">
      <t>シカク</t>
    </rPh>
    <rPh sb="2" eb="4">
      <t>ウム</t>
    </rPh>
    <phoneticPr fontId="4"/>
  </si>
  <si>
    <t>CHAR</t>
    <phoneticPr fontId="75"/>
  </si>
  <si>
    <t>同意者資格確認で設定</t>
    <rPh sb="0" eb="2">
      <t>ドウイ</t>
    </rPh>
    <rPh sb="2" eb="3">
      <t>シャ</t>
    </rPh>
    <rPh sb="3" eb="5">
      <t>シカク</t>
    </rPh>
    <rPh sb="5" eb="7">
      <t>カクニン</t>
    </rPh>
    <rPh sb="8" eb="10">
      <t>セッテイ</t>
    </rPh>
    <phoneticPr fontId="75"/>
  </si>
  <si>
    <t>機械整理番号</t>
    <phoneticPr fontId="75"/>
  </si>
  <si>
    <t>VARCHAR2</t>
    <phoneticPr fontId="75"/>
  </si>
  <si>
    <t>宛名番号</t>
    <rPh sb="0" eb="2">
      <t>アテナ</t>
    </rPh>
    <rPh sb="2" eb="4">
      <t>バンゴウ</t>
    </rPh>
    <phoneticPr fontId="75"/>
  </si>
  <si>
    <t>診療年月1</t>
    <phoneticPr fontId="75"/>
  </si>
  <si>
    <t>R_SINRYO_NENGETU_1</t>
    <phoneticPr fontId="75"/>
  </si>
  <si>
    <t>複数行存在する場合はレコード数分生成</t>
    <rPh sb="0" eb="2">
      <t>フクスウ</t>
    </rPh>
    <rPh sb="2" eb="3">
      <t>ギョウ</t>
    </rPh>
    <rPh sb="3" eb="5">
      <t>ソンザイ</t>
    </rPh>
    <rPh sb="7" eb="9">
      <t>バアイ</t>
    </rPh>
    <rPh sb="14" eb="15">
      <t>スウ</t>
    </rPh>
    <rPh sb="15" eb="16">
      <t>ブン</t>
    </rPh>
    <rPh sb="16" eb="18">
      <t>セイセイ</t>
    </rPh>
    <phoneticPr fontId="75"/>
  </si>
  <si>
    <t>被保険者氏名1</t>
    <phoneticPr fontId="75"/>
  </si>
  <si>
    <t>KIHON_SIMEI_KANJI_1</t>
    <phoneticPr fontId="75"/>
  </si>
  <si>
    <t>医療機関名（漢字）1</t>
    <phoneticPr fontId="75"/>
  </si>
  <si>
    <t>H_NAME_KANJI_30KETA_1</t>
    <phoneticPr fontId="75"/>
  </si>
  <si>
    <t>入外区分1</t>
    <phoneticPr fontId="75"/>
  </si>
  <si>
    <t>S_NYU_GAI_KBN_1</t>
    <phoneticPr fontId="75"/>
  </si>
  <si>
    <t>保険_診療実日数1</t>
    <phoneticPr fontId="75"/>
  </si>
  <si>
    <t>R_HKN_SINRYONISSU_1</t>
    <phoneticPr fontId="75"/>
  </si>
  <si>
    <t xml:space="preserve">・日数には食事費回数を加算しない
</t>
    <phoneticPr fontId="75"/>
  </si>
  <si>
    <t>費用額1</t>
    <phoneticPr fontId="75"/>
  </si>
  <si>
    <t>C_ST_HKN_HIYOU_GAKU_1</t>
    <phoneticPr fontId="75"/>
  </si>
  <si>
    <t>11,2</t>
    <phoneticPr fontId="75"/>
  </si>
  <si>
    <t>患者負担額1</t>
    <rPh sb="0" eb="2">
      <t>カンジャ</t>
    </rPh>
    <phoneticPr fontId="75"/>
  </si>
  <si>
    <t>C_ST_HKN_KHG_1</t>
    <phoneticPr fontId="75"/>
  </si>
  <si>
    <t>減額区分1</t>
    <phoneticPr fontId="75"/>
  </si>
  <si>
    <t>R_IRH_TUTI_GEN_HYOJI_KBN_1</t>
    <phoneticPr fontId="75"/>
  </si>
  <si>
    <t xml:space="preserve">・医療費減額情報有のとき「*」を印字する
・医療費減額情報印字区分が「"0"：印字しない」の場合は、列を非表示とする
</t>
    <phoneticPr fontId="75"/>
  </si>
  <si>
    <t>引抜サイン</t>
    <rPh sb="0" eb="1">
      <t>ヒ</t>
    </rPh>
    <rPh sb="1" eb="2">
      <t>ヌ</t>
    </rPh>
    <phoneticPr fontId="75"/>
  </si>
  <si>
    <t>※印字はされるが、引抜かれるため、通知はされていない</t>
    <rPh sb="1" eb="3">
      <t>インジ</t>
    </rPh>
    <rPh sb="9" eb="11">
      <t>ヒキヌ</t>
    </rPh>
    <rPh sb="17" eb="19">
      <t>ツウチ</t>
    </rPh>
    <phoneticPr fontId="75"/>
  </si>
  <si>
    <t xml:space="preserve">△　DV区分”非該当”、引抜不作成事由”死亡・転出以外”　　
01　DV区分”非該当”、引抜不作成事由”転出”
02　DV区分”非該当”、引抜不作成事由”死亡”
10　DV区分”該当”、引抜不作成事由”死亡・転出以外”　　
11　DV区分”該当”、引抜不作成事由”転出”
12　DV区分”該当”、引抜不作成事由”死亡”
</t>
    <rPh sb="7" eb="8">
      <t>ヒ</t>
    </rPh>
    <phoneticPr fontId="75"/>
  </si>
  <si>
    <t>２ 後発医薬品差額通知データ</t>
    <rPh sb="2" eb="4">
      <t>コウハツ</t>
    </rPh>
    <rPh sb="4" eb="7">
      <t>イヤクヒン</t>
    </rPh>
    <rPh sb="7" eb="9">
      <t>サガク</t>
    </rPh>
    <rPh sb="9" eb="11">
      <t>ツウチ</t>
    </rPh>
    <phoneticPr fontId="75"/>
  </si>
  <si>
    <t>個人管理番号</t>
    <phoneticPr fontId="75"/>
  </si>
  <si>
    <t>処理年月</t>
    <rPh sb="0" eb="2">
      <t>ショリ</t>
    </rPh>
    <rPh sb="2" eb="4">
      <t>ネンゲツ</t>
    </rPh>
    <phoneticPr fontId="75"/>
  </si>
  <si>
    <t>SYORI_NENGETU</t>
    <phoneticPr fontId="4"/>
  </si>
  <si>
    <t>複数行存在する場合はレコード数分生成</t>
    <phoneticPr fontId="75"/>
  </si>
  <si>
    <t>調剤年月</t>
    <rPh sb="0" eb="2">
      <t>チョウザイ</t>
    </rPh>
    <rPh sb="2" eb="4">
      <t>ネンゲツ</t>
    </rPh>
    <phoneticPr fontId="75"/>
  </si>
  <si>
    <t>TYOZAI_NENGETU</t>
    <phoneticPr fontId="4"/>
  </si>
  <si>
    <t>医薬品名称</t>
    <rPh sb="0" eb="3">
      <t>イヤクヒン</t>
    </rPh>
    <rPh sb="3" eb="5">
      <t>メイショウ</t>
    </rPh>
    <phoneticPr fontId="75"/>
  </si>
  <si>
    <t>YAKU_NAME</t>
  </si>
  <si>
    <t>患者負担額</t>
    <phoneticPr fontId="75"/>
  </si>
  <si>
    <t>KANZYAHUTANGAKU</t>
    <phoneticPr fontId="4"/>
  </si>
  <si>
    <t>NUMBER</t>
    <phoneticPr fontId="75"/>
  </si>
  <si>
    <t>最低減少額</t>
    <phoneticPr fontId="75"/>
  </si>
  <si>
    <t>MIN_GENSYO_GAKU</t>
    <phoneticPr fontId="4"/>
  </si>
  <si>
    <t>帳票の削減額</t>
    <rPh sb="0" eb="2">
      <t>チョウヒョウ</t>
    </rPh>
    <rPh sb="3" eb="6">
      <t>サクゲンガク</t>
    </rPh>
    <phoneticPr fontId="75"/>
  </si>
  <si>
    <t>医療機関名(漢字)</t>
    <rPh sb="0" eb="2">
      <t>イリョウ</t>
    </rPh>
    <rPh sb="2" eb="4">
      <t>キカン</t>
    </rPh>
    <rPh sb="4" eb="5">
      <t>メイ</t>
    </rPh>
    <rPh sb="6" eb="8">
      <t>カンジ</t>
    </rPh>
    <phoneticPr fontId="75"/>
  </si>
  <si>
    <t>H_NAME_KANJI</t>
    <phoneticPr fontId="4"/>
  </si>
  <si>
    <t xml:space="preserve">差額通知書作成条件設定画面「医療機関名／薬局名の出力」の設定内容を反映する
</t>
    <phoneticPr fontId="75"/>
  </si>
  <si>
    <t>薬局名(漢字)</t>
    <rPh sb="0" eb="2">
      <t>ヤッキョク</t>
    </rPh>
    <rPh sb="2" eb="3">
      <t>メイ</t>
    </rPh>
    <rPh sb="4" eb="6">
      <t>カンジ</t>
    </rPh>
    <phoneticPr fontId="75"/>
  </si>
  <si>
    <t>Y_NAME_KANJI</t>
    <phoneticPr fontId="4"/>
  </si>
  <si>
    <t xml:space="preserve">△　DV区分”非該当”、引抜不作成事由”死亡・転出以外”
10　DV区分”該当”、引抜不作成事由”死亡・転出以外”　　　
</t>
    <rPh sb="7" eb="8">
      <t>ヒ</t>
    </rPh>
    <phoneticPr fontId="75"/>
  </si>
  <si>
    <t xml:space="preserve">引抜サインが設定される場合は、資格なしとなり、医療費通知情報は連携対象外としています。
引抜サインが必要な場合は、連携対象の見直しが必要となります。
</t>
    <rPh sb="45" eb="47">
      <t>ヒキヌキ</t>
    </rPh>
    <rPh sb="51" eb="53">
      <t>ヒツヨウ</t>
    </rPh>
    <rPh sb="54" eb="56">
      <t>バアイ</t>
    </rPh>
    <rPh sb="58" eb="60">
      <t>レンケイ</t>
    </rPh>
    <rPh sb="60" eb="62">
      <t>タイショウ</t>
    </rPh>
    <rPh sb="63" eb="65">
      <t>ミナオ</t>
    </rPh>
    <rPh sb="67" eb="69">
      <t>ヒツヨウ</t>
    </rPh>
    <phoneticPr fontId="75"/>
  </si>
  <si>
    <t>別紙２</t>
    <rPh sb="0" eb="2">
      <t>ベッシ</t>
    </rPh>
    <phoneticPr fontId="75"/>
  </si>
  <si>
    <t>別紙１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</si>
</sst>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%;\(0%\)"/>
    <numFmt numFmtId="178" formatCode="0.0%"/>
    <numFmt numFmtId="179" formatCode="&quot;$&quot;#,##0_);\(&quot;$&quot;#,##0\)"/>
    <numFmt numFmtId="180" formatCode="#,##0;\-#,##0;&quot;-&quot;"/>
    <numFmt numFmtId="181" formatCode="#,##0.0_);\(#,##0.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 &quot;SFr.&quot;* #,##0.00_ ;_ &quot;SFr.&quot;* \-#,##0.00_ ;_ &quot;SFr.&quot;* &quot;-&quot;??_ ;_ @_ "/>
    <numFmt numFmtId="186" formatCode="\$#,##0.00"/>
    <numFmt numFmtId="187" formatCode="_ &quot;｣､&quot;* #,##0_ ;_ &quot;｣､&quot;* \-#,##0_ ;_ &quot;｣､&quot;* &quot;-&quot;_ ;_ @_ "/>
  </numFmts>
  <fonts count="88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MS Sans Serif"/>
      <family val="2"/>
    </font>
    <font>
      <sz val="10"/>
      <name val="Helv"/>
      <family val="2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Tms Rmn"/>
      <family val="1"/>
    </font>
    <font>
      <sz val="8"/>
      <name val="Verdana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3"/>
      <name val="Tms Rm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8"/>
      <color indexed="23"/>
      <name val="Verdana"/>
      <family val="2"/>
    </font>
    <font>
      <sz val="10"/>
      <name val="Arial"/>
      <family val="2"/>
    </font>
    <font>
      <sz val="11"/>
      <color indexed="10"/>
      <name val="明朝"/>
      <family val="1"/>
      <charset val="128"/>
    </font>
    <font>
      <sz val="16"/>
      <color indexed="9"/>
      <name val="Tahoma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0"/>
      <color indexed="6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1"/>
      <name val="-3 0ｴｷﾃｯ"/>
      <family val="3"/>
      <charset val="128"/>
    </font>
    <font>
      <sz val="11"/>
      <color indexed="20"/>
      <name val="ＭＳ Ｐゴシック"/>
      <family val="3"/>
      <charset val="128"/>
    </font>
    <font>
      <sz val="10"/>
      <color indexed="20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0"/>
      <color indexed="52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1"/>
      <name val="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Ｐゴシック"/>
      <family val="3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明朝"/>
      <family val="1"/>
      <charset val="128"/>
    </font>
    <font>
      <b/>
      <sz val="11"/>
      <color indexed="63"/>
      <name val="ＭＳ Ｐゴシック"/>
      <family val="3"/>
      <charset val="128"/>
    </font>
    <font>
      <b/>
      <sz val="10"/>
      <color indexed="63"/>
      <name val="ＭＳ 明朝"/>
      <family val="1"/>
      <charset val="128"/>
    </font>
    <font>
      <sz val="12"/>
      <name val="宋体"/>
      <family val="3"/>
      <charset val="128"/>
    </font>
    <font>
      <i/>
      <sz val="11"/>
      <color indexed="23"/>
      <name val="ＭＳ Ｐゴシック"/>
      <family val="3"/>
      <charset val="128"/>
    </font>
    <font>
      <i/>
      <sz val="10"/>
      <color indexed="23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0"/>
      <color indexed="6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17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48"/>
      </left>
      <right/>
      <top style="dotted">
        <color indexed="48"/>
      </top>
      <bottom style="dotted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43">
    <xf numFmtId="0" fontId="0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177" fontId="11" fillId="0" borderId="0" applyFont="0" applyFill="0" applyBorder="0" applyAlignment="0" applyProtection="0"/>
    <xf numFmtId="0" fontId="1" fillId="0" borderId="0"/>
    <xf numFmtId="17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>
      <alignment vertical="center" wrapText="1"/>
    </xf>
    <xf numFmtId="0" fontId="17" fillId="0" borderId="0" applyNumberFormat="0" applyFill="0" applyBorder="0" applyAlignment="0" applyProtection="0"/>
    <xf numFmtId="0" fontId="18" fillId="16" borderId="0" applyBorder="0">
      <alignment horizontal="left" vertical="center" indent="1"/>
    </xf>
    <xf numFmtId="179" fontId="19" fillId="0" borderId="12" applyAlignment="0" applyProtection="0"/>
    <xf numFmtId="179" fontId="19" fillId="0" borderId="12" applyAlignment="0" applyProtection="0"/>
    <xf numFmtId="180" fontId="20" fillId="0" borderId="0" applyFill="0" applyBorder="0" applyAlignment="0"/>
    <xf numFmtId="0" fontId="21" fillId="0" borderId="13" applyNumberFormat="0" applyFill="0" applyProtection="0">
      <alignment horizontal="center"/>
    </xf>
    <xf numFmtId="38" fontId="9" fillId="0" borderId="0" applyFont="0" applyFill="0" applyBorder="0" applyAlignment="0" applyProtection="0"/>
    <xf numFmtId="3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9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2" fillId="0" borderId="0">
      <alignment horizontal="left"/>
    </xf>
    <xf numFmtId="0" fontId="23" fillId="0" borderId="0">
      <alignment vertical="center"/>
    </xf>
    <xf numFmtId="38" fontId="24" fillId="17" borderId="0" applyNumberFormat="0" applyBorder="0" applyAlignment="0" applyProtection="0"/>
    <xf numFmtId="0" fontId="25" fillId="18" borderId="0"/>
    <xf numFmtId="0" fontId="26" fillId="0" borderId="14" applyNumberFormat="0" applyAlignment="0" applyProtection="0">
      <alignment horizontal="left" vertical="center"/>
    </xf>
    <xf numFmtId="0" fontId="26" fillId="0" borderId="3">
      <alignment horizontal="left" vertical="center"/>
    </xf>
    <xf numFmtId="0" fontId="26" fillId="0" borderId="3">
      <alignment horizontal="left" vertical="center"/>
    </xf>
    <xf numFmtId="0" fontId="26" fillId="0" borderId="3">
      <alignment horizontal="left" vertical="center"/>
    </xf>
    <xf numFmtId="0" fontId="6" fillId="0" borderId="0" applyBorder="0"/>
    <xf numFmtId="10" fontId="24" fillId="19" borderId="5" applyNumberFormat="0" applyBorder="0" applyAlignment="0" applyProtection="0"/>
    <xf numFmtId="0" fontId="6" fillId="0" borderId="0"/>
    <xf numFmtId="0" fontId="27" fillId="17" borderId="0">
      <alignment horizontal="left" indent="1"/>
    </xf>
    <xf numFmtId="185" fontId="8" fillId="0" borderId="0"/>
    <xf numFmtId="185" fontId="8" fillId="0" borderId="0"/>
    <xf numFmtId="0" fontId="28" fillId="0" borderId="0"/>
    <xf numFmtId="0" fontId="29" fillId="0" borderId="0"/>
    <xf numFmtId="10" fontId="28" fillId="0" borderId="0" applyFont="0" applyFill="0" applyBorder="0" applyAlignment="0" applyProtection="0"/>
    <xf numFmtId="4" fontId="22" fillId="0" borderId="0">
      <alignment horizontal="right"/>
    </xf>
    <xf numFmtId="0" fontId="30" fillId="16" borderId="0">
      <alignment horizontal="left" indent="1"/>
    </xf>
    <xf numFmtId="0" fontId="9" fillId="0" borderId="0" applyNumberFormat="0" applyFont="0" applyFill="0" applyBorder="0" applyAlignment="0" applyProtection="0">
      <alignment horizontal="left"/>
    </xf>
    <xf numFmtId="0" fontId="19" fillId="0" borderId="15">
      <alignment horizontal="center"/>
    </xf>
    <xf numFmtId="4" fontId="31" fillId="0" borderId="0">
      <alignment horizontal="right"/>
    </xf>
    <xf numFmtId="0" fontId="32" fillId="0" borderId="0">
      <alignment horizontal="left"/>
    </xf>
    <xf numFmtId="0" fontId="33" fillId="0" borderId="0"/>
    <xf numFmtId="0" fontId="34" fillId="0" borderId="0">
      <alignment horizontal="center"/>
    </xf>
    <xf numFmtId="0" fontId="14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186" fontId="35" fillId="0" borderId="0"/>
    <xf numFmtId="0" fontId="28" fillId="0" borderId="0"/>
    <xf numFmtId="0" fontId="35" fillId="0" borderId="0"/>
    <xf numFmtId="1" fontId="35" fillId="0" borderId="0" applyNumberFormat="0"/>
    <xf numFmtId="187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4" borderId="16" applyNumberFormat="0" applyAlignment="0" applyProtection="0">
      <alignment vertical="center"/>
    </xf>
    <xf numFmtId="0" fontId="39" fillId="24" borderId="16" applyNumberFormat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26" borderId="17" applyNumberFormat="0" applyFont="0" applyAlignment="0" applyProtection="0">
      <alignment vertical="center"/>
    </xf>
    <xf numFmtId="0" fontId="12" fillId="26" borderId="17" applyNumberFormat="0" applyFont="0" applyAlignment="0" applyProtection="0">
      <alignment vertical="center"/>
    </xf>
    <xf numFmtId="0" fontId="12" fillId="26" borderId="17" applyNumberFormat="0" applyFont="0" applyAlignment="0" applyProtection="0">
      <alignment vertical="center"/>
    </xf>
    <xf numFmtId="0" fontId="12" fillId="26" borderId="17" applyNumberFormat="0" applyFont="0" applyAlignment="0" applyProtection="0">
      <alignment vertical="center"/>
    </xf>
    <xf numFmtId="0" fontId="12" fillId="26" borderId="17" applyNumberFormat="0" applyFont="0" applyAlignment="0" applyProtection="0">
      <alignment vertical="center"/>
    </xf>
    <xf numFmtId="0" fontId="12" fillId="26" borderId="17" applyNumberFormat="0" applyFont="0" applyAlignment="0" applyProtection="0">
      <alignment vertical="center"/>
    </xf>
    <xf numFmtId="0" fontId="12" fillId="26" borderId="17" applyNumberFormat="0" applyFont="0" applyAlignment="0" applyProtection="0">
      <alignment vertical="center"/>
    </xf>
    <xf numFmtId="0" fontId="12" fillId="26" borderId="17" applyNumberFormat="0" applyFont="0" applyAlignment="0" applyProtection="0">
      <alignment vertical="center"/>
    </xf>
    <xf numFmtId="0" fontId="1" fillId="26" borderId="17" applyNumberFormat="0" applyFont="0" applyAlignment="0" applyProtection="0">
      <alignment vertical="center"/>
    </xf>
    <xf numFmtId="0" fontId="1" fillId="26" borderId="17" applyNumberFormat="0" applyFont="0" applyAlignment="0" applyProtection="0">
      <alignment vertical="center"/>
    </xf>
    <xf numFmtId="0" fontId="1" fillId="26" borderId="17" applyNumberFormat="0" applyFont="0" applyAlignment="0" applyProtection="0">
      <alignment vertical="center"/>
    </xf>
    <xf numFmtId="0" fontId="1" fillId="26" borderId="17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0" borderId="0"/>
    <xf numFmtId="0" fontId="45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" fillId="0" borderId="19"/>
    <xf numFmtId="0" fontId="47" fillId="0" borderId="20">
      <alignment horizontal="left" vertical="center"/>
    </xf>
    <xf numFmtId="0" fontId="48" fillId="27" borderId="21" applyNumberFormat="0" applyAlignment="0" applyProtection="0">
      <alignment vertical="center"/>
    </xf>
    <xf numFmtId="0" fontId="48" fillId="27" borderId="21" applyNumberFormat="0" applyAlignment="0" applyProtection="0">
      <alignment vertical="center"/>
    </xf>
    <xf numFmtId="0" fontId="48" fillId="27" borderId="21" applyNumberFormat="0" applyAlignment="0" applyProtection="0">
      <alignment vertical="center"/>
    </xf>
    <xf numFmtId="0" fontId="48" fillId="27" borderId="21" applyNumberFormat="0" applyAlignment="0" applyProtection="0">
      <alignment vertical="center"/>
    </xf>
    <xf numFmtId="0" fontId="49" fillId="27" borderId="2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38" fontId="53" fillId="0" borderId="0"/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4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2" fillId="27" borderId="26" applyNumberFormat="0" applyAlignment="0" applyProtection="0">
      <alignment vertical="center"/>
    </xf>
    <xf numFmtId="0" fontId="62" fillId="27" borderId="26" applyNumberFormat="0" applyAlignment="0" applyProtection="0">
      <alignment vertical="center"/>
    </xf>
    <xf numFmtId="0" fontId="62" fillId="27" borderId="26" applyNumberFormat="0" applyAlignment="0" applyProtection="0">
      <alignment vertical="center"/>
    </xf>
    <xf numFmtId="0" fontId="62" fillId="27" borderId="26" applyNumberFormat="0" applyAlignment="0" applyProtection="0">
      <alignment vertical="center"/>
    </xf>
    <xf numFmtId="0" fontId="63" fillId="27" borderId="26" applyNumberFormat="0" applyAlignment="0" applyProtection="0">
      <alignment vertical="center"/>
    </xf>
    <xf numFmtId="0" fontId="64" fillId="0" borderId="0"/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64" fillId="0" borderId="0" applyFont="0" applyFill="0" applyBorder="0" applyAlignment="0" applyProtection="0">
      <alignment vertical="center"/>
    </xf>
    <xf numFmtId="184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67" fillId="7" borderId="21" applyNumberFormat="0" applyAlignment="0" applyProtection="0">
      <alignment vertical="center"/>
    </xf>
    <xf numFmtId="0" fontId="67" fillId="7" borderId="21" applyNumberFormat="0" applyAlignment="0" applyProtection="0">
      <alignment vertical="center"/>
    </xf>
    <xf numFmtId="0" fontId="67" fillId="7" borderId="21" applyNumberFormat="0" applyAlignment="0" applyProtection="0">
      <alignment vertical="center"/>
    </xf>
    <xf numFmtId="0" fontId="67" fillId="7" borderId="21" applyNumberFormat="0" applyAlignment="0" applyProtection="0">
      <alignment vertical="center"/>
    </xf>
    <xf numFmtId="0" fontId="68" fillId="7" borderId="21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center"/>
    </xf>
    <xf numFmtId="0" fontId="1" fillId="0" borderId="0"/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/>
    <xf numFmtId="0" fontId="1" fillId="0" borderId="0"/>
    <xf numFmtId="0" fontId="1" fillId="0" borderId="0"/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/>
    <xf numFmtId="0" fontId="69" fillId="0" borderId="0"/>
    <xf numFmtId="0" fontId="1" fillId="0" borderId="0"/>
    <xf numFmtId="0" fontId="1" fillId="0" borderId="0"/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0" fillId="0" borderId="0"/>
    <xf numFmtId="0" fontId="70" fillId="0" borderId="0"/>
    <xf numFmtId="0" fontId="5" fillId="0" borderId="0"/>
    <xf numFmtId="0" fontId="70" fillId="0" borderId="0"/>
    <xf numFmtId="0" fontId="70" fillId="0" borderId="0"/>
    <xf numFmtId="0" fontId="71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3" fillId="0" borderId="0"/>
    <xf numFmtId="0" fontId="1" fillId="0" borderId="0"/>
  </cellStyleXfs>
  <cellXfs count="178">
    <xf numFmtId="0" fontId="0" fillId="0" borderId="0" xfId="0">
      <alignment vertical="center"/>
    </xf>
    <xf numFmtId="0" fontId="69" fillId="0" borderId="0" xfId="941" applyFont="1"/>
    <xf numFmtId="0" fontId="76" fillId="0" borderId="0" xfId="941" applyFont="1"/>
    <xf numFmtId="0" fontId="77" fillId="0" borderId="0" xfId="941" applyFont="1"/>
    <xf numFmtId="0" fontId="77" fillId="28" borderId="5" xfId="941" applyFont="1" applyFill="1" applyBorder="1" applyAlignment="1">
      <alignment horizontal="center" vertical="center"/>
    </xf>
    <xf numFmtId="0" fontId="78" fillId="28" borderId="5" xfId="3" applyFont="1" applyFill="1" applyBorder="1" applyAlignment="1">
      <alignment horizontal="center" vertical="center" wrapText="1"/>
    </xf>
    <xf numFmtId="49" fontId="78" fillId="28" borderId="5" xfId="2" applyNumberFormat="1" applyFont="1" applyFill="1" applyBorder="1" applyAlignment="1">
      <alignment horizontal="center" vertical="center" wrapText="1"/>
    </xf>
    <xf numFmtId="0" fontId="77" fillId="28" borderId="5" xfId="941" applyFont="1" applyFill="1" applyBorder="1" applyAlignment="1">
      <alignment vertical="center"/>
    </xf>
    <xf numFmtId="49" fontId="78" fillId="28" borderId="5" xfId="1" applyNumberFormat="1" applyFont="1" applyFill="1" applyBorder="1" applyAlignment="1">
      <alignment horizontal="center" vertical="center" wrapText="1"/>
    </xf>
    <xf numFmtId="0" fontId="79" fillId="28" borderId="5" xfId="4" applyFont="1" applyFill="1" applyBorder="1" applyAlignment="1">
      <alignment horizontal="center" vertical="center"/>
    </xf>
    <xf numFmtId="0" fontId="81" fillId="0" borderId="0" xfId="1" applyFont="1" applyFill="1" applyAlignment="1">
      <alignment vertical="top"/>
    </xf>
    <xf numFmtId="0" fontId="81" fillId="0" borderId="0" xfId="1" applyFont="1" applyFill="1" applyAlignment="1">
      <alignment horizontal="center" vertical="top"/>
    </xf>
    <xf numFmtId="0" fontId="81" fillId="0" borderId="0" xfId="1" applyFont="1" applyFill="1" applyAlignment="1">
      <alignment vertical="top" wrapText="1"/>
    </xf>
    <xf numFmtId="0" fontId="81" fillId="0" borderId="0" xfId="1" applyFont="1" applyFill="1" applyAlignment="1">
      <alignment horizontal="right" vertical="top"/>
    </xf>
    <xf numFmtId="0" fontId="81" fillId="0" borderId="0" xfId="1" applyFont="1" applyFill="1" applyBorder="1" applyAlignment="1">
      <alignment vertical="top"/>
    </xf>
    <xf numFmtId="0" fontId="81" fillId="0" borderId="0" xfId="1" applyFont="1" applyFill="1" applyBorder="1" applyAlignment="1">
      <alignment horizontal="center" vertical="top"/>
    </xf>
    <xf numFmtId="0" fontId="81" fillId="0" borderId="0" xfId="1" applyFont="1" applyFill="1" applyBorder="1" applyAlignment="1">
      <alignment vertical="top" wrapText="1"/>
    </xf>
    <xf numFmtId="0" fontId="81" fillId="0" borderId="0" xfId="1" applyFont="1" applyFill="1" applyBorder="1" applyAlignment="1">
      <alignment horizontal="right" vertical="top"/>
    </xf>
    <xf numFmtId="0" fontId="78" fillId="0" borderId="27" xfId="1" applyFont="1" applyFill="1" applyBorder="1" applyAlignment="1">
      <alignment horizontal="center" vertical="center"/>
    </xf>
    <xf numFmtId="0" fontId="78" fillId="0" borderId="28" xfId="1" applyFont="1" applyFill="1" applyBorder="1" applyAlignment="1">
      <alignment horizontal="center" vertical="center"/>
    </xf>
    <xf numFmtId="0" fontId="78" fillId="0" borderId="29" xfId="1" applyFont="1" applyFill="1" applyBorder="1" applyAlignment="1">
      <alignment horizontal="center" vertical="center"/>
    </xf>
    <xf numFmtId="0" fontId="78" fillId="0" borderId="28" xfId="1" applyFont="1" applyFill="1" applyBorder="1" applyAlignment="1">
      <alignment horizontal="center" vertical="center" wrapText="1"/>
    </xf>
    <xf numFmtId="0" fontId="78" fillId="0" borderId="29" xfId="1" applyFont="1" applyFill="1" applyBorder="1" applyAlignment="1">
      <alignment horizontal="center" vertical="center" wrapText="1"/>
    </xf>
    <xf numFmtId="0" fontId="78" fillId="0" borderId="30" xfId="1" applyFont="1" applyFill="1" applyBorder="1" applyAlignment="1">
      <alignment horizontal="center" vertical="center" wrapText="1"/>
    </xf>
    <xf numFmtId="0" fontId="78" fillId="0" borderId="31" xfId="1" applyFont="1" applyFill="1" applyBorder="1" applyAlignment="1">
      <alignment horizontal="center" vertical="center" wrapText="1"/>
    </xf>
    <xf numFmtId="0" fontId="78" fillId="28" borderId="7" xfId="2" applyFont="1" applyFill="1" applyBorder="1" applyAlignment="1">
      <alignment horizontal="center" vertical="center"/>
    </xf>
    <xf numFmtId="0" fontId="78" fillId="0" borderId="8" xfId="3" applyFont="1" applyFill="1" applyBorder="1" applyAlignment="1">
      <alignment vertical="center" wrapText="1" shrinkToFit="1"/>
    </xf>
    <xf numFmtId="0" fontId="78" fillId="0" borderId="8" xfId="2" applyFont="1" applyFill="1" applyBorder="1" applyAlignment="1">
      <alignment vertical="center"/>
    </xf>
    <xf numFmtId="0" fontId="78" fillId="0" borderId="8" xfId="2" applyFont="1" applyFill="1" applyBorder="1" applyAlignment="1">
      <alignment horizontal="center" vertical="center"/>
    </xf>
    <xf numFmtId="49" fontId="78" fillId="0" borderId="8" xfId="2" applyNumberFormat="1" applyFont="1" applyFill="1" applyBorder="1" applyAlignment="1">
      <alignment horizontal="center" vertical="center" wrapText="1"/>
    </xf>
    <xf numFmtId="0" fontId="78" fillId="0" borderId="8" xfId="3" applyFont="1" applyFill="1" applyBorder="1" applyAlignment="1">
      <alignment vertical="center" wrapText="1"/>
    </xf>
    <xf numFmtId="0" fontId="78" fillId="0" borderId="8" xfId="2" applyNumberFormat="1" applyFont="1" applyFill="1" applyBorder="1" applyAlignment="1">
      <alignment vertical="center" wrapText="1"/>
    </xf>
    <xf numFmtId="0" fontId="78" fillId="0" borderId="8" xfId="2" quotePrefix="1" applyFont="1" applyFill="1" applyBorder="1" applyAlignment="1">
      <alignment horizontal="center" vertical="center" wrapText="1"/>
    </xf>
    <xf numFmtId="0" fontId="78" fillId="0" borderId="11" xfId="2" applyFont="1" applyFill="1" applyBorder="1" applyAlignment="1">
      <alignment vertical="center" wrapText="1"/>
    </xf>
    <xf numFmtId="0" fontId="78" fillId="0" borderId="5" xfId="3" applyFont="1" applyFill="1" applyBorder="1" applyAlignment="1">
      <alignment vertical="center" wrapText="1" shrinkToFit="1"/>
    </xf>
    <xf numFmtId="0" fontId="78" fillId="0" borderId="5" xfId="2" applyFont="1" applyFill="1" applyBorder="1" applyAlignment="1">
      <alignment vertical="center"/>
    </xf>
    <xf numFmtId="0" fontId="78" fillId="0" borderId="5" xfId="2" applyFont="1" applyFill="1" applyBorder="1" applyAlignment="1">
      <alignment horizontal="center" vertical="center"/>
    </xf>
    <xf numFmtId="49" fontId="78" fillId="0" borderId="5" xfId="2" applyNumberFormat="1" applyFont="1" applyFill="1" applyBorder="1" applyAlignment="1">
      <alignment horizontal="center" vertical="center" wrapText="1"/>
    </xf>
    <xf numFmtId="0" fontId="78" fillId="0" borderId="5" xfId="3" applyFont="1" applyFill="1" applyBorder="1" applyAlignment="1">
      <alignment vertical="center" wrapText="1"/>
    </xf>
    <xf numFmtId="0" fontId="78" fillId="0" borderId="5" xfId="2" applyNumberFormat="1" applyFont="1" applyFill="1" applyBorder="1" applyAlignment="1">
      <alignment vertical="center" wrapText="1"/>
    </xf>
    <xf numFmtId="0" fontId="78" fillId="0" borderId="5" xfId="2" applyFont="1" applyFill="1" applyBorder="1" applyAlignment="1">
      <alignment horizontal="center" vertical="center" wrapText="1"/>
    </xf>
    <xf numFmtId="0" fontId="78" fillId="0" borderId="6" xfId="2" applyFont="1" applyFill="1" applyBorder="1" applyAlignment="1">
      <alignment vertical="center" wrapText="1"/>
    </xf>
    <xf numFmtId="0" fontId="78" fillId="0" borderId="5" xfId="2" applyFont="1" applyFill="1" applyBorder="1" applyAlignment="1">
      <alignment vertical="center" wrapText="1" shrinkToFit="1"/>
    </xf>
    <xf numFmtId="0" fontId="78" fillId="0" borderId="5" xfId="5" applyFont="1" applyFill="1" applyBorder="1" applyAlignment="1">
      <alignment horizontal="justify" vertical="center" shrinkToFit="1"/>
    </xf>
    <xf numFmtId="49" fontId="78" fillId="0" borderId="5" xfId="1" applyNumberFormat="1" applyFont="1" applyFill="1" applyBorder="1" applyAlignment="1">
      <alignment horizontal="center" vertical="center" wrapText="1"/>
    </xf>
    <xf numFmtId="0" fontId="78" fillId="0" borderId="7" xfId="2" applyFont="1" applyFill="1" applyBorder="1" applyAlignment="1">
      <alignment horizontal="center" vertical="center"/>
    </xf>
    <xf numFmtId="0" fontId="78" fillId="0" borderId="5" xfId="4" applyFont="1" applyFill="1" applyBorder="1" applyAlignment="1">
      <alignment vertical="center" wrapText="1"/>
    </xf>
    <xf numFmtId="0" fontId="78" fillId="0" borderId="5" xfId="4" applyFont="1" applyFill="1" applyBorder="1" applyAlignment="1">
      <alignment vertical="center"/>
    </xf>
    <xf numFmtId="0" fontId="78" fillId="0" borderId="5" xfId="4" applyFont="1" applyFill="1" applyBorder="1" applyAlignment="1">
      <alignment horizontal="center" vertical="center"/>
    </xf>
    <xf numFmtId="49" fontId="78" fillId="0" borderId="5" xfId="4" applyNumberFormat="1" applyFont="1" applyFill="1" applyBorder="1" applyAlignment="1">
      <alignment horizontal="center" vertical="center" wrapText="1"/>
    </xf>
    <xf numFmtId="0" fontId="78" fillId="0" borderId="5" xfId="4" applyFont="1" applyFill="1" applyBorder="1" applyAlignment="1">
      <alignment horizontal="center" vertical="center" wrapText="1"/>
    </xf>
    <xf numFmtId="0" fontId="78" fillId="0" borderId="6" xfId="0" applyFont="1" applyFill="1" applyBorder="1" applyAlignment="1">
      <alignment vertical="center" wrapText="1"/>
    </xf>
    <xf numFmtId="0" fontId="79" fillId="0" borderId="8" xfId="4" applyFont="1" applyFill="1" applyBorder="1" applyAlignment="1">
      <alignment vertical="center" wrapText="1"/>
    </xf>
    <xf numFmtId="0" fontId="79" fillId="0" borderId="9" xfId="4" applyFont="1" applyFill="1" applyBorder="1" applyAlignment="1">
      <alignment vertical="center"/>
    </xf>
    <xf numFmtId="0" fontId="79" fillId="0" borderId="8" xfId="4" applyFont="1" applyFill="1" applyBorder="1" applyAlignment="1">
      <alignment horizontal="center" vertical="center"/>
    </xf>
    <xf numFmtId="49" fontId="79" fillId="0" borderId="8" xfId="4" applyNumberFormat="1" applyFont="1" applyFill="1" applyBorder="1" applyAlignment="1">
      <alignment horizontal="center" vertical="center" wrapText="1"/>
    </xf>
    <xf numFmtId="0" fontId="79" fillId="0" borderId="8" xfId="4" applyFont="1" applyFill="1" applyBorder="1" applyAlignment="1">
      <alignment vertical="center"/>
    </xf>
    <xf numFmtId="0" fontId="79" fillId="0" borderId="8" xfId="2" applyNumberFormat="1" applyFont="1" applyFill="1" applyBorder="1" applyAlignment="1">
      <alignment vertical="center" wrapText="1"/>
    </xf>
    <xf numFmtId="0" fontId="79" fillId="0" borderId="10" xfId="4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vertical="center" wrapText="1"/>
    </xf>
    <xf numFmtId="0" fontId="78" fillId="0" borderId="5" xfId="1" applyFont="1" applyFill="1" applyBorder="1" applyAlignment="1">
      <alignment vertical="center"/>
    </xf>
    <xf numFmtId="0" fontId="78" fillId="0" borderId="5" xfId="1" applyFont="1" applyFill="1" applyBorder="1" applyAlignment="1">
      <alignment horizontal="center" vertical="center"/>
    </xf>
    <xf numFmtId="176" fontId="78" fillId="0" borderId="5" xfId="1" applyNumberFormat="1" applyFont="1" applyFill="1" applyBorder="1" applyAlignment="1">
      <alignment vertical="center" wrapText="1"/>
    </xf>
    <xf numFmtId="0" fontId="78" fillId="0" borderId="5" xfId="2" quotePrefix="1" applyFont="1" applyFill="1" applyBorder="1" applyAlignment="1">
      <alignment horizontal="center" vertical="center" wrapText="1"/>
    </xf>
    <xf numFmtId="0" fontId="78" fillId="0" borderId="5" xfId="3" applyFont="1" applyFill="1" applyBorder="1" applyAlignment="1">
      <alignment horizontal="right" vertical="center" wrapText="1"/>
    </xf>
    <xf numFmtId="0" fontId="78" fillId="0" borderId="5" xfId="4" applyFont="1" applyFill="1" applyBorder="1" applyAlignment="1">
      <alignment horizontal="justify" vertical="center" shrinkToFit="1"/>
    </xf>
    <xf numFmtId="0" fontId="78" fillId="0" borderId="6" xfId="4" applyFont="1" applyFill="1" applyBorder="1" applyAlignment="1">
      <alignment vertical="center" wrapText="1"/>
    </xf>
    <xf numFmtId="0" fontId="78" fillId="0" borderId="5" xfId="4" applyFont="1" applyFill="1" applyBorder="1" applyAlignment="1">
      <alignment vertical="center" shrinkToFit="1"/>
    </xf>
    <xf numFmtId="0" fontId="78" fillId="0" borderId="8" xfId="4" applyFont="1" applyFill="1" applyBorder="1" applyAlignment="1">
      <alignment vertical="center" wrapText="1"/>
    </xf>
    <xf numFmtId="0" fontId="78" fillId="0" borderId="8" xfId="4" applyFont="1" applyFill="1" applyBorder="1" applyAlignment="1">
      <alignment vertical="center"/>
    </xf>
    <xf numFmtId="0" fontId="78" fillId="0" borderId="8" xfId="3" applyFont="1" applyFill="1" applyBorder="1" applyAlignment="1">
      <alignment horizontal="right" vertical="center" wrapText="1"/>
    </xf>
    <xf numFmtId="0" fontId="78" fillId="0" borderId="8" xfId="4" applyFont="1" applyFill="1" applyBorder="1" applyAlignment="1">
      <alignment horizontal="center" vertical="center"/>
    </xf>
    <xf numFmtId="0" fontId="78" fillId="0" borderId="8" xfId="4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vertical="center" wrapText="1"/>
    </xf>
    <xf numFmtId="58" fontId="78" fillId="0" borderId="6" xfId="4" applyNumberFormat="1" applyFont="1" applyFill="1" applyBorder="1" applyAlignment="1">
      <alignment vertical="center" wrapText="1"/>
    </xf>
    <xf numFmtId="0" fontId="78" fillId="0" borderId="8" xfId="2" applyFont="1" applyFill="1" applyBorder="1" applyAlignment="1">
      <alignment horizontal="center" vertical="center" wrapText="1"/>
    </xf>
    <xf numFmtId="0" fontId="78" fillId="0" borderId="2" xfId="4" applyFont="1" applyFill="1" applyBorder="1" applyAlignment="1">
      <alignment horizontal="center" vertical="center" wrapText="1"/>
    </xf>
    <xf numFmtId="0" fontId="78" fillId="0" borderId="1" xfId="1" applyFont="1" applyFill="1" applyBorder="1" applyAlignment="1">
      <alignment vertical="center"/>
    </xf>
    <xf numFmtId="0" fontId="78" fillId="0" borderId="1" xfId="4" applyFont="1" applyFill="1" applyBorder="1" applyAlignment="1">
      <alignment vertical="center"/>
    </xf>
    <xf numFmtId="0" fontId="78" fillId="0" borderId="1" xfId="2" applyFont="1" applyFill="1" applyBorder="1" applyAlignment="1">
      <alignment vertical="center"/>
    </xf>
    <xf numFmtId="0" fontId="78" fillId="0" borderId="2" xfId="2" applyFont="1" applyFill="1" applyBorder="1" applyAlignment="1">
      <alignment horizontal="center" vertical="center" wrapText="1"/>
    </xf>
    <xf numFmtId="0" fontId="78" fillId="0" borderId="5" xfId="3" applyNumberFormat="1" applyFont="1" applyFill="1" applyBorder="1" applyAlignment="1">
      <alignment vertical="center" wrapText="1"/>
    </xf>
    <xf numFmtId="0" fontId="78" fillId="0" borderId="9" xfId="2" applyFont="1" applyFill="1" applyBorder="1" applyAlignment="1">
      <alignment vertical="center"/>
    </xf>
    <xf numFmtId="0" fontId="78" fillId="0" borderId="8" xfId="3" applyNumberFormat="1" applyFont="1" applyFill="1" applyBorder="1" applyAlignment="1">
      <alignment vertical="center" wrapText="1"/>
    </xf>
    <xf numFmtId="0" fontId="78" fillId="0" borderId="10" xfId="2" applyFont="1" applyFill="1" applyBorder="1" applyAlignment="1">
      <alignment horizontal="center" vertical="center" wrapText="1"/>
    </xf>
    <xf numFmtId="0" fontId="78" fillId="0" borderId="8" xfId="4" applyFont="1" applyFill="1" applyBorder="1" applyAlignment="1">
      <alignment horizontal="justify" vertical="center" shrinkToFit="1"/>
    </xf>
    <xf numFmtId="0" fontId="78" fillId="0" borderId="8" xfId="1" applyFont="1" applyFill="1" applyBorder="1" applyAlignment="1">
      <alignment vertical="center"/>
    </xf>
    <xf numFmtId="0" fontId="78" fillId="0" borderId="10" xfId="2" applyFont="1" applyFill="1" applyBorder="1" applyAlignment="1">
      <alignment horizontal="center" vertical="center"/>
    </xf>
    <xf numFmtId="0" fontId="78" fillId="0" borderId="10" xfId="4" applyFont="1" applyFill="1" applyBorder="1" applyAlignment="1">
      <alignment horizontal="center" vertical="center" wrapText="1"/>
    </xf>
    <xf numFmtId="0" fontId="78" fillId="0" borderId="11" xfId="4" applyFont="1" applyFill="1" applyBorder="1" applyAlignment="1">
      <alignment vertical="center" wrapText="1"/>
    </xf>
    <xf numFmtId="0" fontId="78" fillId="0" borderId="5" xfId="0" applyFont="1" applyFill="1" applyBorder="1" applyAlignment="1">
      <alignment horizontal="center" vertical="center" shrinkToFit="1"/>
    </xf>
    <xf numFmtId="0" fontId="78" fillId="0" borderId="5" xfId="0" applyFont="1" applyFill="1" applyBorder="1" applyAlignment="1">
      <alignment horizontal="right" vertical="center" shrinkToFit="1"/>
    </xf>
    <xf numFmtId="0" fontId="78" fillId="0" borderId="8" xfId="4" applyFont="1" applyFill="1" applyBorder="1" applyAlignment="1">
      <alignment vertical="center" shrinkToFit="1"/>
    </xf>
    <xf numFmtId="0" fontId="78" fillId="0" borderId="8" xfId="0" applyFont="1" applyFill="1" applyBorder="1" applyAlignment="1">
      <alignment horizontal="center" vertical="center" shrinkToFit="1"/>
    </xf>
    <xf numFmtId="0" fontId="78" fillId="0" borderId="8" xfId="0" applyFont="1" applyFill="1" applyBorder="1" applyAlignment="1">
      <alignment horizontal="right" vertical="center" shrinkToFit="1"/>
    </xf>
    <xf numFmtId="0" fontId="78" fillId="0" borderId="8" xfId="4" applyFont="1" applyFill="1" applyBorder="1" applyAlignment="1">
      <alignment vertical="center" wrapText="1" shrinkToFit="1"/>
    </xf>
    <xf numFmtId="0" fontId="78" fillId="0" borderId="9" xfId="4" applyFont="1" applyFill="1" applyBorder="1" applyAlignment="1">
      <alignment vertical="center"/>
    </xf>
    <xf numFmtId="49" fontId="78" fillId="0" borderId="8" xfId="4" applyNumberFormat="1" applyFont="1" applyBorder="1" applyAlignment="1">
      <alignment horizontal="center" vertical="center" wrapText="1"/>
    </xf>
    <xf numFmtId="0" fontId="78" fillId="0" borderId="8" xfId="4" applyFont="1" applyBorder="1" applyAlignment="1">
      <alignment vertical="center"/>
    </xf>
    <xf numFmtId="0" fontId="78" fillId="0" borderId="8" xfId="2" applyNumberFormat="1" applyFont="1" applyBorder="1" applyAlignment="1">
      <alignment vertical="center" wrapText="1"/>
    </xf>
    <xf numFmtId="0" fontId="78" fillId="0" borderId="10" xfId="4" quotePrefix="1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vertical="center" wrapText="1"/>
    </xf>
    <xf numFmtId="0" fontId="78" fillId="0" borderId="5" xfId="0" applyFont="1" applyFill="1" applyBorder="1" applyAlignment="1">
      <alignment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78" fillId="0" borderId="2" xfId="4" quotePrefix="1" applyFont="1" applyFill="1" applyBorder="1" applyAlignment="1">
      <alignment horizontal="center" vertical="center" wrapText="1"/>
    </xf>
    <xf numFmtId="0" fontId="78" fillId="0" borderId="6" xfId="0" applyFont="1" applyBorder="1" applyAlignment="1">
      <alignment vertical="center" wrapText="1"/>
    </xf>
    <xf numFmtId="0" fontId="78" fillId="0" borderId="5" xfId="6" applyFont="1" applyFill="1" applyBorder="1" applyAlignment="1">
      <alignment vertical="center" wrapText="1"/>
    </xf>
    <xf numFmtId="0" fontId="78" fillId="0" borderId="5" xfId="6" applyFont="1" applyFill="1" applyBorder="1" applyAlignment="1">
      <alignment horizontal="center" vertical="center" wrapText="1"/>
    </xf>
    <xf numFmtId="0" fontId="78" fillId="0" borderId="5" xfId="6" applyFont="1" applyFill="1" applyBorder="1" applyAlignment="1">
      <alignment horizontal="right" vertical="center" shrinkToFit="1"/>
    </xf>
    <xf numFmtId="0" fontId="78" fillId="0" borderId="5" xfId="4" quotePrefix="1" applyFont="1" applyFill="1" applyBorder="1" applyAlignment="1">
      <alignment horizontal="center" vertical="center" wrapText="1"/>
    </xf>
    <xf numFmtId="0" fontId="78" fillId="0" borderId="6" xfId="6" applyFont="1" applyFill="1" applyBorder="1" applyAlignment="1">
      <alignment vertical="center" wrapText="1"/>
    </xf>
    <xf numFmtId="0" fontId="78" fillId="0" borderId="11" xfId="7" applyFont="1" applyFill="1" applyBorder="1" applyAlignment="1">
      <alignment vertical="center" wrapText="1"/>
    </xf>
    <xf numFmtId="0" fontId="78" fillId="0" borderId="5" xfId="7" applyFont="1" applyFill="1" applyBorder="1" applyAlignment="1">
      <alignment horizontal="center" vertical="center" shrinkToFit="1"/>
    </xf>
    <xf numFmtId="0" fontId="78" fillId="0" borderId="5" xfId="7" applyFont="1" applyFill="1" applyBorder="1" applyAlignment="1">
      <alignment horizontal="right" vertical="center" shrinkToFit="1"/>
    </xf>
    <xf numFmtId="20" fontId="78" fillId="0" borderId="6" xfId="4" applyNumberFormat="1" applyFont="1" applyFill="1" applyBorder="1" applyAlignment="1">
      <alignment vertical="center" wrapText="1"/>
    </xf>
    <xf numFmtId="0" fontId="82" fillId="28" borderId="2" xfId="942" applyFont="1" applyFill="1" applyBorder="1" applyAlignment="1" applyProtection="1">
      <alignment horizontal="left" vertical="center"/>
      <protection locked="0"/>
    </xf>
    <xf numFmtId="0" fontId="82" fillId="28" borderId="5" xfId="941" applyNumberFormat="1" applyFont="1" applyFill="1" applyBorder="1" applyAlignment="1" applyProtection="1">
      <alignment vertical="center"/>
    </xf>
    <xf numFmtId="0" fontId="78" fillId="28" borderId="2" xfId="942" applyFont="1" applyFill="1" applyBorder="1" applyAlignment="1" applyProtection="1">
      <alignment horizontal="left" vertical="center"/>
      <protection locked="0"/>
    </xf>
    <xf numFmtId="0" fontId="78" fillId="28" borderId="5" xfId="941" applyNumberFormat="1" applyFont="1" applyFill="1" applyBorder="1" applyAlignment="1" applyProtection="1">
      <alignment vertical="center"/>
    </xf>
    <xf numFmtId="0" fontId="82" fillId="28" borderId="2" xfId="942" applyFont="1" applyFill="1" applyBorder="1" applyAlignment="1" applyProtection="1">
      <alignment horizontal="center" vertical="center"/>
      <protection locked="0"/>
    </xf>
    <xf numFmtId="0" fontId="82" fillId="28" borderId="5" xfId="942" applyFont="1" applyFill="1" applyBorder="1" applyAlignment="1" applyProtection="1">
      <alignment horizontal="left" vertical="center"/>
      <protection locked="0"/>
    </xf>
    <xf numFmtId="0" fontId="82" fillId="28" borderId="2" xfId="942" applyFont="1" applyFill="1" applyBorder="1" applyAlignment="1" applyProtection="1">
      <alignment horizontal="left" vertical="center" wrapText="1"/>
      <protection locked="0"/>
    </xf>
    <xf numFmtId="0" fontId="82" fillId="28" borderId="2" xfId="942" applyFont="1" applyFill="1" applyBorder="1" applyAlignment="1" applyProtection="1">
      <alignment vertical="center" wrapText="1"/>
      <protection locked="0"/>
    </xf>
    <xf numFmtId="0" fontId="82" fillId="28" borderId="5" xfId="942" applyFont="1" applyFill="1" applyBorder="1" applyAlignment="1" applyProtection="1">
      <alignment horizontal="center" vertical="center"/>
      <protection locked="0"/>
    </xf>
    <xf numFmtId="0" fontId="76" fillId="0" borderId="0" xfId="941" applyFont="1" applyAlignment="1">
      <alignment vertical="center"/>
    </xf>
    <xf numFmtId="0" fontId="83" fillId="0" borderId="0" xfId="941" applyFont="1" applyAlignment="1">
      <alignment vertical="center"/>
    </xf>
    <xf numFmtId="0" fontId="84" fillId="0" borderId="0" xfId="941" applyFont="1" applyAlignment="1">
      <alignment vertical="center"/>
    </xf>
    <xf numFmtId="0" fontId="80" fillId="0" borderId="0" xfId="1" applyFont="1" applyFill="1" applyAlignment="1">
      <alignment vertical="center"/>
    </xf>
    <xf numFmtId="0" fontId="85" fillId="0" borderId="0" xfId="1" applyFont="1" applyFill="1" applyAlignment="1">
      <alignment vertical="top"/>
    </xf>
    <xf numFmtId="0" fontId="85" fillId="0" borderId="0" xfId="1" applyFont="1" applyFill="1" applyAlignment="1">
      <alignment horizontal="center" vertical="center"/>
    </xf>
    <xf numFmtId="0" fontId="86" fillId="0" borderId="0" xfId="1" applyFont="1" applyFill="1" applyAlignment="1">
      <alignment vertical="top"/>
    </xf>
    <xf numFmtId="0" fontId="87" fillId="0" borderId="0" xfId="5" applyFont="1" applyFill="1" applyAlignment="1">
      <alignment vertical="top"/>
    </xf>
    <xf numFmtId="0" fontId="87" fillId="0" borderId="0" xfId="1" applyFont="1" applyFill="1" applyAlignment="1">
      <alignment vertical="top" wrapText="1"/>
    </xf>
    <xf numFmtId="0" fontId="86" fillId="0" borderId="0" xfId="0" applyFont="1" applyFill="1" applyBorder="1" applyAlignment="1">
      <alignment vertical="center" wrapText="1"/>
    </xf>
    <xf numFmtId="0" fontId="86" fillId="0" borderId="0" xfId="6" applyFont="1" applyFill="1" applyBorder="1" applyAlignment="1">
      <alignment vertical="center" wrapText="1"/>
    </xf>
    <xf numFmtId="0" fontId="87" fillId="28" borderId="0" xfId="1" applyFont="1" applyFill="1" applyAlignment="1">
      <alignment vertical="top"/>
    </xf>
    <xf numFmtId="0" fontId="87" fillId="0" borderId="0" xfId="1" applyFont="1" applyFill="1" applyAlignment="1">
      <alignment vertical="top"/>
    </xf>
    <xf numFmtId="0" fontId="87" fillId="0" borderId="0" xfId="1" applyFont="1" applyFill="1" applyAlignment="1">
      <alignment horizontal="center" vertical="top"/>
    </xf>
    <xf numFmtId="0" fontId="87" fillId="0" borderId="0" xfId="1" applyFont="1" applyFill="1" applyAlignment="1">
      <alignment horizontal="right" vertical="top"/>
    </xf>
    <xf numFmtId="0" fontId="80" fillId="28" borderId="0" xfId="1" applyFont="1" applyFill="1" applyAlignment="1">
      <alignment vertical="top"/>
    </xf>
    <xf numFmtId="0" fontId="78" fillId="0" borderId="0" xfId="1" applyFont="1" applyFill="1" applyAlignment="1">
      <alignment vertical="top" shrinkToFit="1"/>
    </xf>
    <xf numFmtId="0" fontId="78" fillId="0" borderId="0" xfId="1" applyFont="1" applyFill="1" applyAlignment="1">
      <alignment vertical="top"/>
    </xf>
    <xf numFmtId="0" fontId="82" fillId="28" borderId="2" xfId="942" applyFont="1" applyFill="1" applyBorder="1" applyAlignment="1" applyProtection="1">
      <alignment vertical="center"/>
      <protection locked="0"/>
    </xf>
    <xf numFmtId="0" fontId="78" fillId="28" borderId="32" xfId="2" applyFont="1" applyFill="1" applyBorder="1" applyAlignment="1">
      <alignment horizontal="center" vertical="center"/>
    </xf>
    <xf numFmtId="0" fontId="78" fillId="0" borderId="33" xfId="4" applyFont="1" applyFill="1" applyBorder="1" applyAlignment="1">
      <alignment vertical="center" wrapText="1"/>
    </xf>
    <xf numFmtId="0" fontId="78" fillId="0" borderId="34" xfId="2" applyFont="1" applyFill="1" applyBorder="1" applyAlignment="1">
      <alignment vertical="center"/>
    </xf>
    <xf numFmtId="0" fontId="78" fillId="0" borderId="34" xfId="2" applyFont="1" applyFill="1" applyBorder="1" applyAlignment="1">
      <alignment horizontal="center" vertical="center"/>
    </xf>
    <xf numFmtId="0" fontId="78" fillId="0" borderId="33" xfId="2" applyFont="1" applyFill="1" applyBorder="1" applyAlignment="1">
      <alignment horizontal="center" vertical="center"/>
    </xf>
    <xf numFmtId="0" fontId="78" fillId="0" borderId="33" xfId="3" applyFont="1" applyFill="1" applyBorder="1" applyAlignment="1">
      <alignment horizontal="right" vertical="center" wrapText="1"/>
    </xf>
    <xf numFmtId="49" fontId="78" fillId="0" borderId="33" xfId="2" applyNumberFormat="1" applyFont="1" applyFill="1" applyBorder="1" applyAlignment="1">
      <alignment horizontal="center" vertical="center" wrapText="1"/>
    </xf>
    <xf numFmtId="0" fontId="78" fillId="0" borderId="33" xfId="2" applyNumberFormat="1" applyFont="1" applyFill="1" applyBorder="1" applyAlignment="1">
      <alignment vertical="center" wrapText="1"/>
    </xf>
    <xf numFmtId="0" fontId="78" fillId="0" borderId="34" xfId="2" applyFont="1" applyFill="1" applyBorder="1" applyAlignment="1">
      <alignment horizontal="center" vertical="center" wrapText="1"/>
    </xf>
    <xf numFmtId="0" fontId="78" fillId="0" borderId="35" xfId="4" applyFont="1" applyFill="1" applyBorder="1" applyAlignment="1">
      <alignment vertical="center" wrapText="1"/>
    </xf>
    <xf numFmtId="0" fontId="86" fillId="28" borderId="36" xfId="2" applyFont="1" applyFill="1" applyBorder="1" applyAlignment="1">
      <alignment horizontal="center" vertical="center"/>
    </xf>
    <xf numFmtId="0" fontId="86" fillId="0" borderId="37" xfId="0" applyFont="1" applyFill="1" applyBorder="1" applyAlignment="1">
      <alignment vertical="center" wrapText="1"/>
    </xf>
    <xf numFmtId="0" fontId="86" fillId="0" borderId="37" xfId="0" applyFont="1" applyFill="1" applyBorder="1" applyAlignment="1">
      <alignment vertical="center" shrinkToFit="1"/>
    </xf>
    <xf numFmtId="0" fontId="86" fillId="0" borderId="37" xfId="2" applyFont="1" applyFill="1" applyBorder="1" applyAlignment="1">
      <alignment horizontal="center" vertical="center"/>
    </xf>
    <xf numFmtId="49" fontId="86" fillId="0" borderId="37" xfId="4" applyNumberFormat="1" applyFont="1" applyFill="1" applyBorder="1" applyAlignment="1">
      <alignment horizontal="center" vertical="center" wrapText="1"/>
    </xf>
    <xf numFmtId="0" fontId="86" fillId="0" borderId="37" xfId="0" applyFont="1" applyFill="1" applyBorder="1" applyAlignment="1">
      <alignment horizontal="right" vertical="center" shrinkToFit="1"/>
    </xf>
    <xf numFmtId="0" fontId="86" fillId="0" borderId="37" xfId="0" applyFont="1" applyFill="1" applyBorder="1" applyAlignment="1">
      <alignment horizontal="center" vertical="center" shrinkToFit="1"/>
    </xf>
    <xf numFmtId="0" fontId="86" fillId="0" borderId="37" xfId="2" applyNumberFormat="1" applyFont="1" applyFill="1" applyBorder="1" applyAlignment="1">
      <alignment vertical="center" wrapText="1"/>
    </xf>
    <xf numFmtId="0" fontId="86" fillId="0" borderId="37" xfId="1" applyFont="1" applyFill="1" applyBorder="1" applyAlignment="1">
      <alignment horizontal="center" vertical="center"/>
    </xf>
    <xf numFmtId="0" fontId="86" fillId="0" borderId="37" xfId="1" applyFont="1" applyFill="1" applyBorder="1" applyAlignment="1">
      <alignment horizontal="center" vertical="center" wrapText="1"/>
    </xf>
    <xf numFmtId="0" fontId="86" fillId="0" borderId="38" xfId="7" applyFont="1" applyFill="1" applyBorder="1" applyAlignment="1">
      <alignment vertical="center" wrapText="1"/>
    </xf>
    <xf numFmtId="0" fontId="77" fillId="28" borderId="27" xfId="941" applyFont="1" applyFill="1" applyBorder="1" applyAlignment="1">
      <alignment horizontal="center" vertical="center"/>
    </xf>
    <xf numFmtId="0" fontId="77" fillId="28" borderId="28" xfId="941" applyFont="1" applyFill="1" applyBorder="1" applyAlignment="1">
      <alignment horizontal="center" vertical="center"/>
    </xf>
    <xf numFmtId="0" fontId="77" fillId="28" borderId="39" xfId="941" applyFont="1" applyFill="1" applyBorder="1" applyAlignment="1">
      <alignment horizontal="center" vertical="center"/>
    </xf>
    <xf numFmtId="0" fontId="77" fillId="28" borderId="31" xfId="941" applyFont="1" applyFill="1" applyBorder="1" applyAlignment="1">
      <alignment horizontal="center" vertical="center"/>
    </xf>
    <xf numFmtId="0" fontId="77" fillId="28" borderId="4" xfId="941" applyFont="1" applyFill="1" applyBorder="1" applyAlignment="1">
      <alignment horizontal="center" vertical="center"/>
    </xf>
    <xf numFmtId="0" fontId="77" fillId="28" borderId="6" xfId="941" applyFont="1" applyFill="1" applyBorder="1" applyAlignment="1">
      <alignment vertical="center"/>
    </xf>
    <xf numFmtId="0" fontId="82" fillId="28" borderId="6" xfId="942" applyFont="1" applyFill="1" applyBorder="1" applyAlignment="1" applyProtection="1">
      <alignment horizontal="left" vertical="center"/>
      <protection locked="0"/>
    </xf>
    <xf numFmtId="0" fontId="77" fillId="28" borderId="40" xfId="941" applyFont="1" applyFill="1" applyBorder="1" applyAlignment="1">
      <alignment horizontal="center" vertical="center"/>
    </xf>
    <xf numFmtId="0" fontId="82" fillId="28" borderId="34" xfId="942" applyFont="1" applyFill="1" applyBorder="1" applyAlignment="1" applyProtection="1">
      <alignment horizontal="left" vertical="center"/>
      <protection locked="0"/>
    </xf>
    <xf numFmtId="0" fontId="77" fillId="28" borderId="34" xfId="941" applyFont="1" applyFill="1" applyBorder="1"/>
    <xf numFmtId="0" fontId="82" fillId="28" borderId="34" xfId="942" applyFont="1" applyFill="1" applyBorder="1" applyAlignment="1" applyProtection="1">
      <alignment horizontal="center" vertical="center"/>
      <protection locked="0"/>
    </xf>
    <xf numFmtId="0" fontId="82" fillId="28" borderId="41" xfId="942" applyFont="1" applyFill="1" applyBorder="1" applyAlignment="1" applyProtection="1">
      <alignment horizontal="left" vertical="center" wrapText="1"/>
      <protection locked="0"/>
    </xf>
    <xf numFmtId="0" fontId="77" fillId="28" borderId="34" xfId="941" applyFont="1" applyFill="1" applyBorder="1" applyAlignment="1">
      <alignment vertical="top" wrapText="1"/>
    </xf>
    <xf numFmtId="0" fontId="77" fillId="28" borderId="35" xfId="941" applyFont="1" applyFill="1" applyBorder="1" applyAlignment="1">
      <alignment vertical="top" wrapText="1"/>
    </xf>
  </cellXfs>
  <cellStyles count="943">
    <cellStyle name="_東京支部レイアウト変更工事" xfId="8"/>
    <cellStyle name="0%" xfId="9"/>
    <cellStyle name="0,0_x000d__x000a_NA_x000d__x000a_" xfId="10"/>
    <cellStyle name="0.0%" xfId="11"/>
    <cellStyle name="0.00%" xfId="12"/>
    <cellStyle name="20% - アクセント 1 2" xfId="13"/>
    <cellStyle name="20% - アクセント 1 2 2" xfId="14"/>
    <cellStyle name="20% - アクセント 1 3" xfId="15"/>
    <cellStyle name="20% - アクセント 1 4" xfId="16"/>
    <cellStyle name="20% - アクセント 2 2" xfId="17"/>
    <cellStyle name="20% - アクセント 2 2 2" xfId="18"/>
    <cellStyle name="20% - アクセント 2 3" xfId="19"/>
    <cellStyle name="20% - アクセント 2 4" xfId="20"/>
    <cellStyle name="20% - アクセント 3 2" xfId="21"/>
    <cellStyle name="20% - アクセント 3 2 2" xfId="22"/>
    <cellStyle name="20% - アクセント 3 3" xfId="23"/>
    <cellStyle name="20% - アクセント 3 4" xfId="24"/>
    <cellStyle name="20% - アクセント 4 2" xfId="25"/>
    <cellStyle name="20% - アクセント 4 2 2" xfId="26"/>
    <cellStyle name="20% - アクセント 4 3" xfId="27"/>
    <cellStyle name="20% - アクセント 4 4" xfId="28"/>
    <cellStyle name="20% - アクセント 5 2" xfId="29"/>
    <cellStyle name="20% - アクセント 5 2 2" xfId="30"/>
    <cellStyle name="20% - アクセント 5 3" xfId="31"/>
    <cellStyle name="20% - アクセント 5 4" xfId="32"/>
    <cellStyle name="20% - アクセント 6 2" xfId="33"/>
    <cellStyle name="20% - アクセント 6 2 2" xfId="34"/>
    <cellStyle name="20% - アクセント 6 3" xfId="35"/>
    <cellStyle name="20% - アクセント 6 4" xfId="36"/>
    <cellStyle name="40% - アクセント 1 2" xfId="37"/>
    <cellStyle name="40% - アクセント 1 2 2" xfId="38"/>
    <cellStyle name="40% - アクセント 1 3" xfId="39"/>
    <cellStyle name="40% - アクセント 1 4" xfId="40"/>
    <cellStyle name="40% - アクセント 2 2" xfId="41"/>
    <cellStyle name="40% - アクセント 2 2 2" xfId="42"/>
    <cellStyle name="40% - アクセント 2 3" xfId="43"/>
    <cellStyle name="40% - アクセント 2 4" xfId="44"/>
    <cellStyle name="40% - アクセント 3 2" xfId="45"/>
    <cellStyle name="40% - アクセント 3 2 2" xfId="46"/>
    <cellStyle name="40% - アクセント 3 3" xfId="47"/>
    <cellStyle name="40% - アクセント 3 4" xfId="48"/>
    <cellStyle name="40% - アクセント 4 2" xfId="49"/>
    <cellStyle name="40% - アクセント 4 2 2" xfId="50"/>
    <cellStyle name="40% - アクセント 4 3" xfId="51"/>
    <cellStyle name="40% - アクセント 4 4" xfId="52"/>
    <cellStyle name="40% - アクセント 5 2" xfId="53"/>
    <cellStyle name="40% - アクセント 5 2 2" xfId="54"/>
    <cellStyle name="40% - アクセント 5 3" xfId="55"/>
    <cellStyle name="40% - アクセント 5 4" xfId="56"/>
    <cellStyle name="40% - アクセント 6 2" xfId="57"/>
    <cellStyle name="40% - アクセント 6 2 2" xfId="58"/>
    <cellStyle name="40% - アクセント 6 3" xfId="59"/>
    <cellStyle name="40% - アクセント 6 4" xfId="60"/>
    <cellStyle name="60% - アクセント 1 2" xfId="61"/>
    <cellStyle name="60% - アクセント 1 3" xfId="62"/>
    <cellStyle name="60% - アクセント 2 2" xfId="63"/>
    <cellStyle name="60% - アクセント 2 3" xfId="64"/>
    <cellStyle name="60% - アクセント 3 2" xfId="65"/>
    <cellStyle name="60% - アクセント 3 3" xfId="66"/>
    <cellStyle name="60% - アクセント 4 2" xfId="67"/>
    <cellStyle name="60% - アクセント 4 3" xfId="68"/>
    <cellStyle name="60% - アクセント 5 2" xfId="69"/>
    <cellStyle name="60% - アクセント 5 3" xfId="70"/>
    <cellStyle name="60% - アクセント 6 2" xfId="71"/>
    <cellStyle name="60% - アクセント 6 3" xfId="72"/>
    <cellStyle name="BD標準" xfId="73"/>
    <cellStyle name="Body" xfId="74"/>
    <cellStyle name="Body text" xfId="75"/>
    <cellStyle name="Border" xfId="76"/>
    <cellStyle name="Border 2" xfId="77"/>
    <cellStyle name="Calc Currency (0)" xfId="78"/>
    <cellStyle name="Col Heads" xfId="79"/>
    <cellStyle name="Comma [0]_Boards" xfId="80"/>
    <cellStyle name="Comma,0" xfId="81"/>
    <cellStyle name="Comma,1" xfId="82"/>
    <cellStyle name="Comma,2" xfId="83"/>
    <cellStyle name="Comma_Boards" xfId="84"/>
    <cellStyle name="Currency [0]_Boards" xfId="85"/>
    <cellStyle name="Currency,0" xfId="86"/>
    <cellStyle name="Currency,2" xfId="87"/>
    <cellStyle name="Currency_Boards" xfId="88"/>
    <cellStyle name="entry" xfId="89"/>
    <cellStyle name="GBS Files" xfId="90"/>
    <cellStyle name="Grey" xfId="91"/>
    <cellStyle name="Head 1" xfId="92"/>
    <cellStyle name="Header1" xfId="93"/>
    <cellStyle name="Header2" xfId="94"/>
    <cellStyle name="Header2 2" xfId="95"/>
    <cellStyle name="Header2 2 2" xfId="96"/>
    <cellStyle name="IBM(401K)" xfId="97"/>
    <cellStyle name="Input [yellow]" xfId="98"/>
    <cellStyle name="J401K" xfId="99"/>
    <cellStyle name="NonPrint_Heading" xfId="100"/>
    <cellStyle name="Normal - Style1" xfId="101"/>
    <cellStyle name="Normal - Style1 2" xfId="102"/>
    <cellStyle name="Normal_#18-Internet" xfId="103"/>
    <cellStyle name="oft Excel]_x000d__x000a_Options5=1155_x000d__x000a_Pos=-12,9,1048,771_x000d__x000a_MRUFuncs=345,205,221,1,65,28,37,24,3,36_x000d__x000a_StickyPtX=574_x000d__x000a_StickyPtY=45" xfId="104"/>
    <cellStyle name="Percent [2]" xfId="105"/>
    <cellStyle name="price" xfId="106"/>
    <cellStyle name="Product Title" xfId="107"/>
    <cellStyle name="PSChar" xfId="108"/>
    <cellStyle name="PSHeading" xfId="109"/>
    <cellStyle name="revised" xfId="110"/>
    <cellStyle name="section" xfId="111"/>
    <cellStyle name="subhead" xfId="112"/>
    <cellStyle name="title" xfId="113"/>
    <cellStyle name="アクセント 1 2" xfId="114"/>
    <cellStyle name="アクセント 1 3" xfId="115"/>
    <cellStyle name="アクセント 2 2" xfId="116"/>
    <cellStyle name="アクセント 2 3" xfId="117"/>
    <cellStyle name="アクセント 3 2" xfId="118"/>
    <cellStyle name="アクセント 3 3" xfId="119"/>
    <cellStyle name="アクセント 4 2" xfId="120"/>
    <cellStyle name="アクセント 4 3" xfId="121"/>
    <cellStyle name="アクセント 5 2" xfId="122"/>
    <cellStyle name="アクセント 5 3" xfId="123"/>
    <cellStyle name="アクセント 6 2" xfId="124"/>
    <cellStyle name="アクセント 6 3" xfId="125"/>
    <cellStyle name="ｳ｣ｹ訐laroux" xfId="126"/>
    <cellStyle name="ｳ｣ｹ訐PERSONAL" xfId="127"/>
    <cellStyle name="ｳ｣ｹ訐ﾓｲｼ" xfId="128"/>
    <cellStyle name="ｳ｣ｹ訐ﾗ､ﾂ昉・" xfId="129"/>
    <cellStyle name="ｻﾒ[0]_laroux" xfId="130"/>
    <cellStyle name="ｻﾒ_1000A UNIX" xfId="131"/>
    <cellStyle name="スタイル 1" xfId="132"/>
    <cellStyle name="センター" xfId="133"/>
    <cellStyle name="タイトル 2" xfId="134"/>
    <cellStyle name="チェック セル 2" xfId="135"/>
    <cellStyle name="チェック セル 3" xfId="136"/>
    <cellStyle name="どちらでもない 2" xfId="137"/>
    <cellStyle name="どちらでもない 3" xfId="138"/>
    <cellStyle name="ﾇｧﾎｻ[0]_laroux" xfId="139"/>
    <cellStyle name="ﾇｧﾎｻ_laroux" xfId="140"/>
    <cellStyle name="ﾇｧﾎｻｷﾖｸ0]_PERSONAL" xfId="141"/>
    <cellStyle name="ﾇｧﾎｻｷﾖｸPERSONAL" xfId="142"/>
    <cellStyle name="メモ 2" xfId="143"/>
    <cellStyle name="メモ 2 2" xfId="144"/>
    <cellStyle name="メモ 2 2 2" xfId="145"/>
    <cellStyle name="メモ 2 2 2 2" xfId="146"/>
    <cellStyle name="メモ 2 2 3" xfId="147"/>
    <cellStyle name="メモ 2 3" xfId="148"/>
    <cellStyle name="メモ 2 3 2" xfId="149"/>
    <cellStyle name="メモ 2 4" xfId="150"/>
    <cellStyle name="メモ 3" xfId="151"/>
    <cellStyle name="メモ 3 2" xfId="152"/>
    <cellStyle name="メモ 3 2 2" xfId="153"/>
    <cellStyle name="メモ 3 3" xfId="154"/>
    <cellStyle name="リンク セル 2" xfId="155"/>
    <cellStyle name="リンク セル 3" xfId="156"/>
    <cellStyle name="稚瑻^敬Ⱔ⸣⤰†" xfId="157"/>
    <cellStyle name="悪い 2" xfId="158"/>
    <cellStyle name="悪い 3" xfId="159"/>
    <cellStyle name="下点線" xfId="160"/>
    <cellStyle name="画面標準" xfId="161"/>
    <cellStyle name="計算 2" xfId="162"/>
    <cellStyle name="計算 2 2" xfId="163"/>
    <cellStyle name="計算 2 2 2" xfId="164"/>
    <cellStyle name="計算 2 3" xfId="165"/>
    <cellStyle name="計算 3" xfId="166"/>
    <cellStyle name="警告文 2" xfId="167"/>
    <cellStyle name="警告文 3" xfId="168"/>
    <cellStyle name="桁蟻唇Ｆ [0.00]_Sheet1" xfId="169"/>
    <cellStyle name="桁蟻唇Ｆ_Sheet1" xfId="170"/>
    <cellStyle name="桁区切り [##.##]" xfId="171"/>
    <cellStyle name="桁区切り 2" xfId="172"/>
    <cellStyle name="桁区切り 2 2" xfId="173"/>
    <cellStyle name="桁区切り 3" xfId="174"/>
    <cellStyle name="桁区切り 4" xfId="175"/>
    <cellStyle name="桁区切り 5" xfId="176"/>
    <cellStyle name="見出し 1 2" xfId="177"/>
    <cellStyle name="見出し 1 3" xfId="178"/>
    <cellStyle name="見出し 2 2" xfId="179"/>
    <cellStyle name="見出し 2 3" xfId="180"/>
    <cellStyle name="見出し 3 2" xfId="181"/>
    <cellStyle name="見出し 3 3" xfId="182"/>
    <cellStyle name="見出し 4 2" xfId="183"/>
    <cellStyle name="見出し 4 3" xfId="184"/>
    <cellStyle name="集計 2" xfId="185"/>
    <cellStyle name="集計 2 2" xfId="186"/>
    <cellStyle name="集計 2 2 2" xfId="187"/>
    <cellStyle name="集計 2 3" xfId="188"/>
    <cellStyle name="集計 3" xfId="189"/>
    <cellStyle name="出力 2" xfId="190"/>
    <cellStyle name="出力 2 2" xfId="191"/>
    <cellStyle name="出力 2 2 2" xfId="192"/>
    <cellStyle name="出力 2 3" xfId="193"/>
    <cellStyle name="出力 3" xfId="194"/>
    <cellStyle name="常规_Cafishelpdesk1_バグ分析報告" xfId="195"/>
    <cellStyle name="説明文 2" xfId="196"/>
    <cellStyle name="説明文 3" xfId="197"/>
    <cellStyle name="千位分隔_受注概略書-天津発注(1205)" xfId="198"/>
    <cellStyle name="脱浦 [0.00]_laroux" xfId="199"/>
    <cellStyle name="脱浦_laroux" xfId="200"/>
    <cellStyle name="通貨 2" xfId="201"/>
    <cellStyle name="通貨 3" xfId="202"/>
    <cellStyle name="入力 2" xfId="203"/>
    <cellStyle name="入力 2 2" xfId="204"/>
    <cellStyle name="入力 2 2 2" xfId="205"/>
    <cellStyle name="入力 2 3" xfId="206"/>
    <cellStyle name="入力 3" xfId="207"/>
    <cellStyle name="標準" xfId="0" builtinId="0"/>
    <cellStyle name="標準 10" xfId="208"/>
    <cellStyle name="標準 100" xfId="209"/>
    <cellStyle name="標準 101" xfId="210"/>
    <cellStyle name="標準 102" xfId="211"/>
    <cellStyle name="標準 103" xfId="212"/>
    <cellStyle name="標準 104" xfId="213"/>
    <cellStyle name="標準 105" xfId="214"/>
    <cellStyle name="標準 106" xfId="215"/>
    <cellStyle name="標準 107" xfId="216"/>
    <cellStyle name="標準 108" xfId="217"/>
    <cellStyle name="標準 109" xfId="218"/>
    <cellStyle name="標準 11" xfId="7"/>
    <cellStyle name="標準 110" xfId="219"/>
    <cellStyle name="標準 111" xfId="220"/>
    <cellStyle name="標準 112" xfId="221"/>
    <cellStyle name="標準 113" xfId="222"/>
    <cellStyle name="標準 114" xfId="223"/>
    <cellStyle name="標準 115" xfId="224"/>
    <cellStyle name="標準 116" xfId="225"/>
    <cellStyle name="標準 117" xfId="226"/>
    <cellStyle name="標準 118" xfId="227"/>
    <cellStyle name="標準 119" xfId="228"/>
    <cellStyle name="標準 12" xfId="229"/>
    <cellStyle name="標準 12 2" xfId="230"/>
    <cellStyle name="標準 120" xfId="231"/>
    <cellStyle name="標準 121" xfId="232"/>
    <cellStyle name="標準 122" xfId="233"/>
    <cellStyle name="標準 123" xfId="234"/>
    <cellStyle name="標準 124" xfId="235"/>
    <cellStyle name="標準 125" xfId="236"/>
    <cellStyle name="標準 126" xfId="237"/>
    <cellStyle name="標準 127" xfId="238"/>
    <cellStyle name="標準 128" xfId="239"/>
    <cellStyle name="標準 129" xfId="240"/>
    <cellStyle name="標準 13" xfId="241"/>
    <cellStyle name="標準 130" xfId="242"/>
    <cellStyle name="標準 131" xfId="243"/>
    <cellStyle name="標準 132" xfId="244"/>
    <cellStyle name="標準 133" xfId="245"/>
    <cellStyle name="標準 134" xfId="246"/>
    <cellStyle name="標準 135" xfId="247"/>
    <cellStyle name="標準 136" xfId="248"/>
    <cellStyle name="標準 137" xfId="249"/>
    <cellStyle name="標準 138" xfId="250"/>
    <cellStyle name="標準 139" xfId="251"/>
    <cellStyle name="標準 14" xfId="252"/>
    <cellStyle name="標準 140" xfId="253"/>
    <cellStyle name="標準 141" xfId="254"/>
    <cellStyle name="標準 142" xfId="255"/>
    <cellStyle name="標準 143" xfId="256"/>
    <cellStyle name="標準 144" xfId="257"/>
    <cellStyle name="標準 145" xfId="258"/>
    <cellStyle name="標準 146" xfId="259"/>
    <cellStyle name="標準 147" xfId="260"/>
    <cellStyle name="標準 148" xfId="261"/>
    <cellStyle name="標準 149" xfId="262"/>
    <cellStyle name="標準 15" xfId="263"/>
    <cellStyle name="標準 150" xfId="264"/>
    <cellStyle name="標準 151" xfId="265"/>
    <cellStyle name="標準 152" xfId="266"/>
    <cellStyle name="標準 153" xfId="267"/>
    <cellStyle name="標準 154" xfId="268"/>
    <cellStyle name="標準 155" xfId="269"/>
    <cellStyle name="標準 156" xfId="270"/>
    <cellStyle name="標準 157" xfId="271"/>
    <cellStyle name="標準 158" xfId="272"/>
    <cellStyle name="標準 159" xfId="273"/>
    <cellStyle name="標準 16" xfId="274"/>
    <cellStyle name="標準 160" xfId="275"/>
    <cellStyle name="標準 161" xfId="276"/>
    <cellStyle name="標準 162" xfId="277"/>
    <cellStyle name="標準 163" xfId="278"/>
    <cellStyle name="標準 164" xfId="279"/>
    <cellStyle name="標準 165" xfId="280"/>
    <cellStyle name="標準 166" xfId="281"/>
    <cellStyle name="標準 167" xfId="282"/>
    <cellStyle name="標準 168" xfId="283"/>
    <cellStyle name="標準 169" xfId="284"/>
    <cellStyle name="標準 17" xfId="285"/>
    <cellStyle name="標準 170" xfId="286"/>
    <cellStyle name="標準 171" xfId="287"/>
    <cellStyle name="標準 172" xfId="288"/>
    <cellStyle name="標準 173" xfId="289"/>
    <cellStyle name="標準 174" xfId="290"/>
    <cellStyle name="標準 175" xfId="291"/>
    <cellStyle name="標準 176" xfId="292"/>
    <cellStyle name="標準 177" xfId="293"/>
    <cellStyle name="標準 178" xfId="294"/>
    <cellStyle name="標準 179" xfId="295"/>
    <cellStyle name="標準 18" xfId="296"/>
    <cellStyle name="標準 180" xfId="297"/>
    <cellStyle name="標準 181" xfId="298"/>
    <cellStyle name="標準 182" xfId="299"/>
    <cellStyle name="標準 183" xfId="300"/>
    <cellStyle name="標準 184" xfId="301"/>
    <cellStyle name="標準 185" xfId="302"/>
    <cellStyle name="標準 186" xfId="303"/>
    <cellStyle name="標準 187" xfId="304"/>
    <cellStyle name="標準 188" xfId="305"/>
    <cellStyle name="標準 189" xfId="306"/>
    <cellStyle name="標準 19" xfId="307"/>
    <cellStyle name="標準 190" xfId="308"/>
    <cellStyle name="標準 191" xfId="309"/>
    <cellStyle name="標準 192" xfId="310"/>
    <cellStyle name="標準 193" xfId="311"/>
    <cellStyle name="標準 194" xfId="312"/>
    <cellStyle name="標準 195" xfId="313"/>
    <cellStyle name="標準 196" xfId="314"/>
    <cellStyle name="標準 197" xfId="315"/>
    <cellStyle name="標準 198" xfId="316"/>
    <cellStyle name="標準 199" xfId="317"/>
    <cellStyle name="標準 2" xfId="318"/>
    <cellStyle name="標準 2 2" xfId="319"/>
    <cellStyle name="標準 2 2 2" xfId="320"/>
    <cellStyle name="標準 2 3" xfId="321"/>
    <cellStyle name="標準 20" xfId="322"/>
    <cellStyle name="標準 200" xfId="323"/>
    <cellStyle name="標準 201" xfId="324"/>
    <cellStyle name="標準 202" xfId="325"/>
    <cellStyle name="標準 203" xfId="326"/>
    <cellStyle name="標準 204" xfId="327"/>
    <cellStyle name="標準 205" xfId="328"/>
    <cellStyle name="標準 206" xfId="329"/>
    <cellStyle name="標準 207" xfId="330"/>
    <cellStyle name="標準 208" xfId="331"/>
    <cellStyle name="標準 209" xfId="332"/>
    <cellStyle name="標準 21" xfId="333"/>
    <cellStyle name="標準 210" xfId="334"/>
    <cellStyle name="標準 211" xfId="335"/>
    <cellStyle name="標準 212" xfId="336"/>
    <cellStyle name="標準 213" xfId="337"/>
    <cellStyle name="標準 214" xfId="338"/>
    <cellStyle name="標準 215" xfId="339"/>
    <cellStyle name="標準 216" xfId="340"/>
    <cellStyle name="標準 217" xfId="341"/>
    <cellStyle name="標準 218" xfId="342"/>
    <cellStyle name="標準 219" xfId="343"/>
    <cellStyle name="標準 22" xfId="344"/>
    <cellStyle name="標準 220" xfId="345"/>
    <cellStyle name="標準 221" xfId="346"/>
    <cellStyle name="標準 222" xfId="347"/>
    <cellStyle name="標準 223" xfId="348"/>
    <cellStyle name="標準 224" xfId="349"/>
    <cellStyle name="標準 225" xfId="350"/>
    <cellStyle name="標準 226" xfId="351"/>
    <cellStyle name="標準 227" xfId="352"/>
    <cellStyle name="標準 228" xfId="353"/>
    <cellStyle name="標準 229" xfId="354"/>
    <cellStyle name="標準 23" xfId="355"/>
    <cellStyle name="標準 230" xfId="356"/>
    <cellStyle name="標準 231" xfId="357"/>
    <cellStyle name="標準 232" xfId="358"/>
    <cellStyle name="標準 233" xfId="359"/>
    <cellStyle name="標準 234" xfId="360"/>
    <cellStyle name="標準 235" xfId="361"/>
    <cellStyle name="標準 236" xfId="362"/>
    <cellStyle name="標準 237" xfId="363"/>
    <cellStyle name="標準 238" xfId="364"/>
    <cellStyle name="標準 239" xfId="365"/>
    <cellStyle name="標準 24" xfId="366"/>
    <cellStyle name="標準 240" xfId="367"/>
    <cellStyle name="標準 241" xfId="368"/>
    <cellStyle name="標準 242" xfId="369"/>
    <cellStyle name="標準 243" xfId="370"/>
    <cellStyle name="標準 244" xfId="371"/>
    <cellStyle name="標準 245" xfId="372"/>
    <cellStyle name="標準 246" xfId="373"/>
    <cellStyle name="標準 247" xfId="374"/>
    <cellStyle name="標準 248" xfId="375"/>
    <cellStyle name="標準 249" xfId="376"/>
    <cellStyle name="標準 25" xfId="377"/>
    <cellStyle name="標準 250" xfId="378"/>
    <cellStyle name="標準 251" xfId="379"/>
    <cellStyle name="標準 252" xfId="380"/>
    <cellStyle name="標準 253" xfId="381"/>
    <cellStyle name="標準 254" xfId="382"/>
    <cellStyle name="標準 255" xfId="383"/>
    <cellStyle name="標準 256" xfId="384"/>
    <cellStyle name="標準 257" xfId="385"/>
    <cellStyle name="標準 258" xfId="386"/>
    <cellStyle name="標準 259" xfId="387"/>
    <cellStyle name="標準 26" xfId="388"/>
    <cellStyle name="標準 260" xfId="389"/>
    <cellStyle name="標準 261" xfId="390"/>
    <cellStyle name="標準 262" xfId="391"/>
    <cellStyle name="標準 263" xfId="392"/>
    <cellStyle name="標準 264" xfId="393"/>
    <cellStyle name="標準 265" xfId="394"/>
    <cellStyle name="標準 266" xfId="395"/>
    <cellStyle name="標準 267" xfId="396"/>
    <cellStyle name="標準 268" xfId="397"/>
    <cellStyle name="標準 269" xfId="398"/>
    <cellStyle name="標準 27" xfId="399"/>
    <cellStyle name="標準 270" xfId="400"/>
    <cellStyle name="標準 271" xfId="401"/>
    <cellStyle name="標準 272" xfId="402"/>
    <cellStyle name="標準 273" xfId="403"/>
    <cellStyle name="標準 274" xfId="404"/>
    <cellStyle name="標準 275" xfId="405"/>
    <cellStyle name="標準 276" xfId="406"/>
    <cellStyle name="標準 277" xfId="407"/>
    <cellStyle name="標準 278" xfId="408"/>
    <cellStyle name="標準 279" xfId="409"/>
    <cellStyle name="標準 28" xfId="410"/>
    <cellStyle name="標準 280" xfId="411"/>
    <cellStyle name="標準 281" xfId="412"/>
    <cellStyle name="標準 282" xfId="413"/>
    <cellStyle name="標準 283" xfId="414"/>
    <cellStyle name="標準 284" xfId="415"/>
    <cellStyle name="標準 285" xfId="416"/>
    <cellStyle name="標準 286" xfId="417"/>
    <cellStyle name="標準 287" xfId="418"/>
    <cellStyle name="標準 288" xfId="419"/>
    <cellStyle name="標準 289" xfId="420"/>
    <cellStyle name="標準 29" xfId="421"/>
    <cellStyle name="標準 290" xfId="422"/>
    <cellStyle name="標準 291" xfId="423"/>
    <cellStyle name="標準 292" xfId="424"/>
    <cellStyle name="標準 293" xfId="425"/>
    <cellStyle name="標準 294" xfId="426"/>
    <cellStyle name="標準 295" xfId="427"/>
    <cellStyle name="標準 296" xfId="428"/>
    <cellStyle name="標準 297" xfId="429"/>
    <cellStyle name="標準 298" xfId="430"/>
    <cellStyle name="標準 299" xfId="431"/>
    <cellStyle name="標準 3" xfId="432"/>
    <cellStyle name="標準 3 2" xfId="433"/>
    <cellStyle name="標準 3 2 2" xfId="434"/>
    <cellStyle name="標準 3 3" xfId="435"/>
    <cellStyle name="標準 30" xfId="436"/>
    <cellStyle name="標準 300" xfId="437"/>
    <cellStyle name="標準 301" xfId="438"/>
    <cellStyle name="標準 302" xfId="439"/>
    <cellStyle name="標準 303" xfId="440"/>
    <cellStyle name="標準 304" xfId="441"/>
    <cellStyle name="標準 305" xfId="442"/>
    <cellStyle name="標準 306" xfId="443"/>
    <cellStyle name="標準 307" xfId="444"/>
    <cellStyle name="標準 308" xfId="445"/>
    <cellStyle name="標準 309" xfId="446"/>
    <cellStyle name="標準 31" xfId="447"/>
    <cellStyle name="標準 310" xfId="448"/>
    <cellStyle name="標準 311" xfId="449"/>
    <cellStyle name="標準 312" xfId="450"/>
    <cellStyle name="標準 313" xfId="451"/>
    <cellStyle name="標準 314" xfId="452"/>
    <cellStyle name="標準 315" xfId="453"/>
    <cellStyle name="標準 316" xfId="454"/>
    <cellStyle name="標準 317" xfId="455"/>
    <cellStyle name="標準 318" xfId="456"/>
    <cellStyle name="標準 319" xfId="457"/>
    <cellStyle name="標準 32" xfId="458"/>
    <cellStyle name="標準 320" xfId="459"/>
    <cellStyle name="標準 321" xfId="460"/>
    <cellStyle name="標準 322" xfId="461"/>
    <cellStyle name="標準 323" xfId="462"/>
    <cellStyle name="標準 324" xfId="463"/>
    <cellStyle name="標準 325" xfId="464"/>
    <cellStyle name="標準 326" xfId="465"/>
    <cellStyle name="標準 327" xfId="466"/>
    <cellStyle name="標準 328" xfId="467"/>
    <cellStyle name="標準 329" xfId="468"/>
    <cellStyle name="標準 33" xfId="469"/>
    <cellStyle name="標準 330" xfId="470"/>
    <cellStyle name="標準 331" xfId="471"/>
    <cellStyle name="標準 332" xfId="472"/>
    <cellStyle name="標準 333" xfId="473"/>
    <cellStyle name="標準 334" xfId="474"/>
    <cellStyle name="標準 335" xfId="475"/>
    <cellStyle name="標準 336" xfId="476"/>
    <cellStyle name="標準 337" xfId="477"/>
    <cellStyle name="標準 338" xfId="478"/>
    <cellStyle name="標準 339" xfId="479"/>
    <cellStyle name="標準 34" xfId="480"/>
    <cellStyle name="標準 340" xfId="481"/>
    <cellStyle name="標準 341" xfId="482"/>
    <cellStyle name="標準 342" xfId="483"/>
    <cellStyle name="標準 343" xfId="484"/>
    <cellStyle name="標準 344" xfId="485"/>
    <cellStyle name="標準 345" xfId="486"/>
    <cellStyle name="標準 346" xfId="487"/>
    <cellStyle name="標準 347" xfId="488"/>
    <cellStyle name="標準 348" xfId="489"/>
    <cellStyle name="標準 349" xfId="490"/>
    <cellStyle name="標準 35" xfId="491"/>
    <cellStyle name="標準 350" xfId="492"/>
    <cellStyle name="標準 351" xfId="493"/>
    <cellStyle name="標準 352" xfId="494"/>
    <cellStyle name="標準 353" xfId="495"/>
    <cellStyle name="標準 354" xfId="496"/>
    <cellStyle name="標準 355" xfId="497"/>
    <cellStyle name="標準 356" xfId="498"/>
    <cellStyle name="標準 357" xfId="499"/>
    <cellStyle name="標準 358" xfId="500"/>
    <cellStyle name="標準 359" xfId="501"/>
    <cellStyle name="標準 36" xfId="502"/>
    <cellStyle name="標準 360" xfId="503"/>
    <cellStyle name="標準 361" xfId="504"/>
    <cellStyle name="標準 362" xfId="505"/>
    <cellStyle name="標準 363" xfId="506"/>
    <cellStyle name="標準 364" xfId="507"/>
    <cellStyle name="標準 365" xfId="508"/>
    <cellStyle name="標準 366" xfId="509"/>
    <cellStyle name="標準 367" xfId="510"/>
    <cellStyle name="標準 368" xfId="511"/>
    <cellStyle name="標準 369" xfId="512"/>
    <cellStyle name="標準 37" xfId="513"/>
    <cellStyle name="標準 370" xfId="514"/>
    <cellStyle name="標準 371" xfId="515"/>
    <cellStyle name="標準 372" xfId="516"/>
    <cellStyle name="標準 373" xfId="517"/>
    <cellStyle name="標準 374" xfId="518"/>
    <cellStyle name="標準 375" xfId="519"/>
    <cellStyle name="標準 376" xfId="520"/>
    <cellStyle name="標準 377" xfId="521"/>
    <cellStyle name="標準 378" xfId="522"/>
    <cellStyle name="標準 379" xfId="523"/>
    <cellStyle name="標準 38" xfId="524"/>
    <cellStyle name="標準 380" xfId="525"/>
    <cellStyle name="標準 381" xfId="526"/>
    <cellStyle name="標準 382" xfId="527"/>
    <cellStyle name="標準 383" xfId="528"/>
    <cellStyle name="標準 384" xfId="529"/>
    <cellStyle name="標準 385" xfId="530"/>
    <cellStyle name="標準 386" xfId="531"/>
    <cellStyle name="標準 387" xfId="532"/>
    <cellStyle name="標準 388" xfId="533"/>
    <cellStyle name="標準 389" xfId="534"/>
    <cellStyle name="標準 39" xfId="535"/>
    <cellStyle name="標準 390" xfId="536"/>
    <cellStyle name="標準 391" xfId="537"/>
    <cellStyle name="標準 392" xfId="538"/>
    <cellStyle name="標準 393" xfId="539"/>
    <cellStyle name="標準 394" xfId="540"/>
    <cellStyle name="標準 395" xfId="541"/>
    <cellStyle name="標準 396" xfId="542"/>
    <cellStyle name="標準 397" xfId="543"/>
    <cellStyle name="標準 398" xfId="544"/>
    <cellStyle name="標準 399" xfId="545"/>
    <cellStyle name="標準 4" xfId="546"/>
    <cellStyle name="標準 4 2" xfId="547"/>
    <cellStyle name="標準 40" xfId="548"/>
    <cellStyle name="標準 400" xfId="549"/>
    <cellStyle name="標準 401" xfId="550"/>
    <cellStyle name="標準 402" xfId="551"/>
    <cellStyle name="標準 403" xfId="552"/>
    <cellStyle name="標準 404" xfId="553"/>
    <cellStyle name="標準 405" xfId="554"/>
    <cellStyle name="標準 406" xfId="555"/>
    <cellStyle name="標準 407" xfId="556"/>
    <cellStyle name="標準 408" xfId="557"/>
    <cellStyle name="標準 409" xfId="558"/>
    <cellStyle name="標準 41" xfId="559"/>
    <cellStyle name="標準 410" xfId="560"/>
    <cellStyle name="標準 411" xfId="561"/>
    <cellStyle name="標準 412" xfId="562"/>
    <cellStyle name="標準 413" xfId="563"/>
    <cellStyle name="標準 414" xfId="564"/>
    <cellStyle name="標準 415" xfId="565"/>
    <cellStyle name="標準 416" xfId="566"/>
    <cellStyle name="標準 417" xfId="567"/>
    <cellStyle name="標準 418" xfId="568"/>
    <cellStyle name="標準 419" xfId="569"/>
    <cellStyle name="標準 42" xfId="570"/>
    <cellStyle name="標準 420" xfId="571"/>
    <cellStyle name="標準 421" xfId="572"/>
    <cellStyle name="標準 422" xfId="573"/>
    <cellStyle name="標準 423" xfId="574"/>
    <cellStyle name="標準 424" xfId="575"/>
    <cellStyle name="標準 425" xfId="576"/>
    <cellStyle name="標準 426" xfId="577"/>
    <cellStyle name="標準 427" xfId="578"/>
    <cellStyle name="標準 428" xfId="579"/>
    <cellStyle name="標準 429" xfId="580"/>
    <cellStyle name="標準 43" xfId="581"/>
    <cellStyle name="標準 430" xfId="582"/>
    <cellStyle name="標準 431" xfId="583"/>
    <cellStyle name="標準 432" xfId="584"/>
    <cellStyle name="標準 433" xfId="585"/>
    <cellStyle name="標準 434" xfId="586"/>
    <cellStyle name="標準 435" xfId="587"/>
    <cellStyle name="標準 436" xfId="588"/>
    <cellStyle name="標準 437" xfId="589"/>
    <cellStyle name="標準 438" xfId="590"/>
    <cellStyle name="標準 439" xfId="591"/>
    <cellStyle name="標準 44" xfId="592"/>
    <cellStyle name="標準 440" xfId="593"/>
    <cellStyle name="標準 441" xfId="594"/>
    <cellStyle name="標準 442" xfId="595"/>
    <cellStyle name="標準 443" xfId="596"/>
    <cellStyle name="標準 444" xfId="597"/>
    <cellStyle name="標準 445" xfId="598"/>
    <cellStyle name="標準 446" xfId="599"/>
    <cellStyle name="標準 447" xfId="600"/>
    <cellStyle name="標準 448" xfId="601"/>
    <cellStyle name="標準 449" xfId="602"/>
    <cellStyle name="標準 45" xfId="603"/>
    <cellStyle name="標準 450" xfId="604"/>
    <cellStyle name="標準 451" xfId="605"/>
    <cellStyle name="標準 452" xfId="606"/>
    <cellStyle name="標準 453" xfId="607"/>
    <cellStyle name="標準 454" xfId="608"/>
    <cellStyle name="標準 455" xfId="609"/>
    <cellStyle name="標準 456" xfId="610"/>
    <cellStyle name="標準 457" xfId="611"/>
    <cellStyle name="標準 458" xfId="612"/>
    <cellStyle name="標準 459" xfId="613"/>
    <cellStyle name="標準 46" xfId="614"/>
    <cellStyle name="標準 460" xfId="615"/>
    <cellStyle name="標準 461" xfId="616"/>
    <cellStyle name="標準 462" xfId="617"/>
    <cellStyle name="標準 463" xfId="618"/>
    <cellStyle name="標準 464" xfId="619"/>
    <cellStyle name="標準 465" xfId="620"/>
    <cellStyle name="標準 466" xfId="621"/>
    <cellStyle name="標準 467" xfId="622"/>
    <cellStyle name="標準 468" xfId="623"/>
    <cellStyle name="標準 469" xfId="624"/>
    <cellStyle name="標準 47" xfId="625"/>
    <cellStyle name="標準 470" xfId="626"/>
    <cellStyle name="標準 471" xfId="627"/>
    <cellStyle name="標準 472" xfId="628"/>
    <cellStyle name="標準 473" xfId="629"/>
    <cellStyle name="標準 474" xfId="630"/>
    <cellStyle name="標準 475" xfId="631"/>
    <cellStyle name="標準 476" xfId="632"/>
    <cellStyle name="標準 477" xfId="633"/>
    <cellStyle name="標準 478" xfId="634"/>
    <cellStyle name="標準 479" xfId="635"/>
    <cellStyle name="標準 48" xfId="636"/>
    <cellStyle name="標準 480" xfId="637"/>
    <cellStyle name="標準 481" xfId="638"/>
    <cellStyle name="標準 482" xfId="639"/>
    <cellStyle name="標準 483" xfId="640"/>
    <cellStyle name="標準 484" xfId="641"/>
    <cellStyle name="標準 485" xfId="642"/>
    <cellStyle name="標準 486" xfId="643"/>
    <cellStyle name="標準 487" xfId="644"/>
    <cellStyle name="標準 488" xfId="645"/>
    <cellStyle name="標準 489" xfId="646"/>
    <cellStyle name="標準 49" xfId="647"/>
    <cellStyle name="標準 490" xfId="648"/>
    <cellStyle name="標準 491" xfId="649"/>
    <cellStyle name="標準 492" xfId="650"/>
    <cellStyle name="標準 493" xfId="651"/>
    <cellStyle name="標準 494" xfId="652"/>
    <cellStyle name="標準 495" xfId="653"/>
    <cellStyle name="標準 496" xfId="654"/>
    <cellStyle name="標準 497" xfId="655"/>
    <cellStyle name="標準 498" xfId="656"/>
    <cellStyle name="標準 499" xfId="657"/>
    <cellStyle name="標準 5" xfId="658"/>
    <cellStyle name="標準 5 2" xfId="659"/>
    <cellStyle name="標準 50" xfId="660"/>
    <cellStyle name="標準 500" xfId="661"/>
    <cellStyle name="標準 501" xfId="662"/>
    <cellStyle name="標準 502" xfId="663"/>
    <cellStyle name="標準 503" xfId="664"/>
    <cellStyle name="標準 504" xfId="665"/>
    <cellStyle name="標準 505" xfId="666"/>
    <cellStyle name="標準 506" xfId="667"/>
    <cellStyle name="標準 507" xfId="668"/>
    <cellStyle name="標準 508" xfId="669"/>
    <cellStyle name="標準 509" xfId="670"/>
    <cellStyle name="標準 51" xfId="671"/>
    <cellStyle name="標準 510" xfId="672"/>
    <cellStyle name="標準 511" xfId="673"/>
    <cellStyle name="標準 512" xfId="674"/>
    <cellStyle name="標準 513" xfId="675"/>
    <cellStyle name="標準 514" xfId="676"/>
    <cellStyle name="標準 515" xfId="677"/>
    <cellStyle name="標準 516" xfId="678"/>
    <cellStyle name="標準 517" xfId="679"/>
    <cellStyle name="標準 518" xfId="680"/>
    <cellStyle name="標準 519" xfId="681"/>
    <cellStyle name="標準 52" xfId="682"/>
    <cellStyle name="標準 520" xfId="683"/>
    <cellStyle name="標準 521" xfId="684"/>
    <cellStyle name="標準 522" xfId="685"/>
    <cellStyle name="標準 523" xfId="686"/>
    <cellStyle name="標準 524" xfId="687"/>
    <cellStyle name="標準 525" xfId="688"/>
    <cellStyle name="標準 526" xfId="689"/>
    <cellStyle name="標準 527" xfId="690"/>
    <cellStyle name="標準 528" xfId="691"/>
    <cellStyle name="標準 529" xfId="692"/>
    <cellStyle name="標準 53" xfId="693"/>
    <cellStyle name="標準 530" xfId="694"/>
    <cellStyle name="標準 531" xfId="695"/>
    <cellStyle name="標準 532" xfId="696"/>
    <cellStyle name="標準 533" xfId="697"/>
    <cellStyle name="標準 534" xfId="698"/>
    <cellStyle name="標準 535" xfId="699"/>
    <cellStyle name="標準 536" xfId="700"/>
    <cellStyle name="標準 537" xfId="701"/>
    <cellStyle name="標準 538" xfId="702"/>
    <cellStyle name="標準 539" xfId="703"/>
    <cellStyle name="標準 54" xfId="704"/>
    <cellStyle name="標準 540" xfId="705"/>
    <cellStyle name="標準 541" xfId="706"/>
    <cellStyle name="標準 542" xfId="707"/>
    <cellStyle name="標準 543" xfId="708"/>
    <cellStyle name="標準 544" xfId="709"/>
    <cellStyle name="標準 545" xfId="710"/>
    <cellStyle name="標準 546" xfId="711"/>
    <cellStyle name="標準 547" xfId="712"/>
    <cellStyle name="標準 548" xfId="713"/>
    <cellStyle name="標準 549" xfId="714"/>
    <cellStyle name="標準 55" xfId="715"/>
    <cellStyle name="標準 550" xfId="716"/>
    <cellStyle name="標準 551" xfId="717"/>
    <cellStyle name="標準 552" xfId="718"/>
    <cellStyle name="標準 553" xfId="719"/>
    <cellStyle name="標準 554" xfId="720"/>
    <cellStyle name="標準 555" xfId="721"/>
    <cellStyle name="標準 556" xfId="722"/>
    <cellStyle name="標準 557" xfId="723"/>
    <cellStyle name="標準 558" xfId="724"/>
    <cellStyle name="標準 559" xfId="725"/>
    <cellStyle name="標準 56" xfId="726"/>
    <cellStyle name="標準 560" xfId="727"/>
    <cellStyle name="標準 561" xfId="728"/>
    <cellStyle name="標準 562" xfId="729"/>
    <cellStyle name="標準 563" xfId="730"/>
    <cellStyle name="標準 564" xfId="731"/>
    <cellStyle name="標準 565" xfId="732"/>
    <cellStyle name="標準 566" xfId="733"/>
    <cellStyle name="標準 567" xfId="734"/>
    <cellStyle name="標準 568" xfId="735"/>
    <cellStyle name="標準 568 2" xfId="736"/>
    <cellStyle name="標準 568 2 2" xfId="737"/>
    <cellStyle name="標準 568 3" xfId="738"/>
    <cellStyle name="標準 569" xfId="739"/>
    <cellStyle name="標準 57" xfId="740"/>
    <cellStyle name="標準 570" xfId="741"/>
    <cellStyle name="標準 571" xfId="742"/>
    <cellStyle name="標準 571 2" xfId="743"/>
    <cellStyle name="標準 571 2 2" xfId="744"/>
    <cellStyle name="標準 571 3" xfId="745"/>
    <cellStyle name="標準 572" xfId="746"/>
    <cellStyle name="標準 573" xfId="747"/>
    <cellStyle name="標準 574" xfId="941"/>
    <cellStyle name="標準 58" xfId="748"/>
    <cellStyle name="標準 59" xfId="749"/>
    <cellStyle name="標準 6" xfId="750"/>
    <cellStyle name="標準 6 2" xfId="751"/>
    <cellStyle name="標準 6 3" xfId="752"/>
    <cellStyle name="標準 6 4" xfId="753"/>
    <cellStyle name="標準 6 5" xfId="754"/>
    <cellStyle name="標準 60" xfId="755"/>
    <cellStyle name="標準 61" xfId="756"/>
    <cellStyle name="標準 62" xfId="757"/>
    <cellStyle name="標準 63" xfId="758"/>
    <cellStyle name="標準 64" xfId="759"/>
    <cellStyle name="標準 65" xfId="760"/>
    <cellStyle name="標準 66" xfId="761"/>
    <cellStyle name="標準 67" xfId="762"/>
    <cellStyle name="標準 68" xfId="763"/>
    <cellStyle name="標準 69" xfId="764"/>
    <cellStyle name="標準 7" xfId="765"/>
    <cellStyle name="標準 7 2" xfId="766"/>
    <cellStyle name="標準 70" xfId="767"/>
    <cellStyle name="標準 71" xfId="768"/>
    <cellStyle name="標準 72" xfId="769"/>
    <cellStyle name="標準 73" xfId="770"/>
    <cellStyle name="標準 74" xfId="771"/>
    <cellStyle name="標準 75" xfId="772"/>
    <cellStyle name="標準 76" xfId="773"/>
    <cellStyle name="標準 77" xfId="774"/>
    <cellStyle name="標準 78" xfId="775"/>
    <cellStyle name="標準 79" xfId="776"/>
    <cellStyle name="標準 8" xfId="777"/>
    <cellStyle name="標準 8 2" xfId="778"/>
    <cellStyle name="標準 80" xfId="779"/>
    <cellStyle name="標準 81" xfId="780"/>
    <cellStyle name="標準 82" xfId="781"/>
    <cellStyle name="標準 83" xfId="782"/>
    <cellStyle name="標準 84" xfId="783"/>
    <cellStyle name="標準 85" xfId="784"/>
    <cellStyle name="標準 86" xfId="785"/>
    <cellStyle name="標準 87" xfId="786"/>
    <cellStyle name="標準 88" xfId="787"/>
    <cellStyle name="標準 89" xfId="788"/>
    <cellStyle name="標準 9" xfId="789"/>
    <cellStyle name="標準 9 2" xfId="790"/>
    <cellStyle name="標準 90" xfId="791"/>
    <cellStyle name="標準 91" xfId="792"/>
    <cellStyle name="標準 92" xfId="793"/>
    <cellStyle name="標準 93" xfId="794"/>
    <cellStyle name="標準 94" xfId="795"/>
    <cellStyle name="標準 95" xfId="796"/>
    <cellStyle name="標準 96" xfId="797"/>
    <cellStyle name="標準 97" xfId="798"/>
    <cellStyle name="標準 98" xfId="799"/>
    <cellStyle name="標準 99" xfId="800"/>
    <cellStyle name="標準_4_開発要件書" xfId="942"/>
    <cellStyle name="標準_KTDK_BD-2.6.3_2 共同処理業務_テーブル定義" xfId="6"/>
    <cellStyle name="標準_テーブル定義_バッチパラメータテーブル" xfId="2"/>
    <cellStyle name="標準_テーブル定義_金融機関マスタ" xfId="5"/>
    <cellStyle name="標準_テーブル定義_健診等機関マスタ" xfId="1"/>
    <cellStyle name="標準_テーブル定義_被保険者マスタ" xfId="4"/>
    <cellStyle name="標準_被保険者マスタ_インタフェース比較（保険者⇒共電⇒健診）" xfId="3"/>
    <cellStyle name="未定義" xfId="801"/>
    <cellStyle name="未定義 2" xfId="802"/>
    <cellStyle name="未定義 2 2" xfId="803"/>
    <cellStyle name="未定義 2 3" xfId="804"/>
    <cellStyle name="未定義 2_01要件定義書兼外部設計書（unicode対応）_v720" xfId="805"/>
    <cellStyle name="未定義__KTDK_DD_02_KAC045特定健診リスクパターン別集計表作成" xfId="806"/>
    <cellStyle name="良い 2" xfId="807"/>
    <cellStyle name="良い 3" xfId="808"/>
    <cellStyle name="湪" xfId="809"/>
    <cellStyle name="湪_【工事・在庫管理システム】概算見積_080215" xfId="810"/>
    <cellStyle name="湪_【工事・在庫管理システム】概算見積_080215_【オーダー受付・STB管理システム】マスタスケジュール" xfId="811"/>
    <cellStyle name="湪_【工事・在庫管理システム】概算見積_080215_【オーダー受付・STB管理システム】マスタスケジュール_【次期レセ管（イテレーション２）】見積規模_20100224(暫定版)" xfId="812"/>
    <cellStyle name="湪_【工事・在庫管理システム】概算見積_080215_【オーダー受付・STB管理システム】マスタスケジュール_【次期レセ管（イテレーション２）】見積規模_20100224(暫定版)_20100603_最適化　特定健診課題一覧" xfId="813"/>
    <cellStyle name="湪_【工事・在庫管理システム】概算見積_080215_【オーダー受付・STB管理システム】マスタスケジュール_【次期レセ管（イテレーション２）】見積規模_20100224(暫定版)_20100604_最適化　特定健診見積" xfId="814"/>
    <cellStyle name="湪_【工事・在庫管理システム】概算見積_080215_【オーダー受付・STB管理システム】マスタスケジュール_【次期レセ管（イテレーション２）】見積規模_20100224(暫定版)_20100608_最適化　特定健診見積" xfId="815"/>
    <cellStyle name="湪_【工事・在庫管理システム】概算見積_080215_【オーダー受付・STB管理システム】マスタスケジュール_20100603_最適化　特定健診課題一覧" xfId="816"/>
    <cellStyle name="湪_【工事・在庫管理システム】概算見積_080215_【オーダー受付・STB管理システム】マスタスケジュール_20100604_最適化　特定健診見積" xfId="817"/>
    <cellStyle name="湪_【工事・在庫管理システム】概算見積_080215_【オーダー受付・STB管理システム】マスタスケジュール_20100608_最適化　特定健診見積" xfId="818"/>
    <cellStyle name="湪_【工事・在庫管理システム】概算見積_080215_【オーダー受付・STB管理システム】開発スケジュール" xfId="819"/>
    <cellStyle name="湪_【工事・在庫管理システム】概算見積_080215_【オーダー受付・STB管理システム】開発スケジュール_【次期レセ管（イテレーション２）】見積規模_20100224(暫定版)" xfId="820"/>
    <cellStyle name="湪_【工事・在庫管理システム】概算見積_080215_【オーダー受付・STB管理システム】開発スケジュール_【次期レセ管（イテレーション２）】見積規模_20100224(暫定版)_20100603_最適化　特定健診課題一覧" xfId="821"/>
    <cellStyle name="湪_【工事・在庫管理システム】概算見積_080215_【オーダー受付・STB管理システム】開発スケジュール_【次期レセ管（イテレーション２）】見積規模_20100224(暫定版)_20100604_最適化　特定健診見積" xfId="822"/>
    <cellStyle name="湪_【工事・在庫管理システム】概算見積_080215_【オーダー受付・STB管理システム】開発スケジュール_【次期レセ管（イテレーション２）】見積規模_20100224(暫定版)_20100608_最適化　特定健診見積" xfId="823"/>
    <cellStyle name="湪_【工事・在庫管理システム】概算見積_080215_【オーダー受付・STB管理システム】開発スケジュール_20100603_最適化　特定健診課題一覧" xfId="824"/>
    <cellStyle name="湪_【工事・在庫管理システム】概算見積_080215_【オーダー受付・STB管理システム】開発スケジュール_20100604_最適化　特定健診見積" xfId="825"/>
    <cellStyle name="湪_【工事・在庫管理システム】概算見積_080215_【オーダー受付・STB管理システム】開発スケジュール_20100608_最適化　特定健診見積" xfId="826"/>
    <cellStyle name="湪_【工事・在庫管理システム】概算見積_080215_【工事・在庫管理システム】概算見積_080215new" xfId="827"/>
    <cellStyle name="湪_【工事・在庫管理システム】概算見積_080215_【工事・在庫管理システム】概算見積_080215new_【次期レセ管（イテレーション２）】見積規模_20100224(暫定版)" xfId="828"/>
    <cellStyle name="湪_【工事・在庫管理システム】概算見積_080215_【工事・在庫管理システム】概算見積_080215new_【次期レセ管（イテレーション２）】見積規模_20100224(暫定版)_20100603_最適化　特定健診課題一覧" xfId="829"/>
    <cellStyle name="湪_【工事・在庫管理システム】概算見積_080215_【工事・在庫管理システム】概算見積_080215new_【次期レセ管（イテレーション２）】見積規模_20100224(暫定版)_20100604_最適化　特定健診見積" xfId="830"/>
    <cellStyle name="湪_【工事・在庫管理システム】概算見積_080215_【工事・在庫管理システム】概算見積_080215new_【次期レセ管（イテレーション２）】見積規模_20100224(暫定版)_20100608_最適化　特定健診見積" xfId="831"/>
    <cellStyle name="湪_【工事・在庫管理システム】概算見積_080215_【工事・在庫管理システム】概算見積_080215new_20100603_最適化　特定健診課題一覧" xfId="832"/>
    <cellStyle name="湪_【工事・在庫管理システム】概算見積_080215_【工事・在庫管理システム】概算見積_080215new_20100604_最適化　特定健診見積" xfId="833"/>
    <cellStyle name="湪_【工事・在庫管理システム】概算見積_080215_【工事・在庫管理システム】概算見積_080215new_20100608_最適化　特定健診見積" xfId="834"/>
    <cellStyle name="湪_【工事・在庫管理システム】概算見積_080215_【工事・在庫管理システム】概算見積_080229" xfId="835"/>
    <cellStyle name="湪_【工事・在庫管理システム】概算見積_080215_【工事・在庫管理システム】概算見積_080229_【次期レセ管（イテレーション２）】見積規模_20100224(暫定版)" xfId="836"/>
    <cellStyle name="湪_【工事・在庫管理システム】概算見積_080215_【工事・在庫管理システム】概算見積_080229_【次期レセ管（イテレーション２）】見積規模_20100224(暫定版)_20100603_最適化　特定健診課題一覧" xfId="837"/>
    <cellStyle name="湪_【工事・在庫管理システム】概算見積_080215_【工事・在庫管理システム】概算見積_080229_【次期レセ管（イテレーション２）】見積規模_20100224(暫定版)_20100604_最適化　特定健診見積" xfId="838"/>
    <cellStyle name="湪_【工事・在庫管理システム】概算見積_080215_【工事・在庫管理システム】概算見積_080229_【次期レセ管（イテレーション２）】見積規模_20100224(暫定版)_20100608_最適化　特定健診見積" xfId="839"/>
    <cellStyle name="湪_【工事・在庫管理システム】概算見積_080215_【工事・在庫管理システム】概算見積_080229_20100603_最適化　特定健診課題一覧" xfId="840"/>
    <cellStyle name="湪_【工事・在庫管理システム】概算見積_080215_【工事・在庫管理システム】概算見積_080229_20100604_最適化　特定健診見積" xfId="841"/>
    <cellStyle name="湪_【工事・在庫管理システム】概算見積_080215_【工事・在庫管理システム】概算見積_080229_20100608_最適化　特定健診見積" xfId="842"/>
    <cellStyle name="湪_【工事・在庫管理システム】概算見積_080215_【工事・在庫管理システム】概算見積_080401" xfId="843"/>
    <cellStyle name="湪_【工事・在庫管理システム】概算見積_080215_【工事・在庫管理システム】概算見積_080401_【次期レセ管（イテレーション２）】見積規模_20100224(暫定版)" xfId="844"/>
    <cellStyle name="湪_【工事・在庫管理システム】概算見積_080215_【工事・在庫管理システム】概算見積_080401_【次期レセ管（イテレーション２）】見積規模_20100224(暫定版)_20100603_最適化　特定健診課題一覧" xfId="845"/>
    <cellStyle name="湪_【工事・在庫管理システム】概算見積_080215_【工事・在庫管理システム】概算見積_080401_【次期レセ管（イテレーション２）】見積規模_20100224(暫定版)_20100604_最適化　特定健診見積" xfId="846"/>
    <cellStyle name="湪_【工事・在庫管理システム】概算見積_080215_【工事・在庫管理システム】概算見積_080401_【次期レセ管（イテレーション２）】見積規模_20100224(暫定版)_20100608_最適化　特定健診見積" xfId="847"/>
    <cellStyle name="湪_【工事・在庫管理システム】概算見積_080215_【工事・在庫管理システム】概算見積_080401_20100603_最適化　特定健診課題一覧" xfId="848"/>
    <cellStyle name="湪_【工事・在庫管理システム】概算見積_080215_【工事・在庫管理システム】概算見積_080401_20100604_最適化　特定健診見積" xfId="849"/>
    <cellStyle name="湪_【工事・在庫管理システム】概算見積_080215_【工事・在庫管理システム】概算見積_080401_20100608_最適化　特定健診見積" xfId="850"/>
    <cellStyle name="湪_【工事・在庫管理システム】概算見積_080215_【工事・在庫管理システム】規模見積_080401" xfId="851"/>
    <cellStyle name="湪_【工事・在庫管理システム】概算見積_080215_【工事・在庫管理システム】規模見積_080401_【次期レセ管（イテレーション２）】見積規模_20100224(暫定版)" xfId="852"/>
    <cellStyle name="湪_【工事・在庫管理システム】概算見積_080215_【工事・在庫管理システム】規模見積_080401_【次期レセ管（イテレーション２）】見積規模_20100224(暫定版)_20100603_最適化　特定健診課題一覧" xfId="853"/>
    <cellStyle name="湪_【工事・在庫管理システム】概算見積_080215_【工事・在庫管理システム】規模見積_080401_【次期レセ管（イテレーション２）】見積規模_20100224(暫定版)_20100604_最適化　特定健診見積" xfId="854"/>
    <cellStyle name="湪_【工事・在庫管理システム】概算見積_080215_【工事・在庫管理システム】規模見積_080401_【次期レセ管（イテレーション２）】見積規模_20100224(暫定版)_20100608_最適化　特定健診見積" xfId="855"/>
    <cellStyle name="湪_【工事・在庫管理システム】概算見積_080215_【工事・在庫管理システム】規模見積_080401_20100603_最適化　特定健診課題一覧" xfId="856"/>
    <cellStyle name="湪_【工事・在庫管理システム】概算見積_080215_【工事・在庫管理システム】規模見積_080401_20100604_最適化　特定健診見積" xfId="857"/>
    <cellStyle name="湪_【工事・在庫管理システム】概算見積_080215_【工事・在庫管理システム】規模見積_080401_20100608_最適化　特定健診見積" xfId="858"/>
    <cellStyle name="湪_【工事・在庫管理システム】概算見積_080215_【工事・在庫管理システム】詳細見積_080522org" xfId="859"/>
    <cellStyle name="湪_【工事・在庫管理システム】概算見積_080215_【工事・在庫管理システム】詳細見積_080522org_【次期レセ管（イテレーション２）】見積規模_20100224(暫定版)" xfId="860"/>
    <cellStyle name="湪_【工事・在庫管理システム】概算見積_080215_【工事・在庫管理システム】詳細見積_080522org_【次期レセ管（イテレーション２）】見積規模_20100224(暫定版)_20100603_最適化　特定健診課題一覧" xfId="861"/>
    <cellStyle name="湪_【工事・在庫管理システム】概算見積_080215_【工事・在庫管理システム】詳細見積_080522org_【次期レセ管（イテレーション２）】見積規模_20100224(暫定版)_20100604_最適化　特定健診見積" xfId="862"/>
    <cellStyle name="湪_【工事・在庫管理システム】概算見積_080215_【工事・在庫管理システム】詳細見積_080522org_【次期レセ管（イテレーション２）】見積規模_20100224(暫定版)_20100608_最適化　特定健診見積" xfId="863"/>
    <cellStyle name="湪_【工事・在庫管理システム】概算見積_080215_【工事・在庫管理システム】詳細見積_080522org_20100603_最適化　特定健診課題一覧" xfId="864"/>
    <cellStyle name="湪_【工事・在庫管理システム】概算見積_080215_【工事・在庫管理システム】詳細見積_080522org_20100604_最適化　特定健診見積" xfId="865"/>
    <cellStyle name="湪_【工事・在庫管理システム】概算見積_080215_【工事・在庫管理システム】詳細見積_080522org_20100608_最適化　特定健診見積" xfId="866"/>
    <cellStyle name="湪_【工事・在庫管理システム】概算見積_080215_【次期レセ管（イテレーション１）】概算見積(請負部分)_20091002(検討案)" xfId="867"/>
    <cellStyle name="湪_【工事・在庫管理システム】概算見積_080215_【次期レセ管（イテレーション１）】概算見積(請負部分)_20091002(検討案)_【次期レセ管（イテレーション２）】見積規模_20100224(暫定版)" xfId="868"/>
    <cellStyle name="湪_【工事・在庫管理システム】概算見積_080215_【次期レセ管（イテレーション１）】概算見積(請負部分)_20091002(検討案)_【次期レセ管（イテレーション２）】見積規模_20100224(暫定版)_20100603_最適化　特定健診課題一覧" xfId="869"/>
    <cellStyle name="湪_【工事・在庫管理システム】概算見積_080215_【次期レセ管（イテレーション１）】概算見積(請負部分)_20091002(検討案)_【次期レセ管（イテレーション２）】見積規模_20100224(暫定版)_20100604_最適化　特定健診見積" xfId="870"/>
    <cellStyle name="湪_【工事・在庫管理システム】概算見積_080215_【次期レセ管（イテレーション１）】概算見積(請負部分)_20091002(検討案)_【次期レセ管（イテレーション２）】見積規模_20100224(暫定版)_20100608_最適化　特定健診見積" xfId="871"/>
    <cellStyle name="湪_【工事・在庫管理システム】概算見積_080215_【次期レセ管（イテレーション１）】概算見積(請負部分)_20091002(検討案)_20100603_最適化　特定健診課題一覧" xfId="872"/>
    <cellStyle name="湪_【工事・在庫管理システム】概算見積_080215_【次期レセ管（イテレーション１）】概算見積(請負部分)_20091002(検討案)_20100604_最適化　特定健診見積" xfId="873"/>
    <cellStyle name="湪_【工事・在庫管理システム】概算見積_080215_【次期レセ管（イテレーション１）】概算見積(請負部分)_20091002(検討案)_20100608_最適化　特定健診見積" xfId="874"/>
    <cellStyle name="湪_【工事・在庫管理システム】概算見積_080215_【次期レセ管（イテレーション１）】概算見積(請負部分)_20091006(規模再見積)" xfId="875"/>
    <cellStyle name="湪_【工事・在庫管理システム】概算見積_080215_【次期レセ管（イテレーション１）】概算見積(請負部分)_20091006(規模再見積)_【次期レセ管（イテレーション２）】見積規模_20100224(暫定版)" xfId="876"/>
    <cellStyle name="湪_【工事・在庫管理システム】概算見積_080215_【次期レセ管（イテレーション１）】概算見積(請負部分)_20091006(規模再見積)_【次期レセ管（イテレーション２）】見積規模_20100224(暫定版)_20100603_最適化　特定健診課題一覧" xfId="877"/>
    <cellStyle name="湪_【工事・在庫管理システム】概算見積_080215_【次期レセ管（イテレーション１）】概算見積(請負部分)_20091006(規模再見積)_【次期レセ管（イテレーション２）】見積規模_20100224(暫定版)_20100604_最適化　特定健診見積" xfId="878"/>
    <cellStyle name="湪_【工事・在庫管理システム】概算見積_080215_【次期レセ管（イテレーション１）】概算見積(請負部分)_20091006(規模再見積)_【次期レセ管（イテレーション２）】見積規模_20100224(暫定版)_20100608_最適化　特定健診見積" xfId="879"/>
    <cellStyle name="湪_【工事・在庫管理システム】概算見積_080215_【次期レセ管（イテレーション１）】概算見積(請負部分)_20091006(規模再見積)_20100603_最適化　特定健診課題一覧" xfId="880"/>
    <cellStyle name="湪_【工事・在庫管理システム】概算見積_080215_【次期レセ管（イテレーション１）】概算見積(請負部分)_20091006(規模再見積)_20100604_最適化　特定健診見積" xfId="881"/>
    <cellStyle name="湪_【工事・在庫管理システム】概算見積_080215_【次期レセ管（イテレーション１）】概算見積(請負部分)_20091006(規模再見積)_20100608_最適化　特定健診見積" xfId="882"/>
    <cellStyle name="湪_【工事・在庫管理システム】概算見積_080215_【次期レセ管（イテレーション１）】概算見積_20090831" xfId="883"/>
    <cellStyle name="湪_【工事・在庫管理システム】概算見積_080215_【次期レセ管（イテレーション１）】概算見積_20090831_【次期レセ管（イテレーション２）】見積規模_20100224(暫定版)" xfId="884"/>
    <cellStyle name="湪_【工事・在庫管理システム】概算見積_080215_【次期レセ管（イテレーション１）】概算見積_20090831_【次期レセ管（イテレーション２）】見積規模_20100224(暫定版)_20100603_最適化　特定健診課題一覧" xfId="885"/>
    <cellStyle name="湪_【工事・在庫管理システム】概算見積_080215_【次期レセ管（イテレーション１）】概算見積_20090831_【次期レセ管（イテレーション２）】見積規模_20100224(暫定版)_20100604_最適化　特定健診見積" xfId="886"/>
    <cellStyle name="湪_【工事・在庫管理システム】概算見積_080215_【次期レセ管（イテレーション１）】概算見積_20090831_【次期レセ管（イテレーション２）】見積規模_20100224(暫定版)_20100608_最適化　特定健診見積" xfId="887"/>
    <cellStyle name="湪_【工事・在庫管理システム】概算見積_080215_【次期レセ管（イテレーション１）】概算見積_20090831_20100603_最適化　特定健診課題一覧" xfId="888"/>
    <cellStyle name="湪_【工事・在庫管理システム】概算見積_080215_【次期レセ管（イテレーション１）】概算見積_20090831_20100604_最適化　特定健診見積" xfId="889"/>
    <cellStyle name="湪_【工事・在庫管理システム】概算見積_080215_【次期レセ管（イテレーション１）】概算見積_20090831_20100608_最適化　特定健診見積" xfId="890"/>
    <cellStyle name="湪_【工事・在庫管理システム】概算見積_080215_【次期レセ管（イテレーション２）】概算見積(請負部分)_20100212(Ver0.1)" xfId="891"/>
    <cellStyle name="湪_【工事・在庫管理システム】概算見積_080215_【次期レセ管（イテレーション２）】概算見積(請負部分)_20100212(Ver0.1)_【次期レセ管（イテレーション２）】見積規模_20100224(暫定版)" xfId="892"/>
    <cellStyle name="湪_【工事・在庫管理システム】概算見積_080215_【次期レセ管（イテレーション２）】概算見積(請負部分)_20100212(Ver0.1)_【次期レセ管（イテレーション２）】見積規模_20100224(暫定版)_20100603_最適化　特定健診課題一覧" xfId="893"/>
    <cellStyle name="湪_【工事・在庫管理システム】概算見積_080215_【次期レセ管（イテレーション２）】概算見積(請負部分)_20100212(Ver0.1)_【次期レセ管（イテレーション２）】見積規模_20100224(暫定版)_20100604_最適化　特定健診見積" xfId="894"/>
    <cellStyle name="湪_【工事・在庫管理システム】概算見積_080215_【次期レセ管（イテレーション２）】概算見積(請負部分)_20100212(Ver0.1)_【次期レセ管（イテレーション２）】見積規模_20100224(暫定版)_20100608_最適化　特定健診見積" xfId="895"/>
    <cellStyle name="湪_【工事・在庫管理システム】概算見積_080215_【次期レセ管（イテレーション２）】概算見積(請負部分)_20100212(Ver0.1)_20100603_最適化　特定健診課題一覧" xfId="896"/>
    <cellStyle name="湪_【工事・在庫管理システム】概算見積_080215_【次期レセ管（イテレーション２）】概算見積(請負部分)_20100212(Ver0.1)_20100604_最適化　特定健診見積" xfId="897"/>
    <cellStyle name="湪_【工事・在庫管理システム】概算見積_080215_【次期レセ管（イテレーション２）】概算見積(請負部分)_20100212(Ver0.1)_20100608_最適化　特定健診見積" xfId="898"/>
    <cellStyle name="湪_【工事・在庫管理システム】概算見積_080215_【次期レセ管（イテレーション２）】概算見積(請負部分)_20100303(Ver0.1)" xfId="899"/>
    <cellStyle name="湪_【工事・在庫管理システム】概算見積_080215_【次期レセ管（イテレーション２）】概算見積(請負部分)_20100303(Ver0.1)_20100603_最適化　特定健診課題一覧" xfId="900"/>
    <cellStyle name="湪_【工事・在庫管理システム】概算見積_080215_【次期レセ管（イテレーション２）】概算見積(請負部分)_20100303(Ver0.1)_20100604_最適化　特定健診見積" xfId="901"/>
    <cellStyle name="湪_【工事・在庫管理システム】概算見積_080215_【次期レセ管（イテレーション２）】概算見積(請負部分)_20100303(Ver0.1)_20100608_最適化　特定健診見積" xfId="902"/>
    <cellStyle name="湪_【工事・在庫管理システム】概算見積_080215_【次期レセ管（イテレーション２）】見積規模_20100303(暫定版)" xfId="903"/>
    <cellStyle name="湪_【工事・在庫管理システム】概算見積_080215_【次期レセ管（イテレーション２）】見積規模_20100303(暫定版)_20100603_最適化　特定健診課題一覧" xfId="904"/>
    <cellStyle name="湪_【工事・在庫管理システム】概算見積_080215_【次期レセ管（イテレーション２）】見積規模_20100303(暫定版)_20100604_最適化　特定健診見積" xfId="905"/>
    <cellStyle name="湪_【工事・在庫管理システム】概算見積_080215_【次期レセ管（イテレーション２）】見積規模_20100303(暫定版)_20100608_最適化　特定健診見積" xfId="906"/>
    <cellStyle name="湪_【工事・在庫管理システム】概算見積_080215_【次期レセ管（フェーズ１）】見積規模と実績規模対応表20100113" xfId="907"/>
    <cellStyle name="湪_【工事・在庫管理システム】概算見積_080215_【次期レセ管（フェーズ１）】見積規模と実績規模対応表20100113_【次期レセ管（イテレーション２）】見積規模_20100224(暫定版)" xfId="908"/>
    <cellStyle name="湪_【工事・在庫管理システム】概算見積_080215_【次期レセ管（フェーズ１）】見積規模と実績規模対応表20100113_【次期レセ管（イテレーション２）】見積規模_20100224(暫定版)_20100603_最適化　特定健診課題一覧" xfId="909"/>
    <cellStyle name="湪_【工事・在庫管理システム】概算見積_080215_【次期レセ管（フェーズ１）】見積規模と実績規模対応表20100113_【次期レセ管（イテレーション２）】見積規模_20100224(暫定版)_20100604_最適化　特定健診見積" xfId="910"/>
    <cellStyle name="湪_【工事・在庫管理システム】概算見積_080215_【次期レセ管（フェーズ１）】見積規模と実績規模対応表20100113_【次期レセ管（イテレーション２）】見積規模_20100224(暫定版)_20100608_最適化　特定健診見積" xfId="911"/>
    <cellStyle name="湪_【工事・在庫管理システム】概算見積_080215_【次期レセ管（フェーズ１）】見積規模と実績規模対応表20100113_20100603_最適化　特定健診課題一覧" xfId="912"/>
    <cellStyle name="湪_【工事・在庫管理システム】概算見積_080215_【次期レセ管（フェーズ１）】見積規模と実績規模対応表20100113_20100604_最適化　特定健診見積" xfId="913"/>
    <cellStyle name="湪_【工事・在庫管理システム】概算見積_080215_【次期レセ管（フェーズ１）】見積規模と実績規模対応表20100113_20100608_最適化　特定健診見積" xfId="914"/>
    <cellStyle name="湪_【工事・在庫管理システム】概算見積_080215_20100603_最適化　特定健診課題一覧" xfId="915"/>
    <cellStyle name="湪_【工事・在庫管理システム】概算見積_080215_20100604_最適化　特定健診見積" xfId="916"/>
    <cellStyle name="湪_【工事・在庫管理システム】概算見積_080215_20100608_最適化　特定健診見積" xfId="917"/>
    <cellStyle name="湪_【工事・在庫管理システム】概算見積_080215_sstC3F6" xfId="918"/>
    <cellStyle name="湪_【工事・在庫管理システム】概算見積_080215_sstC3F6_【次期レセ管（イテレーション２）】見積規模_20100224(暫定版)" xfId="919"/>
    <cellStyle name="湪_【工事・在庫管理システム】概算見積_080215_sstC3F6_【次期レセ管（イテレーション２）】見積規模_20100224(暫定版)_20100603_最適化　特定健診課題一覧" xfId="920"/>
    <cellStyle name="湪_【工事・在庫管理システム】概算見積_080215_sstC3F6_【次期レセ管（イテレーション２）】見積規模_20100224(暫定版)_20100604_最適化　特定健診見積" xfId="921"/>
    <cellStyle name="湪_【工事・在庫管理システム】概算見積_080215_sstC3F6_【次期レセ管（イテレーション２）】見積規模_20100224(暫定版)_20100608_最適化　特定健診見積" xfId="922"/>
    <cellStyle name="湪_【工事・在庫管理システム】概算見積_080215_sstC3F6_20100603_最適化　特定健診課題一覧" xfId="923"/>
    <cellStyle name="湪_【工事・在庫管理システム】概算見積_080215_sstC3F6_20100604_最適化　特定健診見積" xfId="924"/>
    <cellStyle name="湪_【工事・在庫管理システム】概算見積_080215_sstC3F6_20100608_最適化　特定健診見積" xfId="925"/>
    <cellStyle name="湪_【工事・在庫管理システム】概算見積_080215_開発成果物一覧" xfId="926"/>
    <cellStyle name="湪_【工事・在庫管理システム】概算見積_080215_開発成果物一覧_【次期レセ管（イテレーション２）】見積規模_20100224(暫定版)" xfId="927"/>
    <cellStyle name="湪_【工事・在庫管理システム】概算見積_080215_開発成果物一覧_【次期レセ管（イテレーション２）】見積規模_20100224(暫定版)_20100603_最適化　特定健診課題一覧" xfId="928"/>
    <cellStyle name="湪_【工事・在庫管理システム】概算見積_080215_開発成果物一覧_【次期レセ管（イテレーション２）】見積規模_20100224(暫定版)_20100604_最適化　特定健診見積" xfId="929"/>
    <cellStyle name="湪_【工事・在庫管理システム】概算見積_080215_開発成果物一覧_【次期レセ管（イテレーション２）】見積規模_20100224(暫定版)_20100608_最適化　特定健診見積" xfId="930"/>
    <cellStyle name="湪_【工事・在庫管理システム】概算見積_080215_開発成果物一覧_20100603_最適化　特定健診課題一覧" xfId="931"/>
    <cellStyle name="湪_【工事・在庫管理システム】概算見積_080215_開発成果物一覧_20100604_最適化　特定健診見積" xfId="932"/>
    <cellStyle name="湪_【工事・在庫管理システム】概算見積_080215_開発成果物一覧_20100608_最適化　特定健診見積" xfId="933"/>
    <cellStyle name="湪_【次期レセ管（イテレーション２）】見積規模_20100224(暫定版)" xfId="934"/>
    <cellStyle name="湪_【次期レセ管（イテレーション２）】見積規模_20100224(暫定版)_20100603_最適化　特定健診課題一覧" xfId="935"/>
    <cellStyle name="湪_【次期レセ管（イテレーション２）】見積規模_20100224(暫定版)_20100604_最適化　特定健診見積" xfId="936"/>
    <cellStyle name="湪_【次期レセ管（イテレーション２）】見積規模_20100224(暫定版)_20100608_最適化　特定健診見積" xfId="937"/>
    <cellStyle name="湪_20100603_最適化　特定健診課題一覧" xfId="938"/>
    <cellStyle name="湪_20100604_最適化　特定健診見積" xfId="939"/>
    <cellStyle name="湪_20100608_最適化　特定健診見積" xfId="9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.3.187\&#29305;&#23450;&#20581;&#35386;\&#20491;&#20154;&#29992;\&#30333;&#26681;\&#12489;&#12461;&#12517;&#12513;&#12531;&#12488;&#12502;&#12521;&#12531;&#12463;\&#26989;&#21209;&#20849;&#36890;&#22522;&#30436;&#12514;&#12472;&#12517;&#12540;&#12523;&#19968;&#3523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1-2008-009923\&#29305;&#23450;&#20581;&#35386;&#20849;&#26377;\job\30_&#38283;&#30330;&#20013;&#26696;&#20214;&#65288;&#25919;&#20196;&#24066;&#21306;&#38291;&#30064;&#21205;&#23550;&#24540;&#65289;\02_&#35201;&#20214;&#23450;&#32681;\05_&#35201;&#20214;&#23450;&#32681;&#26360;\01&#35201;&#20214;&#23450;&#32681;&#26360;&#20860;&#22806;&#37096;&#35373;&#35336;&#26360;_v7x0_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SIN9808\SS&#35373;&#35336;&#26360;\01-GW\&#65396;&#65437;&#65412;&#65438;&#65429;&#65392;&#65403;&#65438;\EXCEL\COPYF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9.40.34\ktdk\Tools\&#23481;&#37327;&#35211;&#31309;\&#35211;&#31309;&#25903;&#255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v1\&#29872;&#22659;\&#27425;&#26399;\&#20999;&#26367;&#36039;&#26009;&#21407;&#26412;\03%20&#32068;&#21512;&#22266;&#26377;&#24773;&#22577;\1%20&#32068;&#21512;&#22266;&#26377;&#24773;&#22577;\&#20999;&#26367;&#36039;&#26009;&#21407;&#26412;\WORK\&#22806;&#37096;&#65394;&#65437;&#65408;&#65392;&#65420;&#65386;&#65394;&#65405;&#32232;&#38598;&#38917;&#30446;&#65411;&#65392;&#65420;&#65438;&#6543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-NS-004\&#65315;&#65295;&#65316;&#22806;\&#35373;&#35336;&#38306;&#36899;\&#26041;&#24335;&#65319;\&#65411;&#65438;&#65392;&#65408;&#20998;&#26512;\&#23481;&#37327;\&#32034;&#24341;\&#24773;&#22577;&#21029;&#65403;&#65392;&#65418;&#65438;&#21029;INDEX&#23481;&#37327;1.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.pb.nttdata.co.jp\share\Documents%20and%20Settings\btarakiko\My%20Documents\&#12503;&#12525;&#12464;&#12521;&#12512;&#36039;&#29987;&#19968;&#25324;&#30331;&#37682;_20110602_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-ns-004\&#65315;&#65295;&#65316;&#22806;\&#35373;&#35336;&#38306;&#36899;\&#26041;&#24335;&#65319;\&#65411;&#65438;&#65392;&#65408;&#20998;&#26512;\&#65432;&#65422;&#65439;&#65404;&#65438;&#65412;&#65432;\&#12450;&#12488;&#12522;&#12499;&#12517;&#12540;&#12488;&#19968;&#35239;&#31532;9.1&#29256;\&#21442;&#29031;&#29992;&#65317;&#65330;&#22259;&#65288;&#20849;&#36890;&#12384;&#12369;&#21512;&#20307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YF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1-2008-009923\&#29305;&#23450;&#20581;&#35386;&#20849;&#26377;\04_&#38283;&#30330;&#20316;&#26989;\00_&#20849;&#26377;&#36039;&#26448;\&#27231;&#33021;&#21029;&#20986;&#21147;&#36039;&#26448;&#19968;&#35239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6989;&#21209;\&#12458;&#12503;&#12471;&#12519;&#12531;\&#23436;&#25104;&#216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務共通基盤モジュール一覧"/>
      <sheetName val="#REF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要件定義"/>
      <sheetName val="確認一覧表"/>
      <sheetName val="別紙1 対応機能一覧"/>
      <sheetName val="テーブル定義01"/>
      <sheetName val="テーブル定義02"/>
      <sheetName val="テーブル定義03"/>
      <sheetName val="テーブル定義04"/>
      <sheetName val="テーブル定義05"/>
      <sheetName val="テーブル定義06"/>
      <sheetName val="テーブル定義07"/>
      <sheetName val="テーブル定義08"/>
      <sheetName val="テーブル定義09"/>
      <sheetName val="テーブル定義10"/>
      <sheetName val="インターフェース定義01"/>
      <sheetName val="参考資料1"/>
      <sheetName val="参考資料2"/>
    </sheetNames>
    <sheetDataSet>
      <sheetData sheetId="0"/>
      <sheetData sheetId="1"/>
      <sheetData sheetId="2">
        <row r="2">
          <cell r="P2" t="str">
            <v>画面</v>
          </cell>
          <cell r="Q2" t="str">
            <v>要</v>
          </cell>
        </row>
        <row r="3">
          <cell r="P3" t="str">
            <v>帳票</v>
          </cell>
          <cell r="Q3" t="str">
            <v>否</v>
          </cell>
        </row>
        <row r="4">
          <cell r="P4" t="str">
            <v>ファイル</v>
          </cell>
          <cell r="Q4" t="str">
            <v>－</v>
          </cell>
        </row>
        <row r="5">
          <cell r="P5" t="str">
            <v>－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FAN"/>
    </sheetNames>
    <definedNames>
      <definedName name="終了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支援"/>
    </sheetNames>
    <definedNames>
      <definedName name="cal_index_size"/>
      <definedName name="cal_table_size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部ｲﾝﾀｰﾌｪｲｽ編集項目ﾃｰﾌﾞﾙ"/>
    </sheetNames>
    <definedNames>
      <definedName name="CREAR"/>
      <definedName name="CREATE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情報別ｻｰﾊﾞ別INDEX容量1.5"/>
      <sheetName val="前提条件一覧ひながた"/>
      <sheetName val="前提条件一覧記入例"/>
      <sheetName val="要因・前提条件パターン分類表"/>
      <sheetName val="共同利用システム修正⇒目的別手順書（間接入力）"/>
      <sheetName val="（別紙１）変更内容"/>
      <sheetName val="預り資産共通明細＿日次・月次"/>
      <sheetName val="Sheet1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別紙１（全体ｼｽﾃﾑ構成）"/>
      <sheetName val="別紙２｢営業店収益管理表｣項目別編集一覧"/>
      <sheetName val="別紙３（全体概要ﾌﾛｰ1）"/>
      <sheetName val="別紙３（全体概要ﾌﾛｰ2）"/>
      <sheetName val="データ授受一覧"/>
      <sheetName val="COMP-TBL"/>
      <sheetName val="日付ﾃｰﾌﾞﾙ"/>
      <sheetName val="情報別ｻｰﾊﾞ別INDEX容量1.5.xls"/>
      <sheetName val="%E6%83%85%E5%A0%B1%E5%88%A5%EF%"/>
      <sheetName val="#REF"/>
      <sheetName val="次期システム（受託）"/>
      <sheetName val="現行DB一覧2(CT)"/>
      <sheetName val="入力"/>
      <sheetName val="社員リスト"/>
      <sheetName val="株式随時発注"/>
      <sheetName val="メイン"/>
    </sheetNames>
    <definedNames>
      <definedName name="CULC.cal_index_siz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ログラム資産"/>
      <sheetName val="リスト定義"/>
      <sheetName val="PMWB_Properties"/>
    </sheetNames>
    <sheetDataSet>
      <sheetData sheetId="0" refreshError="1"/>
      <sheetData sheetId="1">
        <row r="1">
          <cell r="C1" t="str">
            <v>担当者ID</v>
          </cell>
          <cell r="D1" t="str">
            <v>担当者名</v>
          </cell>
        </row>
        <row r="2">
          <cell r="C2" t="str">
            <v>btarakiko</v>
          </cell>
          <cell r="D2" t="str">
            <v>荒木　薫</v>
          </cell>
        </row>
        <row r="3">
          <cell r="C3" t="str">
            <v>bthonmayk</v>
          </cell>
          <cell r="D3" t="str">
            <v>本間　幸洋</v>
          </cell>
        </row>
        <row r="4">
          <cell r="C4" t="str">
            <v>btogasawaraa</v>
          </cell>
          <cell r="D4" t="str">
            <v>小笠原　亜希子</v>
          </cell>
        </row>
        <row r="5">
          <cell r="C5" t="str">
            <v>bttakayasuy</v>
          </cell>
          <cell r="D5" t="str">
            <v>高安　祐一朗</v>
          </cell>
        </row>
        <row r="6">
          <cell r="C6" t="str">
            <v>btwatanabetkr</v>
          </cell>
          <cell r="D6" t="str">
            <v>渡辺　健</v>
          </cell>
        </row>
        <row r="7">
          <cell r="C7" t="str">
            <v>hasegawatma</v>
          </cell>
          <cell r="D7" t="str">
            <v>長谷川　智亮</v>
          </cell>
        </row>
        <row r="8">
          <cell r="C8" t="str">
            <v>iwasakak</v>
          </cell>
          <cell r="D8" t="str">
            <v>岩坂　敬太</v>
          </cell>
        </row>
        <row r="9">
          <cell r="C9" t="str">
            <v>yonout</v>
          </cell>
          <cell r="D9" t="str">
            <v>米納　達二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照用ＥＲ図（共通だけ合体）"/>
      <sheetName val="Sheet3"/>
      <sheetName val="基幹DB対応シート"/>
      <sheetName val="調査シート作成用マクロ"/>
      <sheetName val="Sheet5"/>
      <sheetName val="マクロ"/>
      <sheetName val="Sheet1"/>
      <sheetName val="マスターシート"/>
      <sheetName val="入力テーブルの一覧"/>
      <sheetName val="テーブル作成時の考慮点"/>
      <sheetName val="参考　並び順検討"/>
      <sheetName val="資料１　内部資料（検討資料再鑑後再修正）"/>
      <sheetName val="資料２　内部資料（検討資料再鑑後再修正）"/>
      <sheetName val="資料２　内部資料（検討資料再鑑後修正）  "/>
      <sheetName val="資料１　内部資料（項目ベース再鑑前） "/>
      <sheetName val="資料２　内部資料（検討資料再鑑前）"/>
      <sheetName val="資料１　内部資料（項目ベース再鑑前） (2)"/>
      <sheetName val="資料２　内部資料（コメント入り検討資料） "/>
      <sheetName val="作業用（変更するときはまずこれから）"/>
      <sheetName val="マスターシート（作業用）"/>
      <sheetName val="口座開設実績情報＿日次"/>
      <sheetName val="商品ファンド情報＿日次"/>
      <sheetName val="投信定時定額購入情報＿日次"/>
      <sheetName val="合体"/>
      <sheetName val="債券保護預り明細情報＿日次・月次"/>
      <sheetName val="外貨固定性預金明細情報＿日次・月次"/>
      <sheetName val="外貨流動性預金口座情報＿日次・月次"/>
      <sheetName val="債券保護預り口座情報＿日次・月次"/>
      <sheetName val="債券銘柄情報＿月次･日次"/>
      <sheetName val="顧客生命保険明細情報＿日次"/>
      <sheetName val="顧客別残高情報＿日次"/>
      <sheetName val="投信顧客別商品情報＿日次"/>
      <sheetName val="投信顧客口座情報＿日次"/>
      <sheetName val="投信ファンドマスタ情報＿日次"/>
      <sheetName val="銘柄別残高情報＿日次"/>
      <sheetName val="ユニット保有残高情報＿日次"/>
      <sheetName val="店顧客＿インデクス＿日次"/>
      <sheetName val="顧客＿共通属性＿月次"/>
      <sheetName val="Sheet2"/>
      <sheetName val="共同利用システム修正⇒目的別手順書（間接入力）"/>
      <sheetName val="（別紙１）変更内容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別紙１（全体ｼｽﾃﾑ構成）"/>
      <sheetName val="別紙２｢営業店収益管理表｣項目別編集一覧"/>
      <sheetName val="別紙３（全体概要ﾌﾛｰ1）"/>
      <sheetName val="別紙３（全体概要ﾌﾛｰ2）"/>
      <sheetName val="データ授受一覧"/>
      <sheetName val="table詳細"/>
      <sheetName val="参照シート"/>
      <sheetName val="設定項目"/>
      <sheetName val="その他"/>
      <sheetName val="会社"/>
      <sheetName val="定数"/>
      <sheetName val="定義"/>
      <sheetName val="参照用ＥＲ図（共通だけ合体）.xls"/>
      <sheetName val="%E5%8F%82%E7%85%A7%E7%94%A8%EF%"/>
      <sheetName val="リストボックス一覧"/>
      <sheetName val="【印刷不要】work_一覧"/>
      <sheetName val="大分類"/>
      <sheetName val="リスト"/>
      <sheetName val="工数算出基準"/>
      <sheetName val="工数算出基礎数値"/>
      <sheetName val="データシート"/>
      <sheetName val="（別紙２）ｃｓｖレイアウト"/>
      <sheetName val="設定シート"/>
      <sheetName val="SSA構成図"/>
      <sheetName val="SB(東亜ゴム)（４Ｕ）"/>
      <sheetName val="030319部別科目別"/>
      <sheetName val="ＳＳＰ"/>
      <sheetName val="ドメイン"/>
      <sheetName val="委託先ｺｰﾄﾞ対比表"/>
      <sheetName val="データ項目一覧"/>
      <sheetName val="依頼-削除不可"/>
      <sheetName val="#REF"/>
      <sheetName val="レコード名"/>
      <sheetName val="カテゴリ"/>
      <sheetName val="論理データ型"/>
      <sheetName val="選択肢"/>
    </sheetNames>
    <definedNames>
      <definedName name="ワイドに"/>
      <definedName name="見やすく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FAN"/>
    </sheetNames>
    <definedNames>
      <definedName name="印刷"/>
    </defined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機能別出力資材一覧表"/>
      <sheetName val="機能一覧"/>
      <sheetName val="ファイル一覧"/>
      <sheetName val="帳票一覧"/>
      <sheetName val="画面一覧"/>
      <sheetName val="template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－</v>
          </cell>
        </row>
        <row r="3">
          <cell r="A3" t="str">
            <v>ﾊﾞｯﾁ</v>
          </cell>
        </row>
        <row r="4">
          <cell r="A4" t="str">
            <v>ｵﾝﾗｲﾝ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完成品"/>
    </sheetNames>
    <definedNames>
      <definedName name="協議書GID表示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"/>
  <sheetViews>
    <sheetView tabSelected="1" zoomScale="85" zoomScaleNormal="85" zoomScaleSheetLayoutView="100" workbookViewId="0"/>
  </sheetViews>
  <sheetFormatPr defaultColWidth="10.28515625" defaultRowHeight="14.25"/>
  <cols>
    <col min="1" max="1" width="7.7109375" style="136" customWidth="1"/>
    <col min="2" max="2" width="26.5703125" style="136" customWidth="1"/>
    <col min="3" max="3" width="25.7109375" style="136" customWidth="1"/>
    <col min="4" max="4" width="6.28515625" style="137" bestFit="1" customWidth="1"/>
    <col min="5" max="5" width="8.140625" style="132" bestFit="1" customWidth="1"/>
    <col min="6" max="6" width="5.28515625" style="138" customWidth="1"/>
    <col min="7" max="7" width="12.85546875" style="136" bestFit="1" customWidth="1"/>
    <col min="8" max="8" width="6.7109375" style="138" customWidth="1"/>
    <col min="9" max="9" width="8.5703125" style="138" customWidth="1"/>
    <col min="10" max="10" width="8.85546875" style="138" customWidth="1"/>
    <col min="11" max="11" width="25.5703125" style="132" customWidth="1"/>
    <col min="12" max="16384" width="10.28515625" style="136"/>
  </cols>
  <sheetData>
    <row r="1" spans="1:11" s="128" customFormat="1" ht="24" customHeight="1">
      <c r="A1" s="127" t="s">
        <v>347</v>
      </c>
      <c r="B1" s="10"/>
      <c r="C1" s="10"/>
      <c r="D1" s="11"/>
      <c r="E1" s="12"/>
      <c r="F1" s="13"/>
      <c r="G1" s="10"/>
      <c r="H1" s="13"/>
      <c r="I1" s="13"/>
      <c r="J1" s="13"/>
      <c r="K1" s="12"/>
    </row>
    <row r="2" spans="1:11" s="128" customFormat="1" ht="24" customHeight="1" thickBot="1">
      <c r="A2" s="127" t="s">
        <v>275</v>
      </c>
      <c r="B2" s="14"/>
      <c r="C2" s="14"/>
      <c r="D2" s="15"/>
      <c r="E2" s="16"/>
      <c r="F2" s="17"/>
      <c r="G2" s="15"/>
      <c r="H2" s="17"/>
      <c r="I2" s="17"/>
      <c r="J2" s="17"/>
      <c r="K2" s="16"/>
    </row>
    <row r="3" spans="1:11" s="129" customFormat="1" ht="24">
      <c r="A3" s="18" t="s">
        <v>0</v>
      </c>
      <c r="B3" s="19" t="s">
        <v>1</v>
      </c>
      <c r="C3" s="20" t="s">
        <v>2</v>
      </c>
      <c r="D3" s="21" t="s">
        <v>3</v>
      </c>
      <c r="E3" s="21" t="s">
        <v>4</v>
      </c>
      <c r="F3" s="19" t="s">
        <v>5</v>
      </c>
      <c r="G3" s="21" t="s">
        <v>6</v>
      </c>
      <c r="H3" s="21" t="s">
        <v>7</v>
      </c>
      <c r="I3" s="22" t="s">
        <v>8</v>
      </c>
      <c r="J3" s="23" t="s">
        <v>9</v>
      </c>
      <c r="K3" s="24" t="s">
        <v>10</v>
      </c>
    </row>
    <row r="4" spans="1:11" s="130" customFormat="1" ht="13.5">
      <c r="A4" s="25">
        <f>ROW()-3</f>
        <v>1</v>
      </c>
      <c r="B4" s="26" t="s">
        <v>11</v>
      </c>
      <c r="C4" s="27" t="s">
        <v>12</v>
      </c>
      <c r="D4" s="28" t="s">
        <v>13</v>
      </c>
      <c r="E4" s="29" t="s">
        <v>14</v>
      </c>
      <c r="F4" s="30">
        <v>8</v>
      </c>
      <c r="G4" s="29" t="s">
        <v>15</v>
      </c>
      <c r="H4" s="31">
        <f t="shared" ref="H4:H53" si="0">IF(E4="日本語",F4*3+1,IF(E4="混在",F4*3+1,IF(MID(F4,2,1)=",",1+ROUNDDOWN(MID(F4,1,1)/2,0)+1,IF(G4="NUMBER",1+ROUNDDOWN(F4/2,0)+1,IF(E4="日付",F4,F4+1)))))</f>
        <v>9</v>
      </c>
      <c r="I4" s="28"/>
      <c r="J4" s="32" t="s">
        <v>16</v>
      </c>
      <c r="K4" s="33" t="s">
        <v>17</v>
      </c>
    </row>
    <row r="5" spans="1:11" s="130" customFormat="1" ht="13.5">
      <c r="A5" s="25">
        <f t="shared" ref="A5:A53" si="1">ROW()-3</f>
        <v>2</v>
      </c>
      <c r="B5" s="34" t="s">
        <v>18</v>
      </c>
      <c r="C5" s="35" t="s">
        <v>19</v>
      </c>
      <c r="D5" s="36" t="s">
        <v>13</v>
      </c>
      <c r="E5" s="37" t="s">
        <v>14</v>
      </c>
      <c r="F5" s="38">
        <v>4</v>
      </c>
      <c r="G5" s="37" t="s">
        <v>20</v>
      </c>
      <c r="H5" s="39">
        <f t="shared" si="0"/>
        <v>4</v>
      </c>
      <c r="I5" s="36"/>
      <c r="J5" s="40">
        <v>0</v>
      </c>
      <c r="K5" s="41" t="s">
        <v>21</v>
      </c>
    </row>
    <row r="6" spans="1:11" s="131" customFormat="1">
      <c r="A6" s="25">
        <f t="shared" si="1"/>
        <v>3</v>
      </c>
      <c r="B6" s="42" t="s">
        <v>22</v>
      </c>
      <c r="C6" s="35" t="s">
        <v>23</v>
      </c>
      <c r="D6" s="36" t="s">
        <v>13</v>
      </c>
      <c r="E6" s="37" t="s">
        <v>14</v>
      </c>
      <c r="F6" s="35">
        <v>11</v>
      </c>
      <c r="G6" s="37" t="s">
        <v>24</v>
      </c>
      <c r="H6" s="39">
        <f t="shared" si="0"/>
        <v>12</v>
      </c>
      <c r="I6" s="36"/>
      <c r="J6" s="40"/>
      <c r="K6" s="41" t="s">
        <v>25</v>
      </c>
    </row>
    <row r="7" spans="1:11" s="130" customFormat="1" ht="24">
      <c r="A7" s="25">
        <f t="shared" si="1"/>
        <v>4</v>
      </c>
      <c r="B7" s="43" t="s">
        <v>26</v>
      </c>
      <c r="C7" s="35" t="s">
        <v>27</v>
      </c>
      <c r="D7" s="36" t="s">
        <v>13</v>
      </c>
      <c r="E7" s="37" t="s">
        <v>14</v>
      </c>
      <c r="F7" s="38">
        <v>10</v>
      </c>
      <c r="G7" s="44" t="s">
        <v>20</v>
      </c>
      <c r="H7" s="39">
        <f t="shared" si="0"/>
        <v>7</v>
      </c>
      <c r="I7" s="36"/>
      <c r="J7" s="40">
        <v>0</v>
      </c>
      <c r="K7" s="41" t="s">
        <v>28</v>
      </c>
    </row>
    <row r="8" spans="1:11" s="130" customFormat="1" ht="24">
      <c r="A8" s="25">
        <f t="shared" si="1"/>
        <v>5</v>
      </c>
      <c r="B8" s="34" t="s">
        <v>29</v>
      </c>
      <c r="C8" s="35" t="s">
        <v>30</v>
      </c>
      <c r="D8" s="36" t="s">
        <v>31</v>
      </c>
      <c r="E8" s="36" t="s">
        <v>14</v>
      </c>
      <c r="F8" s="38">
        <v>3</v>
      </c>
      <c r="G8" s="37" t="s">
        <v>20</v>
      </c>
      <c r="H8" s="39">
        <f t="shared" si="0"/>
        <v>3</v>
      </c>
      <c r="I8" s="36"/>
      <c r="J8" s="40">
        <v>0</v>
      </c>
      <c r="K8" s="41" t="s">
        <v>32</v>
      </c>
    </row>
    <row r="9" spans="1:11" s="131" customFormat="1" ht="24">
      <c r="A9" s="45">
        <f t="shared" si="1"/>
        <v>6</v>
      </c>
      <c r="B9" s="46" t="s">
        <v>33</v>
      </c>
      <c r="C9" s="47" t="s">
        <v>34</v>
      </c>
      <c r="D9" s="48" t="s">
        <v>35</v>
      </c>
      <c r="E9" s="49" t="s">
        <v>14</v>
      </c>
      <c r="F9" s="47">
        <v>3</v>
      </c>
      <c r="G9" s="49" t="s">
        <v>20</v>
      </c>
      <c r="H9" s="39">
        <f t="shared" si="0"/>
        <v>3</v>
      </c>
      <c r="I9" s="50" t="s">
        <v>36</v>
      </c>
      <c r="J9" s="50">
        <v>0</v>
      </c>
      <c r="K9" s="51" t="s">
        <v>37</v>
      </c>
    </row>
    <row r="10" spans="1:11" s="131" customFormat="1" ht="24">
      <c r="A10" s="25">
        <f t="shared" si="1"/>
        <v>7</v>
      </c>
      <c r="B10" s="52" t="s">
        <v>38</v>
      </c>
      <c r="C10" s="53" t="s">
        <v>39</v>
      </c>
      <c r="D10" s="54" t="s">
        <v>31</v>
      </c>
      <c r="E10" s="55" t="s">
        <v>14</v>
      </c>
      <c r="F10" s="56">
        <v>1</v>
      </c>
      <c r="G10" s="55" t="s">
        <v>20</v>
      </c>
      <c r="H10" s="57">
        <f>IF(E10="日本語",F10*3+1,IF(E10="混在",F10*3+1,IF(MID(F10,2,1)=",",1+ROUNDDOWN(MID(F10,1,1)/2,0)+1,IF(G10="NUMBER",1+ROUNDDOWN(F10/2,0)+1,IF(E10="日付",F10,F10+1)))))</f>
        <v>2</v>
      </c>
      <c r="I10" s="54" t="s">
        <v>40</v>
      </c>
      <c r="J10" s="58">
        <v>0</v>
      </c>
      <c r="K10" s="59" t="s">
        <v>41</v>
      </c>
    </row>
    <row r="11" spans="1:11" s="131" customFormat="1">
      <c r="A11" s="25">
        <f t="shared" si="1"/>
        <v>8</v>
      </c>
      <c r="B11" s="46" t="s">
        <v>42</v>
      </c>
      <c r="C11" s="47" t="s">
        <v>43</v>
      </c>
      <c r="D11" s="36" t="s">
        <v>44</v>
      </c>
      <c r="E11" s="36" t="s">
        <v>45</v>
      </c>
      <c r="F11" s="38">
        <v>7</v>
      </c>
      <c r="G11" s="37" t="s">
        <v>46</v>
      </c>
      <c r="H11" s="39">
        <f t="shared" si="0"/>
        <v>7</v>
      </c>
      <c r="I11" s="48"/>
      <c r="J11" s="50"/>
      <c r="K11" s="51"/>
    </row>
    <row r="12" spans="1:11" s="130" customFormat="1" ht="13.5">
      <c r="A12" s="25">
        <f t="shared" si="1"/>
        <v>9</v>
      </c>
      <c r="B12" s="34" t="s">
        <v>47</v>
      </c>
      <c r="C12" s="60" t="s">
        <v>48</v>
      </c>
      <c r="D12" s="61" t="s">
        <v>35</v>
      </c>
      <c r="E12" s="37" t="s">
        <v>49</v>
      </c>
      <c r="F12" s="62">
        <v>10</v>
      </c>
      <c r="G12" s="44" t="s">
        <v>15</v>
      </c>
      <c r="H12" s="39">
        <f t="shared" si="0"/>
        <v>11</v>
      </c>
      <c r="I12" s="61"/>
      <c r="J12" s="63" t="s">
        <v>16</v>
      </c>
      <c r="K12" s="41"/>
    </row>
    <row r="13" spans="1:11" s="130" customFormat="1" ht="13.5">
      <c r="A13" s="25">
        <f t="shared" si="1"/>
        <v>10</v>
      </c>
      <c r="B13" s="34" t="s">
        <v>50</v>
      </c>
      <c r="C13" s="35" t="s">
        <v>51</v>
      </c>
      <c r="D13" s="36" t="s">
        <v>13</v>
      </c>
      <c r="E13" s="36" t="s">
        <v>14</v>
      </c>
      <c r="F13" s="64" t="s">
        <v>52</v>
      </c>
      <c r="G13" s="37" t="s">
        <v>20</v>
      </c>
      <c r="H13" s="39">
        <f>IF(E13="日本語",F13*3+1,IF(E13="混在",F13*3+1,IF(MID(RIGHT(F13,2),1,1)=",",1+ROUNDDOWN(MID(F13,1,2)/2,0)+1,IF(G13="NUMBER",1+ROUNDDOWN(F13/2,0)+1,IF(E13="日付",F13,F13+1)))))</f>
        <v>7</v>
      </c>
      <c r="I13" s="36"/>
      <c r="J13" s="40">
        <v>0</v>
      </c>
      <c r="K13" s="41"/>
    </row>
    <row r="14" spans="1:11" s="130" customFormat="1" ht="13.5">
      <c r="A14" s="25">
        <f t="shared" si="1"/>
        <v>11</v>
      </c>
      <c r="B14" s="65" t="s">
        <v>53</v>
      </c>
      <c r="C14" s="60" t="s">
        <v>54</v>
      </c>
      <c r="D14" s="36" t="s">
        <v>13</v>
      </c>
      <c r="E14" s="36" t="s">
        <v>14</v>
      </c>
      <c r="F14" s="64" t="s">
        <v>52</v>
      </c>
      <c r="G14" s="37" t="s">
        <v>20</v>
      </c>
      <c r="H14" s="39">
        <f t="shared" ref="H14:H32" si="2">IF(E14="日本語",F14*3+1,IF(E14="混在",F14*3+1,IF(MID(RIGHT(F14,2),1,1)=",",1+ROUNDDOWN(MID(F14,1,2)/2,0)+1,IF(G14="NUMBER",1+ROUNDDOWN(F14/2,0)+1,IF(E14="日付",F14,F14+1)))))</f>
        <v>7</v>
      </c>
      <c r="I14" s="48"/>
      <c r="J14" s="50">
        <v>0</v>
      </c>
      <c r="K14" s="66"/>
    </row>
    <row r="15" spans="1:11" s="130" customFormat="1" ht="13.5">
      <c r="A15" s="25">
        <f t="shared" si="1"/>
        <v>12</v>
      </c>
      <c r="B15" s="65" t="s">
        <v>55</v>
      </c>
      <c r="C15" s="60" t="s">
        <v>56</v>
      </c>
      <c r="D15" s="36" t="s">
        <v>13</v>
      </c>
      <c r="E15" s="36" t="s">
        <v>14</v>
      </c>
      <c r="F15" s="64" t="s">
        <v>57</v>
      </c>
      <c r="G15" s="37" t="s">
        <v>20</v>
      </c>
      <c r="H15" s="39">
        <f t="shared" si="2"/>
        <v>7</v>
      </c>
      <c r="I15" s="48"/>
      <c r="J15" s="50">
        <v>0</v>
      </c>
      <c r="K15" s="66"/>
    </row>
    <row r="16" spans="1:11" s="130" customFormat="1" ht="13.5">
      <c r="A16" s="25">
        <f t="shared" si="1"/>
        <v>13</v>
      </c>
      <c r="B16" s="67" t="s">
        <v>58</v>
      </c>
      <c r="C16" s="60" t="s">
        <v>59</v>
      </c>
      <c r="D16" s="36" t="s">
        <v>13</v>
      </c>
      <c r="E16" s="36" t="s">
        <v>14</v>
      </c>
      <c r="F16" s="64" t="s">
        <v>57</v>
      </c>
      <c r="G16" s="37" t="s">
        <v>20</v>
      </c>
      <c r="H16" s="39">
        <f t="shared" si="2"/>
        <v>7</v>
      </c>
      <c r="I16" s="48"/>
      <c r="J16" s="50">
        <v>0</v>
      </c>
      <c r="K16" s="66"/>
    </row>
    <row r="17" spans="1:11" s="130" customFormat="1" ht="13.5">
      <c r="A17" s="25">
        <f t="shared" si="1"/>
        <v>14</v>
      </c>
      <c r="B17" s="67" t="s">
        <v>60</v>
      </c>
      <c r="C17" s="60" t="s">
        <v>61</v>
      </c>
      <c r="D17" s="36" t="s">
        <v>13</v>
      </c>
      <c r="E17" s="36" t="s">
        <v>14</v>
      </c>
      <c r="F17" s="64" t="s">
        <v>57</v>
      </c>
      <c r="G17" s="37" t="s">
        <v>20</v>
      </c>
      <c r="H17" s="39">
        <f t="shared" si="2"/>
        <v>7</v>
      </c>
      <c r="I17" s="48"/>
      <c r="J17" s="50">
        <v>0</v>
      </c>
      <c r="K17" s="66"/>
    </row>
    <row r="18" spans="1:11" s="130" customFormat="1" ht="13.5">
      <c r="A18" s="25">
        <f t="shared" si="1"/>
        <v>15</v>
      </c>
      <c r="B18" s="67" t="s">
        <v>62</v>
      </c>
      <c r="C18" s="60" t="s">
        <v>63</v>
      </c>
      <c r="D18" s="36" t="s">
        <v>13</v>
      </c>
      <c r="E18" s="36" t="s">
        <v>14</v>
      </c>
      <c r="F18" s="64" t="s">
        <v>57</v>
      </c>
      <c r="G18" s="37" t="s">
        <v>20</v>
      </c>
      <c r="H18" s="39">
        <f t="shared" si="2"/>
        <v>7</v>
      </c>
      <c r="I18" s="48"/>
      <c r="J18" s="50">
        <v>0</v>
      </c>
      <c r="K18" s="66"/>
    </row>
    <row r="19" spans="1:11" s="130" customFormat="1" ht="13.5">
      <c r="A19" s="25">
        <f t="shared" si="1"/>
        <v>16</v>
      </c>
      <c r="B19" s="65" t="s">
        <v>64</v>
      </c>
      <c r="C19" s="60" t="s">
        <v>65</v>
      </c>
      <c r="D19" s="36" t="s">
        <v>13</v>
      </c>
      <c r="E19" s="36" t="s">
        <v>14</v>
      </c>
      <c r="F19" s="64" t="s">
        <v>57</v>
      </c>
      <c r="G19" s="37" t="s">
        <v>20</v>
      </c>
      <c r="H19" s="39">
        <f t="shared" si="2"/>
        <v>7</v>
      </c>
      <c r="I19" s="48"/>
      <c r="J19" s="50">
        <v>0</v>
      </c>
      <c r="K19" s="66"/>
    </row>
    <row r="20" spans="1:11" s="130" customFormat="1" ht="13.5">
      <c r="A20" s="25">
        <f t="shared" si="1"/>
        <v>17</v>
      </c>
      <c r="B20" s="65" t="s">
        <v>66</v>
      </c>
      <c r="C20" s="60" t="s">
        <v>67</v>
      </c>
      <c r="D20" s="36" t="s">
        <v>13</v>
      </c>
      <c r="E20" s="36" t="s">
        <v>14</v>
      </c>
      <c r="F20" s="64" t="s">
        <v>57</v>
      </c>
      <c r="G20" s="37" t="s">
        <v>20</v>
      </c>
      <c r="H20" s="39">
        <f t="shared" si="2"/>
        <v>7</v>
      </c>
      <c r="I20" s="48"/>
      <c r="J20" s="50">
        <v>0</v>
      </c>
      <c r="K20" s="66"/>
    </row>
    <row r="21" spans="1:11" s="131" customFormat="1">
      <c r="A21" s="25">
        <f t="shared" si="1"/>
        <v>18</v>
      </c>
      <c r="B21" s="68" t="s">
        <v>68</v>
      </c>
      <c r="C21" s="69" t="s">
        <v>69</v>
      </c>
      <c r="D21" s="28" t="s">
        <v>13</v>
      </c>
      <c r="E21" s="28" t="s">
        <v>14</v>
      </c>
      <c r="F21" s="70" t="s">
        <v>57</v>
      </c>
      <c r="G21" s="29" t="s">
        <v>20</v>
      </c>
      <c r="H21" s="31">
        <f t="shared" si="2"/>
        <v>7</v>
      </c>
      <c r="I21" s="71"/>
      <c r="J21" s="72">
        <v>0</v>
      </c>
      <c r="K21" s="73" t="s">
        <v>70</v>
      </c>
    </row>
    <row r="22" spans="1:11" s="130" customFormat="1" ht="13.5">
      <c r="A22" s="25">
        <f t="shared" si="1"/>
        <v>19</v>
      </c>
      <c r="B22" s="34" t="s">
        <v>71</v>
      </c>
      <c r="C22" s="35" t="s">
        <v>72</v>
      </c>
      <c r="D22" s="36" t="s">
        <v>13</v>
      </c>
      <c r="E22" s="36" t="s">
        <v>14</v>
      </c>
      <c r="F22" s="64" t="s">
        <v>57</v>
      </c>
      <c r="G22" s="37" t="s">
        <v>20</v>
      </c>
      <c r="H22" s="39">
        <f t="shared" si="2"/>
        <v>7</v>
      </c>
      <c r="I22" s="36"/>
      <c r="J22" s="40">
        <v>0</v>
      </c>
      <c r="K22" s="51" t="s">
        <v>73</v>
      </c>
    </row>
    <row r="23" spans="1:11" s="130" customFormat="1" ht="13.5">
      <c r="A23" s="25">
        <f t="shared" si="1"/>
        <v>20</v>
      </c>
      <c r="B23" s="34" t="s">
        <v>74</v>
      </c>
      <c r="C23" s="35" t="s">
        <v>75</v>
      </c>
      <c r="D23" s="36" t="s">
        <v>13</v>
      </c>
      <c r="E23" s="36" t="s">
        <v>14</v>
      </c>
      <c r="F23" s="64" t="s">
        <v>57</v>
      </c>
      <c r="G23" s="37" t="s">
        <v>20</v>
      </c>
      <c r="H23" s="39">
        <f t="shared" si="2"/>
        <v>7</v>
      </c>
      <c r="I23" s="36"/>
      <c r="J23" s="40">
        <v>0</v>
      </c>
      <c r="K23" s="41"/>
    </row>
    <row r="24" spans="1:11" s="130" customFormat="1" ht="13.5">
      <c r="A24" s="25">
        <f t="shared" si="1"/>
        <v>21</v>
      </c>
      <c r="B24" s="65" t="s">
        <v>76</v>
      </c>
      <c r="C24" s="60" t="s">
        <v>77</v>
      </c>
      <c r="D24" s="36" t="s">
        <v>13</v>
      </c>
      <c r="E24" s="36" t="s">
        <v>14</v>
      </c>
      <c r="F24" s="64" t="s">
        <v>57</v>
      </c>
      <c r="G24" s="37" t="s">
        <v>20</v>
      </c>
      <c r="H24" s="39">
        <f t="shared" si="2"/>
        <v>7</v>
      </c>
      <c r="I24" s="48"/>
      <c r="J24" s="50">
        <v>0</v>
      </c>
      <c r="K24" s="66"/>
    </row>
    <row r="25" spans="1:11" s="130" customFormat="1" ht="13.5">
      <c r="A25" s="25">
        <f t="shared" si="1"/>
        <v>22</v>
      </c>
      <c r="B25" s="65" t="s">
        <v>78</v>
      </c>
      <c r="C25" s="60" t="s">
        <v>79</v>
      </c>
      <c r="D25" s="36" t="s">
        <v>13</v>
      </c>
      <c r="E25" s="36" t="s">
        <v>14</v>
      </c>
      <c r="F25" s="64" t="s">
        <v>57</v>
      </c>
      <c r="G25" s="37" t="s">
        <v>20</v>
      </c>
      <c r="H25" s="39">
        <f t="shared" si="2"/>
        <v>7</v>
      </c>
      <c r="I25" s="48"/>
      <c r="J25" s="50">
        <v>0</v>
      </c>
      <c r="K25" s="66"/>
    </row>
    <row r="26" spans="1:11" s="130" customFormat="1" ht="13.5">
      <c r="A26" s="25">
        <f t="shared" si="1"/>
        <v>23</v>
      </c>
      <c r="B26" s="67" t="s">
        <v>80</v>
      </c>
      <c r="C26" s="60" t="s">
        <v>81</v>
      </c>
      <c r="D26" s="36" t="s">
        <v>13</v>
      </c>
      <c r="E26" s="36" t="s">
        <v>14</v>
      </c>
      <c r="F26" s="64" t="s">
        <v>57</v>
      </c>
      <c r="G26" s="37" t="s">
        <v>20</v>
      </c>
      <c r="H26" s="39">
        <f t="shared" si="2"/>
        <v>7</v>
      </c>
      <c r="I26" s="48"/>
      <c r="J26" s="50">
        <v>0</v>
      </c>
      <c r="K26" s="66"/>
    </row>
    <row r="27" spans="1:11" s="130" customFormat="1" ht="48">
      <c r="A27" s="25">
        <f t="shared" si="1"/>
        <v>24</v>
      </c>
      <c r="B27" s="67" t="s">
        <v>82</v>
      </c>
      <c r="C27" s="60" t="s">
        <v>83</v>
      </c>
      <c r="D27" s="36" t="s">
        <v>13</v>
      </c>
      <c r="E27" s="36" t="s">
        <v>14</v>
      </c>
      <c r="F27" s="64" t="s">
        <v>57</v>
      </c>
      <c r="G27" s="37" t="s">
        <v>20</v>
      </c>
      <c r="H27" s="39">
        <f t="shared" si="2"/>
        <v>7</v>
      </c>
      <c r="I27" s="48"/>
      <c r="J27" s="50">
        <v>0</v>
      </c>
      <c r="K27" s="74" t="s">
        <v>84</v>
      </c>
    </row>
    <row r="28" spans="1:11" s="130" customFormat="1" ht="13.5">
      <c r="A28" s="25">
        <f t="shared" si="1"/>
        <v>25</v>
      </c>
      <c r="B28" s="65" t="s">
        <v>85</v>
      </c>
      <c r="C28" s="60" t="s">
        <v>86</v>
      </c>
      <c r="D28" s="36" t="s">
        <v>13</v>
      </c>
      <c r="E28" s="36" t="s">
        <v>14</v>
      </c>
      <c r="F28" s="64" t="s">
        <v>57</v>
      </c>
      <c r="G28" s="37" t="s">
        <v>20</v>
      </c>
      <c r="H28" s="39">
        <f t="shared" si="2"/>
        <v>7</v>
      </c>
      <c r="I28" s="48"/>
      <c r="J28" s="50">
        <v>0</v>
      </c>
      <c r="K28" s="66"/>
    </row>
    <row r="29" spans="1:11" s="130" customFormat="1" ht="13.5">
      <c r="A29" s="25">
        <f t="shared" si="1"/>
        <v>26</v>
      </c>
      <c r="B29" s="65" t="s">
        <v>87</v>
      </c>
      <c r="C29" s="60" t="s">
        <v>88</v>
      </c>
      <c r="D29" s="36" t="s">
        <v>13</v>
      </c>
      <c r="E29" s="36" t="s">
        <v>14</v>
      </c>
      <c r="F29" s="64" t="s">
        <v>57</v>
      </c>
      <c r="G29" s="37" t="s">
        <v>20</v>
      </c>
      <c r="H29" s="39">
        <f t="shared" si="2"/>
        <v>7</v>
      </c>
      <c r="I29" s="48"/>
      <c r="J29" s="50">
        <v>0</v>
      </c>
      <c r="K29" s="66"/>
    </row>
    <row r="30" spans="1:11" s="131" customFormat="1">
      <c r="A30" s="25">
        <f t="shared" si="1"/>
        <v>27</v>
      </c>
      <c r="B30" s="46" t="s">
        <v>89</v>
      </c>
      <c r="C30" s="47" t="s">
        <v>90</v>
      </c>
      <c r="D30" s="36" t="s">
        <v>13</v>
      </c>
      <c r="E30" s="36" t="s">
        <v>14</v>
      </c>
      <c r="F30" s="64" t="s">
        <v>57</v>
      </c>
      <c r="G30" s="37" t="s">
        <v>20</v>
      </c>
      <c r="H30" s="39">
        <f t="shared" si="2"/>
        <v>7</v>
      </c>
      <c r="I30" s="48"/>
      <c r="J30" s="50">
        <v>0</v>
      </c>
      <c r="K30" s="51"/>
    </row>
    <row r="31" spans="1:11" s="130" customFormat="1" ht="13.5">
      <c r="A31" s="25">
        <f t="shared" si="1"/>
        <v>28</v>
      </c>
      <c r="B31" s="34" t="s">
        <v>91</v>
      </c>
      <c r="C31" s="35" t="s">
        <v>92</v>
      </c>
      <c r="D31" s="36" t="s">
        <v>13</v>
      </c>
      <c r="E31" s="36" t="s">
        <v>14</v>
      </c>
      <c r="F31" s="64" t="s">
        <v>57</v>
      </c>
      <c r="G31" s="37" t="s">
        <v>20</v>
      </c>
      <c r="H31" s="39">
        <f t="shared" si="2"/>
        <v>7</v>
      </c>
      <c r="I31" s="36"/>
      <c r="J31" s="40">
        <v>0</v>
      </c>
      <c r="K31" s="41"/>
    </row>
    <row r="32" spans="1:11" s="130" customFormat="1" ht="13.5">
      <c r="A32" s="25">
        <f t="shared" si="1"/>
        <v>29</v>
      </c>
      <c r="B32" s="34" t="s">
        <v>93</v>
      </c>
      <c r="C32" s="35" t="s">
        <v>94</v>
      </c>
      <c r="D32" s="36" t="s">
        <v>13</v>
      </c>
      <c r="E32" s="36" t="s">
        <v>14</v>
      </c>
      <c r="F32" s="64" t="s">
        <v>57</v>
      </c>
      <c r="G32" s="37" t="s">
        <v>20</v>
      </c>
      <c r="H32" s="39">
        <f t="shared" si="2"/>
        <v>7</v>
      </c>
      <c r="I32" s="36"/>
      <c r="J32" s="40">
        <v>0</v>
      </c>
      <c r="K32" s="41"/>
    </row>
    <row r="33" spans="1:11" s="130" customFormat="1" ht="24">
      <c r="A33" s="25">
        <f t="shared" si="1"/>
        <v>30</v>
      </c>
      <c r="B33" s="65" t="s">
        <v>95</v>
      </c>
      <c r="C33" s="60" t="s">
        <v>96</v>
      </c>
      <c r="D33" s="36" t="s">
        <v>13</v>
      </c>
      <c r="E33" s="36" t="s">
        <v>14</v>
      </c>
      <c r="F33" s="64">
        <v>2</v>
      </c>
      <c r="G33" s="37" t="s">
        <v>20</v>
      </c>
      <c r="H33" s="39">
        <f t="shared" si="0"/>
        <v>3</v>
      </c>
      <c r="I33" s="48" t="s">
        <v>97</v>
      </c>
      <c r="J33" s="50">
        <v>0</v>
      </c>
      <c r="K33" s="66" t="s">
        <v>98</v>
      </c>
    </row>
    <row r="34" spans="1:11" s="130" customFormat="1" ht="13.5">
      <c r="A34" s="25">
        <f t="shared" si="1"/>
        <v>31</v>
      </c>
      <c r="B34" s="26" t="s">
        <v>99</v>
      </c>
      <c r="C34" s="27" t="s">
        <v>100</v>
      </c>
      <c r="D34" s="28" t="s">
        <v>44</v>
      </c>
      <c r="E34" s="28" t="s">
        <v>14</v>
      </c>
      <c r="F34" s="70">
        <v>2</v>
      </c>
      <c r="G34" s="29" t="s">
        <v>20</v>
      </c>
      <c r="H34" s="31">
        <f t="shared" si="0"/>
        <v>3</v>
      </c>
      <c r="I34" s="28"/>
      <c r="J34" s="75"/>
      <c r="K34" s="33" t="s">
        <v>101</v>
      </c>
    </row>
    <row r="35" spans="1:11" s="130" customFormat="1" ht="72">
      <c r="A35" s="25">
        <f t="shared" si="1"/>
        <v>32</v>
      </c>
      <c r="B35" s="34" t="s">
        <v>102</v>
      </c>
      <c r="C35" s="35" t="s">
        <v>103</v>
      </c>
      <c r="D35" s="36" t="s">
        <v>13</v>
      </c>
      <c r="E35" s="36" t="s">
        <v>14</v>
      </c>
      <c r="F35" s="64">
        <v>2</v>
      </c>
      <c r="G35" s="37" t="s">
        <v>20</v>
      </c>
      <c r="H35" s="39">
        <f>IF(E35="日本語",F35*3+1,IF(E35="混在",F35*3+1,IF(MID(F35,2,1)=",",1+ROUNDDOWN(MID(F35,1,1)/2,0)+1,IF(G35="NUMBER",1+ROUNDDOWN(F35/2,0)+1,IF(E35="日付",F35,F35+1)))))</f>
        <v>3</v>
      </c>
      <c r="I35" s="36" t="s">
        <v>104</v>
      </c>
      <c r="J35" s="40">
        <v>0</v>
      </c>
      <c r="K35" s="41" t="s">
        <v>105</v>
      </c>
    </row>
    <row r="36" spans="1:11" s="130" customFormat="1" ht="84">
      <c r="A36" s="25">
        <f t="shared" si="1"/>
        <v>33</v>
      </c>
      <c r="B36" s="65" t="s">
        <v>106</v>
      </c>
      <c r="C36" s="60" t="s">
        <v>107</v>
      </c>
      <c r="D36" s="36" t="s">
        <v>13</v>
      </c>
      <c r="E36" s="36" t="s">
        <v>14</v>
      </c>
      <c r="F36" s="64">
        <v>2</v>
      </c>
      <c r="G36" s="37" t="s">
        <v>20</v>
      </c>
      <c r="H36" s="39">
        <f t="shared" si="0"/>
        <v>3</v>
      </c>
      <c r="I36" s="48" t="s">
        <v>108</v>
      </c>
      <c r="J36" s="50">
        <v>0</v>
      </c>
      <c r="K36" s="41" t="s">
        <v>109</v>
      </c>
    </row>
    <row r="37" spans="1:11" s="130" customFormat="1" ht="13.5">
      <c r="A37" s="25">
        <f t="shared" si="1"/>
        <v>34</v>
      </c>
      <c r="B37" s="67" t="s">
        <v>110</v>
      </c>
      <c r="C37" s="60" t="s">
        <v>111</v>
      </c>
      <c r="D37" s="36" t="s">
        <v>13</v>
      </c>
      <c r="E37" s="36" t="s">
        <v>14</v>
      </c>
      <c r="F37" s="64">
        <v>2</v>
      </c>
      <c r="G37" s="37" t="s">
        <v>20</v>
      </c>
      <c r="H37" s="39">
        <f t="shared" si="0"/>
        <v>3</v>
      </c>
      <c r="I37" s="48"/>
      <c r="J37" s="76">
        <v>0</v>
      </c>
      <c r="K37" s="66" t="s">
        <v>112</v>
      </c>
    </row>
    <row r="38" spans="1:11" s="130" customFormat="1" ht="13.5">
      <c r="A38" s="25">
        <f t="shared" si="1"/>
        <v>35</v>
      </c>
      <c r="B38" s="65" t="s">
        <v>113</v>
      </c>
      <c r="C38" s="60" t="s">
        <v>114</v>
      </c>
      <c r="D38" s="36" t="s">
        <v>13</v>
      </c>
      <c r="E38" s="36" t="s">
        <v>14</v>
      </c>
      <c r="F38" s="64">
        <v>2</v>
      </c>
      <c r="G38" s="37" t="s">
        <v>20</v>
      </c>
      <c r="H38" s="39">
        <f t="shared" si="0"/>
        <v>3</v>
      </c>
      <c r="I38" s="48"/>
      <c r="J38" s="76">
        <v>0</v>
      </c>
      <c r="K38" s="66" t="s">
        <v>115</v>
      </c>
    </row>
    <row r="39" spans="1:11" s="130" customFormat="1" ht="13.5">
      <c r="A39" s="25">
        <f t="shared" si="1"/>
        <v>36</v>
      </c>
      <c r="B39" s="65" t="s">
        <v>116</v>
      </c>
      <c r="C39" s="77" t="s">
        <v>117</v>
      </c>
      <c r="D39" s="36" t="s">
        <v>13</v>
      </c>
      <c r="E39" s="36" t="s">
        <v>14</v>
      </c>
      <c r="F39" s="64">
        <v>2</v>
      </c>
      <c r="G39" s="37" t="s">
        <v>20</v>
      </c>
      <c r="H39" s="39">
        <f t="shared" si="0"/>
        <v>3</v>
      </c>
      <c r="I39" s="48"/>
      <c r="J39" s="76">
        <v>0</v>
      </c>
      <c r="K39" s="66" t="s">
        <v>118</v>
      </c>
    </row>
    <row r="40" spans="1:11" s="131" customFormat="1">
      <c r="A40" s="25">
        <f t="shared" si="1"/>
        <v>37</v>
      </c>
      <c r="B40" s="46" t="s">
        <v>119</v>
      </c>
      <c r="C40" s="78" t="s">
        <v>120</v>
      </c>
      <c r="D40" s="36" t="s">
        <v>13</v>
      </c>
      <c r="E40" s="36" t="s">
        <v>14</v>
      </c>
      <c r="F40" s="64">
        <v>2</v>
      </c>
      <c r="G40" s="37" t="s">
        <v>20</v>
      </c>
      <c r="H40" s="39">
        <f t="shared" si="0"/>
        <v>3</v>
      </c>
      <c r="I40" s="48"/>
      <c r="J40" s="76">
        <v>0</v>
      </c>
      <c r="K40" s="51"/>
    </row>
    <row r="41" spans="1:11" s="130" customFormat="1" ht="13.5">
      <c r="A41" s="25">
        <f t="shared" si="1"/>
        <v>38</v>
      </c>
      <c r="B41" s="34" t="s">
        <v>121</v>
      </c>
      <c r="C41" s="79" t="s">
        <v>122</v>
      </c>
      <c r="D41" s="36" t="s">
        <v>13</v>
      </c>
      <c r="E41" s="36" t="s">
        <v>14</v>
      </c>
      <c r="F41" s="64">
        <v>2</v>
      </c>
      <c r="G41" s="37" t="s">
        <v>20</v>
      </c>
      <c r="H41" s="39">
        <f t="shared" si="0"/>
        <v>3</v>
      </c>
      <c r="I41" s="36"/>
      <c r="J41" s="80">
        <v>0</v>
      </c>
      <c r="K41" s="41" t="s">
        <v>123</v>
      </c>
    </row>
    <row r="42" spans="1:11" s="130" customFormat="1" ht="13.5">
      <c r="A42" s="25">
        <f t="shared" si="1"/>
        <v>39</v>
      </c>
      <c r="B42" s="65" t="s">
        <v>124</v>
      </c>
      <c r="C42" s="60" t="s">
        <v>125</v>
      </c>
      <c r="D42" s="36" t="s">
        <v>13</v>
      </c>
      <c r="E42" s="36" t="s">
        <v>14</v>
      </c>
      <c r="F42" s="64">
        <v>2</v>
      </c>
      <c r="G42" s="37" t="s">
        <v>20</v>
      </c>
      <c r="H42" s="39">
        <f t="shared" si="0"/>
        <v>3</v>
      </c>
      <c r="I42" s="48"/>
      <c r="J42" s="76">
        <v>0</v>
      </c>
      <c r="K42" s="66" t="s">
        <v>126</v>
      </c>
    </row>
    <row r="43" spans="1:11" s="130" customFormat="1" ht="13.5">
      <c r="A43" s="25">
        <f t="shared" si="1"/>
        <v>40</v>
      </c>
      <c r="B43" s="65" t="s">
        <v>127</v>
      </c>
      <c r="C43" s="60" t="s">
        <v>128</v>
      </c>
      <c r="D43" s="36" t="s">
        <v>13</v>
      </c>
      <c r="E43" s="36" t="s">
        <v>14</v>
      </c>
      <c r="F43" s="64">
        <v>2</v>
      </c>
      <c r="G43" s="37" t="s">
        <v>20</v>
      </c>
      <c r="H43" s="39">
        <f t="shared" si="0"/>
        <v>3</v>
      </c>
      <c r="I43" s="48"/>
      <c r="J43" s="76">
        <v>0</v>
      </c>
      <c r="K43" s="66" t="s">
        <v>129</v>
      </c>
    </row>
    <row r="44" spans="1:11" s="130" customFormat="1" ht="13.5">
      <c r="A44" s="25">
        <f t="shared" si="1"/>
        <v>41</v>
      </c>
      <c r="B44" s="67" t="s">
        <v>130</v>
      </c>
      <c r="C44" s="60" t="s">
        <v>131</v>
      </c>
      <c r="D44" s="36" t="s">
        <v>13</v>
      </c>
      <c r="E44" s="36" t="s">
        <v>14</v>
      </c>
      <c r="F44" s="64">
        <v>2</v>
      </c>
      <c r="G44" s="37" t="s">
        <v>20</v>
      </c>
      <c r="H44" s="39">
        <f t="shared" si="0"/>
        <v>3</v>
      </c>
      <c r="I44" s="48"/>
      <c r="J44" s="76">
        <v>0</v>
      </c>
      <c r="K44" s="66"/>
    </row>
    <row r="45" spans="1:11" s="130" customFormat="1" ht="13.5">
      <c r="A45" s="25">
        <f t="shared" si="1"/>
        <v>42</v>
      </c>
      <c r="B45" s="65" t="s">
        <v>132</v>
      </c>
      <c r="C45" s="60" t="s">
        <v>133</v>
      </c>
      <c r="D45" s="36" t="s">
        <v>13</v>
      </c>
      <c r="E45" s="36" t="s">
        <v>14</v>
      </c>
      <c r="F45" s="64">
        <v>2</v>
      </c>
      <c r="G45" s="37" t="s">
        <v>20</v>
      </c>
      <c r="H45" s="39">
        <f t="shared" si="0"/>
        <v>3</v>
      </c>
      <c r="I45" s="48"/>
      <c r="J45" s="76">
        <v>0</v>
      </c>
      <c r="K45" s="66"/>
    </row>
    <row r="46" spans="1:11" s="131" customFormat="1">
      <c r="A46" s="25">
        <f t="shared" si="1"/>
        <v>43</v>
      </c>
      <c r="B46" s="46" t="s">
        <v>134</v>
      </c>
      <c r="C46" s="78" t="s">
        <v>135</v>
      </c>
      <c r="D46" s="36" t="s">
        <v>35</v>
      </c>
      <c r="E46" s="36" t="s">
        <v>14</v>
      </c>
      <c r="F46" s="81">
        <v>2</v>
      </c>
      <c r="G46" s="37" t="s">
        <v>20</v>
      </c>
      <c r="H46" s="39">
        <f t="shared" si="0"/>
        <v>3</v>
      </c>
      <c r="I46" s="48"/>
      <c r="J46" s="76">
        <v>0</v>
      </c>
      <c r="K46" s="51"/>
    </row>
    <row r="47" spans="1:11" s="130" customFormat="1" ht="24">
      <c r="A47" s="25">
        <f t="shared" si="1"/>
        <v>44</v>
      </c>
      <c r="B47" s="26" t="s">
        <v>136</v>
      </c>
      <c r="C47" s="82" t="s">
        <v>137</v>
      </c>
      <c r="D47" s="28" t="s">
        <v>35</v>
      </c>
      <c r="E47" s="28" t="s">
        <v>14</v>
      </c>
      <c r="F47" s="83">
        <v>2</v>
      </c>
      <c r="G47" s="29" t="s">
        <v>20</v>
      </c>
      <c r="H47" s="31">
        <f t="shared" si="0"/>
        <v>3</v>
      </c>
      <c r="I47" s="28" t="s">
        <v>138</v>
      </c>
      <c r="J47" s="84">
        <v>0</v>
      </c>
      <c r="K47" s="33" t="s">
        <v>139</v>
      </c>
    </row>
    <row r="48" spans="1:11" s="130" customFormat="1" ht="60">
      <c r="A48" s="25">
        <f t="shared" si="1"/>
        <v>45</v>
      </c>
      <c r="B48" s="26" t="s">
        <v>140</v>
      </c>
      <c r="C48" s="82" t="s">
        <v>141</v>
      </c>
      <c r="D48" s="28" t="s">
        <v>35</v>
      </c>
      <c r="E48" s="29" t="s">
        <v>14</v>
      </c>
      <c r="F48" s="83">
        <v>2</v>
      </c>
      <c r="G48" s="29" t="s">
        <v>20</v>
      </c>
      <c r="H48" s="31">
        <f t="shared" si="0"/>
        <v>3</v>
      </c>
      <c r="I48" s="28" t="s">
        <v>142</v>
      </c>
      <c r="J48" s="84">
        <v>0</v>
      </c>
      <c r="K48" s="33" t="s">
        <v>143</v>
      </c>
    </row>
    <row r="49" spans="1:11" s="130" customFormat="1" ht="24">
      <c r="A49" s="25">
        <f t="shared" si="1"/>
        <v>46</v>
      </c>
      <c r="B49" s="34" t="s">
        <v>144</v>
      </c>
      <c r="C49" s="78" t="s">
        <v>145</v>
      </c>
      <c r="D49" s="36" t="s">
        <v>35</v>
      </c>
      <c r="E49" s="37" t="s">
        <v>14</v>
      </c>
      <c r="F49" s="81">
        <v>1</v>
      </c>
      <c r="G49" s="37" t="s">
        <v>20</v>
      </c>
      <c r="H49" s="39">
        <f t="shared" si="0"/>
        <v>2</v>
      </c>
      <c r="I49" s="36" t="s">
        <v>146</v>
      </c>
      <c r="J49" s="80">
        <v>0</v>
      </c>
      <c r="K49" s="41" t="s">
        <v>147</v>
      </c>
    </row>
    <row r="50" spans="1:11" s="130" customFormat="1" ht="24">
      <c r="A50" s="25">
        <f t="shared" si="1"/>
        <v>47</v>
      </c>
      <c r="B50" s="34" t="s">
        <v>148</v>
      </c>
      <c r="C50" s="78" t="s">
        <v>149</v>
      </c>
      <c r="D50" s="36" t="s">
        <v>35</v>
      </c>
      <c r="E50" s="37" t="s">
        <v>14</v>
      </c>
      <c r="F50" s="81">
        <v>1</v>
      </c>
      <c r="G50" s="37" t="s">
        <v>20</v>
      </c>
      <c r="H50" s="39">
        <f>IF(E50="日本語",F50*3+1,IF(E50="混在",F50*3+1,IF(MID(F50,2,1)=",",1+ROUNDDOWN(MID(F50,1,1)/2,0)+1,IF(G50="NUMBER",1+ROUNDDOWN(F50/2,0)+1,IF(E50="日付",F50,F50+1)))))</f>
        <v>2</v>
      </c>
      <c r="I50" s="36" t="s">
        <v>150</v>
      </c>
      <c r="J50" s="80">
        <v>0</v>
      </c>
      <c r="K50" s="41" t="s">
        <v>151</v>
      </c>
    </row>
    <row r="51" spans="1:11" s="130" customFormat="1" ht="36">
      <c r="A51" s="25">
        <f t="shared" si="1"/>
        <v>48</v>
      </c>
      <c r="B51" s="34" t="s">
        <v>152</v>
      </c>
      <c r="C51" s="78" t="s">
        <v>153</v>
      </c>
      <c r="D51" s="36" t="s">
        <v>35</v>
      </c>
      <c r="E51" s="37" t="s">
        <v>14</v>
      </c>
      <c r="F51" s="81">
        <v>1</v>
      </c>
      <c r="G51" s="37" t="s">
        <v>20</v>
      </c>
      <c r="H51" s="39">
        <f t="shared" si="0"/>
        <v>2</v>
      </c>
      <c r="I51" s="36" t="s">
        <v>104</v>
      </c>
      <c r="J51" s="80">
        <v>0</v>
      </c>
      <c r="K51" s="41" t="s">
        <v>154</v>
      </c>
    </row>
    <row r="52" spans="1:11" s="130" customFormat="1" ht="48">
      <c r="A52" s="25">
        <f t="shared" si="1"/>
        <v>49</v>
      </c>
      <c r="B52" s="65" t="s">
        <v>155</v>
      </c>
      <c r="C52" s="60" t="s">
        <v>156</v>
      </c>
      <c r="D52" s="48" t="s">
        <v>35</v>
      </c>
      <c r="E52" s="37" t="s">
        <v>14</v>
      </c>
      <c r="F52" s="81">
        <v>1</v>
      </c>
      <c r="G52" s="37" t="s">
        <v>20</v>
      </c>
      <c r="H52" s="39">
        <f t="shared" si="0"/>
        <v>2</v>
      </c>
      <c r="I52" s="48" t="s">
        <v>157</v>
      </c>
      <c r="J52" s="76">
        <v>0</v>
      </c>
      <c r="K52" s="66" t="s">
        <v>158</v>
      </c>
    </row>
    <row r="53" spans="1:11" s="130" customFormat="1" ht="84">
      <c r="A53" s="25">
        <f t="shared" si="1"/>
        <v>50</v>
      </c>
      <c r="B53" s="85" t="s">
        <v>159</v>
      </c>
      <c r="C53" s="86" t="s">
        <v>160</v>
      </c>
      <c r="D53" s="28" t="s">
        <v>35</v>
      </c>
      <c r="E53" s="29" t="s">
        <v>14</v>
      </c>
      <c r="F53" s="83">
        <v>1</v>
      </c>
      <c r="G53" s="29" t="s">
        <v>20</v>
      </c>
      <c r="H53" s="31">
        <f t="shared" si="0"/>
        <v>2</v>
      </c>
      <c r="I53" s="87" t="s">
        <v>161</v>
      </c>
      <c r="J53" s="88">
        <v>0</v>
      </c>
      <c r="K53" s="89" t="s">
        <v>162</v>
      </c>
    </row>
    <row r="54" spans="1:11" s="130" customFormat="1" ht="24">
      <c r="A54" s="45">
        <f t="shared" ref="A54:A93" si="3">ROW()-3</f>
        <v>51</v>
      </c>
      <c r="B54" s="34" t="s">
        <v>165</v>
      </c>
      <c r="C54" s="35" t="s">
        <v>166</v>
      </c>
      <c r="D54" s="36" t="s">
        <v>164</v>
      </c>
      <c r="E54" s="90" t="s">
        <v>49</v>
      </c>
      <c r="F54" s="91">
        <v>1</v>
      </c>
      <c r="G54" s="90" t="s">
        <v>24</v>
      </c>
      <c r="H54" s="39">
        <v>2</v>
      </c>
      <c r="I54" s="36"/>
      <c r="J54" s="40"/>
      <c r="K54" s="41" t="s">
        <v>167</v>
      </c>
    </row>
    <row r="55" spans="1:11" s="130" customFormat="1" ht="13.5">
      <c r="A55" s="45">
        <f t="shared" si="3"/>
        <v>52</v>
      </c>
      <c r="B55" s="65" t="s">
        <v>168</v>
      </c>
      <c r="C55" s="60" t="s">
        <v>169</v>
      </c>
      <c r="D55" s="36" t="s">
        <v>164</v>
      </c>
      <c r="E55" s="90" t="s">
        <v>49</v>
      </c>
      <c r="F55" s="91">
        <v>1</v>
      </c>
      <c r="G55" s="90" t="s">
        <v>24</v>
      </c>
      <c r="H55" s="39">
        <v>2</v>
      </c>
      <c r="I55" s="48"/>
      <c r="J55" s="50"/>
      <c r="K55" s="66" t="s">
        <v>170</v>
      </c>
    </row>
    <row r="56" spans="1:11" s="130" customFormat="1" ht="13.5">
      <c r="A56" s="45">
        <f t="shared" si="3"/>
        <v>53</v>
      </c>
      <c r="B56" s="65" t="s">
        <v>171</v>
      </c>
      <c r="C56" s="60" t="s">
        <v>172</v>
      </c>
      <c r="D56" s="36" t="s">
        <v>164</v>
      </c>
      <c r="E56" s="90" t="s">
        <v>49</v>
      </c>
      <c r="F56" s="91">
        <v>1</v>
      </c>
      <c r="G56" s="90" t="s">
        <v>24</v>
      </c>
      <c r="H56" s="39">
        <v>2</v>
      </c>
      <c r="I56" s="48"/>
      <c r="J56" s="50"/>
      <c r="K56" s="66" t="s">
        <v>170</v>
      </c>
    </row>
    <row r="57" spans="1:11" s="130" customFormat="1" ht="13.5">
      <c r="A57" s="45">
        <f t="shared" si="3"/>
        <v>54</v>
      </c>
      <c r="B57" s="67" t="s">
        <v>173</v>
      </c>
      <c r="C57" s="60" t="s">
        <v>174</v>
      </c>
      <c r="D57" s="36" t="s">
        <v>164</v>
      </c>
      <c r="E57" s="90" t="s">
        <v>49</v>
      </c>
      <c r="F57" s="91">
        <v>1</v>
      </c>
      <c r="G57" s="90" t="s">
        <v>24</v>
      </c>
      <c r="H57" s="39">
        <v>2</v>
      </c>
      <c r="I57" s="48"/>
      <c r="J57" s="50"/>
      <c r="K57" s="66" t="s">
        <v>170</v>
      </c>
    </row>
    <row r="58" spans="1:11" s="130" customFormat="1" ht="13.5">
      <c r="A58" s="45">
        <f t="shared" si="3"/>
        <v>55</v>
      </c>
      <c r="B58" s="92" t="s">
        <v>175</v>
      </c>
      <c r="C58" s="86" t="s">
        <v>176</v>
      </c>
      <c r="D58" s="28" t="s">
        <v>164</v>
      </c>
      <c r="E58" s="93" t="s">
        <v>49</v>
      </c>
      <c r="F58" s="94">
        <v>1</v>
      </c>
      <c r="G58" s="93" t="s">
        <v>24</v>
      </c>
      <c r="H58" s="31">
        <v>2</v>
      </c>
      <c r="I58" s="71"/>
      <c r="J58" s="72"/>
      <c r="K58" s="89" t="s">
        <v>170</v>
      </c>
    </row>
    <row r="59" spans="1:11" s="130" customFormat="1" ht="13.5">
      <c r="A59" s="45">
        <f t="shared" si="3"/>
        <v>56</v>
      </c>
      <c r="B59" s="67" t="s">
        <v>177</v>
      </c>
      <c r="C59" s="60" t="s">
        <v>178</v>
      </c>
      <c r="D59" s="36" t="s">
        <v>164</v>
      </c>
      <c r="E59" s="90" t="s">
        <v>49</v>
      </c>
      <c r="F59" s="91">
        <v>1</v>
      </c>
      <c r="G59" s="90" t="s">
        <v>24</v>
      </c>
      <c r="H59" s="39">
        <v>2</v>
      </c>
      <c r="I59" s="48"/>
      <c r="J59" s="50"/>
      <c r="K59" s="66" t="s">
        <v>170</v>
      </c>
    </row>
    <row r="60" spans="1:11" s="130" customFormat="1" ht="13.5">
      <c r="A60" s="45">
        <f t="shared" si="3"/>
        <v>57</v>
      </c>
      <c r="B60" s="65" t="s">
        <v>179</v>
      </c>
      <c r="C60" s="60" t="s">
        <v>180</v>
      </c>
      <c r="D60" s="36" t="s">
        <v>164</v>
      </c>
      <c r="E60" s="90" t="s">
        <v>49</v>
      </c>
      <c r="F60" s="91">
        <v>1</v>
      </c>
      <c r="G60" s="90" t="s">
        <v>24</v>
      </c>
      <c r="H60" s="39">
        <v>2</v>
      </c>
      <c r="I60" s="48"/>
      <c r="J60" s="50"/>
      <c r="K60" s="66" t="s">
        <v>170</v>
      </c>
    </row>
    <row r="61" spans="1:11" s="130" customFormat="1" ht="13.5">
      <c r="A61" s="45">
        <f t="shared" si="3"/>
        <v>58</v>
      </c>
      <c r="B61" s="65" t="s">
        <v>181</v>
      </c>
      <c r="C61" s="60" t="s">
        <v>182</v>
      </c>
      <c r="D61" s="36" t="s">
        <v>164</v>
      </c>
      <c r="E61" s="90" t="s">
        <v>49</v>
      </c>
      <c r="F61" s="91">
        <v>1</v>
      </c>
      <c r="G61" s="90" t="s">
        <v>24</v>
      </c>
      <c r="H61" s="39">
        <v>2</v>
      </c>
      <c r="I61" s="48"/>
      <c r="J61" s="50"/>
      <c r="K61" s="66" t="s">
        <v>170</v>
      </c>
    </row>
    <row r="62" spans="1:11" s="131" customFormat="1">
      <c r="A62" s="45">
        <f t="shared" si="3"/>
        <v>59</v>
      </c>
      <c r="B62" s="46" t="s">
        <v>183</v>
      </c>
      <c r="C62" s="47" t="s">
        <v>184</v>
      </c>
      <c r="D62" s="36" t="s">
        <v>164</v>
      </c>
      <c r="E62" s="90" t="s">
        <v>49</v>
      </c>
      <c r="F62" s="91">
        <v>1</v>
      </c>
      <c r="G62" s="90" t="s">
        <v>24</v>
      </c>
      <c r="H62" s="39">
        <v>2</v>
      </c>
      <c r="I62" s="48"/>
      <c r="J62" s="50"/>
      <c r="K62" s="66" t="s">
        <v>170</v>
      </c>
    </row>
    <row r="63" spans="1:11" s="130" customFormat="1" ht="13.5">
      <c r="A63" s="45">
        <f t="shared" si="3"/>
        <v>60</v>
      </c>
      <c r="B63" s="34" t="s">
        <v>185</v>
      </c>
      <c r="C63" s="35" t="s">
        <v>186</v>
      </c>
      <c r="D63" s="36" t="s">
        <v>164</v>
      </c>
      <c r="E63" s="90" t="s">
        <v>49</v>
      </c>
      <c r="F63" s="91">
        <v>1</v>
      </c>
      <c r="G63" s="90" t="s">
        <v>24</v>
      </c>
      <c r="H63" s="39">
        <v>2</v>
      </c>
      <c r="I63" s="36"/>
      <c r="J63" s="40"/>
      <c r="K63" s="66" t="s">
        <v>170</v>
      </c>
    </row>
    <row r="64" spans="1:11" s="130" customFormat="1" ht="13.5">
      <c r="A64" s="45">
        <f t="shared" si="3"/>
        <v>61</v>
      </c>
      <c r="B64" s="34" t="s">
        <v>187</v>
      </c>
      <c r="C64" s="35" t="s">
        <v>188</v>
      </c>
      <c r="D64" s="36" t="s">
        <v>164</v>
      </c>
      <c r="E64" s="90" t="s">
        <v>49</v>
      </c>
      <c r="F64" s="91">
        <v>1</v>
      </c>
      <c r="G64" s="90" t="s">
        <v>24</v>
      </c>
      <c r="H64" s="39">
        <v>2</v>
      </c>
      <c r="I64" s="36"/>
      <c r="J64" s="40"/>
      <c r="K64" s="66" t="s">
        <v>170</v>
      </c>
    </row>
    <row r="65" spans="1:14" s="130" customFormat="1" ht="13.5">
      <c r="A65" s="45">
        <f t="shared" si="3"/>
        <v>62</v>
      </c>
      <c r="B65" s="65" t="s">
        <v>189</v>
      </c>
      <c r="C65" s="60" t="s">
        <v>190</v>
      </c>
      <c r="D65" s="36" t="s">
        <v>164</v>
      </c>
      <c r="E65" s="90" t="s">
        <v>49</v>
      </c>
      <c r="F65" s="91">
        <v>1</v>
      </c>
      <c r="G65" s="90" t="s">
        <v>24</v>
      </c>
      <c r="H65" s="39">
        <v>2</v>
      </c>
      <c r="I65" s="48"/>
      <c r="J65" s="50"/>
      <c r="K65" s="66" t="s">
        <v>170</v>
      </c>
    </row>
    <row r="66" spans="1:14" s="130" customFormat="1" ht="13.5">
      <c r="A66" s="45">
        <f t="shared" si="3"/>
        <v>63</v>
      </c>
      <c r="B66" s="65" t="s">
        <v>191</v>
      </c>
      <c r="C66" s="60" t="s">
        <v>192</v>
      </c>
      <c r="D66" s="36" t="s">
        <v>164</v>
      </c>
      <c r="E66" s="90" t="s">
        <v>49</v>
      </c>
      <c r="F66" s="91">
        <v>1</v>
      </c>
      <c r="G66" s="90" t="s">
        <v>24</v>
      </c>
      <c r="H66" s="39">
        <v>2</v>
      </c>
      <c r="I66" s="48"/>
      <c r="J66" s="50"/>
      <c r="K66" s="66" t="s">
        <v>170</v>
      </c>
    </row>
    <row r="67" spans="1:14" s="130" customFormat="1" ht="13.5">
      <c r="A67" s="45">
        <f t="shared" si="3"/>
        <v>64</v>
      </c>
      <c r="B67" s="67" t="s">
        <v>193</v>
      </c>
      <c r="C67" s="60" t="s">
        <v>194</v>
      </c>
      <c r="D67" s="36" t="s">
        <v>164</v>
      </c>
      <c r="E67" s="90" t="s">
        <v>49</v>
      </c>
      <c r="F67" s="91">
        <v>1</v>
      </c>
      <c r="G67" s="90" t="s">
        <v>24</v>
      </c>
      <c r="H67" s="39">
        <v>2</v>
      </c>
      <c r="I67" s="48"/>
      <c r="J67" s="50"/>
      <c r="K67" s="66" t="s">
        <v>170</v>
      </c>
    </row>
    <row r="68" spans="1:14" s="130" customFormat="1" ht="13.5">
      <c r="A68" s="45">
        <f t="shared" si="3"/>
        <v>65</v>
      </c>
      <c r="B68" s="67" t="s">
        <v>195</v>
      </c>
      <c r="C68" s="60" t="s">
        <v>196</v>
      </c>
      <c r="D68" s="36" t="s">
        <v>164</v>
      </c>
      <c r="E68" s="90" t="s">
        <v>49</v>
      </c>
      <c r="F68" s="91">
        <v>1</v>
      </c>
      <c r="G68" s="90" t="s">
        <v>24</v>
      </c>
      <c r="H68" s="39">
        <v>2</v>
      </c>
      <c r="I68" s="48"/>
      <c r="J68" s="50"/>
      <c r="K68" s="66" t="s">
        <v>170</v>
      </c>
    </row>
    <row r="69" spans="1:14" s="130" customFormat="1" ht="13.5">
      <c r="A69" s="45">
        <f t="shared" si="3"/>
        <v>66</v>
      </c>
      <c r="B69" s="65" t="s">
        <v>197</v>
      </c>
      <c r="C69" s="60" t="s">
        <v>198</v>
      </c>
      <c r="D69" s="36" t="s">
        <v>164</v>
      </c>
      <c r="E69" s="90" t="s">
        <v>49</v>
      </c>
      <c r="F69" s="91">
        <v>1</v>
      </c>
      <c r="G69" s="90" t="s">
        <v>24</v>
      </c>
      <c r="H69" s="39">
        <v>2</v>
      </c>
      <c r="I69" s="48"/>
      <c r="J69" s="50"/>
      <c r="K69" s="66" t="s">
        <v>170</v>
      </c>
    </row>
    <row r="70" spans="1:14" s="130" customFormat="1" ht="13.5">
      <c r="A70" s="45">
        <f t="shared" si="3"/>
        <v>67</v>
      </c>
      <c r="B70" s="65" t="s">
        <v>199</v>
      </c>
      <c r="C70" s="60" t="s">
        <v>200</v>
      </c>
      <c r="D70" s="36" t="s">
        <v>164</v>
      </c>
      <c r="E70" s="90" t="s">
        <v>49</v>
      </c>
      <c r="F70" s="91">
        <v>1</v>
      </c>
      <c r="G70" s="90" t="s">
        <v>24</v>
      </c>
      <c r="H70" s="39">
        <v>2</v>
      </c>
      <c r="I70" s="48"/>
      <c r="J70" s="50"/>
      <c r="K70" s="66" t="s">
        <v>170</v>
      </c>
    </row>
    <row r="71" spans="1:14" s="131" customFormat="1">
      <c r="A71" s="45">
        <f t="shared" si="3"/>
        <v>68</v>
      </c>
      <c r="B71" s="46" t="s">
        <v>201</v>
      </c>
      <c r="C71" s="47" t="s">
        <v>202</v>
      </c>
      <c r="D71" s="36" t="s">
        <v>164</v>
      </c>
      <c r="E71" s="90" t="s">
        <v>49</v>
      </c>
      <c r="F71" s="91">
        <v>1</v>
      </c>
      <c r="G71" s="90" t="s">
        <v>24</v>
      </c>
      <c r="H71" s="39">
        <v>2</v>
      </c>
      <c r="I71" s="48"/>
      <c r="J71" s="50"/>
      <c r="K71" s="66" t="s">
        <v>170</v>
      </c>
    </row>
    <row r="72" spans="1:14" s="130" customFormat="1" ht="13.5">
      <c r="A72" s="45">
        <f t="shared" si="3"/>
        <v>69</v>
      </c>
      <c r="B72" s="34" t="s">
        <v>203</v>
      </c>
      <c r="C72" s="35" t="s">
        <v>204</v>
      </c>
      <c r="D72" s="36" t="s">
        <v>164</v>
      </c>
      <c r="E72" s="90" t="s">
        <v>49</v>
      </c>
      <c r="F72" s="91">
        <v>1</v>
      </c>
      <c r="G72" s="90" t="s">
        <v>24</v>
      </c>
      <c r="H72" s="39">
        <v>2</v>
      </c>
      <c r="I72" s="36"/>
      <c r="J72" s="40"/>
      <c r="K72" s="66" t="s">
        <v>170</v>
      </c>
    </row>
    <row r="73" spans="1:14" s="130" customFormat="1" ht="13.5">
      <c r="A73" s="45">
        <f t="shared" si="3"/>
        <v>70</v>
      </c>
      <c r="B73" s="34" t="s">
        <v>205</v>
      </c>
      <c r="C73" s="35" t="s">
        <v>206</v>
      </c>
      <c r="D73" s="36" t="s">
        <v>164</v>
      </c>
      <c r="E73" s="90" t="s">
        <v>49</v>
      </c>
      <c r="F73" s="91">
        <v>1</v>
      </c>
      <c r="G73" s="90" t="s">
        <v>24</v>
      </c>
      <c r="H73" s="39">
        <v>2</v>
      </c>
      <c r="I73" s="36"/>
      <c r="J73" s="40"/>
      <c r="K73" s="66" t="s">
        <v>170</v>
      </c>
    </row>
    <row r="74" spans="1:14" s="130" customFormat="1">
      <c r="A74" s="25">
        <f t="shared" si="3"/>
        <v>71</v>
      </c>
      <c r="B74" s="95" t="s">
        <v>207</v>
      </c>
      <c r="C74" s="96" t="s">
        <v>208</v>
      </c>
      <c r="D74" s="48" t="s">
        <v>31</v>
      </c>
      <c r="E74" s="97" t="s">
        <v>45</v>
      </c>
      <c r="F74" s="98">
        <v>4</v>
      </c>
      <c r="G74" s="97" t="s">
        <v>20</v>
      </c>
      <c r="H74" s="99">
        <f t="shared" ref="H74:H75" si="4">IF(E74="日本語",F74*3+1,IF(E74="混在",F74*3+1,IF(MID(F74,2,1)=",",1+ROUNDDOWN(MID(F74,1,1)/2,0)+1,IF(G74="NUMBER",1+ROUNDDOWN(F74/2,0)+1,IF(E74="日付",F74,F74+1)))))</f>
        <v>4</v>
      </c>
      <c r="I74" s="71"/>
      <c r="J74" s="100">
        <v>0</v>
      </c>
      <c r="K74" s="101" t="s">
        <v>209</v>
      </c>
      <c r="M74" s="132"/>
      <c r="N74" s="132"/>
    </row>
    <row r="75" spans="1:14" s="130" customFormat="1" ht="60">
      <c r="A75" s="25">
        <f t="shared" si="3"/>
        <v>72</v>
      </c>
      <c r="B75" s="102" t="s">
        <v>210</v>
      </c>
      <c r="C75" s="47" t="s">
        <v>211</v>
      </c>
      <c r="D75" s="48" t="s">
        <v>31</v>
      </c>
      <c r="E75" s="103" t="s">
        <v>14</v>
      </c>
      <c r="F75" s="91">
        <v>2</v>
      </c>
      <c r="G75" s="37" t="s">
        <v>20</v>
      </c>
      <c r="H75" s="39">
        <f t="shared" si="4"/>
        <v>3</v>
      </c>
      <c r="I75" s="61"/>
      <c r="J75" s="104">
        <v>0</v>
      </c>
      <c r="K75" s="105" t="s">
        <v>212</v>
      </c>
      <c r="L75" s="133"/>
    </row>
    <row r="76" spans="1:14" s="130" customFormat="1" ht="108">
      <c r="A76" s="25">
        <f t="shared" si="3"/>
        <v>73</v>
      </c>
      <c r="B76" s="106" t="s">
        <v>213</v>
      </c>
      <c r="C76" s="47" t="s">
        <v>214</v>
      </c>
      <c r="D76" s="48" t="s">
        <v>163</v>
      </c>
      <c r="E76" s="107" t="s">
        <v>14</v>
      </c>
      <c r="F76" s="108">
        <v>1</v>
      </c>
      <c r="G76" s="37" t="s">
        <v>20</v>
      </c>
      <c r="H76" s="39">
        <v>2</v>
      </c>
      <c r="I76" s="61" t="s">
        <v>215</v>
      </c>
      <c r="J76" s="109"/>
      <c r="K76" s="110" t="s">
        <v>216</v>
      </c>
      <c r="L76" s="134"/>
    </row>
    <row r="77" spans="1:14" s="130" customFormat="1" ht="108">
      <c r="A77" s="25">
        <f t="shared" si="3"/>
        <v>74</v>
      </c>
      <c r="B77" s="106" t="s">
        <v>217</v>
      </c>
      <c r="C77" s="47" t="s">
        <v>218</v>
      </c>
      <c r="D77" s="48" t="s">
        <v>219</v>
      </c>
      <c r="E77" s="107" t="s">
        <v>14</v>
      </c>
      <c r="F77" s="108">
        <v>1</v>
      </c>
      <c r="G77" s="37" t="s">
        <v>20</v>
      </c>
      <c r="H77" s="39">
        <v>2</v>
      </c>
      <c r="I77" s="61" t="s">
        <v>220</v>
      </c>
      <c r="J77" s="109"/>
      <c r="K77" s="110" t="s">
        <v>221</v>
      </c>
      <c r="L77" s="134"/>
    </row>
    <row r="78" spans="1:14" s="130" customFormat="1" ht="108">
      <c r="A78" s="25">
        <f t="shared" si="3"/>
        <v>75</v>
      </c>
      <c r="B78" s="106" t="s">
        <v>222</v>
      </c>
      <c r="C78" s="47" t="s">
        <v>223</v>
      </c>
      <c r="D78" s="48" t="s">
        <v>163</v>
      </c>
      <c r="E78" s="107" t="s">
        <v>14</v>
      </c>
      <c r="F78" s="108">
        <v>1</v>
      </c>
      <c r="G78" s="37" t="s">
        <v>20</v>
      </c>
      <c r="H78" s="39">
        <v>2</v>
      </c>
      <c r="I78" s="61" t="s">
        <v>215</v>
      </c>
      <c r="J78" s="109"/>
      <c r="K78" s="110" t="s">
        <v>224</v>
      </c>
      <c r="L78" s="134"/>
    </row>
    <row r="79" spans="1:14" s="130" customFormat="1" ht="13.5">
      <c r="A79" s="25">
        <f t="shared" si="3"/>
        <v>76</v>
      </c>
      <c r="B79" s="106" t="s">
        <v>225</v>
      </c>
      <c r="C79" s="47" t="s">
        <v>226</v>
      </c>
      <c r="D79" s="48" t="s">
        <v>13</v>
      </c>
      <c r="E79" s="107" t="s">
        <v>14</v>
      </c>
      <c r="F79" s="108">
        <v>8</v>
      </c>
      <c r="G79" s="37" t="s">
        <v>15</v>
      </c>
      <c r="H79" s="39">
        <f>IF(E79="日本語",F79*3+1,IF(E79="混在",F79*3+1,IF(MID(F79,2,1)=",",1+ROUNDDOWN(MID(F79,1,1)/2,0)+1,IF(G79="NUMBER",1+ROUNDDOWN(F79/2,0)+1,IF(E79="日付",F79,F79+1)))))</f>
        <v>9</v>
      </c>
      <c r="I79" s="61"/>
      <c r="J79" s="109" t="s">
        <v>227</v>
      </c>
      <c r="K79" s="110" t="s">
        <v>228</v>
      </c>
      <c r="L79" s="134"/>
    </row>
    <row r="80" spans="1:14" s="130" customFormat="1" ht="96">
      <c r="A80" s="25">
        <f t="shared" si="3"/>
        <v>77</v>
      </c>
      <c r="B80" s="46" t="s">
        <v>229</v>
      </c>
      <c r="C80" s="35" t="s">
        <v>230</v>
      </c>
      <c r="D80" s="36" t="s">
        <v>13</v>
      </c>
      <c r="E80" s="36" t="s">
        <v>14</v>
      </c>
      <c r="F80" s="64">
        <v>2</v>
      </c>
      <c r="G80" s="37" t="s">
        <v>20</v>
      </c>
      <c r="H80" s="39">
        <f>IF(E80="日本語",F80*3+1,IF(E80="混在",F80*3+1,IF(MID(F80,2,1)=",",1+ROUNDDOWN(MID(F80,1,1)/2,0)+1,IF(G80="NUMBER",1+ROUNDDOWN(F80/2,0)+1,IF(E80="日付",F80,F80+1)))))</f>
        <v>3</v>
      </c>
      <c r="I80" s="36" t="s">
        <v>231</v>
      </c>
      <c r="J80" s="40">
        <v>0</v>
      </c>
      <c r="K80" s="41" t="s">
        <v>232</v>
      </c>
      <c r="L80" s="134"/>
    </row>
    <row r="81" spans="1:12" s="130" customFormat="1" ht="13.5">
      <c r="A81" s="25">
        <f t="shared" si="3"/>
        <v>78</v>
      </c>
      <c r="B81" s="68" t="s">
        <v>233</v>
      </c>
      <c r="C81" s="35" t="s">
        <v>234</v>
      </c>
      <c r="D81" s="28" t="s">
        <v>13</v>
      </c>
      <c r="E81" s="28" t="s">
        <v>14</v>
      </c>
      <c r="F81" s="70" t="s">
        <v>235</v>
      </c>
      <c r="G81" s="29" t="s">
        <v>20</v>
      </c>
      <c r="H81" s="31">
        <f>IF(E81="日本語",F81*3+1,IF(E81="混在",F81*3+1,IF(MID(RIGHT(F81,2),1,1)=",",1+ROUNDDOWN(MID(F81,1,2)/2,0)+1,IF(G81="NUMBER",1+ROUNDDOWN(F81/2,0)+1,IF(E81="日付",F81,F81+1)))))</f>
        <v>7</v>
      </c>
      <c r="I81" s="71"/>
      <c r="J81" s="72">
        <v>0</v>
      </c>
      <c r="K81" s="111" t="s">
        <v>236</v>
      </c>
      <c r="L81" s="134"/>
    </row>
    <row r="82" spans="1:12" s="130" customFormat="1" ht="13.5">
      <c r="A82" s="25">
        <f t="shared" si="3"/>
        <v>79</v>
      </c>
      <c r="B82" s="46" t="s">
        <v>237</v>
      </c>
      <c r="C82" s="35" t="s">
        <v>238</v>
      </c>
      <c r="D82" s="28" t="s">
        <v>13</v>
      </c>
      <c r="E82" s="28" t="s">
        <v>14</v>
      </c>
      <c r="F82" s="70" t="s">
        <v>235</v>
      </c>
      <c r="G82" s="29" t="s">
        <v>20</v>
      </c>
      <c r="H82" s="31">
        <f>IF(E82="日本語",F82*3+1,IF(E82="混在",F82*3+1,IF(MID(RIGHT(F82,2),1,1)=",",1+ROUNDDOWN(MID(F82,1,2)/2,0)+1,IF(G82="NUMBER",1+ROUNDDOWN(F82/2,0)+1,IF(E82="日付",F82,F82+1)))))</f>
        <v>7</v>
      </c>
      <c r="I82" s="71"/>
      <c r="J82" s="72">
        <v>0</v>
      </c>
      <c r="K82" s="111"/>
      <c r="L82" s="134"/>
    </row>
    <row r="83" spans="1:12" s="130" customFormat="1" ht="13.5">
      <c r="A83" s="25">
        <f t="shared" si="3"/>
        <v>80</v>
      </c>
      <c r="B83" s="46" t="s">
        <v>239</v>
      </c>
      <c r="C83" s="35" t="s">
        <v>240</v>
      </c>
      <c r="D83" s="28" t="s">
        <v>13</v>
      </c>
      <c r="E83" s="28" t="s">
        <v>14</v>
      </c>
      <c r="F83" s="70" t="s">
        <v>235</v>
      </c>
      <c r="G83" s="29" t="s">
        <v>20</v>
      </c>
      <c r="H83" s="31">
        <f>IF(E83="日本語",F83*3+1,IF(E83="混在",F83*3+1,IF(MID(RIGHT(F83,2),1,1)=",",1+ROUNDDOWN(MID(F83,1,2)/2,0)+1,IF(G83="NUMBER",1+ROUNDDOWN(F83/2,0)+1,IF(E83="日付",F83,F83+1)))))</f>
        <v>7</v>
      </c>
      <c r="I83" s="71"/>
      <c r="J83" s="72">
        <v>0</v>
      </c>
      <c r="K83" s="111"/>
      <c r="L83" s="134"/>
    </row>
    <row r="84" spans="1:12" s="130" customFormat="1" ht="13.5">
      <c r="A84" s="25">
        <f t="shared" si="3"/>
        <v>81</v>
      </c>
      <c r="B84" s="68" t="s">
        <v>241</v>
      </c>
      <c r="C84" s="35" t="s">
        <v>242</v>
      </c>
      <c r="D84" s="28" t="s">
        <v>13</v>
      </c>
      <c r="E84" s="28" t="s">
        <v>14</v>
      </c>
      <c r="F84" s="70" t="s">
        <v>235</v>
      </c>
      <c r="G84" s="29" t="s">
        <v>20</v>
      </c>
      <c r="H84" s="31">
        <f>IF(E84="日本語",F84*3+1,IF(E84="混在",F84*3+1,IF(MID(RIGHT(F84,2),1,1)=",",1+ROUNDDOWN(MID(F84,1,2)/2,0)+1,IF(G84="NUMBER",1+ROUNDDOWN(F84/2,0)+1,IF(E84="日付",F84,F84+1)))))</f>
        <v>7</v>
      </c>
      <c r="I84" s="71"/>
      <c r="J84" s="72">
        <v>0</v>
      </c>
      <c r="K84" s="111"/>
      <c r="L84" s="134"/>
    </row>
    <row r="85" spans="1:12" s="130" customFormat="1" ht="24">
      <c r="A85" s="45">
        <f t="shared" si="3"/>
        <v>82</v>
      </c>
      <c r="B85" s="68" t="s">
        <v>243</v>
      </c>
      <c r="C85" s="35" t="s">
        <v>244</v>
      </c>
      <c r="D85" s="36" t="s">
        <v>245</v>
      </c>
      <c r="E85" s="112" t="s">
        <v>49</v>
      </c>
      <c r="F85" s="113">
        <v>1</v>
      </c>
      <c r="G85" s="112" t="s">
        <v>24</v>
      </c>
      <c r="H85" s="39">
        <v>2</v>
      </c>
      <c r="I85" s="36"/>
      <c r="J85" s="40"/>
      <c r="K85" s="41" t="s">
        <v>167</v>
      </c>
      <c r="L85" s="134"/>
    </row>
    <row r="86" spans="1:12" s="130" customFormat="1" ht="13.5">
      <c r="A86" s="45">
        <f t="shared" si="3"/>
        <v>83</v>
      </c>
      <c r="B86" s="68" t="s">
        <v>246</v>
      </c>
      <c r="C86" s="35" t="s">
        <v>247</v>
      </c>
      <c r="D86" s="36" t="s">
        <v>245</v>
      </c>
      <c r="E86" s="112" t="s">
        <v>49</v>
      </c>
      <c r="F86" s="113">
        <v>1</v>
      </c>
      <c r="G86" s="112" t="s">
        <v>24</v>
      </c>
      <c r="H86" s="39">
        <v>2</v>
      </c>
      <c r="I86" s="36"/>
      <c r="J86" s="40"/>
      <c r="K86" s="66" t="s">
        <v>248</v>
      </c>
      <c r="L86" s="134"/>
    </row>
    <row r="87" spans="1:12" s="130" customFormat="1" ht="13.5">
      <c r="A87" s="45">
        <f t="shared" si="3"/>
        <v>84</v>
      </c>
      <c r="B87" s="68" t="s">
        <v>249</v>
      </c>
      <c r="C87" s="35" t="s">
        <v>250</v>
      </c>
      <c r="D87" s="36" t="s">
        <v>245</v>
      </c>
      <c r="E87" s="112" t="s">
        <v>49</v>
      </c>
      <c r="F87" s="113">
        <v>1</v>
      </c>
      <c r="G87" s="112" t="s">
        <v>24</v>
      </c>
      <c r="H87" s="39">
        <v>2</v>
      </c>
      <c r="I87" s="36"/>
      <c r="J87" s="40"/>
      <c r="K87" s="66" t="s">
        <v>248</v>
      </c>
      <c r="L87" s="134"/>
    </row>
    <row r="88" spans="1:12" s="130" customFormat="1" ht="13.5">
      <c r="A88" s="45">
        <f t="shared" si="3"/>
        <v>85</v>
      </c>
      <c r="B88" s="68" t="s">
        <v>251</v>
      </c>
      <c r="C88" s="35" t="s">
        <v>252</v>
      </c>
      <c r="D88" s="36" t="s">
        <v>245</v>
      </c>
      <c r="E88" s="112" t="s">
        <v>49</v>
      </c>
      <c r="F88" s="113">
        <v>1</v>
      </c>
      <c r="G88" s="112" t="s">
        <v>24</v>
      </c>
      <c r="H88" s="39">
        <v>2</v>
      </c>
      <c r="I88" s="36"/>
      <c r="J88" s="40"/>
      <c r="K88" s="66" t="s">
        <v>248</v>
      </c>
      <c r="L88" s="134"/>
    </row>
    <row r="89" spans="1:12" s="130" customFormat="1" ht="36">
      <c r="A89" s="25">
        <f t="shared" si="3"/>
        <v>86</v>
      </c>
      <c r="B89" s="68" t="s">
        <v>253</v>
      </c>
      <c r="C89" s="35" t="s">
        <v>254</v>
      </c>
      <c r="D89" s="36" t="s">
        <v>245</v>
      </c>
      <c r="E89" s="112" t="s">
        <v>49</v>
      </c>
      <c r="F89" s="113">
        <v>1</v>
      </c>
      <c r="G89" s="112" t="s">
        <v>24</v>
      </c>
      <c r="H89" s="39">
        <v>2</v>
      </c>
      <c r="I89" s="36" t="s">
        <v>255</v>
      </c>
      <c r="J89" s="40"/>
      <c r="K89" s="66" t="s">
        <v>256</v>
      </c>
      <c r="L89" s="134"/>
    </row>
    <row r="90" spans="1:12" s="130" customFormat="1" ht="48">
      <c r="A90" s="25">
        <f t="shared" si="3"/>
        <v>87</v>
      </c>
      <c r="B90" s="68" t="s">
        <v>257</v>
      </c>
      <c r="C90" s="35" t="s">
        <v>258</v>
      </c>
      <c r="D90" s="36" t="s">
        <v>245</v>
      </c>
      <c r="E90" s="112" t="s">
        <v>49</v>
      </c>
      <c r="F90" s="113">
        <v>1</v>
      </c>
      <c r="G90" s="112" t="s">
        <v>24</v>
      </c>
      <c r="H90" s="39">
        <v>2</v>
      </c>
      <c r="I90" s="36" t="s">
        <v>259</v>
      </c>
      <c r="J90" s="40"/>
      <c r="K90" s="66" t="s">
        <v>260</v>
      </c>
      <c r="L90" s="134"/>
    </row>
    <row r="91" spans="1:12" s="130" customFormat="1" ht="48">
      <c r="A91" s="25">
        <f t="shared" si="3"/>
        <v>88</v>
      </c>
      <c r="B91" s="68" t="s">
        <v>261</v>
      </c>
      <c r="C91" s="35" t="s">
        <v>262</v>
      </c>
      <c r="D91" s="28" t="s">
        <v>13</v>
      </c>
      <c r="E91" s="107" t="s">
        <v>263</v>
      </c>
      <c r="F91" s="108">
        <v>1</v>
      </c>
      <c r="G91" s="37" t="s">
        <v>264</v>
      </c>
      <c r="H91" s="39">
        <v>2</v>
      </c>
      <c r="I91" s="36" t="s">
        <v>265</v>
      </c>
      <c r="J91" s="40">
        <v>0</v>
      </c>
      <c r="K91" s="114" t="s">
        <v>266</v>
      </c>
      <c r="L91" s="134"/>
    </row>
    <row r="92" spans="1:12" s="130" customFormat="1" ht="24">
      <c r="A92" s="25">
        <f t="shared" si="3"/>
        <v>89</v>
      </c>
      <c r="B92" s="68" t="s">
        <v>237</v>
      </c>
      <c r="C92" s="35" t="s">
        <v>271</v>
      </c>
      <c r="D92" s="36" t="s">
        <v>163</v>
      </c>
      <c r="E92" s="28" t="s">
        <v>14</v>
      </c>
      <c r="F92" s="70" t="s">
        <v>52</v>
      </c>
      <c r="G92" s="29" t="s">
        <v>20</v>
      </c>
      <c r="H92" s="31">
        <f>IF(E92="日本語",F92*3+1,IF(E92="混在",F92*3+1,IF(MID(RIGHT(F92,2),1,1)=",",1+ROUNDDOWN(MID(F92,1,2)/2,0)+1,IF(G92="NUMBER",1+ROUNDDOWN(F92/2,0)+1,IF(E92="日付",F92,F92+1)))))</f>
        <v>7</v>
      </c>
      <c r="I92" s="71"/>
      <c r="J92" s="72"/>
      <c r="K92" s="66" t="s">
        <v>274</v>
      </c>
      <c r="L92" s="134"/>
    </row>
    <row r="93" spans="1:12" s="130" customFormat="1" ht="13.5">
      <c r="A93" s="25">
        <f t="shared" si="3"/>
        <v>90</v>
      </c>
      <c r="B93" s="68" t="s">
        <v>273</v>
      </c>
      <c r="C93" s="35" t="s">
        <v>271</v>
      </c>
      <c r="D93" s="36" t="s">
        <v>163</v>
      </c>
      <c r="E93" s="28" t="s">
        <v>14</v>
      </c>
      <c r="F93" s="70" t="s">
        <v>52</v>
      </c>
      <c r="G93" s="29" t="s">
        <v>20</v>
      </c>
      <c r="H93" s="31">
        <f>IF(E93="日本語",F93*3+1,IF(E93="混在",F93*3+1,IF(MID(RIGHT(F93,2),1,1)=",",1+ROUNDDOWN(MID(F93,1,2)/2,0)+1,IF(G93="NUMBER",1+ROUNDDOWN(F93/2,0)+1,IF(E93="日付",F93,F93+1)))))</f>
        <v>7</v>
      </c>
      <c r="I93" s="36"/>
      <c r="J93" s="40"/>
      <c r="K93" s="66" t="s">
        <v>170</v>
      </c>
      <c r="L93" s="134"/>
    </row>
    <row r="94" spans="1:12" s="130" customFormat="1" thickBot="1">
      <c r="A94" s="143">
        <f t="shared" ref="A94" si="5">ROW()-3</f>
        <v>91</v>
      </c>
      <c r="B94" s="144" t="s">
        <v>270</v>
      </c>
      <c r="C94" s="145" t="s">
        <v>272</v>
      </c>
      <c r="D94" s="146" t="s">
        <v>163</v>
      </c>
      <c r="E94" s="147" t="s">
        <v>14</v>
      </c>
      <c r="F94" s="148" t="s">
        <v>52</v>
      </c>
      <c r="G94" s="149" t="s">
        <v>20</v>
      </c>
      <c r="H94" s="150">
        <f>IF(E94="日本語",F94*3+1,IF(E94="混在",F94*3+1,IF(MID(RIGHT(F94,2),1,1)=",",1+ROUNDDOWN(MID(F94,1,2)/2,0)+1,IF(G94="NUMBER",1+ROUNDDOWN(F94/2,0)+1,IF(E94="日付",F94,F94+1)))))</f>
        <v>7</v>
      </c>
      <c r="I94" s="146"/>
      <c r="J94" s="151"/>
      <c r="K94" s="152" t="s">
        <v>170</v>
      </c>
      <c r="L94" s="134"/>
    </row>
    <row r="95" spans="1:12">
      <c r="A95" s="135"/>
    </row>
    <row r="96" spans="1:12" ht="18" thickBot="1">
      <c r="A96" s="139" t="s">
        <v>276</v>
      </c>
    </row>
    <row r="97" spans="1:14" ht="68.25" thickBot="1">
      <c r="A97" s="153">
        <v>1</v>
      </c>
      <c r="B97" s="154" t="s">
        <v>267</v>
      </c>
      <c r="C97" s="155" t="s">
        <v>268</v>
      </c>
      <c r="D97" s="156" t="s">
        <v>163</v>
      </c>
      <c r="E97" s="157" t="s">
        <v>49</v>
      </c>
      <c r="F97" s="158">
        <v>1</v>
      </c>
      <c r="G97" s="159" t="s">
        <v>24</v>
      </c>
      <c r="H97" s="160">
        <f t="shared" ref="H97" si="6">IF(E97="日本語",F97*3+1,IF(E97="混在",F97*3+1,IF(MID(F97,2,1)=",",1+ROUNDDOWN(MID(F97,1,1)/2,0)+1,IF(G97="NUMBER",1+ROUNDDOWN(F97/2,0)+1,IF(E97="日付",F97,F97+1)))))</f>
        <v>2</v>
      </c>
      <c r="I97" s="161"/>
      <c r="J97" s="162"/>
      <c r="K97" s="163" t="s">
        <v>269</v>
      </c>
      <c r="L97" s="133"/>
      <c r="M97" s="140"/>
      <c r="N97" s="141"/>
    </row>
  </sheetData>
  <phoneticPr fontId="3"/>
  <dataValidations count="3">
    <dataValidation type="list" allowBlank="1" showInputMessage="1" showErrorMessage="1" sqref="E12">
      <formula1>"英数字,数字,数値,日付,日本語,カナ"</formula1>
    </dataValidation>
    <dataValidation type="list" allowBlank="1" showInputMessage="1" showErrorMessage="1" sqref="E4:E7 E9:E10 E74 E48:E53">
      <formula1>"数字,英数,数値,日付,日本語,カナ"</formula1>
    </dataValidation>
    <dataValidation type="list" showInputMessage="1" showErrorMessage="1" sqref="G91:G94 G4:G53 G74:G84">
      <formula1>"CHAR,VARCHAR2,NUMBER,DATE"</formula1>
    </dataValidation>
  </dataValidations>
  <printOptions horizontalCentered="1"/>
  <pageMargins left="0.39370078740157483" right="0.39370078740157483" top="0.43307086614173229" bottom="0.39370078740157483" header="0.6692913385826772" footer="0.39370078740157483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zoomScale="85" zoomScaleNormal="85" zoomScaleSheetLayoutView="85" workbookViewId="0"/>
  </sheetViews>
  <sheetFormatPr defaultRowHeight="13.5"/>
  <cols>
    <col min="1" max="1" width="6" style="1" bestFit="1" customWidth="1"/>
    <col min="2" max="2" width="27.85546875" style="1" bestFit="1" customWidth="1"/>
    <col min="3" max="3" width="35.28515625" style="1" bestFit="1" customWidth="1"/>
    <col min="4" max="4" width="13.28515625" style="1" customWidth="1"/>
    <col min="5" max="5" width="12.140625" style="1" bestFit="1" customWidth="1"/>
    <col min="6" max="6" width="14.5703125" style="1" bestFit="1" customWidth="1"/>
    <col min="7" max="7" width="44.42578125" style="1" customWidth="1"/>
    <col min="8" max="8" width="41.42578125" style="1" customWidth="1"/>
    <col min="9" max="16384" width="9.140625" style="1"/>
  </cols>
  <sheetData>
    <row r="1" spans="1:8" s="126" customFormat="1" ht="24" customHeight="1">
      <c r="A1" s="124" t="s">
        <v>346</v>
      </c>
      <c r="B1" s="125"/>
      <c r="C1" s="125"/>
      <c r="D1" s="125"/>
      <c r="E1" s="125"/>
      <c r="F1" s="125"/>
      <c r="G1" s="125"/>
      <c r="H1" s="125"/>
    </row>
    <row r="2" spans="1:8" s="126" customFormat="1" ht="24" customHeight="1" thickBot="1">
      <c r="A2" s="124" t="s">
        <v>277</v>
      </c>
      <c r="B2" s="125"/>
      <c r="C2" s="125"/>
      <c r="D2" s="125"/>
      <c r="E2" s="125"/>
      <c r="F2" s="125"/>
      <c r="G2" s="125"/>
      <c r="H2" s="125"/>
    </row>
    <row r="3" spans="1:8" ht="24" customHeight="1">
      <c r="A3" s="164" t="s">
        <v>278</v>
      </c>
      <c r="B3" s="165" t="s">
        <v>279</v>
      </c>
      <c r="C3" s="165" t="s">
        <v>280</v>
      </c>
      <c r="D3" s="165" t="s">
        <v>281</v>
      </c>
      <c r="E3" s="165" t="s">
        <v>282</v>
      </c>
      <c r="F3" s="166" t="s">
        <v>283</v>
      </c>
      <c r="G3" s="166" t="s">
        <v>284</v>
      </c>
      <c r="H3" s="167" t="s">
        <v>285</v>
      </c>
    </row>
    <row r="4" spans="1:8">
      <c r="A4" s="168">
        <v>1</v>
      </c>
      <c r="B4" s="115" t="s">
        <v>286</v>
      </c>
      <c r="C4" s="116"/>
      <c r="D4" s="5">
        <v>8</v>
      </c>
      <c r="E4" s="6" t="s">
        <v>15</v>
      </c>
      <c r="F4" s="6"/>
      <c r="G4" s="6"/>
      <c r="H4" s="169" t="s">
        <v>287</v>
      </c>
    </row>
    <row r="5" spans="1:8">
      <c r="A5" s="168">
        <v>2</v>
      </c>
      <c r="B5" s="115" t="s">
        <v>288</v>
      </c>
      <c r="C5" s="116"/>
      <c r="D5" s="4">
        <v>20</v>
      </c>
      <c r="E5" s="8" t="s">
        <v>24</v>
      </c>
      <c r="F5" s="8" t="s">
        <v>289</v>
      </c>
      <c r="G5" s="8"/>
      <c r="H5" s="169" t="s">
        <v>287</v>
      </c>
    </row>
    <row r="6" spans="1:8">
      <c r="A6" s="168">
        <v>3</v>
      </c>
      <c r="B6" s="115" t="s">
        <v>290</v>
      </c>
      <c r="C6" s="116"/>
      <c r="D6" s="4">
        <v>20</v>
      </c>
      <c r="E6" s="8" t="s">
        <v>24</v>
      </c>
      <c r="F6" s="8" t="s">
        <v>289</v>
      </c>
      <c r="G6" s="8"/>
      <c r="H6" s="169" t="s">
        <v>287</v>
      </c>
    </row>
    <row r="7" spans="1:8">
      <c r="A7" s="168">
        <v>4</v>
      </c>
      <c r="B7" s="115" t="s">
        <v>291</v>
      </c>
      <c r="C7" s="116"/>
      <c r="D7" s="5">
        <v>8</v>
      </c>
      <c r="E7" s="6" t="s">
        <v>46</v>
      </c>
      <c r="F7" s="6"/>
      <c r="G7" s="6"/>
      <c r="H7" s="169" t="s">
        <v>287</v>
      </c>
    </row>
    <row r="8" spans="1:8">
      <c r="A8" s="168">
        <v>5</v>
      </c>
      <c r="B8" s="115" t="s">
        <v>292</v>
      </c>
      <c r="C8" s="116"/>
      <c r="D8" s="5">
        <v>1</v>
      </c>
      <c r="E8" s="6" t="s">
        <v>20</v>
      </c>
      <c r="F8" s="6"/>
      <c r="G8" s="6"/>
      <c r="H8" s="169" t="s">
        <v>287</v>
      </c>
    </row>
    <row r="9" spans="1:8">
      <c r="A9" s="168">
        <v>6</v>
      </c>
      <c r="B9" s="115" t="s">
        <v>293</v>
      </c>
      <c r="C9" s="116"/>
      <c r="D9" s="4">
        <v>50</v>
      </c>
      <c r="E9" s="8" t="s">
        <v>24</v>
      </c>
      <c r="F9" s="8"/>
      <c r="G9" s="8"/>
      <c r="H9" s="169" t="s">
        <v>287</v>
      </c>
    </row>
    <row r="10" spans="1:8">
      <c r="A10" s="168">
        <v>7</v>
      </c>
      <c r="B10" s="115" t="s">
        <v>294</v>
      </c>
      <c r="C10" s="116"/>
      <c r="D10" s="9">
        <v>4</v>
      </c>
      <c r="E10" s="6" t="s">
        <v>20</v>
      </c>
      <c r="F10" s="6"/>
      <c r="G10" s="6"/>
      <c r="H10" s="169" t="s">
        <v>287</v>
      </c>
    </row>
    <row r="11" spans="1:8">
      <c r="A11" s="168">
        <v>8</v>
      </c>
      <c r="B11" s="117" t="s">
        <v>295</v>
      </c>
      <c r="C11" s="118"/>
      <c r="D11" s="119">
        <v>1</v>
      </c>
      <c r="E11" s="119" t="s">
        <v>296</v>
      </c>
      <c r="F11" s="119"/>
      <c r="G11" s="119"/>
      <c r="H11" s="169" t="s">
        <v>297</v>
      </c>
    </row>
    <row r="12" spans="1:8">
      <c r="A12" s="168">
        <v>9</v>
      </c>
      <c r="B12" s="117" t="s">
        <v>298</v>
      </c>
      <c r="C12" s="118"/>
      <c r="D12" s="119">
        <v>52</v>
      </c>
      <c r="E12" s="119" t="s">
        <v>299</v>
      </c>
      <c r="F12" s="119"/>
      <c r="G12" s="119"/>
      <c r="H12" s="169" t="s">
        <v>297</v>
      </c>
    </row>
    <row r="13" spans="1:8">
      <c r="A13" s="168">
        <v>10</v>
      </c>
      <c r="B13" s="115" t="s">
        <v>300</v>
      </c>
      <c r="C13" s="7"/>
      <c r="D13" s="119">
        <v>52</v>
      </c>
      <c r="E13" s="119" t="s">
        <v>299</v>
      </c>
      <c r="F13" s="119"/>
      <c r="G13" s="119"/>
      <c r="H13" s="169" t="s">
        <v>297</v>
      </c>
    </row>
    <row r="14" spans="1:8">
      <c r="A14" s="168">
        <v>11</v>
      </c>
      <c r="B14" s="115" t="s">
        <v>301</v>
      </c>
      <c r="C14" s="115" t="s">
        <v>302</v>
      </c>
      <c r="D14" s="119">
        <v>5</v>
      </c>
      <c r="E14" s="119" t="s">
        <v>15</v>
      </c>
      <c r="F14" s="119" t="s">
        <v>289</v>
      </c>
      <c r="G14" s="119"/>
      <c r="H14" s="170" t="s">
        <v>303</v>
      </c>
    </row>
    <row r="15" spans="1:8">
      <c r="A15" s="168">
        <v>12</v>
      </c>
      <c r="B15" s="115" t="s">
        <v>304</v>
      </c>
      <c r="C15" s="115" t="s">
        <v>305</v>
      </c>
      <c r="D15" s="119">
        <v>50</v>
      </c>
      <c r="E15" s="119" t="s">
        <v>24</v>
      </c>
      <c r="F15" s="119" t="s">
        <v>289</v>
      </c>
      <c r="G15" s="119"/>
      <c r="H15" s="170" t="s">
        <v>303</v>
      </c>
    </row>
    <row r="16" spans="1:8">
      <c r="A16" s="168">
        <v>13</v>
      </c>
      <c r="B16" s="115" t="s">
        <v>306</v>
      </c>
      <c r="C16" s="115" t="s">
        <v>307</v>
      </c>
      <c r="D16" s="119">
        <v>30</v>
      </c>
      <c r="E16" s="119" t="s">
        <v>24</v>
      </c>
      <c r="F16" s="119" t="s">
        <v>289</v>
      </c>
      <c r="G16" s="119"/>
      <c r="H16" s="170" t="s">
        <v>303</v>
      </c>
    </row>
    <row r="17" spans="1:8">
      <c r="A17" s="168">
        <v>14</v>
      </c>
      <c r="B17" s="115" t="s">
        <v>308</v>
      </c>
      <c r="C17" s="115" t="s">
        <v>309</v>
      </c>
      <c r="D17" s="119">
        <v>1</v>
      </c>
      <c r="E17" s="119" t="s">
        <v>24</v>
      </c>
      <c r="F17" s="119" t="s">
        <v>289</v>
      </c>
      <c r="G17" s="119"/>
      <c r="H17" s="170" t="s">
        <v>303</v>
      </c>
    </row>
    <row r="18" spans="1:8" ht="24">
      <c r="A18" s="168">
        <v>15</v>
      </c>
      <c r="B18" s="115" t="s">
        <v>310</v>
      </c>
      <c r="C18" s="115" t="s">
        <v>311</v>
      </c>
      <c r="D18" s="119">
        <v>3</v>
      </c>
      <c r="E18" s="119" t="s">
        <v>20</v>
      </c>
      <c r="F18" s="119" t="s">
        <v>289</v>
      </c>
      <c r="G18" s="121" t="s">
        <v>312</v>
      </c>
      <c r="H18" s="170" t="s">
        <v>303</v>
      </c>
    </row>
    <row r="19" spans="1:8">
      <c r="A19" s="168">
        <v>16</v>
      </c>
      <c r="B19" s="115" t="s">
        <v>313</v>
      </c>
      <c r="C19" s="115" t="s">
        <v>314</v>
      </c>
      <c r="D19" s="119" t="s">
        <v>315</v>
      </c>
      <c r="E19" s="119" t="s">
        <v>20</v>
      </c>
      <c r="F19" s="119" t="s">
        <v>289</v>
      </c>
      <c r="G19" s="119"/>
      <c r="H19" s="170" t="s">
        <v>303</v>
      </c>
    </row>
    <row r="20" spans="1:8">
      <c r="A20" s="168">
        <v>17</v>
      </c>
      <c r="B20" s="115" t="s">
        <v>316</v>
      </c>
      <c r="C20" s="115" t="s">
        <v>317</v>
      </c>
      <c r="D20" s="119" t="s">
        <v>315</v>
      </c>
      <c r="E20" s="119" t="s">
        <v>20</v>
      </c>
      <c r="F20" s="119" t="s">
        <v>289</v>
      </c>
      <c r="G20" s="119"/>
      <c r="H20" s="170" t="s">
        <v>303</v>
      </c>
    </row>
    <row r="21" spans="1:8" ht="48">
      <c r="A21" s="168">
        <v>18</v>
      </c>
      <c r="B21" s="115" t="s">
        <v>318</v>
      </c>
      <c r="C21" s="115" t="s">
        <v>319</v>
      </c>
      <c r="D21" s="119">
        <v>1</v>
      </c>
      <c r="E21" s="119" t="s">
        <v>20</v>
      </c>
      <c r="F21" s="119" t="s">
        <v>289</v>
      </c>
      <c r="G21" s="122" t="s">
        <v>320</v>
      </c>
      <c r="H21" s="170" t="s">
        <v>303</v>
      </c>
    </row>
    <row r="22" spans="1:8" ht="96.75" customHeight="1" thickBot="1">
      <c r="A22" s="171">
        <v>19</v>
      </c>
      <c r="B22" s="172" t="s">
        <v>321</v>
      </c>
      <c r="C22" s="173"/>
      <c r="D22" s="174">
        <v>2</v>
      </c>
      <c r="E22" s="174" t="s">
        <v>24</v>
      </c>
      <c r="F22" s="175" t="s">
        <v>322</v>
      </c>
      <c r="G22" s="176" t="s">
        <v>323</v>
      </c>
      <c r="H22" s="177"/>
    </row>
    <row r="25" spans="1:8" ht="18" thickBot="1">
      <c r="A25" s="2" t="s">
        <v>324</v>
      </c>
      <c r="B25" s="3"/>
      <c r="C25" s="3"/>
      <c r="D25" s="3"/>
      <c r="E25" s="3"/>
      <c r="F25" s="3"/>
      <c r="G25" s="3"/>
      <c r="H25" s="3"/>
    </row>
    <row r="26" spans="1:8">
      <c r="A26" s="164" t="s">
        <v>278</v>
      </c>
      <c r="B26" s="165" t="s">
        <v>279</v>
      </c>
      <c r="C26" s="165" t="s">
        <v>280</v>
      </c>
      <c r="D26" s="165" t="s">
        <v>281</v>
      </c>
      <c r="E26" s="165" t="s">
        <v>282</v>
      </c>
      <c r="F26" s="166" t="s">
        <v>283</v>
      </c>
      <c r="G26" s="166" t="s">
        <v>284</v>
      </c>
      <c r="H26" s="167" t="s">
        <v>285</v>
      </c>
    </row>
    <row r="27" spans="1:8">
      <c r="A27" s="168">
        <v>1</v>
      </c>
      <c r="B27" s="120" t="s">
        <v>286</v>
      </c>
      <c r="C27" s="116"/>
      <c r="D27" s="5">
        <v>8</v>
      </c>
      <c r="E27" s="6" t="s">
        <v>15</v>
      </c>
      <c r="F27" s="6"/>
      <c r="G27" s="6"/>
      <c r="H27" s="169" t="s">
        <v>287</v>
      </c>
    </row>
    <row r="28" spans="1:8">
      <c r="A28" s="168">
        <v>2</v>
      </c>
      <c r="B28" s="120" t="s">
        <v>288</v>
      </c>
      <c r="C28" s="116"/>
      <c r="D28" s="4">
        <v>20</v>
      </c>
      <c r="E28" s="8" t="s">
        <v>24</v>
      </c>
      <c r="F28" s="8"/>
      <c r="G28" s="8"/>
      <c r="H28" s="169" t="s">
        <v>287</v>
      </c>
    </row>
    <row r="29" spans="1:8">
      <c r="A29" s="168">
        <v>3</v>
      </c>
      <c r="B29" s="120" t="s">
        <v>290</v>
      </c>
      <c r="C29" s="116"/>
      <c r="D29" s="4">
        <v>20</v>
      </c>
      <c r="E29" s="8" t="s">
        <v>24</v>
      </c>
      <c r="F29" s="8"/>
      <c r="G29" s="8"/>
      <c r="H29" s="169" t="s">
        <v>287</v>
      </c>
    </row>
    <row r="30" spans="1:8">
      <c r="A30" s="168">
        <v>4</v>
      </c>
      <c r="B30" s="120" t="s">
        <v>291</v>
      </c>
      <c r="C30" s="116"/>
      <c r="D30" s="5">
        <v>8</v>
      </c>
      <c r="E30" s="6" t="s">
        <v>46</v>
      </c>
      <c r="F30" s="6"/>
      <c r="G30" s="6"/>
      <c r="H30" s="169" t="s">
        <v>287</v>
      </c>
    </row>
    <row r="31" spans="1:8">
      <c r="A31" s="168">
        <v>5</v>
      </c>
      <c r="B31" s="120" t="s">
        <v>292</v>
      </c>
      <c r="C31" s="116"/>
      <c r="D31" s="5">
        <v>1</v>
      </c>
      <c r="E31" s="6" t="s">
        <v>20</v>
      </c>
      <c r="F31" s="6"/>
      <c r="G31" s="6"/>
      <c r="H31" s="169" t="s">
        <v>287</v>
      </c>
    </row>
    <row r="32" spans="1:8">
      <c r="A32" s="168">
        <v>6</v>
      </c>
      <c r="B32" s="120" t="s">
        <v>293</v>
      </c>
      <c r="C32" s="116"/>
      <c r="D32" s="4">
        <v>50</v>
      </c>
      <c r="E32" s="8" t="s">
        <v>24</v>
      </c>
      <c r="F32" s="8" t="s">
        <v>289</v>
      </c>
      <c r="G32" s="8"/>
      <c r="H32" s="169" t="s">
        <v>287</v>
      </c>
    </row>
    <row r="33" spans="1:8">
      <c r="A33" s="168">
        <v>7</v>
      </c>
      <c r="B33" s="120" t="s">
        <v>294</v>
      </c>
      <c r="C33" s="116"/>
      <c r="D33" s="9">
        <v>4</v>
      </c>
      <c r="E33" s="6" t="s">
        <v>20</v>
      </c>
      <c r="F33" s="6"/>
      <c r="G33" s="6"/>
      <c r="H33" s="169" t="s">
        <v>287</v>
      </c>
    </row>
    <row r="34" spans="1:8">
      <c r="A34" s="168">
        <v>8</v>
      </c>
      <c r="B34" s="120" t="s">
        <v>295</v>
      </c>
      <c r="C34" s="116"/>
      <c r="D34" s="119">
        <v>1</v>
      </c>
      <c r="E34" s="119" t="s">
        <v>296</v>
      </c>
      <c r="F34" s="119"/>
      <c r="G34" s="119"/>
      <c r="H34" s="169" t="s">
        <v>297</v>
      </c>
    </row>
    <row r="35" spans="1:8">
      <c r="A35" s="168">
        <v>9</v>
      </c>
      <c r="B35" s="120" t="s">
        <v>325</v>
      </c>
      <c r="C35" s="116"/>
      <c r="D35" s="123">
        <v>52</v>
      </c>
      <c r="E35" s="123" t="s">
        <v>299</v>
      </c>
      <c r="F35" s="119"/>
      <c r="G35" s="119"/>
      <c r="H35" s="169" t="s">
        <v>297</v>
      </c>
    </row>
    <row r="36" spans="1:8">
      <c r="A36" s="168">
        <v>10</v>
      </c>
      <c r="B36" s="120" t="s">
        <v>300</v>
      </c>
      <c r="C36" s="7"/>
      <c r="D36" s="123">
        <v>52</v>
      </c>
      <c r="E36" s="123" t="s">
        <v>299</v>
      </c>
      <c r="F36" s="119"/>
      <c r="G36" s="119"/>
      <c r="H36" s="169" t="s">
        <v>297</v>
      </c>
    </row>
    <row r="37" spans="1:8">
      <c r="A37" s="168">
        <v>11</v>
      </c>
      <c r="B37" s="120" t="s">
        <v>326</v>
      </c>
      <c r="C37" s="7" t="s">
        <v>327</v>
      </c>
      <c r="D37" s="123">
        <v>5</v>
      </c>
      <c r="E37" s="123" t="s">
        <v>296</v>
      </c>
      <c r="F37" s="119"/>
      <c r="G37" s="119"/>
      <c r="H37" s="169" t="s">
        <v>328</v>
      </c>
    </row>
    <row r="38" spans="1:8">
      <c r="A38" s="168">
        <v>12</v>
      </c>
      <c r="B38" s="120" t="s">
        <v>329</v>
      </c>
      <c r="C38" s="7" t="s">
        <v>330</v>
      </c>
      <c r="D38" s="123">
        <v>5</v>
      </c>
      <c r="E38" s="123" t="s">
        <v>296</v>
      </c>
      <c r="F38" s="119"/>
      <c r="G38" s="119"/>
      <c r="H38" s="169" t="s">
        <v>328</v>
      </c>
    </row>
    <row r="39" spans="1:8">
      <c r="A39" s="168">
        <v>13</v>
      </c>
      <c r="B39" s="120" t="s">
        <v>331</v>
      </c>
      <c r="C39" s="7" t="s">
        <v>332</v>
      </c>
      <c r="D39" s="123">
        <v>32</v>
      </c>
      <c r="E39" s="123" t="s">
        <v>299</v>
      </c>
      <c r="F39" s="119" t="s">
        <v>289</v>
      </c>
      <c r="G39" s="119"/>
      <c r="H39" s="169" t="s">
        <v>328</v>
      </c>
    </row>
    <row r="40" spans="1:8">
      <c r="A40" s="168">
        <v>14</v>
      </c>
      <c r="B40" s="120" t="s">
        <v>333</v>
      </c>
      <c r="C40" s="7" t="s">
        <v>334</v>
      </c>
      <c r="D40" s="123">
        <v>7</v>
      </c>
      <c r="E40" s="123" t="s">
        <v>335</v>
      </c>
      <c r="F40" s="119" t="s">
        <v>289</v>
      </c>
      <c r="G40" s="119"/>
      <c r="H40" s="169" t="s">
        <v>328</v>
      </c>
    </row>
    <row r="41" spans="1:8">
      <c r="A41" s="168">
        <v>15</v>
      </c>
      <c r="B41" s="120" t="s">
        <v>336</v>
      </c>
      <c r="C41" s="7" t="s">
        <v>337</v>
      </c>
      <c r="D41" s="123">
        <v>7</v>
      </c>
      <c r="E41" s="123" t="s">
        <v>335</v>
      </c>
      <c r="F41" s="119" t="s">
        <v>289</v>
      </c>
      <c r="G41" s="142" t="s">
        <v>338</v>
      </c>
      <c r="H41" s="169" t="s">
        <v>328</v>
      </c>
    </row>
    <row r="42" spans="1:8" ht="36">
      <c r="A42" s="168">
        <v>16</v>
      </c>
      <c r="B42" s="120" t="s">
        <v>339</v>
      </c>
      <c r="C42" s="7" t="s">
        <v>340</v>
      </c>
      <c r="D42" s="123">
        <v>30</v>
      </c>
      <c r="E42" s="123" t="s">
        <v>299</v>
      </c>
      <c r="F42" s="119" t="s">
        <v>289</v>
      </c>
      <c r="G42" s="122" t="s">
        <v>341</v>
      </c>
      <c r="H42" s="169" t="s">
        <v>328</v>
      </c>
    </row>
    <row r="43" spans="1:8">
      <c r="A43" s="168">
        <v>17</v>
      </c>
      <c r="B43" s="120" t="s">
        <v>342</v>
      </c>
      <c r="C43" s="7" t="s">
        <v>343</v>
      </c>
      <c r="D43" s="123">
        <v>30</v>
      </c>
      <c r="E43" s="123" t="s">
        <v>299</v>
      </c>
      <c r="F43" s="119" t="s">
        <v>289</v>
      </c>
      <c r="G43" s="119"/>
      <c r="H43" s="169" t="s">
        <v>328</v>
      </c>
    </row>
    <row r="44" spans="1:8" ht="72.75" thickBot="1">
      <c r="A44" s="171">
        <v>18</v>
      </c>
      <c r="B44" s="172" t="s">
        <v>321</v>
      </c>
      <c r="C44" s="173"/>
      <c r="D44" s="174">
        <v>2</v>
      </c>
      <c r="E44" s="174" t="s">
        <v>24</v>
      </c>
      <c r="F44" s="173"/>
      <c r="G44" s="176" t="s">
        <v>344</v>
      </c>
      <c r="H44" s="177" t="s">
        <v>345</v>
      </c>
    </row>
  </sheetData>
  <phoneticPr fontId="74"/>
  <dataValidations count="1">
    <dataValidation type="list" showInputMessage="1" showErrorMessage="1" sqref="E4:E22 E27:E44">
      <formula1>"CHAR,VARCHAR2,NUMBER,DATE"</formula1>
    </dataValidation>
  </dataValidations>
  <pageMargins left="0.31496062992125984" right="0.31496062992125984" top="0.35433070866141736" bottom="0.35433070866141736" header="0.31496062992125984" footer="0.31496062992125984"/>
  <pageSetup paperSize="9" scale="85" fitToHeight="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別紙２</vt:lpstr>
      <vt:lpstr>別紙１!Print_Area</vt:lpstr>
      <vt:lpstr>別紙１!Print_Titles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PSL-BP 林 英樹</dc:creator>
  <cp:lastModifiedBy>HOSTNAME</cp:lastModifiedBy>
  <cp:lastPrinted>2018-06-01T02:13:25Z</cp:lastPrinted>
  <dcterms:created xsi:type="dcterms:W3CDTF">2018-05-24T08:04:58Z</dcterms:created>
  <dcterms:modified xsi:type="dcterms:W3CDTF">2018-06-01T02:13:29Z</dcterms:modified>
</cp:coreProperties>
</file>