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700" windowWidth="10950" windowHeight="829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'第１表'!$A$1:$P$85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<sst xmlns="http://schemas.openxmlformats.org/spreadsheetml/2006/main" count="103" uniqueCount="95">
  <si>
    <t>男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</si>
  <si>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</si>
  <si>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</si>
  <si>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</si>
  <si>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</si>
  <si>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</si>
  <si>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</si>
  <si>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</si>
  <si>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</si>
  <si>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 xml:space="preserve"> 計（Ｂ）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</si>
  <si>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</si>
  <si>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</si>
  <si>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</si>
  <si>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</si>
  <si>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</si>
  <si>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</si>
  <si>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</si>
  <si>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</si>
  <si>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</si>
  <si>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</si>
  <si>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</si>
  <si>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</si>
  <si>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</si>
  <si>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</si>
  <si>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</si>
  <si>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</si>
  <si>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</si>
  <si>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</si>
  <si>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</si>
  <si>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</si>
  <si>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</si>
  <si>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</si>
  <si>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</si>
  <si>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</si>
  <si>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</si>
  <si>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</si>
  <si>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</si>
  <si>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</si>
  <si>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</si>
  <si>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</si>
  <si>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</si>
  <si>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</si>
  <si>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</si>
  <si>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</si>
  <si>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</si>
  <si>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</si>
  <si>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</si>
  <si>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</si>
  <si>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</si>
  <si>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</si>
  <si>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</si>
  <si>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</si>
  <si>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</si>
  <si>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</si>
  <si>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</si>
  <si>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</si>
  <si>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</si>
  <si>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</si>
  <si>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</si>
  <si>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</si>
  <si>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</si>
  <si>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</si>
  <si>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</si>
  <si>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</si>
  <si>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</si>
  <si>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</si>
  <si>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</si>
  <si>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　堺区</t>
  </si>
  <si>
    <t>　中区</t>
  </si>
  <si>
    <t>　東区</t>
  </si>
  <si>
    <t>　西区</t>
  </si>
  <si>
    <t>　南区</t>
  </si>
  <si>
    <t>　北区</t>
  </si>
  <si>
    <t>　美原区</t>
  </si>
  <si>
    <t>市計（大阪市・堺市を除く）</t>
  </si>
  <si>
    <t>島本町</t>
  </si>
  <si>
    <t>三島郡</t>
  </si>
  <si>
    <t>豊能町</t>
  </si>
  <si>
    <t>能勢町</t>
  </si>
  <si>
    <t>忠岡町</t>
  </si>
  <si>
    <t>豊能郡</t>
  </si>
  <si>
    <t>泉北郡</t>
  </si>
  <si>
    <t>熊取町</t>
  </si>
  <si>
    <t>田尻町</t>
  </si>
  <si>
    <t>岬町</t>
  </si>
  <si>
    <t>泉南郡</t>
  </si>
  <si>
    <t>太子町</t>
  </si>
  <si>
    <t>河南町</t>
  </si>
  <si>
    <t>千早赤阪村</t>
  </si>
  <si>
    <t>南河内郡</t>
  </si>
  <si>
    <t>町村計</t>
  </si>
  <si>
    <t>市町村計（大阪市・堺市を除く）</t>
  </si>
  <si>
    <t>大阪府計</t>
  </si>
  <si>
    <t>市町村名</t>
  </si>
  <si>
    <t>大阪府の住民基本台帳人口（令和２年1月1日現在）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</si>
</sst>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  <font>
      <sz val="14"/>
      <color rgb="FF0000FF"/>
      <name val="Calibri"/>
      <family val="3"/>
    </font>
    <font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double">
        <color indexed="8"/>
      </bottom>
    </border>
    <border>
      <left style="medium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double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1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44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6">
    <xf numFmtId="1" fontId="0" fillId="0" borderId="0" xfId="0" applyAlignment="1">
      <alignment/>
    </xf>
    <xf numFmtId="1" fontId="3" fillId="0" borderId="0" xfId="0" applyFont="1" applyFill="1" applyAlignment="1">
      <alignment/>
    </xf>
    <xf numFmtId="1" fontId="3" fillId="0" borderId="0" xfId="0" applyFont="1" applyFill="1" applyAlignment="1" applyProtection="1">
      <alignment/>
      <protection/>
    </xf>
    <xf numFmtId="1" fontId="3" fillId="0" borderId="0" xfId="63" applyFont="1" applyFill="1" applyProtection="1">
      <alignment/>
      <protection/>
    </xf>
    <xf numFmtId="1" fontId="46" fillId="0" borderId="0" xfId="0" applyFont="1" applyFill="1" applyAlignment="1" applyProtection="1">
      <alignment/>
      <protection/>
    </xf>
    <xf numFmtId="49" fontId="47" fillId="0" borderId="0" xfId="0" applyNumberFormat="1" applyFont="1" applyFill="1" applyAlignment="1">
      <alignment/>
    </xf>
    <xf numFmtId="1" fontId="46" fillId="0" borderId="0" xfId="0" applyFont="1" applyFill="1" applyAlignment="1">
      <alignment/>
    </xf>
    <xf numFmtId="1" fontId="46" fillId="0" borderId="0" xfId="63" applyFont="1" applyFill="1" applyProtection="1">
      <alignment/>
      <protection/>
    </xf>
    <xf numFmtId="1" fontId="48" fillId="0" borderId="10" xfId="0" applyFont="1" applyFill="1" applyBorder="1" applyAlignment="1">
      <alignment horizontal="center"/>
    </xf>
    <xf numFmtId="1" fontId="48" fillId="0" borderId="11" xfId="0" applyFont="1" applyFill="1" applyBorder="1" applyAlignment="1">
      <alignment horizontal="center"/>
    </xf>
    <xf numFmtId="1" fontId="48" fillId="0" borderId="12" xfId="0" applyFont="1" applyFill="1" applyBorder="1" applyAlignment="1">
      <alignment horizontal="center"/>
    </xf>
    <xf numFmtId="1" fontId="49" fillId="0" borderId="13" xfId="0" applyFont="1" applyFill="1" applyBorder="1" applyAlignment="1">
      <alignment horizontal="center"/>
    </xf>
    <xf numFmtId="38" fontId="48" fillId="0" borderId="14" xfId="49" applyFont="1" applyFill="1" applyBorder="1" applyAlignment="1">
      <alignment/>
    </xf>
    <xf numFmtId="38" fontId="48" fillId="0" borderId="15" xfId="49" applyFont="1" applyFill="1" applyBorder="1" applyAlignment="1">
      <alignment/>
    </xf>
    <xf numFmtId="38" fontId="48" fillId="0" borderId="15" xfId="49" applyFont="1" applyFill="1" applyBorder="1" applyAlignment="1" applyProtection="1">
      <alignment/>
      <protection/>
    </xf>
    <xf numFmtId="1" fontId="48" fillId="0" borderId="16" xfId="0" applyFont="1" applyFill="1" applyBorder="1" applyAlignment="1">
      <alignment horizontal="center"/>
    </xf>
    <xf numFmtId="38" fontId="48" fillId="0" borderId="17" xfId="49" applyFont="1" applyFill="1" applyBorder="1" applyAlignment="1" applyProtection="1">
      <alignment/>
      <protection locked="0"/>
    </xf>
    <xf numFmtId="38" fontId="48" fillId="0" borderId="18" xfId="49" applyFont="1" applyFill="1" applyBorder="1" applyAlignment="1" applyProtection="1">
      <alignment/>
      <protection locked="0"/>
    </xf>
    <xf numFmtId="38" fontId="48" fillId="0" borderId="18" xfId="49" applyFont="1" applyFill="1" applyBorder="1" applyAlignment="1">
      <alignment/>
    </xf>
    <xf numFmtId="38" fontId="48" fillId="0" borderId="18" xfId="49" applyFont="1" applyFill="1" applyBorder="1" applyAlignment="1" applyProtection="1">
      <alignment/>
      <protection/>
    </xf>
    <xf numFmtId="38" fontId="48" fillId="0" borderId="19" xfId="49" applyFont="1" applyFill="1" applyBorder="1" applyAlignment="1" applyProtection="1">
      <alignment/>
      <protection/>
    </xf>
    <xf numFmtId="38" fontId="48" fillId="0" borderId="19" xfId="49" applyFont="1" applyFill="1" applyBorder="1" applyAlignment="1" applyProtection="1">
      <alignment/>
      <protection locked="0"/>
    </xf>
    <xf numFmtId="3" fontId="48" fillId="0" borderId="17" xfId="0" applyNumberFormat="1" applyFont="1" applyFill="1" applyBorder="1" applyAlignment="1" applyProtection="1">
      <alignment/>
      <protection/>
    </xf>
    <xf numFmtId="3" fontId="48" fillId="0" borderId="20" xfId="0" applyNumberFormat="1" applyFont="1" applyFill="1" applyBorder="1" applyAlignment="1" applyProtection="1">
      <alignment/>
      <protection/>
    </xf>
    <xf numFmtId="1" fontId="49" fillId="0" borderId="16" xfId="0" applyFont="1" applyFill="1" applyBorder="1" applyAlignment="1">
      <alignment horizontal="center"/>
    </xf>
    <xf numFmtId="38" fontId="48" fillId="0" borderId="17" xfId="49" applyFont="1" applyFill="1" applyBorder="1" applyAlignment="1" applyProtection="1">
      <alignment/>
      <protection/>
    </xf>
    <xf numFmtId="1" fontId="48" fillId="0" borderId="16" xfId="63" applyFont="1" applyFill="1" applyBorder="1" applyAlignment="1">
      <alignment horizontal="center"/>
      <protection/>
    </xf>
    <xf numFmtId="38" fontId="48" fillId="0" borderId="17" xfId="49" applyFont="1" applyFill="1" applyBorder="1" applyAlignment="1" applyProtection="1">
      <alignment/>
      <protection locked="0"/>
    </xf>
    <xf numFmtId="38" fontId="48" fillId="0" borderId="18" xfId="49" applyFont="1" applyFill="1" applyBorder="1" applyAlignment="1" applyProtection="1">
      <alignment/>
      <protection locked="0"/>
    </xf>
    <xf numFmtId="38" fontId="48" fillId="0" borderId="19" xfId="49" applyFont="1" applyFill="1" applyBorder="1" applyAlignment="1" applyProtection="1">
      <alignment/>
      <protection locked="0"/>
    </xf>
    <xf numFmtId="38" fontId="48" fillId="0" borderId="21" xfId="49" applyFont="1" applyFill="1" applyBorder="1" applyAlignment="1" applyProtection="1">
      <alignment/>
      <protection locked="0"/>
    </xf>
    <xf numFmtId="1" fontId="48" fillId="0" borderId="16" xfId="0" applyFont="1" applyFill="1" applyBorder="1" applyAlignment="1">
      <alignment horizontal="left"/>
    </xf>
    <xf numFmtId="38" fontId="48" fillId="0" borderId="20" xfId="49" applyFont="1" applyFill="1" applyBorder="1" applyAlignment="1" applyProtection="1">
      <alignment/>
      <protection locked="0"/>
    </xf>
    <xf numFmtId="38" fontId="48" fillId="0" borderId="22" xfId="49" applyFont="1" applyFill="1" applyBorder="1" applyAlignment="1" applyProtection="1">
      <alignment/>
      <protection locked="0"/>
    </xf>
    <xf numFmtId="177" fontId="48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" fontId="48" fillId="0" borderId="23" xfId="0" applyFont="1" applyFill="1" applyBorder="1" applyAlignment="1">
      <alignment horizontal="center"/>
    </xf>
    <xf numFmtId="1" fontId="48" fillId="0" borderId="24" xfId="0" applyFont="1" applyFill="1" applyBorder="1" applyAlignment="1">
      <alignment horizontal="center"/>
    </xf>
    <xf numFmtId="1" fontId="48" fillId="0" borderId="25" xfId="0" applyFont="1" applyFill="1" applyBorder="1" applyAlignment="1">
      <alignment horizontal="center"/>
    </xf>
    <xf numFmtId="1" fontId="48" fillId="0" borderId="26" xfId="0" applyFont="1" applyFill="1" applyBorder="1" applyAlignment="1">
      <alignment horizontal="center"/>
    </xf>
    <xf numFmtId="1" fontId="48" fillId="0" borderId="27" xfId="0" applyFont="1" applyFill="1" applyBorder="1" applyAlignment="1">
      <alignment horizontal="left"/>
    </xf>
    <xf numFmtId="38" fontId="48" fillId="0" borderId="28" xfId="49" applyFont="1" applyFill="1" applyBorder="1" applyAlignment="1" applyProtection="1">
      <alignment/>
      <protection/>
    </xf>
    <xf numFmtId="1" fontId="48" fillId="0" borderId="29" xfId="0" applyFont="1" applyFill="1" applyBorder="1" applyAlignment="1">
      <alignment horizontal="left"/>
    </xf>
    <xf numFmtId="38" fontId="48" fillId="0" borderId="30" xfId="49" applyFont="1" applyFill="1" applyBorder="1" applyAlignment="1" applyProtection="1">
      <alignment/>
      <protection/>
    </xf>
    <xf numFmtId="1" fontId="48" fillId="0" borderId="29" xfId="63" applyFont="1" applyFill="1" applyBorder="1" applyAlignment="1">
      <alignment horizontal="left"/>
      <protection/>
    </xf>
    <xf numFmtId="38" fontId="48" fillId="0" borderId="31" xfId="49" applyFont="1" applyFill="1" applyBorder="1" applyAlignment="1" applyProtection="1">
      <alignment/>
      <protection locked="0"/>
    </xf>
    <xf numFmtId="38" fontId="48" fillId="0" borderId="32" xfId="49" applyFont="1" applyFill="1" applyBorder="1" applyAlignment="1" applyProtection="1">
      <alignment/>
      <protection locked="0"/>
    </xf>
    <xf numFmtId="38" fontId="48" fillId="0" borderId="33" xfId="49" applyFont="1" applyFill="1" applyBorder="1" applyAlignment="1" applyProtection="1">
      <alignment/>
      <protection locked="0"/>
    </xf>
    <xf numFmtId="38" fontId="48" fillId="0" borderId="34" xfId="49" applyFont="1" applyFill="1" applyBorder="1" applyAlignment="1" applyProtection="1">
      <alignment/>
      <protection locked="0"/>
    </xf>
    <xf numFmtId="38" fontId="48" fillId="0" borderId="35" xfId="49" applyFont="1" applyFill="1" applyBorder="1" applyAlignment="1" applyProtection="1">
      <alignment/>
      <protection locked="0"/>
    </xf>
    <xf numFmtId="38" fontId="48" fillId="0" borderId="36" xfId="49" applyFont="1" applyFill="1" applyBorder="1" applyAlignment="1" applyProtection="1">
      <alignment/>
      <protection locked="0"/>
    </xf>
    <xf numFmtId="1" fontId="48" fillId="0" borderId="37" xfId="0" applyFont="1" applyFill="1" applyBorder="1" applyAlignment="1">
      <alignment horizontal="center" vertical="center"/>
    </xf>
    <xf numFmtId="1" fontId="50" fillId="0" borderId="0" xfId="0" applyFont="1" applyFill="1" applyAlignment="1">
      <alignment horizontal="center" vertical="center"/>
    </xf>
    <xf numFmtId="1" fontId="48" fillId="0" borderId="37" xfId="0" applyFont="1" applyFill="1" applyBorder="1" applyAlignment="1">
      <alignment horizontal="center" vertical="center"/>
    </xf>
    <xf numFmtId="1" fontId="48" fillId="0" borderId="29" xfId="0" applyFont="1" applyFill="1" applyBorder="1" applyAlignment="1">
      <alignment horizontal="center" vertical="center"/>
    </xf>
    <xf numFmtId="1" fontId="48" fillId="0" borderId="16" xfId="0" applyFont="1" applyFill="1" applyBorder="1" applyAlignment="1">
      <alignment horizontal="center" vertical="center"/>
    </xf>
    <xf numFmtId="1" fontId="48" fillId="0" borderId="16" xfId="0" applyFont="1" applyFill="1" applyBorder="1" applyAlignment="1">
      <alignment/>
    </xf>
    <xf numFmtId="1" fontId="48" fillId="0" borderId="38" xfId="0" applyFont="1" applyFill="1" applyBorder="1" applyAlignment="1">
      <alignment horizontal="center" vertical="center"/>
    </xf>
    <xf numFmtId="1" fontId="48" fillId="0" borderId="39" xfId="0" applyFont="1" applyFill="1" applyBorder="1" applyAlignment="1">
      <alignment/>
    </xf>
    <xf numFmtId="1" fontId="48" fillId="0" borderId="40" xfId="0" applyFont="1" applyFill="1" applyBorder="1" applyAlignment="1">
      <alignment horizontal="center"/>
    </xf>
    <xf numFmtId="1" fontId="48" fillId="0" borderId="41" xfId="0" applyFont="1" applyFill="1" applyBorder="1" applyAlignment="1">
      <alignment horizontal="center"/>
    </xf>
    <xf numFmtId="1" fontId="48" fillId="0" borderId="42" xfId="0" applyFont="1" applyFill="1" applyBorder="1" applyAlignment="1">
      <alignment horizontal="center"/>
    </xf>
    <xf numFmtId="1" fontId="48" fillId="0" borderId="17" xfId="0" applyFont="1" applyFill="1" applyBorder="1" applyAlignment="1" applyProtection="1">
      <alignment horizontal="center"/>
      <protection locked="0"/>
    </xf>
    <xf numFmtId="1" fontId="48" fillId="0" borderId="18" xfId="0" applyFont="1" applyFill="1" applyBorder="1" applyAlignment="1" applyProtection="1">
      <alignment horizontal="center"/>
      <protection locked="0"/>
    </xf>
    <xf numFmtId="1" fontId="48" fillId="0" borderId="19" xfId="0" applyFont="1" applyFill="1" applyBorder="1" applyAlignment="1" applyProtection="1">
      <alignment horizontal="center"/>
      <protection locked="0"/>
    </xf>
    <xf numFmtId="1" fontId="48" fillId="0" borderId="43" xfId="0" applyFont="1" applyFill="1" applyBorder="1" applyAlignment="1">
      <alignment horizontal="center"/>
    </xf>
    <xf numFmtId="1" fontId="48" fillId="0" borderId="44" xfId="0" applyFont="1" applyFill="1" applyBorder="1" applyAlignment="1">
      <alignment horizontal="center"/>
    </xf>
    <xf numFmtId="1" fontId="48" fillId="0" borderId="19" xfId="0" applyFont="1" applyFill="1" applyBorder="1" applyAlignment="1">
      <alignment horizontal="center"/>
    </xf>
    <xf numFmtId="1" fontId="48" fillId="0" borderId="20" xfId="0" applyFont="1" applyFill="1" applyBorder="1" applyAlignment="1">
      <alignment horizontal="center"/>
    </xf>
    <xf numFmtId="1" fontId="48" fillId="0" borderId="22" xfId="0" applyFont="1" applyFill="1" applyBorder="1" applyAlignment="1">
      <alignment horizontal="center"/>
    </xf>
    <xf numFmtId="1" fontId="48" fillId="0" borderId="45" xfId="0" applyFont="1" applyFill="1" applyBorder="1" applyAlignment="1" applyProtection="1">
      <alignment horizontal="center" vertical="center"/>
      <protection locked="0"/>
    </xf>
    <xf numFmtId="1" fontId="48" fillId="0" borderId="46" xfId="0" applyFont="1" applyFill="1" applyBorder="1" applyAlignment="1">
      <alignment horizontal="center" vertical="center"/>
    </xf>
    <xf numFmtId="1" fontId="48" fillId="0" borderId="47" xfId="0" applyFont="1" applyFill="1" applyBorder="1" applyAlignment="1">
      <alignment horizontal="center" vertical="center"/>
    </xf>
    <xf numFmtId="1" fontId="48" fillId="0" borderId="48" xfId="0" applyFont="1" applyFill="1" applyBorder="1" applyAlignment="1">
      <alignment horizontal="center" vertical="center"/>
    </xf>
    <xf numFmtId="1" fontId="48" fillId="0" borderId="49" xfId="0" applyFont="1" applyFill="1" applyBorder="1" applyAlignment="1">
      <alignment horizontal="center" vertical="center"/>
    </xf>
    <xf numFmtId="1" fontId="48" fillId="0" borderId="50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【大阪府】（第１表～第１の３表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99"/>
  <sheetViews>
    <sheetView tabSelected="1" defaultGridColor="0" view="pageBreakPreview" zoomScale="70" zoomScaleNormal="75" zoomScaleSheetLayoutView="7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" sqref="F3"/>
    </sheetView>
  </sheetViews>
  <sheetFormatPr defaultColWidth="10.66015625" defaultRowHeight="18"/>
  <cols>
    <col min="1" max="1" width="5.41015625" style="1" customWidth="1"/>
    <col min="2" max="3" width="13.58203125" style="1" customWidth="1"/>
    <col min="4" max="16" width="9.83203125" style="1" customWidth="1"/>
    <col min="17" max="16384" width="10.66015625" style="1" customWidth="1"/>
  </cols>
  <sheetData>
    <row r="1" spans="1:16" s="2" customFormat="1" ht="13.5">
      <c r="A1" s="4"/>
      <c r="B1" s="52" t="s">
        <v>94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2" customFormat="1" ht="19.5" customHeight="1">
      <c r="A2" s="4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2" customFormat="1" ht="19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9.5" customHeight="1" thickBo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>
      <c r="A5" s="4"/>
      <c r="B5" s="70" t="s">
        <v>93</v>
      </c>
      <c r="C5" s="71"/>
      <c r="D5" s="65" t="s">
        <v>1</v>
      </c>
      <c r="E5" s="60"/>
      <c r="F5" s="60"/>
      <c r="G5" s="60"/>
      <c r="H5" s="60"/>
      <c r="I5" s="60"/>
      <c r="J5" s="60"/>
      <c r="K5" s="60"/>
      <c r="L5" s="66"/>
      <c r="M5" s="59" t="s">
        <v>4</v>
      </c>
      <c r="N5" s="60"/>
      <c r="O5" s="60"/>
      <c r="P5" s="61"/>
    </row>
    <row r="6" spans="1:16" s="2" customFormat="1" ht="28.5" customHeight="1">
      <c r="A6" s="4"/>
      <c r="B6" s="72"/>
      <c r="C6" s="73"/>
      <c r="D6" s="62" t="s">
        <v>0</v>
      </c>
      <c r="E6" s="63"/>
      <c r="F6" s="63"/>
      <c r="G6" s="63" t="s">
        <v>8</v>
      </c>
      <c r="H6" s="63"/>
      <c r="I6" s="64"/>
      <c r="J6" s="67" t="s">
        <v>2</v>
      </c>
      <c r="K6" s="68"/>
      <c r="L6" s="69"/>
      <c r="M6" s="8"/>
      <c r="N6" s="8"/>
      <c r="O6" s="8"/>
      <c r="P6" s="38"/>
    </row>
    <row r="7" spans="1:16" s="2" customFormat="1" ht="28.5" customHeight="1" thickBot="1">
      <c r="A7" s="4"/>
      <c r="B7" s="74"/>
      <c r="C7" s="75"/>
      <c r="D7" s="36" t="s">
        <v>5</v>
      </c>
      <c r="E7" s="37" t="s">
        <v>6</v>
      </c>
      <c r="F7" s="37" t="s">
        <v>3</v>
      </c>
      <c r="G7" s="37" t="s">
        <v>5</v>
      </c>
      <c r="H7" s="37" t="s">
        <v>6</v>
      </c>
      <c r="I7" s="37" t="s">
        <v>3</v>
      </c>
      <c r="J7" s="37" t="s">
        <v>5</v>
      </c>
      <c r="K7" s="37" t="s">
        <v>6</v>
      </c>
      <c r="L7" s="9" t="s">
        <v>3</v>
      </c>
      <c r="M7" s="10" t="s">
        <v>5</v>
      </c>
      <c r="N7" s="10" t="s">
        <v>6</v>
      </c>
      <c r="O7" s="10" t="s">
        <v>7</v>
      </c>
      <c r="P7" s="39" t="s">
        <v>9</v>
      </c>
    </row>
    <row r="8" spans="1:16" s="2" customFormat="1" ht="22.5" customHeight="1" thickTop="1">
      <c r="A8" s="4"/>
      <c r="B8" s="40" t="s">
        <v>10</v>
      </c>
      <c r="C8" s="11"/>
      <c r="D8" s="12">
        <f>SUM(D9:D32)</f>
        <v>1254054</v>
      </c>
      <c r="E8" s="13">
        <f aca="true" t="shared" si="0" ref="E8:P8">SUM(E9:E32)</f>
        <v>70612</v>
      </c>
      <c r="F8" s="13">
        <f t="shared" si="0"/>
        <v>1324666</v>
      </c>
      <c r="G8" s="13">
        <f t="shared" si="0"/>
        <v>1330509</v>
      </c>
      <c r="H8" s="13">
        <f t="shared" si="0"/>
        <v>75245</v>
      </c>
      <c r="I8" s="13">
        <f t="shared" si="0"/>
        <v>1405754</v>
      </c>
      <c r="J8" s="14">
        <f t="shared" si="0"/>
        <v>2584563</v>
      </c>
      <c r="K8" s="14">
        <f t="shared" si="0"/>
        <v>145857</v>
      </c>
      <c r="L8" s="14">
        <f t="shared" si="0"/>
        <v>2730420</v>
      </c>
      <c r="M8" s="13">
        <f t="shared" si="0"/>
        <v>1397182</v>
      </c>
      <c r="N8" s="13">
        <f t="shared" si="0"/>
        <v>89796</v>
      </c>
      <c r="O8" s="13">
        <f t="shared" si="0"/>
        <v>20650</v>
      </c>
      <c r="P8" s="41">
        <f t="shared" si="0"/>
        <v>1507628</v>
      </c>
    </row>
    <row r="9" spans="1:16" s="2" customFormat="1" ht="22.5" customHeight="1">
      <c r="A9" s="4"/>
      <c r="B9" s="42" t="s">
        <v>43</v>
      </c>
      <c r="C9" s="15"/>
      <c r="D9" s="16">
        <v>48981</v>
      </c>
      <c r="E9" s="17">
        <v>1735</v>
      </c>
      <c r="F9" s="18">
        <f>D9+E9</f>
        <v>50716</v>
      </c>
      <c r="G9" s="17">
        <v>53190</v>
      </c>
      <c r="H9" s="17">
        <v>1662</v>
      </c>
      <c r="I9" s="18">
        <f>G9+H9</f>
        <v>54852</v>
      </c>
      <c r="J9" s="19">
        <f>D9+G9</f>
        <v>102171</v>
      </c>
      <c r="K9" s="19">
        <f>E9+H9</f>
        <v>3397</v>
      </c>
      <c r="L9" s="20">
        <f>J9+K9</f>
        <v>105568</v>
      </c>
      <c r="M9" s="17">
        <v>54411</v>
      </c>
      <c r="N9" s="17">
        <v>2108</v>
      </c>
      <c r="O9" s="21">
        <v>557</v>
      </c>
      <c r="P9" s="43">
        <f>SUM(M9:O9)</f>
        <v>57076</v>
      </c>
    </row>
    <row r="10" spans="1:16" s="2" customFormat="1" ht="22.5" customHeight="1">
      <c r="A10" s="4"/>
      <c r="B10" s="42" t="s">
        <v>44</v>
      </c>
      <c r="C10" s="15"/>
      <c r="D10" s="16">
        <v>35935</v>
      </c>
      <c r="E10" s="17">
        <v>791</v>
      </c>
      <c r="F10" s="18">
        <f aca="true" t="shared" si="1" ref="F10:F73">D10+E10</f>
        <v>36726</v>
      </c>
      <c r="G10" s="17">
        <v>39545</v>
      </c>
      <c r="H10" s="17">
        <v>899</v>
      </c>
      <c r="I10" s="18">
        <f aca="true" t="shared" si="2" ref="I10:I71">G10+H10</f>
        <v>40444</v>
      </c>
      <c r="J10" s="19">
        <f aca="true" t="shared" si="3" ref="J10:K73">D10+G10</f>
        <v>75480</v>
      </c>
      <c r="K10" s="19">
        <f>E10+H10</f>
        <v>1690</v>
      </c>
      <c r="L10" s="20">
        <f aca="true" t="shared" si="4" ref="L10:L73">J10+K10</f>
        <v>77170</v>
      </c>
      <c r="M10" s="17">
        <v>41034</v>
      </c>
      <c r="N10" s="17">
        <v>912</v>
      </c>
      <c r="O10" s="21">
        <v>386</v>
      </c>
      <c r="P10" s="43">
        <f aca="true" t="shared" si="5" ref="P10:P73">SUM(M10:O10)</f>
        <v>42332</v>
      </c>
    </row>
    <row r="11" spans="1:16" s="2" customFormat="1" ht="22.5" customHeight="1">
      <c r="A11" s="4"/>
      <c r="B11" s="42" t="s">
        <v>45</v>
      </c>
      <c r="C11" s="15"/>
      <c r="D11" s="16">
        <v>31444</v>
      </c>
      <c r="E11" s="17">
        <v>1054</v>
      </c>
      <c r="F11" s="18">
        <f t="shared" si="1"/>
        <v>32498</v>
      </c>
      <c r="G11" s="17">
        <v>32736</v>
      </c>
      <c r="H11" s="17">
        <v>1063</v>
      </c>
      <c r="I11" s="18">
        <f t="shared" si="2"/>
        <v>33799</v>
      </c>
      <c r="J11" s="19">
        <f t="shared" si="3"/>
        <v>64180</v>
      </c>
      <c r="K11" s="19">
        <f t="shared" si="3"/>
        <v>2117</v>
      </c>
      <c r="L11" s="20">
        <f t="shared" si="4"/>
        <v>66297</v>
      </c>
      <c r="M11" s="17">
        <v>32959</v>
      </c>
      <c r="N11" s="17">
        <v>1278</v>
      </c>
      <c r="O11" s="21">
        <v>375</v>
      </c>
      <c r="P11" s="43">
        <f t="shared" si="5"/>
        <v>34612</v>
      </c>
    </row>
    <row r="12" spans="1:16" s="2" customFormat="1" ht="22.5" customHeight="1">
      <c r="A12" s="4"/>
      <c r="B12" s="42" t="s">
        <v>46</v>
      </c>
      <c r="C12" s="15"/>
      <c r="D12" s="22">
        <v>45397</v>
      </c>
      <c r="E12" s="23">
        <v>2451</v>
      </c>
      <c r="F12" s="18">
        <f t="shared" si="1"/>
        <v>47848</v>
      </c>
      <c r="G12" s="19">
        <v>51150</v>
      </c>
      <c r="H12" s="19">
        <v>2577</v>
      </c>
      <c r="I12" s="18">
        <f t="shared" si="2"/>
        <v>53727</v>
      </c>
      <c r="J12" s="19">
        <f t="shared" si="3"/>
        <v>96547</v>
      </c>
      <c r="K12" s="19">
        <f t="shared" si="3"/>
        <v>5028</v>
      </c>
      <c r="L12" s="20">
        <f t="shared" si="4"/>
        <v>101575</v>
      </c>
      <c r="M12" s="19">
        <v>56387</v>
      </c>
      <c r="N12" s="19">
        <v>3321</v>
      </c>
      <c r="O12" s="20">
        <v>770</v>
      </c>
      <c r="P12" s="43">
        <f t="shared" si="5"/>
        <v>60478</v>
      </c>
    </row>
    <row r="13" spans="1:16" s="2" customFormat="1" ht="22.5" customHeight="1">
      <c r="A13" s="4"/>
      <c r="B13" s="42" t="s">
        <v>47</v>
      </c>
      <c r="C13" s="15"/>
      <c r="D13" s="16">
        <v>38059</v>
      </c>
      <c r="E13" s="17">
        <v>1683</v>
      </c>
      <c r="F13" s="18">
        <f t="shared" si="1"/>
        <v>39742</v>
      </c>
      <c r="G13" s="17">
        <v>39600</v>
      </c>
      <c r="H13" s="17">
        <v>1596</v>
      </c>
      <c r="I13" s="18">
        <f t="shared" si="2"/>
        <v>41196</v>
      </c>
      <c r="J13" s="19">
        <f t="shared" si="3"/>
        <v>77659</v>
      </c>
      <c r="K13" s="19">
        <f t="shared" si="3"/>
        <v>3279</v>
      </c>
      <c r="L13" s="20">
        <f t="shared" si="4"/>
        <v>80938</v>
      </c>
      <c r="M13" s="17">
        <v>41577</v>
      </c>
      <c r="N13" s="17">
        <v>2104</v>
      </c>
      <c r="O13" s="21">
        <v>462</v>
      </c>
      <c r="P13" s="43">
        <f t="shared" si="5"/>
        <v>44143</v>
      </c>
    </row>
    <row r="14" spans="1:16" s="2" customFormat="1" ht="22.5" customHeight="1">
      <c r="A14" s="4"/>
      <c r="B14" s="42" t="s">
        <v>48</v>
      </c>
      <c r="C14" s="15"/>
      <c r="D14" s="16">
        <v>31153</v>
      </c>
      <c r="E14" s="17">
        <v>912</v>
      </c>
      <c r="F14" s="18">
        <f t="shared" si="1"/>
        <v>32065</v>
      </c>
      <c r="G14" s="17">
        <v>32085</v>
      </c>
      <c r="H14" s="17">
        <v>787</v>
      </c>
      <c r="I14" s="18">
        <f t="shared" si="2"/>
        <v>32872</v>
      </c>
      <c r="J14" s="19">
        <f t="shared" si="3"/>
        <v>63238</v>
      </c>
      <c r="K14" s="19">
        <f t="shared" si="3"/>
        <v>1699</v>
      </c>
      <c r="L14" s="20">
        <f t="shared" si="4"/>
        <v>64937</v>
      </c>
      <c r="M14" s="17">
        <v>32589</v>
      </c>
      <c r="N14" s="17">
        <v>1019</v>
      </c>
      <c r="O14" s="21">
        <v>295</v>
      </c>
      <c r="P14" s="43">
        <f t="shared" si="5"/>
        <v>33903</v>
      </c>
    </row>
    <row r="15" spans="1:16" s="2" customFormat="1" ht="22.5" customHeight="1">
      <c r="A15" s="4"/>
      <c r="B15" s="42" t="s">
        <v>49</v>
      </c>
      <c r="C15" s="15"/>
      <c r="D15" s="16">
        <v>34096</v>
      </c>
      <c r="E15" s="17">
        <v>2210</v>
      </c>
      <c r="F15" s="18">
        <f t="shared" si="1"/>
        <v>36306</v>
      </c>
      <c r="G15" s="17">
        <v>39394</v>
      </c>
      <c r="H15" s="17">
        <v>2621</v>
      </c>
      <c r="I15" s="18">
        <f t="shared" si="2"/>
        <v>42015</v>
      </c>
      <c r="J15" s="19">
        <f t="shared" si="3"/>
        <v>73490</v>
      </c>
      <c r="K15" s="19">
        <f t="shared" si="3"/>
        <v>4831</v>
      </c>
      <c r="L15" s="20">
        <f t="shared" si="4"/>
        <v>78321</v>
      </c>
      <c r="M15" s="17">
        <v>36980</v>
      </c>
      <c r="N15" s="17">
        <v>2641</v>
      </c>
      <c r="O15" s="21">
        <v>785</v>
      </c>
      <c r="P15" s="43">
        <f t="shared" si="5"/>
        <v>40406</v>
      </c>
    </row>
    <row r="16" spans="1:16" s="2" customFormat="1" ht="22.5" customHeight="1">
      <c r="A16" s="4"/>
      <c r="B16" s="42" t="s">
        <v>50</v>
      </c>
      <c r="C16" s="15"/>
      <c r="D16" s="16">
        <v>30563</v>
      </c>
      <c r="E16" s="17">
        <v>4581</v>
      </c>
      <c r="F16" s="18">
        <f t="shared" si="1"/>
        <v>35144</v>
      </c>
      <c r="G16" s="17">
        <v>29055</v>
      </c>
      <c r="H16" s="17">
        <v>5060</v>
      </c>
      <c r="I16" s="18">
        <f t="shared" si="2"/>
        <v>34115</v>
      </c>
      <c r="J16" s="19">
        <f t="shared" si="3"/>
        <v>59618</v>
      </c>
      <c r="K16" s="19">
        <f t="shared" si="3"/>
        <v>9641</v>
      </c>
      <c r="L16" s="20">
        <f t="shared" si="4"/>
        <v>69259</v>
      </c>
      <c r="M16" s="17">
        <v>41790</v>
      </c>
      <c r="N16" s="17">
        <v>6830</v>
      </c>
      <c r="O16" s="21">
        <v>985</v>
      </c>
      <c r="P16" s="43">
        <f t="shared" si="5"/>
        <v>49605</v>
      </c>
    </row>
    <row r="17" spans="1:16" s="2" customFormat="1" ht="22.5" customHeight="1">
      <c r="A17" s="4"/>
      <c r="B17" s="42" t="s">
        <v>51</v>
      </c>
      <c r="C17" s="15"/>
      <c r="D17" s="16">
        <v>46064</v>
      </c>
      <c r="E17" s="17">
        <v>2221</v>
      </c>
      <c r="F17" s="18">
        <f t="shared" si="1"/>
        <v>48285</v>
      </c>
      <c r="G17" s="17">
        <v>47169</v>
      </c>
      <c r="H17" s="17">
        <v>2077</v>
      </c>
      <c r="I17" s="18">
        <f t="shared" si="2"/>
        <v>49246</v>
      </c>
      <c r="J17" s="19">
        <f t="shared" si="3"/>
        <v>93233</v>
      </c>
      <c r="K17" s="19">
        <f t="shared" si="3"/>
        <v>4298</v>
      </c>
      <c r="L17" s="20">
        <f t="shared" si="4"/>
        <v>97531</v>
      </c>
      <c r="M17" s="17">
        <v>46729</v>
      </c>
      <c r="N17" s="17">
        <v>2601</v>
      </c>
      <c r="O17" s="21">
        <v>574</v>
      </c>
      <c r="P17" s="43">
        <f t="shared" si="5"/>
        <v>49904</v>
      </c>
    </row>
    <row r="18" spans="1:16" s="2" customFormat="1" ht="22.5" customHeight="1">
      <c r="A18" s="4"/>
      <c r="B18" s="42" t="s">
        <v>52</v>
      </c>
      <c r="C18" s="15"/>
      <c r="D18" s="16">
        <v>81570</v>
      </c>
      <c r="E18" s="17">
        <v>3706</v>
      </c>
      <c r="F18" s="18">
        <f t="shared" si="1"/>
        <v>85276</v>
      </c>
      <c r="G18" s="17">
        <v>83347</v>
      </c>
      <c r="H18" s="17">
        <v>3763</v>
      </c>
      <c r="I18" s="18">
        <f t="shared" si="2"/>
        <v>87110</v>
      </c>
      <c r="J18" s="19">
        <f t="shared" si="3"/>
        <v>164917</v>
      </c>
      <c r="K18" s="19">
        <f t="shared" si="3"/>
        <v>7469</v>
      </c>
      <c r="L18" s="20">
        <f t="shared" si="4"/>
        <v>172386</v>
      </c>
      <c r="M18" s="17">
        <v>93516</v>
      </c>
      <c r="N18" s="17">
        <v>5122</v>
      </c>
      <c r="O18" s="21">
        <v>933</v>
      </c>
      <c r="P18" s="43">
        <f t="shared" si="5"/>
        <v>99571</v>
      </c>
    </row>
    <row r="19" spans="1:16" s="2" customFormat="1" ht="22.5" customHeight="1">
      <c r="A19" s="4"/>
      <c r="B19" s="42" t="s">
        <v>53</v>
      </c>
      <c r="C19" s="15"/>
      <c r="D19" s="16">
        <v>36563</v>
      </c>
      <c r="E19" s="17">
        <v>3533</v>
      </c>
      <c r="F19" s="18">
        <f t="shared" si="1"/>
        <v>40096</v>
      </c>
      <c r="G19" s="17">
        <v>39909</v>
      </c>
      <c r="H19" s="17">
        <v>3972</v>
      </c>
      <c r="I19" s="18">
        <f t="shared" si="2"/>
        <v>43881</v>
      </c>
      <c r="J19" s="19">
        <f t="shared" si="3"/>
        <v>76472</v>
      </c>
      <c r="K19" s="19">
        <f t="shared" si="3"/>
        <v>7505</v>
      </c>
      <c r="L19" s="20">
        <f t="shared" si="4"/>
        <v>83977</v>
      </c>
      <c r="M19" s="17">
        <v>41271</v>
      </c>
      <c r="N19" s="17">
        <v>4478</v>
      </c>
      <c r="O19" s="21">
        <v>1001</v>
      </c>
      <c r="P19" s="43">
        <f t="shared" si="5"/>
        <v>46750</v>
      </c>
    </row>
    <row r="20" spans="1:16" s="2" customFormat="1" ht="22.5" customHeight="1">
      <c r="A20" s="4"/>
      <c r="B20" s="42" t="s">
        <v>54</v>
      </c>
      <c r="C20" s="15"/>
      <c r="D20" s="16">
        <v>48161</v>
      </c>
      <c r="E20" s="17">
        <v>13412</v>
      </c>
      <c r="F20" s="18">
        <f t="shared" si="1"/>
        <v>61573</v>
      </c>
      <c r="G20" s="17">
        <v>51113</v>
      </c>
      <c r="H20" s="17">
        <v>14766</v>
      </c>
      <c r="I20" s="18">
        <f t="shared" si="2"/>
        <v>65879</v>
      </c>
      <c r="J20" s="19">
        <f t="shared" si="3"/>
        <v>99274</v>
      </c>
      <c r="K20" s="19">
        <f t="shared" si="3"/>
        <v>28178</v>
      </c>
      <c r="L20" s="20">
        <f t="shared" si="4"/>
        <v>127452</v>
      </c>
      <c r="M20" s="17">
        <v>52522</v>
      </c>
      <c r="N20" s="17">
        <v>16351</v>
      </c>
      <c r="O20" s="21">
        <v>2885</v>
      </c>
      <c r="P20" s="43">
        <f t="shared" si="5"/>
        <v>71758</v>
      </c>
    </row>
    <row r="21" spans="1:16" s="2" customFormat="1" ht="22.5" customHeight="1">
      <c r="A21" s="4"/>
      <c r="B21" s="42" t="s">
        <v>55</v>
      </c>
      <c r="C21" s="15"/>
      <c r="D21" s="16">
        <v>42104</v>
      </c>
      <c r="E21" s="17">
        <v>1133</v>
      </c>
      <c r="F21" s="18">
        <f t="shared" si="1"/>
        <v>43237</v>
      </c>
      <c r="G21" s="17">
        <v>45878</v>
      </c>
      <c r="H21" s="17">
        <v>1191</v>
      </c>
      <c r="I21" s="18">
        <f t="shared" si="2"/>
        <v>47069</v>
      </c>
      <c r="J21" s="19">
        <f t="shared" si="3"/>
        <v>87982</v>
      </c>
      <c r="K21" s="19">
        <f t="shared" si="3"/>
        <v>2324</v>
      </c>
      <c r="L21" s="20">
        <f t="shared" si="4"/>
        <v>90306</v>
      </c>
      <c r="M21" s="17">
        <v>46521</v>
      </c>
      <c r="N21" s="17">
        <v>1415</v>
      </c>
      <c r="O21" s="21">
        <v>403</v>
      </c>
      <c r="P21" s="43">
        <f t="shared" si="5"/>
        <v>48339</v>
      </c>
    </row>
    <row r="22" spans="1:16" s="2" customFormat="1" ht="22.5" customHeight="1">
      <c r="A22" s="4"/>
      <c r="B22" s="42" t="s">
        <v>56</v>
      </c>
      <c r="C22" s="15"/>
      <c r="D22" s="16">
        <v>78988</v>
      </c>
      <c r="E22" s="17">
        <v>2707</v>
      </c>
      <c r="F22" s="18">
        <f t="shared" si="1"/>
        <v>81695</v>
      </c>
      <c r="G22" s="17">
        <v>86353</v>
      </c>
      <c r="H22" s="17">
        <v>2850</v>
      </c>
      <c r="I22" s="18">
        <f t="shared" si="2"/>
        <v>89203</v>
      </c>
      <c r="J22" s="19">
        <f t="shared" si="3"/>
        <v>165341</v>
      </c>
      <c r="K22" s="19">
        <f t="shared" si="3"/>
        <v>5557</v>
      </c>
      <c r="L22" s="20">
        <f t="shared" si="4"/>
        <v>170898</v>
      </c>
      <c r="M22" s="17">
        <v>83239</v>
      </c>
      <c r="N22" s="17">
        <v>3318</v>
      </c>
      <c r="O22" s="21">
        <v>956</v>
      </c>
      <c r="P22" s="43">
        <f t="shared" si="5"/>
        <v>87513</v>
      </c>
    </row>
    <row r="23" spans="1:16" s="2" customFormat="1" ht="22.5" customHeight="1">
      <c r="A23" s="4"/>
      <c r="B23" s="42" t="s">
        <v>57</v>
      </c>
      <c r="C23" s="15"/>
      <c r="D23" s="16">
        <v>49668</v>
      </c>
      <c r="E23" s="17">
        <v>1691</v>
      </c>
      <c r="F23" s="18">
        <f t="shared" si="1"/>
        <v>51359</v>
      </c>
      <c r="G23" s="17">
        <v>57751</v>
      </c>
      <c r="H23" s="17">
        <v>1703</v>
      </c>
      <c r="I23" s="18">
        <f t="shared" si="2"/>
        <v>59454</v>
      </c>
      <c r="J23" s="19">
        <f t="shared" si="3"/>
        <v>107419</v>
      </c>
      <c r="K23" s="19">
        <f t="shared" si="3"/>
        <v>3394</v>
      </c>
      <c r="L23" s="20">
        <f t="shared" si="4"/>
        <v>110813</v>
      </c>
      <c r="M23" s="17">
        <v>52643</v>
      </c>
      <c r="N23" s="17">
        <v>2127</v>
      </c>
      <c r="O23" s="21">
        <v>579</v>
      </c>
      <c r="P23" s="43">
        <f t="shared" si="5"/>
        <v>55349</v>
      </c>
    </row>
    <row r="24" spans="1:16" s="2" customFormat="1" ht="22.5" customHeight="1">
      <c r="A24" s="4"/>
      <c r="B24" s="42" t="s">
        <v>58</v>
      </c>
      <c r="C24" s="15"/>
      <c r="D24" s="16">
        <v>69641</v>
      </c>
      <c r="E24" s="17">
        <v>2190</v>
      </c>
      <c r="F24" s="18">
        <f t="shared" si="1"/>
        <v>71831</v>
      </c>
      <c r="G24" s="17">
        <v>78942</v>
      </c>
      <c r="H24" s="17">
        <v>2345</v>
      </c>
      <c r="I24" s="18">
        <f t="shared" si="2"/>
        <v>81287</v>
      </c>
      <c r="J24" s="19">
        <f t="shared" si="3"/>
        <v>148583</v>
      </c>
      <c r="K24" s="19">
        <f t="shared" si="3"/>
        <v>4535</v>
      </c>
      <c r="L24" s="20">
        <f t="shared" si="4"/>
        <v>153118</v>
      </c>
      <c r="M24" s="17">
        <v>77036</v>
      </c>
      <c r="N24" s="17">
        <v>2638</v>
      </c>
      <c r="O24" s="21">
        <v>814</v>
      </c>
      <c r="P24" s="43">
        <f t="shared" si="5"/>
        <v>80488</v>
      </c>
    </row>
    <row r="25" spans="1:16" s="2" customFormat="1" ht="22.5" customHeight="1">
      <c r="A25" s="4"/>
      <c r="B25" s="42" t="s">
        <v>59</v>
      </c>
      <c r="C25" s="15"/>
      <c r="D25" s="16">
        <v>60721</v>
      </c>
      <c r="E25" s="17">
        <v>1823</v>
      </c>
      <c r="F25" s="18">
        <f t="shared" si="1"/>
        <v>62544</v>
      </c>
      <c r="G25" s="17">
        <v>66805</v>
      </c>
      <c r="H25" s="17">
        <v>1909</v>
      </c>
      <c r="I25" s="18">
        <f t="shared" si="2"/>
        <v>68714</v>
      </c>
      <c r="J25" s="19">
        <f t="shared" si="3"/>
        <v>127526</v>
      </c>
      <c r="K25" s="19">
        <f t="shared" si="3"/>
        <v>3732</v>
      </c>
      <c r="L25" s="20">
        <f t="shared" si="4"/>
        <v>131258</v>
      </c>
      <c r="M25" s="17">
        <v>65775</v>
      </c>
      <c r="N25" s="17">
        <v>2133</v>
      </c>
      <c r="O25" s="21">
        <v>735</v>
      </c>
      <c r="P25" s="43">
        <f t="shared" si="5"/>
        <v>68643</v>
      </c>
    </row>
    <row r="26" spans="1:16" s="2" customFormat="1" ht="22.5" customHeight="1">
      <c r="A26" s="4"/>
      <c r="B26" s="42" t="s">
        <v>60</v>
      </c>
      <c r="C26" s="15"/>
      <c r="D26" s="16">
        <v>56502</v>
      </c>
      <c r="E26" s="17">
        <v>5025</v>
      </c>
      <c r="F26" s="18">
        <f t="shared" si="1"/>
        <v>61527</v>
      </c>
      <c r="G26" s="17">
        <v>39716</v>
      </c>
      <c r="H26" s="17">
        <v>4744</v>
      </c>
      <c r="I26" s="18">
        <f t="shared" si="2"/>
        <v>44460</v>
      </c>
      <c r="J26" s="19">
        <f t="shared" si="3"/>
        <v>96218</v>
      </c>
      <c r="K26" s="19">
        <f t="shared" si="3"/>
        <v>9769</v>
      </c>
      <c r="L26" s="20">
        <f t="shared" si="4"/>
        <v>105987</v>
      </c>
      <c r="M26" s="17">
        <v>64301</v>
      </c>
      <c r="N26" s="17">
        <v>6962</v>
      </c>
      <c r="O26" s="21">
        <v>952</v>
      </c>
      <c r="P26" s="43">
        <f t="shared" si="5"/>
        <v>72215</v>
      </c>
    </row>
    <row r="27" spans="1:16" s="2" customFormat="1" ht="22.5" customHeight="1">
      <c r="A27" s="4"/>
      <c r="B27" s="42" t="s">
        <v>61</v>
      </c>
      <c r="C27" s="15"/>
      <c r="D27" s="16">
        <v>85186</v>
      </c>
      <c r="E27" s="17">
        <v>3630</v>
      </c>
      <c r="F27" s="18">
        <f t="shared" si="1"/>
        <v>88816</v>
      </c>
      <c r="G27" s="17">
        <v>86254</v>
      </c>
      <c r="H27" s="17">
        <v>3836</v>
      </c>
      <c r="I27" s="18">
        <f t="shared" si="2"/>
        <v>90090</v>
      </c>
      <c r="J27" s="19">
        <f t="shared" si="3"/>
        <v>171440</v>
      </c>
      <c r="K27" s="19">
        <f t="shared" si="3"/>
        <v>7466</v>
      </c>
      <c r="L27" s="20">
        <f t="shared" si="4"/>
        <v>178906</v>
      </c>
      <c r="M27" s="17">
        <v>97819</v>
      </c>
      <c r="N27" s="17">
        <v>4854</v>
      </c>
      <c r="O27" s="21">
        <v>1137</v>
      </c>
      <c r="P27" s="43">
        <f t="shared" si="5"/>
        <v>103810</v>
      </c>
    </row>
    <row r="28" spans="1:16" s="2" customFormat="1" ht="22.5" customHeight="1">
      <c r="A28" s="4"/>
      <c r="B28" s="42" t="s">
        <v>62</v>
      </c>
      <c r="C28" s="15"/>
      <c r="D28" s="16">
        <v>53015</v>
      </c>
      <c r="E28" s="17">
        <v>984</v>
      </c>
      <c r="F28" s="18">
        <f t="shared" si="1"/>
        <v>53999</v>
      </c>
      <c r="G28" s="17">
        <v>57956</v>
      </c>
      <c r="H28" s="17">
        <v>1055</v>
      </c>
      <c r="I28" s="18">
        <f t="shared" si="2"/>
        <v>59011</v>
      </c>
      <c r="J28" s="19">
        <f t="shared" si="3"/>
        <v>110971</v>
      </c>
      <c r="K28" s="19">
        <f t="shared" si="3"/>
        <v>2039</v>
      </c>
      <c r="L28" s="20">
        <f t="shared" si="4"/>
        <v>113010</v>
      </c>
      <c r="M28" s="17">
        <v>50025</v>
      </c>
      <c r="N28" s="17">
        <v>940</v>
      </c>
      <c r="O28" s="21">
        <v>548</v>
      </c>
      <c r="P28" s="43">
        <f t="shared" si="5"/>
        <v>51513</v>
      </c>
    </row>
    <row r="29" spans="1:16" s="2" customFormat="1" ht="22.5" customHeight="1">
      <c r="A29" s="4"/>
      <c r="B29" s="42" t="s">
        <v>63</v>
      </c>
      <c r="C29" s="15"/>
      <c r="D29" s="16">
        <v>56674</v>
      </c>
      <c r="E29" s="17">
        <v>1950</v>
      </c>
      <c r="F29" s="18">
        <f t="shared" si="1"/>
        <v>58624</v>
      </c>
      <c r="G29" s="17">
        <v>60815</v>
      </c>
      <c r="H29" s="17">
        <v>2182</v>
      </c>
      <c r="I29" s="18">
        <f t="shared" si="2"/>
        <v>62997</v>
      </c>
      <c r="J29" s="19">
        <f t="shared" si="3"/>
        <v>117489</v>
      </c>
      <c r="K29" s="19">
        <f t="shared" si="3"/>
        <v>4132</v>
      </c>
      <c r="L29" s="20">
        <f t="shared" si="4"/>
        <v>121621</v>
      </c>
      <c r="M29" s="17">
        <v>60372</v>
      </c>
      <c r="N29" s="17">
        <v>2368</v>
      </c>
      <c r="O29" s="21">
        <v>756</v>
      </c>
      <c r="P29" s="43">
        <f t="shared" si="5"/>
        <v>63496</v>
      </c>
    </row>
    <row r="30" spans="1:16" s="2" customFormat="1" ht="22.5" customHeight="1">
      <c r="A30" s="4"/>
      <c r="B30" s="42" t="s">
        <v>64</v>
      </c>
      <c r="C30" s="15"/>
      <c r="D30" s="16">
        <v>89449</v>
      </c>
      <c r="E30" s="17">
        <v>4446</v>
      </c>
      <c r="F30" s="18">
        <f t="shared" si="1"/>
        <v>93895</v>
      </c>
      <c r="G30" s="17">
        <v>98069</v>
      </c>
      <c r="H30" s="17">
        <v>4393</v>
      </c>
      <c r="I30" s="18">
        <f t="shared" si="2"/>
        <v>102462</v>
      </c>
      <c r="J30" s="19">
        <f t="shared" si="3"/>
        <v>187518</v>
      </c>
      <c r="K30" s="19">
        <f t="shared" si="3"/>
        <v>8839</v>
      </c>
      <c r="L30" s="20">
        <f t="shared" si="4"/>
        <v>196357</v>
      </c>
      <c r="M30" s="17">
        <v>93138</v>
      </c>
      <c r="N30" s="17">
        <v>4816</v>
      </c>
      <c r="O30" s="21">
        <v>1441</v>
      </c>
      <c r="P30" s="43">
        <f t="shared" si="5"/>
        <v>99395</v>
      </c>
    </row>
    <row r="31" spans="1:16" s="2" customFormat="1" ht="22.5" customHeight="1">
      <c r="A31" s="4"/>
      <c r="B31" s="42" t="s">
        <v>65</v>
      </c>
      <c r="C31" s="15"/>
      <c r="D31" s="16">
        <v>60278</v>
      </c>
      <c r="E31" s="17">
        <v>2801</v>
      </c>
      <c r="F31" s="18">
        <f t="shared" si="1"/>
        <v>63079</v>
      </c>
      <c r="G31" s="17">
        <v>64170</v>
      </c>
      <c r="H31" s="17">
        <v>3054</v>
      </c>
      <c r="I31" s="18">
        <f t="shared" si="2"/>
        <v>67224</v>
      </c>
      <c r="J31" s="19">
        <f t="shared" si="3"/>
        <v>124448</v>
      </c>
      <c r="K31" s="19">
        <f t="shared" si="3"/>
        <v>5855</v>
      </c>
      <c r="L31" s="20">
        <f t="shared" si="4"/>
        <v>130303</v>
      </c>
      <c r="M31" s="17">
        <v>75889</v>
      </c>
      <c r="N31" s="17">
        <v>3538</v>
      </c>
      <c r="O31" s="21">
        <v>980</v>
      </c>
      <c r="P31" s="43">
        <f t="shared" si="5"/>
        <v>80407</v>
      </c>
    </row>
    <row r="32" spans="1:16" s="2" customFormat="1" ht="22.5" customHeight="1">
      <c r="A32" s="4"/>
      <c r="B32" s="42" t="s">
        <v>66</v>
      </c>
      <c r="C32" s="15"/>
      <c r="D32" s="16">
        <v>43842</v>
      </c>
      <c r="E32" s="17">
        <v>3943</v>
      </c>
      <c r="F32" s="18">
        <f t="shared" si="1"/>
        <v>47785</v>
      </c>
      <c r="G32" s="17">
        <v>49507</v>
      </c>
      <c r="H32" s="17">
        <v>5140</v>
      </c>
      <c r="I32" s="18">
        <f t="shared" si="2"/>
        <v>54647</v>
      </c>
      <c r="J32" s="19">
        <f t="shared" si="3"/>
        <v>93349</v>
      </c>
      <c r="K32" s="19">
        <f t="shared" si="3"/>
        <v>9083</v>
      </c>
      <c r="L32" s="20">
        <f t="shared" si="4"/>
        <v>102432</v>
      </c>
      <c r="M32" s="17">
        <v>58659</v>
      </c>
      <c r="N32" s="17">
        <v>5922</v>
      </c>
      <c r="O32" s="21">
        <v>1341</v>
      </c>
      <c r="P32" s="43">
        <f t="shared" si="5"/>
        <v>65922</v>
      </c>
    </row>
    <row r="33" spans="1:16" s="2" customFormat="1" ht="22.5" customHeight="1">
      <c r="A33" s="4"/>
      <c r="B33" s="42" t="s">
        <v>11</v>
      </c>
      <c r="C33" s="24"/>
      <c r="D33" s="25">
        <f aca="true" t="shared" si="6" ref="D33:P33">SUM(D34:D40)</f>
        <v>393039</v>
      </c>
      <c r="E33" s="19">
        <f t="shared" si="6"/>
        <v>8039</v>
      </c>
      <c r="F33" s="18">
        <f t="shared" si="6"/>
        <v>401078</v>
      </c>
      <c r="G33" s="19">
        <f t="shared" si="6"/>
        <v>426265</v>
      </c>
      <c r="H33" s="19">
        <f t="shared" si="6"/>
        <v>7444</v>
      </c>
      <c r="I33" s="18">
        <f t="shared" si="6"/>
        <v>433709</v>
      </c>
      <c r="J33" s="19">
        <f t="shared" si="6"/>
        <v>819304</v>
      </c>
      <c r="K33" s="19">
        <f t="shared" si="6"/>
        <v>15483</v>
      </c>
      <c r="L33" s="19">
        <f t="shared" si="6"/>
        <v>834787</v>
      </c>
      <c r="M33" s="19">
        <f t="shared" si="6"/>
        <v>382139</v>
      </c>
      <c r="N33" s="19">
        <f t="shared" si="6"/>
        <v>8841</v>
      </c>
      <c r="O33" s="19">
        <f t="shared" si="6"/>
        <v>2915</v>
      </c>
      <c r="P33" s="43">
        <f t="shared" si="6"/>
        <v>393895</v>
      </c>
    </row>
    <row r="34" spans="1:16" s="2" customFormat="1" ht="22.5" customHeight="1">
      <c r="A34" s="4"/>
      <c r="B34" s="42" t="s">
        <v>67</v>
      </c>
      <c r="C34" s="15"/>
      <c r="D34" s="16">
        <v>69608</v>
      </c>
      <c r="E34" s="17">
        <v>2544</v>
      </c>
      <c r="F34" s="18">
        <f t="shared" si="1"/>
        <v>72152</v>
      </c>
      <c r="G34" s="17">
        <v>72193</v>
      </c>
      <c r="H34" s="17">
        <v>2656</v>
      </c>
      <c r="I34" s="18">
        <f t="shared" si="2"/>
        <v>74849</v>
      </c>
      <c r="J34" s="19">
        <f t="shared" si="3"/>
        <v>141801</v>
      </c>
      <c r="K34" s="19">
        <f>E34+H34</f>
        <v>5200</v>
      </c>
      <c r="L34" s="20">
        <f t="shared" si="4"/>
        <v>147001</v>
      </c>
      <c r="M34" s="17">
        <v>73535</v>
      </c>
      <c r="N34" s="17">
        <v>3300</v>
      </c>
      <c r="O34" s="21">
        <v>795</v>
      </c>
      <c r="P34" s="43">
        <f t="shared" si="5"/>
        <v>77630</v>
      </c>
    </row>
    <row r="35" spans="1:16" s="2" customFormat="1" ht="22.5" customHeight="1">
      <c r="A35" s="4"/>
      <c r="B35" s="42" t="s">
        <v>68</v>
      </c>
      <c r="C35" s="15"/>
      <c r="D35" s="16">
        <v>58999</v>
      </c>
      <c r="E35" s="17">
        <v>833</v>
      </c>
      <c r="F35" s="18">
        <f t="shared" si="1"/>
        <v>59832</v>
      </c>
      <c r="G35" s="17">
        <v>62313</v>
      </c>
      <c r="H35" s="17">
        <v>775</v>
      </c>
      <c r="I35" s="18">
        <f t="shared" si="2"/>
        <v>63088</v>
      </c>
      <c r="J35" s="19">
        <f t="shared" si="3"/>
        <v>121312</v>
      </c>
      <c r="K35" s="19">
        <f t="shared" si="3"/>
        <v>1608</v>
      </c>
      <c r="L35" s="20">
        <f t="shared" si="4"/>
        <v>122920</v>
      </c>
      <c r="M35" s="17">
        <v>54360</v>
      </c>
      <c r="N35" s="17">
        <v>942</v>
      </c>
      <c r="O35" s="21">
        <v>365</v>
      </c>
      <c r="P35" s="43">
        <f t="shared" si="5"/>
        <v>55667</v>
      </c>
    </row>
    <row r="36" spans="1:16" s="2" customFormat="1" ht="22.5" customHeight="1">
      <c r="A36" s="4"/>
      <c r="B36" s="42" t="s">
        <v>69</v>
      </c>
      <c r="C36" s="15"/>
      <c r="D36" s="16">
        <v>40741</v>
      </c>
      <c r="E36" s="17">
        <v>459</v>
      </c>
      <c r="F36" s="18">
        <f t="shared" si="1"/>
        <v>41200</v>
      </c>
      <c r="G36" s="17">
        <v>44715</v>
      </c>
      <c r="H36" s="17">
        <v>378</v>
      </c>
      <c r="I36" s="18">
        <f t="shared" si="2"/>
        <v>45093</v>
      </c>
      <c r="J36" s="19">
        <f t="shared" si="3"/>
        <v>85456</v>
      </c>
      <c r="K36" s="19">
        <f t="shared" si="3"/>
        <v>837</v>
      </c>
      <c r="L36" s="20">
        <f t="shared" si="4"/>
        <v>86293</v>
      </c>
      <c r="M36" s="17">
        <v>38829</v>
      </c>
      <c r="N36" s="17">
        <v>477</v>
      </c>
      <c r="O36" s="21">
        <v>195</v>
      </c>
      <c r="P36" s="43">
        <f t="shared" si="5"/>
        <v>39501</v>
      </c>
    </row>
    <row r="37" spans="1:16" s="2" customFormat="1" ht="22.5" customHeight="1">
      <c r="A37" s="4"/>
      <c r="B37" s="42" t="s">
        <v>70</v>
      </c>
      <c r="C37" s="15"/>
      <c r="D37" s="16">
        <v>65568</v>
      </c>
      <c r="E37" s="17">
        <v>1085</v>
      </c>
      <c r="F37" s="18">
        <f t="shared" si="1"/>
        <v>66653</v>
      </c>
      <c r="G37" s="17">
        <v>70502</v>
      </c>
      <c r="H37" s="17">
        <v>878</v>
      </c>
      <c r="I37" s="18">
        <f t="shared" si="2"/>
        <v>71380</v>
      </c>
      <c r="J37" s="19">
        <f t="shared" si="3"/>
        <v>136070</v>
      </c>
      <c r="K37" s="19">
        <f t="shared" si="3"/>
        <v>1963</v>
      </c>
      <c r="L37" s="20">
        <f t="shared" si="4"/>
        <v>138033</v>
      </c>
      <c r="M37" s="17">
        <v>61966</v>
      </c>
      <c r="N37" s="17">
        <v>1156</v>
      </c>
      <c r="O37" s="21">
        <v>408</v>
      </c>
      <c r="P37" s="43">
        <f t="shared" si="5"/>
        <v>63530</v>
      </c>
    </row>
    <row r="38" spans="1:16" s="2" customFormat="1" ht="22.5" customHeight="1">
      <c r="A38" s="4"/>
      <c r="B38" s="42" t="s">
        <v>71</v>
      </c>
      <c r="C38" s="15"/>
      <c r="D38" s="16">
        <v>64974</v>
      </c>
      <c r="E38" s="17">
        <v>1566</v>
      </c>
      <c r="F38" s="18">
        <f t="shared" si="1"/>
        <v>66540</v>
      </c>
      <c r="G38" s="17">
        <v>74355</v>
      </c>
      <c r="H38" s="17">
        <v>1364</v>
      </c>
      <c r="I38" s="18">
        <f t="shared" si="2"/>
        <v>75719</v>
      </c>
      <c r="J38" s="19">
        <f t="shared" si="3"/>
        <v>139329</v>
      </c>
      <c r="K38" s="19">
        <f t="shared" si="3"/>
        <v>2930</v>
      </c>
      <c r="L38" s="20">
        <f t="shared" si="4"/>
        <v>142259</v>
      </c>
      <c r="M38" s="17">
        <v>63612</v>
      </c>
      <c r="N38" s="17">
        <v>1245</v>
      </c>
      <c r="O38" s="21">
        <v>513</v>
      </c>
      <c r="P38" s="43">
        <f t="shared" si="5"/>
        <v>65370</v>
      </c>
    </row>
    <row r="39" spans="1:16" s="2" customFormat="1" ht="22.5" customHeight="1">
      <c r="A39" s="4"/>
      <c r="B39" s="42" t="s">
        <v>72</v>
      </c>
      <c r="C39" s="15"/>
      <c r="D39" s="16">
        <v>74912</v>
      </c>
      <c r="E39" s="17">
        <v>1013</v>
      </c>
      <c r="F39" s="18">
        <f t="shared" si="1"/>
        <v>75925</v>
      </c>
      <c r="G39" s="17">
        <v>82730</v>
      </c>
      <c r="H39" s="17">
        <v>1118</v>
      </c>
      <c r="I39" s="18">
        <f t="shared" si="2"/>
        <v>83848</v>
      </c>
      <c r="J39" s="19">
        <f t="shared" si="3"/>
        <v>157642</v>
      </c>
      <c r="K39" s="19">
        <f t="shared" si="3"/>
        <v>2131</v>
      </c>
      <c r="L39" s="20">
        <f t="shared" si="4"/>
        <v>159773</v>
      </c>
      <c r="M39" s="17">
        <v>73605</v>
      </c>
      <c r="N39" s="17">
        <v>1127</v>
      </c>
      <c r="O39" s="21">
        <v>525</v>
      </c>
      <c r="P39" s="43">
        <f t="shared" si="5"/>
        <v>75257</v>
      </c>
    </row>
    <row r="40" spans="1:16" s="2" customFormat="1" ht="22.5" customHeight="1">
      <c r="A40" s="4"/>
      <c r="B40" s="42" t="s">
        <v>73</v>
      </c>
      <c r="C40" s="15"/>
      <c r="D40" s="16">
        <v>18237</v>
      </c>
      <c r="E40" s="17">
        <v>539</v>
      </c>
      <c r="F40" s="18">
        <f t="shared" si="1"/>
        <v>18776</v>
      </c>
      <c r="G40" s="17">
        <v>19457</v>
      </c>
      <c r="H40" s="17">
        <v>275</v>
      </c>
      <c r="I40" s="18">
        <f t="shared" si="2"/>
        <v>19732</v>
      </c>
      <c r="J40" s="19">
        <f t="shared" si="3"/>
        <v>37694</v>
      </c>
      <c r="K40" s="19">
        <f t="shared" si="3"/>
        <v>814</v>
      </c>
      <c r="L40" s="20">
        <f t="shared" si="4"/>
        <v>38508</v>
      </c>
      <c r="M40" s="17">
        <v>16232</v>
      </c>
      <c r="N40" s="17">
        <v>594</v>
      </c>
      <c r="O40" s="21">
        <v>114</v>
      </c>
      <c r="P40" s="43">
        <f t="shared" si="5"/>
        <v>16940</v>
      </c>
    </row>
    <row r="41" spans="1:16" s="2" customFormat="1" ht="22.5" customHeight="1">
      <c r="A41" s="4"/>
      <c r="B41" s="42" t="s">
        <v>12</v>
      </c>
      <c r="C41" s="15"/>
      <c r="D41" s="16">
        <v>91698</v>
      </c>
      <c r="E41" s="17">
        <v>1516</v>
      </c>
      <c r="F41" s="18">
        <f t="shared" si="1"/>
        <v>93214</v>
      </c>
      <c r="G41" s="17">
        <v>99760</v>
      </c>
      <c r="H41" s="17">
        <v>1188</v>
      </c>
      <c r="I41" s="18">
        <f t="shared" si="2"/>
        <v>100948</v>
      </c>
      <c r="J41" s="19">
        <f t="shared" si="3"/>
        <v>191458</v>
      </c>
      <c r="K41" s="19">
        <f t="shared" si="3"/>
        <v>2704</v>
      </c>
      <c r="L41" s="20">
        <f t="shared" si="4"/>
        <v>194162</v>
      </c>
      <c r="M41" s="17">
        <v>85841</v>
      </c>
      <c r="N41" s="17">
        <v>1764</v>
      </c>
      <c r="O41" s="21">
        <v>413</v>
      </c>
      <c r="P41" s="43">
        <f t="shared" si="5"/>
        <v>88018</v>
      </c>
    </row>
    <row r="42" spans="1:16" s="2" customFormat="1" ht="22.5" customHeight="1">
      <c r="A42" s="4"/>
      <c r="B42" s="42" t="s">
        <v>13</v>
      </c>
      <c r="C42" s="15"/>
      <c r="D42" s="16">
        <v>191404</v>
      </c>
      <c r="E42" s="17">
        <v>3041</v>
      </c>
      <c r="F42" s="18">
        <f t="shared" si="1"/>
        <v>194445</v>
      </c>
      <c r="G42" s="17">
        <v>210904</v>
      </c>
      <c r="H42" s="17">
        <v>3115</v>
      </c>
      <c r="I42" s="18">
        <f t="shared" si="2"/>
        <v>214019</v>
      </c>
      <c r="J42" s="19">
        <f t="shared" si="3"/>
        <v>402308</v>
      </c>
      <c r="K42" s="19">
        <f t="shared" si="3"/>
        <v>6156</v>
      </c>
      <c r="L42" s="20">
        <f t="shared" si="4"/>
        <v>408464</v>
      </c>
      <c r="M42" s="17">
        <v>188173</v>
      </c>
      <c r="N42" s="17">
        <v>3429</v>
      </c>
      <c r="O42" s="21">
        <v>1287</v>
      </c>
      <c r="P42" s="43">
        <f t="shared" si="5"/>
        <v>192889</v>
      </c>
    </row>
    <row r="43" spans="1:16" s="2" customFormat="1" ht="22.5" customHeight="1">
      <c r="A43" s="4"/>
      <c r="B43" s="42" t="s">
        <v>14</v>
      </c>
      <c r="C43" s="15"/>
      <c r="D43" s="16">
        <v>48569</v>
      </c>
      <c r="E43" s="17">
        <v>1098</v>
      </c>
      <c r="F43" s="18">
        <f t="shared" si="1"/>
        <v>49667</v>
      </c>
      <c r="G43" s="17">
        <v>52957</v>
      </c>
      <c r="H43" s="17">
        <v>989</v>
      </c>
      <c r="I43" s="18">
        <f t="shared" si="2"/>
        <v>53946</v>
      </c>
      <c r="J43" s="19">
        <f t="shared" si="3"/>
        <v>101526</v>
      </c>
      <c r="K43" s="19">
        <f t="shared" si="3"/>
        <v>2087</v>
      </c>
      <c r="L43" s="20">
        <f t="shared" si="4"/>
        <v>103613</v>
      </c>
      <c r="M43" s="17">
        <v>46988</v>
      </c>
      <c r="N43" s="17">
        <v>1252</v>
      </c>
      <c r="O43" s="21">
        <v>345</v>
      </c>
      <c r="P43" s="43">
        <f t="shared" si="5"/>
        <v>48585</v>
      </c>
    </row>
    <row r="44" spans="1:16" s="2" customFormat="1" ht="22.5" customHeight="1">
      <c r="A44" s="4"/>
      <c r="B44" s="42" t="s">
        <v>15</v>
      </c>
      <c r="C44" s="15"/>
      <c r="D44" s="16">
        <v>176228</v>
      </c>
      <c r="E44" s="17">
        <v>2773</v>
      </c>
      <c r="F44" s="18">
        <f t="shared" si="1"/>
        <v>179001</v>
      </c>
      <c r="G44" s="17">
        <v>191557</v>
      </c>
      <c r="H44" s="17">
        <v>2999</v>
      </c>
      <c r="I44" s="18">
        <f t="shared" si="2"/>
        <v>194556</v>
      </c>
      <c r="J44" s="19">
        <f t="shared" si="3"/>
        <v>367785</v>
      </c>
      <c r="K44" s="19">
        <f t="shared" si="3"/>
        <v>5772</v>
      </c>
      <c r="L44" s="20">
        <f t="shared" si="4"/>
        <v>373557</v>
      </c>
      <c r="M44" s="17">
        <v>169050</v>
      </c>
      <c r="N44" s="17">
        <v>3407</v>
      </c>
      <c r="O44" s="21">
        <v>1104</v>
      </c>
      <c r="P44" s="43">
        <f t="shared" si="5"/>
        <v>173561</v>
      </c>
    </row>
    <row r="45" spans="1:16" s="2" customFormat="1" ht="22.5" customHeight="1">
      <c r="A45" s="4"/>
      <c r="B45" s="42" t="s">
        <v>16</v>
      </c>
      <c r="C45" s="15"/>
      <c r="D45" s="16">
        <v>34947</v>
      </c>
      <c r="E45" s="17">
        <v>650</v>
      </c>
      <c r="F45" s="18">
        <f t="shared" si="1"/>
        <v>35597</v>
      </c>
      <c r="G45" s="17">
        <v>38266</v>
      </c>
      <c r="H45" s="17">
        <v>742</v>
      </c>
      <c r="I45" s="18">
        <f t="shared" si="2"/>
        <v>39008</v>
      </c>
      <c r="J45" s="19">
        <f t="shared" si="3"/>
        <v>73213</v>
      </c>
      <c r="K45" s="19">
        <f t="shared" si="3"/>
        <v>1392</v>
      </c>
      <c r="L45" s="20">
        <f t="shared" si="4"/>
        <v>74605</v>
      </c>
      <c r="M45" s="17">
        <v>33388</v>
      </c>
      <c r="N45" s="17">
        <v>790</v>
      </c>
      <c r="O45" s="21">
        <v>298</v>
      </c>
      <c r="P45" s="43">
        <f t="shared" si="5"/>
        <v>34476</v>
      </c>
    </row>
    <row r="46" spans="1:16" s="2" customFormat="1" ht="22.5" customHeight="1">
      <c r="A46" s="4"/>
      <c r="B46" s="42" t="s">
        <v>17</v>
      </c>
      <c r="C46" s="15"/>
      <c r="D46" s="16">
        <v>166465</v>
      </c>
      <c r="E46" s="17">
        <v>1630</v>
      </c>
      <c r="F46" s="18">
        <f t="shared" si="1"/>
        <v>168095</v>
      </c>
      <c r="G46" s="17">
        <v>181674</v>
      </c>
      <c r="H46" s="17">
        <v>1734</v>
      </c>
      <c r="I46" s="18">
        <f t="shared" si="2"/>
        <v>183408</v>
      </c>
      <c r="J46" s="19">
        <f t="shared" si="3"/>
        <v>348139</v>
      </c>
      <c r="K46" s="19">
        <f t="shared" si="3"/>
        <v>3364</v>
      </c>
      <c r="L46" s="20">
        <f t="shared" si="4"/>
        <v>351503</v>
      </c>
      <c r="M46" s="17">
        <v>158287</v>
      </c>
      <c r="N46" s="17">
        <v>1759</v>
      </c>
      <c r="O46" s="21">
        <v>824</v>
      </c>
      <c r="P46" s="43">
        <f t="shared" si="5"/>
        <v>160870</v>
      </c>
    </row>
    <row r="47" spans="1:16" s="2" customFormat="1" ht="22.5" customHeight="1">
      <c r="A47" s="4"/>
      <c r="B47" s="42" t="s">
        <v>18</v>
      </c>
      <c r="C47" s="15"/>
      <c r="D47" s="16">
        <v>41084</v>
      </c>
      <c r="E47" s="17">
        <v>586</v>
      </c>
      <c r="F47" s="18">
        <f t="shared" si="1"/>
        <v>41670</v>
      </c>
      <c r="G47" s="17">
        <v>44097</v>
      </c>
      <c r="H47" s="17">
        <v>509</v>
      </c>
      <c r="I47" s="18">
        <f t="shared" si="2"/>
        <v>44606</v>
      </c>
      <c r="J47" s="19">
        <f t="shared" si="3"/>
        <v>85181</v>
      </c>
      <c r="K47" s="19">
        <f t="shared" si="3"/>
        <v>1095</v>
      </c>
      <c r="L47" s="20">
        <f t="shared" si="4"/>
        <v>86276</v>
      </c>
      <c r="M47" s="17">
        <v>36987</v>
      </c>
      <c r="N47" s="17">
        <v>722</v>
      </c>
      <c r="O47" s="21">
        <v>189</v>
      </c>
      <c r="P47" s="43">
        <f t="shared" si="5"/>
        <v>37898</v>
      </c>
    </row>
    <row r="48" spans="1:16" s="2" customFormat="1" ht="22.5" customHeight="1">
      <c r="A48" s="4"/>
      <c r="B48" s="42" t="s">
        <v>19</v>
      </c>
      <c r="C48" s="15"/>
      <c r="D48" s="16">
        <v>68619</v>
      </c>
      <c r="E48" s="17">
        <v>1269</v>
      </c>
      <c r="F48" s="18">
        <f t="shared" si="1"/>
        <v>69888</v>
      </c>
      <c r="G48" s="17">
        <v>72566</v>
      </c>
      <c r="H48" s="17">
        <v>1430</v>
      </c>
      <c r="I48" s="18">
        <f t="shared" si="2"/>
        <v>73996</v>
      </c>
      <c r="J48" s="19">
        <f t="shared" si="3"/>
        <v>141185</v>
      </c>
      <c r="K48" s="19">
        <f t="shared" si="3"/>
        <v>2699</v>
      </c>
      <c r="L48" s="20">
        <f t="shared" si="4"/>
        <v>143884</v>
      </c>
      <c r="M48" s="17">
        <v>70508</v>
      </c>
      <c r="N48" s="17">
        <v>1450</v>
      </c>
      <c r="O48" s="21">
        <v>618</v>
      </c>
      <c r="P48" s="43">
        <f t="shared" si="5"/>
        <v>72576</v>
      </c>
    </row>
    <row r="49" spans="1:16" s="2" customFormat="1" ht="22.5" customHeight="1">
      <c r="A49" s="4"/>
      <c r="B49" s="42" t="s">
        <v>20</v>
      </c>
      <c r="C49" s="15"/>
      <c r="D49" s="16">
        <v>190237</v>
      </c>
      <c r="E49" s="17">
        <v>2345</v>
      </c>
      <c r="F49" s="18">
        <f t="shared" si="1"/>
        <v>192582</v>
      </c>
      <c r="G49" s="17">
        <v>206178</v>
      </c>
      <c r="H49" s="17">
        <v>2314</v>
      </c>
      <c r="I49" s="18">
        <f t="shared" si="2"/>
        <v>208492</v>
      </c>
      <c r="J49" s="19">
        <f t="shared" si="3"/>
        <v>396415</v>
      </c>
      <c r="K49" s="19">
        <f t="shared" si="3"/>
        <v>4659</v>
      </c>
      <c r="L49" s="20">
        <f t="shared" si="4"/>
        <v>401074</v>
      </c>
      <c r="M49" s="17">
        <v>177545</v>
      </c>
      <c r="N49" s="17">
        <v>2516</v>
      </c>
      <c r="O49" s="21">
        <v>1001</v>
      </c>
      <c r="P49" s="43">
        <f t="shared" si="5"/>
        <v>181062</v>
      </c>
    </row>
    <row r="50" spans="1:16" s="2" customFormat="1" ht="22.5" customHeight="1">
      <c r="A50" s="4"/>
      <c r="B50" s="42" t="s">
        <v>21</v>
      </c>
      <c r="C50" s="15"/>
      <c r="D50" s="16">
        <v>134886</v>
      </c>
      <c r="E50" s="17">
        <v>1770</v>
      </c>
      <c r="F50" s="18">
        <f t="shared" si="1"/>
        <v>136656</v>
      </c>
      <c r="G50" s="17">
        <v>143831</v>
      </c>
      <c r="H50" s="17">
        <v>1875</v>
      </c>
      <c r="I50" s="18">
        <f t="shared" si="2"/>
        <v>145706</v>
      </c>
      <c r="J50" s="19">
        <f t="shared" si="3"/>
        <v>278717</v>
      </c>
      <c r="K50" s="19">
        <f t="shared" si="3"/>
        <v>3645</v>
      </c>
      <c r="L50" s="20">
        <f t="shared" si="4"/>
        <v>282362</v>
      </c>
      <c r="M50" s="17">
        <v>123731</v>
      </c>
      <c r="N50" s="17">
        <v>2142</v>
      </c>
      <c r="O50" s="21">
        <v>746</v>
      </c>
      <c r="P50" s="43">
        <f t="shared" si="5"/>
        <v>126619</v>
      </c>
    </row>
    <row r="51" spans="1:16" s="2" customFormat="1" ht="22.5" customHeight="1">
      <c r="A51" s="4"/>
      <c r="B51" s="42" t="s">
        <v>22</v>
      </c>
      <c r="C51" s="15"/>
      <c r="D51" s="16">
        <v>123558</v>
      </c>
      <c r="E51" s="17">
        <v>3995</v>
      </c>
      <c r="F51" s="18">
        <f t="shared" si="1"/>
        <v>127553</v>
      </c>
      <c r="G51" s="17">
        <v>134918</v>
      </c>
      <c r="H51" s="17">
        <v>3878</v>
      </c>
      <c r="I51" s="18">
        <f t="shared" si="2"/>
        <v>138796</v>
      </c>
      <c r="J51" s="19">
        <f t="shared" si="3"/>
        <v>258476</v>
      </c>
      <c r="K51" s="19">
        <f t="shared" si="3"/>
        <v>7873</v>
      </c>
      <c r="L51" s="20">
        <f t="shared" si="4"/>
        <v>266349</v>
      </c>
      <c r="M51" s="17">
        <v>120139</v>
      </c>
      <c r="N51" s="17">
        <v>4084</v>
      </c>
      <c r="O51" s="21">
        <v>1238</v>
      </c>
      <c r="P51" s="43">
        <f t="shared" si="5"/>
        <v>125461</v>
      </c>
    </row>
    <row r="52" spans="1:16" s="2" customFormat="1" ht="22.5" customHeight="1">
      <c r="A52" s="4"/>
      <c r="B52" s="42" t="s">
        <v>23</v>
      </c>
      <c r="C52" s="15"/>
      <c r="D52" s="16">
        <v>47246</v>
      </c>
      <c r="E52" s="17">
        <v>986</v>
      </c>
      <c r="F52" s="18">
        <f t="shared" si="1"/>
        <v>48232</v>
      </c>
      <c r="G52" s="17">
        <v>51011</v>
      </c>
      <c r="H52" s="17">
        <v>1177</v>
      </c>
      <c r="I52" s="18">
        <f t="shared" si="2"/>
        <v>52188</v>
      </c>
      <c r="J52" s="19">
        <f t="shared" si="3"/>
        <v>98257</v>
      </c>
      <c r="K52" s="19">
        <f t="shared" si="3"/>
        <v>2163</v>
      </c>
      <c r="L52" s="20">
        <f t="shared" si="4"/>
        <v>100420</v>
      </c>
      <c r="M52" s="17">
        <v>45577</v>
      </c>
      <c r="N52" s="17">
        <v>1470</v>
      </c>
      <c r="O52" s="21">
        <v>280</v>
      </c>
      <c r="P52" s="43">
        <f t="shared" si="5"/>
        <v>47327</v>
      </c>
    </row>
    <row r="53" spans="1:16" s="2" customFormat="1" ht="22.5" customHeight="1">
      <c r="A53" s="4"/>
      <c r="B53" s="42" t="s">
        <v>24</v>
      </c>
      <c r="C53" s="15"/>
      <c r="D53" s="16">
        <v>51763</v>
      </c>
      <c r="E53" s="17">
        <v>824</v>
      </c>
      <c r="F53" s="18">
        <f t="shared" si="1"/>
        <v>52587</v>
      </c>
      <c r="G53" s="17">
        <v>57799</v>
      </c>
      <c r="H53" s="17">
        <v>647</v>
      </c>
      <c r="I53" s="18">
        <f t="shared" si="2"/>
        <v>58446</v>
      </c>
      <c r="J53" s="19">
        <f t="shared" si="3"/>
        <v>109562</v>
      </c>
      <c r="K53" s="19">
        <f t="shared" si="3"/>
        <v>1471</v>
      </c>
      <c r="L53" s="20">
        <f t="shared" si="4"/>
        <v>111033</v>
      </c>
      <c r="M53" s="17">
        <v>50175</v>
      </c>
      <c r="N53" s="17">
        <v>959</v>
      </c>
      <c r="O53" s="21">
        <v>248</v>
      </c>
      <c r="P53" s="43">
        <f t="shared" si="5"/>
        <v>51382</v>
      </c>
    </row>
    <row r="54" spans="1:16" s="2" customFormat="1" ht="22.5" customHeight="1">
      <c r="A54" s="4"/>
      <c r="B54" s="42" t="s">
        <v>25</v>
      </c>
      <c r="C54" s="15"/>
      <c r="D54" s="16">
        <v>110551</v>
      </c>
      <c r="E54" s="17">
        <v>1579</v>
      </c>
      <c r="F54" s="18">
        <f t="shared" si="1"/>
        <v>112130</v>
      </c>
      <c r="G54" s="17">
        <v>118056</v>
      </c>
      <c r="H54" s="17">
        <v>1514</v>
      </c>
      <c r="I54" s="18">
        <f t="shared" si="2"/>
        <v>119570</v>
      </c>
      <c r="J54" s="19">
        <f t="shared" si="3"/>
        <v>228607</v>
      </c>
      <c r="K54" s="19">
        <f t="shared" si="3"/>
        <v>3093</v>
      </c>
      <c r="L54" s="20">
        <f t="shared" si="4"/>
        <v>231700</v>
      </c>
      <c r="M54" s="17">
        <v>107663</v>
      </c>
      <c r="N54" s="17">
        <v>1696</v>
      </c>
      <c r="O54" s="21">
        <v>733</v>
      </c>
      <c r="P54" s="43">
        <f t="shared" si="5"/>
        <v>110092</v>
      </c>
    </row>
    <row r="55" spans="1:16" s="2" customFormat="1" ht="22.5" customHeight="1">
      <c r="A55" s="4"/>
      <c r="B55" s="42" t="s">
        <v>26</v>
      </c>
      <c r="C55" s="15"/>
      <c r="D55" s="16">
        <v>49007</v>
      </c>
      <c r="E55" s="17">
        <v>351</v>
      </c>
      <c r="F55" s="18">
        <f t="shared" si="1"/>
        <v>49358</v>
      </c>
      <c r="G55" s="17">
        <v>54918</v>
      </c>
      <c r="H55" s="17">
        <v>286</v>
      </c>
      <c r="I55" s="18">
        <f t="shared" si="2"/>
        <v>55204</v>
      </c>
      <c r="J55" s="19">
        <f t="shared" si="3"/>
        <v>103925</v>
      </c>
      <c r="K55" s="19">
        <f t="shared" si="3"/>
        <v>637</v>
      </c>
      <c r="L55" s="20">
        <f t="shared" si="4"/>
        <v>104562</v>
      </c>
      <c r="M55" s="17">
        <v>46940</v>
      </c>
      <c r="N55" s="17">
        <v>329</v>
      </c>
      <c r="O55" s="21">
        <v>200</v>
      </c>
      <c r="P55" s="43">
        <f t="shared" si="5"/>
        <v>47469</v>
      </c>
    </row>
    <row r="56" spans="1:16" s="2" customFormat="1" ht="22.5" customHeight="1">
      <c r="A56" s="4"/>
      <c r="B56" s="42" t="s">
        <v>27</v>
      </c>
      <c r="C56" s="15"/>
      <c r="D56" s="16">
        <v>56666</v>
      </c>
      <c r="E56" s="17">
        <v>931</v>
      </c>
      <c r="F56" s="18">
        <f t="shared" si="1"/>
        <v>57597</v>
      </c>
      <c r="G56" s="17">
        <v>61157</v>
      </c>
      <c r="H56" s="17">
        <v>823</v>
      </c>
      <c r="I56" s="18">
        <f t="shared" si="2"/>
        <v>61980</v>
      </c>
      <c r="J56" s="19">
        <f t="shared" si="3"/>
        <v>117823</v>
      </c>
      <c r="K56" s="19">
        <f t="shared" si="3"/>
        <v>1754</v>
      </c>
      <c r="L56" s="20">
        <f t="shared" si="4"/>
        <v>119577</v>
      </c>
      <c r="M56" s="17">
        <v>55291</v>
      </c>
      <c r="N56" s="17">
        <v>973</v>
      </c>
      <c r="O56" s="21">
        <v>395</v>
      </c>
      <c r="P56" s="43">
        <f t="shared" si="5"/>
        <v>56659</v>
      </c>
    </row>
    <row r="57" spans="1:16" s="2" customFormat="1" ht="22.5" customHeight="1">
      <c r="A57" s="4"/>
      <c r="B57" s="42" t="s">
        <v>28</v>
      </c>
      <c r="C57" s="15"/>
      <c r="D57" s="16">
        <v>57288</v>
      </c>
      <c r="E57" s="17">
        <v>1525</v>
      </c>
      <c r="F57" s="18">
        <f t="shared" si="1"/>
        <v>58813</v>
      </c>
      <c r="G57" s="17">
        <v>60102</v>
      </c>
      <c r="H57" s="17">
        <v>1370</v>
      </c>
      <c r="I57" s="18">
        <f t="shared" si="2"/>
        <v>61472</v>
      </c>
      <c r="J57" s="19">
        <f t="shared" si="3"/>
        <v>117390</v>
      </c>
      <c r="K57" s="19">
        <f t="shared" si="3"/>
        <v>2895</v>
      </c>
      <c r="L57" s="20">
        <f t="shared" si="4"/>
        <v>120285</v>
      </c>
      <c r="M57" s="17">
        <v>54745</v>
      </c>
      <c r="N57" s="17">
        <v>1678</v>
      </c>
      <c r="O57" s="21">
        <v>455</v>
      </c>
      <c r="P57" s="43">
        <f t="shared" si="5"/>
        <v>56878</v>
      </c>
    </row>
    <row r="58" spans="1:16" s="2" customFormat="1" ht="22.5" customHeight="1">
      <c r="A58" s="4"/>
      <c r="B58" s="42" t="s">
        <v>29</v>
      </c>
      <c r="C58" s="15"/>
      <c r="D58" s="16">
        <v>88696</v>
      </c>
      <c r="E58" s="17">
        <v>1373</v>
      </c>
      <c r="F58" s="18">
        <f t="shared" si="1"/>
        <v>90069</v>
      </c>
      <c r="G58" s="17">
        <v>94746</v>
      </c>
      <c r="H58" s="17">
        <v>1264</v>
      </c>
      <c r="I58" s="18">
        <f t="shared" si="2"/>
        <v>96010</v>
      </c>
      <c r="J58" s="19">
        <f t="shared" si="3"/>
        <v>183442</v>
      </c>
      <c r="K58" s="19">
        <f t="shared" si="3"/>
        <v>2637</v>
      </c>
      <c r="L58" s="20">
        <f t="shared" si="4"/>
        <v>186079</v>
      </c>
      <c r="M58" s="17">
        <v>77587</v>
      </c>
      <c r="N58" s="17">
        <v>1571</v>
      </c>
      <c r="O58" s="21">
        <v>514</v>
      </c>
      <c r="P58" s="43">
        <f t="shared" si="5"/>
        <v>79672</v>
      </c>
    </row>
    <row r="59" spans="1:16" s="2" customFormat="1" ht="22.5" customHeight="1">
      <c r="A59" s="4"/>
      <c r="B59" s="42" t="s">
        <v>30</v>
      </c>
      <c r="C59" s="15"/>
      <c r="D59" s="16">
        <v>64712</v>
      </c>
      <c r="E59" s="17">
        <v>1418</v>
      </c>
      <c r="F59" s="18">
        <f t="shared" si="1"/>
        <v>66130</v>
      </c>
      <c r="G59" s="17">
        <v>70685</v>
      </c>
      <c r="H59" s="17">
        <v>1562</v>
      </c>
      <c r="I59" s="18">
        <f t="shared" si="2"/>
        <v>72247</v>
      </c>
      <c r="J59" s="19">
        <f t="shared" si="3"/>
        <v>135397</v>
      </c>
      <c r="K59" s="19">
        <f t="shared" si="3"/>
        <v>2980</v>
      </c>
      <c r="L59" s="20">
        <f t="shared" si="4"/>
        <v>138377</v>
      </c>
      <c r="M59" s="17">
        <v>58928</v>
      </c>
      <c r="N59" s="17">
        <v>1995</v>
      </c>
      <c r="O59" s="21">
        <v>455</v>
      </c>
      <c r="P59" s="43">
        <f t="shared" si="5"/>
        <v>61378</v>
      </c>
    </row>
    <row r="60" spans="1:16" s="2" customFormat="1" ht="22.5" customHeight="1">
      <c r="A60" s="4"/>
      <c r="B60" s="42" t="s">
        <v>31</v>
      </c>
      <c r="C60" s="15"/>
      <c r="D60" s="16">
        <v>32354</v>
      </c>
      <c r="E60" s="17">
        <v>764</v>
      </c>
      <c r="F60" s="18">
        <f t="shared" si="1"/>
        <v>33118</v>
      </c>
      <c r="G60" s="17">
        <v>35082</v>
      </c>
      <c r="H60" s="17">
        <v>674</v>
      </c>
      <c r="I60" s="18">
        <f t="shared" si="2"/>
        <v>35756</v>
      </c>
      <c r="J60" s="19">
        <f t="shared" si="3"/>
        <v>67436</v>
      </c>
      <c r="K60" s="19">
        <f t="shared" si="3"/>
        <v>1438</v>
      </c>
      <c r="L60" s="20">
        <f t="shared" si="4"/>
        <v>68874</v>
      </c>
      <c r="M60" s="17">
        <v>30438</v>
      </c>
      <c r="N60" s="17">
        <v>938</v>
      </c>
      <c r="O60" s="21">
        <v>196</v>
      </c>
      <c r="P60" s="43">
        <f t="shared" si="5"/>
        <v>31572</v>
      </c>
    </row>
    <row r="61" spans="1:16" s="2" customFormat="1" ht="22.5" customHeight="1">
      <c r="A61" s="4"/>
      <c r="B61" s="42" t="s">
        <v>32</v>
      </c>
      <c r="C61" s="15"/>
      <c r="D61" s="16">
        <v>52244</v>
      </c>
      <c r="E61" s="17">
        <v>559</v>
      </c>
      <c r="F61" s="18">
        <f t="shared" si="1"/>
        <v>52803</v>
      </c>
      <c r="G61" s="17">
        <v>57668</v>
      </c>
      <c r="H61" s="17">
        <v>571</v>
      </c>
      <c r="I61" s="18">
        <f t="shared" si="2"/>
        <v>58239</v>
      </c>
      <c r="J61" s="19">
        <f t="shared" si="3"/>
        <v>109912</v>
      </c>
      <c r="K61" s="19">
        <f t="shared" si="3"/>
        <v>1130</v>
      </c>
      <c r="L61" s="20">
        <f t="shared" si="4"/>
        <v>111042</v>
      </c>
      <c r="M61" s="17">
        <v>49346</v>
      </c>
      <c r="N61" s="17">
        <v>677</v>
      </c>
      <c r="O61" s="21">
        <v>267</v>
      </c>
      <c r="P61" s="43">
        <f t="shared" si="5"/>
        <v>50290</v>
      </c>
    </row>
    <row r="62" spans="1:16" s="2" customFormat="1" ht="22.5" customHeight="1">
      <c r="A62" s="4"/>
      <c r="B62" s="42" t="s">
        <v>33</v>
      </c>
      <c r="C62" s="15"/>
      <c r="D62" s="16">
        <v>58263</v>
      </c>
      <c r="E62" s="17">
        <v>1646</v>
      </c>
      <c r="F62" s="18">
        <f t="shared" si="1"/>
        <v>59909</v>
      </c>
      <c r="G62" s="17">
        <v>60069</v>
      </c>
      <c r="H62" s="17">
        <v>1597</v>
      </c>
      <c r="I62" s="18">
        <f t="shared" si="2"/>
        <v>61666</v>
      </c>
      <c r="J62" s="19">
        <f t="shared" si="3"/>
        <v>118332</v>
      </c>
      <c r="K62" s="19">
        <f t="shared" si="3"/>
        <v>3243</v>
      </c>
      <c r="L62" s="20">
        <f t="shared" si="4"/>
        <v>121575</v>
      </c>
      <c r="M62" s="17">
        <v>60321</v>
      </c>
      <c r="N62" s="17">
        <v>1767</v>
      </c>
      <c r="O62" s="21">
        <v>526</v>
      </c>
      <c r="P62" s="43">
        <f t="shared" si="5"/>
        <v>62614</v>
      </c>
    </row>
    <row r="63" spans="1:16" s="2" customFormat="1" ht="22.5" customHeight="1">
      <c r="A63" s="4"/>
      <c r="B63" s="42" t="s">
        <v>34</v>
      </c>
      <c r="C63" s="15"/>
      <c r="D63" s="16">
        <v>42246</v>
      </c>
      <c r="E63" s="17">
        <v>880</v>
      </c>
      <c r="F63" s="18">
        <f t="shared" si="1"/>
        <v>43126</v>
      </c>
      <c r="G63" s="17">
        <v>42792</v>
      </c>
      <c r="H63" s="17">
        <v>675</v>
      </c>
      <c r="I63" s="18">
        <f t="shared" si="2"/>
        <v>43467</v>
      </c>
      <c r="J63" s="19">
        <f t="shared" si="3"/>
        <v>85038</v>
      </c>
      <c r="K63" s="19">
        <f t="shared" si="3"/>
        <v>1555</v>
      </c>
      <c r="L63" s="20">
        <f t="shared" si="4"/>
        <v>86593</v>
      </c>
      <c r="M63" s="17">
        <v>40129</v>
      </c>
      <c r="N63" s="17">
        <v>986</v>
      </c>
      <c r="O63" s="21">
        <v>278</v>
      </c>
      <c r="P63" s="43">
        <f t="shared" si="5"/>
        <v>41393</v>
      </c>
    </row>
    <row r="64" spans="1:16" s="2" customFormat="1" ht="22.5" customHeight="1">
      <c r="A64" s="4"/>
      <c r="B64" s="42" t="s">
        <v>35</v>
      </c>
      <c r="C64" s="15"/>
      <c r="D64" s="16">
        <v>27364</v>
      </c>
      <c r="E64" s="17">
        <v>273</v>
      </c>
      <c r="F64" s="18">
        <f t="shared" si="1"/>
        <v>27637</v>
      </c>
      <c r="G64" s="17">
        <v>29897</v>
      </c>
      <c r="H64" s="17">
        <v>271</v>
      </c>
      <c r="I64" s="18">
        <f t="shared" si="2"/>
        <v>30168</v>
      </c>
      <c r="J64" s="19">
        <f t="shared" si="3"/>
        <v>57261</v>
      </c>
      <c r="K64" s="19">
        <f t="shared" si="3"/>
        <v>544</v>
      </c>
      <c r="L64" s="20">
        <f t="shared" si="4"/>
        <v>57805</v>
      </c>
      <c r="M64" s="17">
        <v>25381</v>
      </c>
      <c r="N64" s="17">
        <v>276</v>
      </c>
      <c r="O64" s="21">
        <v>141</v>
      </c>
      <c r="P64" s="43">
        <f t="shared" si="5"/>
        <v>25798</v>
      </c>
    </row>
    <row r="65" spans="1:16" s="2" customFormat="1" ht="22.5" customHeight="1">
      <c r="A65" s="4"/>
      <c r="B65" s="42" t="s">
        <v>36</v>
      </c>
      <c r="C65" s="15"/>
      <c r="D65" s="16">
        <v>30321</v>
      </c>
      <c r="E65" s="17">
        <v>411</v>
      </c>
      <c r="F65" s="18">
        <f t="shared" si="1"/>
        <v>30732</v>
      </c>
      <c r="G65" s="17">
        <v>33410</v>
      </c>
      <c r="H65" s="17">
        <v>367</v>
      </c>
      <c r="I65" s="18">
        <f t="shared" si="2"/>
        <v>33777</v>
      </c>
      <c r="J65" s="19">
        <f t="shared" si="3"/>
        <v>63731</v>
      </c>
      <c r="K65" s="19">
        <f t="shared" si="3"/>
        <v>778</v>
      </c>
      <c r="L65" s="20">
        <f t="shared" si="4"/>
        <v>64509</v>
      </c>
      <c r="M65" s="17">
        <v>28683</v>
      </c>
      <c r="N65" s="17">
        <v>467</v>
      </c>
      <c r="O65" s="21">
        <v>179</v>
      </c>
      <c r="P65" s="43">
        <f t="shared" si="5"/>
        <v>29329</v>
      </c>
    </row>
    <row r="66" spans="1:16" s="2" customFormat="1" ht="22.5" customHeight="1">
      <c r="A66" s="4"/>
      <c r="B66" s="42" t="s">
        <v>37</v>
      </c>
      <c r="C66" s="15"/>
      <c r="D66" s="16">
        <v>228560</v>
      </c>
      <c r="E66" s="17">
        <v>9445</v>
      </c>
      <c r="F66" s="18">
        <f t="shared" si="1"/>
        <v>238005</v>
      </c>
      <c r="G66" s="17">
        <v>241219</v>
      </c>
      <c r="H66" s="17">
        <v>9394</v>
      </c>
      <c r="I66" s="18">
        <f t="shared" si="2"/>
        <v>250613</v>
      </c>
      <c r="J66" s="19">
        <f t="shared" si="3"/>
        <v>469779</v>
      </c>
      <c r="K66" s="19">
        <f t="shared" si="3"/>
        <v>18839</v>
      </c>
      <c r="L66" s="20">
        <f t="shared" si="4"/>
        <v>488618</v>
      </c>
      <c r="M66" s="17">
        <v>227138</v>
      </c>
      <c r="N66" s="17">
        <v>10769</v>
      </c>
      <c r="O66" s="21">
        <v>2805</v>
      </c>
      <c r="P66" s="43">
        <f t="shared" si="5"/>
        <v>240712</v>
      </c>
    </row>
    <row r="67" spans="1:16" s="3" customFormat="1" ht="22.5" customHeight="1">
      <c r="A67" s="7"/>
      <c r="B67" s="44" t="s">
        <v>38</v>
      </c>
      <c r="C67" s="26"/>
      <c r="D67" s="27">
        <v>29451</v>
      </c>
      <c r="E67" s="28">
        <v>419</v>
      </c>
      <c r="F67" s="18">
        <f t="shared" si="1"/>
        <v>29870</v>
      </c>
      <c r="G67" s="28">
        <v>31390</v>
      </c>
      <c r="H67" s="28">
        <v>355</v>
      </c>
      <c r="I67" s="18">
        <f t="shared" si="2"/>
        <v>31745</v>
      </c>
      <c r="J67" s="19">
        <f t="shared" si="3"/>
        <v>60841</v>
      </c>
      <c r="K67" s="19">
        <f t="shared" si="3"/>
        <v>774</v>
      </c>
      <c r="L67" s="20">
        <f t="shared" si="4"/>
        <v>61615</v>
      </c>
      <c r="M67" s="28">
        <v>25623</v>
      </c>
      <c r="N67" s="28">
        <v>455</v>
      </c>
      <c r="O67" s="29">
        <v>176</v>
      </c>
      <c r="P67" s="43">
        <f t="shared" si="5"/>
        <v>26254</v>
      </c>
    </row>
    <row r="68" spans="1:16" s="2" customFormat="1" ht="22.5" customHeight="1">
      <c r="A68" s="4"/>
      <c r="B68" s="42" t="s">
        <v>39</v>
      </c>
      <c r="C68" s="15"/>
      <c r="D68" s="16">
        <v>26968</v>
      </c>
      <c r="E68" s="17">
        <v>308</v>
      </c>
      <c r="F68" s="18">
        <f t="shared" si="1"/>
        <v>27276</v>
      </c>
      <c r="G68" s="17">
        <v>28122</v>
      </c>
      <c r="H68" s="17">
        <v>328</v>
      </c>
      <c r="I68" s="18">
        <f t="shared" si="2"/>
        <v>28450</v>
      </c>
      <c r="J68" s="19">
        <f t="shared" si="3"/>
        <v>55090</v>
      </c>
      <c r="K68" s="19">
        <f t="shared" si="3"/>
        <v>636</v>
      </c>
      <c r="L68" s="20">
        <f t="shared" si="4"/>
        <v>55726</v>
      </c>
      <c r="M68" s="17">
        <v>23996</v>
      </c>
      <c r="N68" s="17">
        <v>349</v>
      </c>
      <c r="O68" s="21">
        <v>170</v>
      </c>
      <c r="P68" s="43">
        <f t="shared" si="5"/>
        <v>24515</v>
      </c>
    </row>
    <row r="69" spans="1:16" s="2" customFormat="1" ht="22.5" customHeight="1">
      <c r="A69" s="4"/>
      <c r="B69" s="42" t="s">
        <v>40</v>
      </c>
      <c r="C69" s="15"/>
      <c r="D69" s="16">
        <v>37207</v>
      </c>
      <c r="E69" s="17">
        <v>276</v>
      </c>
      <c r="F69" s="18">
        <f t="shared" si="1"/>
        <v>37483</v>
      </c>
      <c r="G69" s="17">
        <v>39874</v>
      </c>
      <c r="H69" s="17">
        <v>275</v>
      </c>
      <c r="I69" s="18">
        <f t="shared" si="2"/>
        <v>40149</v>
      </c>
      <c r="J69" s="19">
        <f t="shared" si="3"/>
        <v>77081</v>
      </c>
      <c r="K69" s="19">
        <f t="shared" si="3"/>
        <v>551</v>
      </c>
      <c r="L69" s="20">
        <f t="shared" si="4"/>
        <v>77632</v>
      </c>
      <c r="M69" s="17">
        <v>32357</v>
      </c>
      <c r="N69" s="17">
        <v>261</v>
      </c>
      <c r="O69" s="21">
        <v>159</v>
      </c>
      <c r="P69" s="43">
        <f t="shared" si="5"/>
        <v>32777</v>
      </c>
    </row>
    <row r="70" spans="1:16" s="2" customFormat="1" ht="22.5" customHeight="1">
      <c r="A70" s="4"/>
      <c r="B70" s="42" t="s">
        <v>41</v>
      </c>
      <c r="C70" s="15"/>
      <c r="D70" s="16">
        <v>27563</v>
      </c>
      <c r="E70" s="17">
        <v>222</v>
      </c>
      <c r="F70" s="18">
        <f t="shared" si="1"/>
        <v>27785</v>
      </c>
      <c r="G70" s="17">
        <v>30716</v>
      </c>
      <c r="H70" s="17">
        <v>245</v>
      </c>
      <c r="I70" s="18">
        <f t="shared" si="2"/>
        <v>30961</v>
      </c>
      <c r="J70" s="19">
        <f t="shared" si="3"/>
        <v>58279</v>
      </c>
      <c r="K70" s="19">
        <f t="shared" si="3"/>
        <v>467</v>
      </c>
      <c r="L70" s="20">
        <f t="shared" si="4"/>
        <v>58746</v>
      </c>
      <c r="M70" s="17">
        <v>25393</v>
      </c>
      <c r="N70" s="17">
        <v>268</v>
      </c>
      <c r="O70" s="21">
        <v>118</v>
      </c>
      <c r="P70" s="43">
        <f t="shared" si="5"/>
        <v>25779</v>
      </c>
    </row>
    <row r="71" spans="1:16" s="2" customFormat="1" ht="22.5" customHeight="1">
      <c r="A71" s="4"/>
      <c r="B71" s="42" t="s">
        <v>42</v>
      </c>
      <c r="C71" s="15"/>
      <c r="D71" s="16">
        <v>25552</v>
      </c>
      <c r="E71" s="17">
        <v>204</v>
      </c>
      <c r="F71" s="18">
        <f t="shared" si="1"/>
        <v>25756</v>
      </c>
      <c r="G71" s="17">
        <v>27946</v>
      </c>
      <c r="H71" s="17">
        <v>178</v>
      </c>
      <c r="I71" s="18">
        <f t="shared" si="2"/>
        <v>28124</v>
      </c>
      <c r="J71" s="19">
        <f t="shared" si="3"/>
        <v>53498</v>
      </c>
      <c r="K71" s="19">
        <f t="shared" si="3"/>
        <v>382</v>
      </c>
      <c r="L71" s="20">
        <f t="shared" si="4"/>
        <v>53880</v>
      </c>
      <c r="M71" s="17">
        <v>23869</v>
      </c>
      <c r="N71" s="17">
        <v>179</v>
      </c>
      <c r="O71" s="21">
        <v>117</v>
      </c>
      <c r="P71" s="43">
        <f t="shared" si="5"/>
        <v>24165</v>
      </c>
    </row>
    <row r="72" spans="1:16" s="2" customFormat="1" ht="22.5" customHeight="1">
      <c r="A72" s="4"/>
      <c r="B72" s="42" t="s">
        <v>74</v>
      </c>
      <c r="C72" s="15"/>
      <c r="D72" s="30">
        <f>SUM(D41:D71)</f>
        <v>2411717</v>
      </c>
      <c r="E72" s="17">
        <f aca="true" t="shared" si="7" ref="E72:P72">SUM(E41:E71)</f>
        <v>45067</v>
      </c>
      <c r="F72" s="17">
        <f t="shared" si="7"/>
        <v>2456784</v>
      </c>
      <c r="G72" s="17">
        <f t="shared" si="7"/>
        <v>2603367</v>
      </c>
      <c r="H72" s="17">
        <f t="shared" si="7"/>
        <v>44346</v>
      </c>
      <c r="I72" s="17">
        <f t="shared" si="7"/>
        <v>2647713</v>
      </c>
      <c r="J72" s="17">
        <f t="shared" si="7"/>
        <v>5015084</v>
      </c>
      <c r="K72" s="17">
        <f t="shared" si="7"/>
        <v>89413</v>
      </c>
      <c r="L72" s="17">
        <f t="shared" si="7"/>
        <v>5104497</v>
      </c>
      <c r="M72" s="17">
        <f t="shared" si="7"/>
        <v>2300217</v>
      </c>
      <c r="N72" s="17">
        <f t="shared" si="7"/>
        <v>51378</v>
      </c>
      <c r="O72" s="17">
        <f t="shared" si="7"/>
        <v>16475</v>
      </c>
      <c r="P72" s="45">
        <f t="shared" si="7"/>
        <v>2368070</v>
      </c>
    </row>
    <row r="73" spans="1:16" s="2" customFormat="1" ht="22.5" customHeight="1">
      <c r="A73" s="4"/>
      <c r="B73" s="51" t="s">
        <v>76</v>
      </c>
      <c r="C73" s="31" t="s">
        <v>75</v>
      </c>
      <c r="D73" s="16">
        <v>14928</v>
      </c>
      <c r="E73" s="17">
        <v>92</v>
      </c>
      <c r="F73" s="18">
        <f t="shared" si="1"/>
        <v>15020</v>
      </c>
      <c r="G73" s="17">
        <v>16495</v>
      </c>
      <c r="H73" s="17">
        <v>127</v>
      </c>
      <c r="I73" s="18">
        <f>G73+H73</f>
        <v>16622</v>
      </c>
      <c r="J73" s="19">
        <f t="shared" si="3"/>
        <v>31423</v>
      </c>
      <c r="K73" s="19">
        <f t="shared" si="3"/>
        <v>219</v>
      </c>
      <c r="L73" s="20">
        <f t="shared" si="4"/>
        <v>31642</v>
      </c>
      <c r="M73" s="17">
        <v>13410</v>
      </c>
      <c r="N73" s="17">
        <v>89</v>
      </c>
      <c r="O73" s="21">
        <v>88</v>
      </c>
      <c r="P73" s="43">
        <f t="shared" si="5"/>
        <v>13587</v>
      </c>
    </row>
    <row r="74" spans="1:16" s="2" customFormat="1" ht="22.5" customHeight="1">
      <c r="A74" s="4"/>
      <c r="B74" s="53" t="s">
        <v>80</v>
      </c>
      <c r="C74" s="31" t="s">
        <v>77</v>
      </c>
      <c r="D74" s="16">
        <v>9192</v>
      </c>
      <c r="E74" s="17">
        <v>44</v>
      </c>
      <c r="F74" s="18">
        <f aca="true" t="shared" si="8" ref="F74:F82">D74+E74</f>
        <v>9236</v>
      </c>
      <c r="G74" s="17">
        <v>10047</v>
      </c>
      <c r="H74" s="17">
        <v>56</v>
      </c>
      <c r="I74" s="18">
        <f aca="true" t="shared" si="9" ref="I74:I82">G74+H74</f>
        <v>10103</v>
      </c>
      <c r="J74" s="19">
        <f aca="true" t="shared" si="10" ref="J74:K82">D74+G74</f>
        <v>19239</v>
      </c>
      <c r="K74" s="19">
        <f t="shared" si="10"/>
        <v>100</v>
      </c>
      <c r="L74" s="20">
        <f aca="true" t="shared" si="11" ref="L74:L82">J74+K74</f>
        <v>19339</v>
      </c>
      <c r="M74" s="17">
        <v>8548</v>
      </c>
      <c r="N74" s="17">
        <v>34</v>
      </c>
      <c r="O74" s="21">
        <v>51</v>
      </c>
      <c r="P74" s="43">
        <f aca="true" t="shared" si="12" ref="P74:P82">SUM(M74:O74)</f>
        <v>8633</v>
      </c>
    </row>
    <row r="75" spans="1:16" s="2" customFormat="1" ht="22.5" customHeight="1">
      <c r="A75" s="4"/>
      <c r="B75" s="53"/>
      <c r="C75" s="31" t="s">
        <v>78</v>
      </c>
      <c r="D75" s="16">
        <v>4738</v>
      </c>
      <c r="E75" s="17">
        <v>53</v>
      </c>
      <c r="F75" s="18">
        <f t="shared" si="8"/>
        <v>4791</v>
      </c>
      <c r="G75" s="17">
        <v>5046</v>
      </c>
      <c r="H75" s="17">
        <v>48</v>
      </c>
      <c r="I75" s="18">
        <f t="shared" si="9"/>
        <v>5094</v>
      </c>
      <c r="J75" s="19">
        <f t="shared" si="10"/>
        <v>9784</v>
      </c>
      <c r="K75" s="19">
        <f t="shared" si="10"/>
        <v>101</v>
      </c>
      <c r="L75" s="20">
        <f t="shared" si="11"/>
        <v>9885</v>
      </c>
      <c r="M75" s="17">
        <v>4460</v>
      </c>
      <c r="N75" s="17">
        <v>67</v>
      </c>
      <c r="O75" s="21">
        <v>26</v>
      </c>
      <c r="P75" s="43">
        <f t="shared" si="12"/>
        <v>4553</v>
      </c>
    </row>
    <row r="76" spans="1:16" s="2" customFormat="1" ht="22.5" customHeight="1">
      <c r="A76" s="4"/>
      <c r="B76" s="51" t="s">
        <v>81</v>
      </c>
      <c r="C76" s="31" t="s">
        <v>79</v>
      </c>
      <c r="D76" s="16">
        <v>7996</v>
      </c>
      <c r="E76" s="17">
        <v>277</v>
      </c>
      <c r="F76" s="18">
        <f t="shared" si="8"/>
        <v>8273</v>
      </c>
      <c r="G76" s="17">
        <v>8568</v>
      </c>
      <c r="H76" s="17">
        <v>269</v>
      </c>
      <c r="I76" s="18">
        <f t="shared" si="9"/>
        <v>8837</v>
      </c>
      <c r="J76" s="19">
        <f t="shared" si="10"/>
        <v>16564</v>
      </c>
      <c r="K76" s="19">
        <f t="shared" si="10"/>
        <v>546</v>
      </c>
      <c r="L76" s="20">
        <f t="shared" si="11"/>
        <v>17110</v>
      </c>
      <c r="M76" s="17">
        <v>7391</v>
      </c>
      <c r="N76" s="17">
        <v>363</v>
      </c>
      <c r="O76" s="21">
        <v>68</v>
      </c>
      <c r="P76" s="43">
        <f t="shared" si="12"/>
        <v>7822</v>
      </c>
    </row>
    <row r="77" spans="1:16" s="2" customFormat="1" ht="22.5" customHeight="1">
      <c r="A77" s="4"/>
      <c r="B77" s="53" t="s">
        <v>85</v>
      </c>
      <c r="C77" s="31" t="s">
        <v>82</v>
      </c>
      <c r="D77" s="16">
        <v>21042</v>
      </c>
      <c r="E77" s="17">
        <v>183</v>
      </c>
      <c r="F77" s="18">
        <f t="shared" si="8"/>
        <v>21225</v>
      </c>
      <c r="G77" s="17">
        <v>22323</v>
      </c>
      <c r="H77" s="17">
        <v>123</v>
      </c>
      <c r="I77" s="18">
        <f t="shared" si="9"/>
        <v>22446</v>
      </c>
      <c r="J77" s="19">
        <f t="shared" si="10"/>
        <v>43365</v>
      </c>
      <c r="K77" s="19">
        <f t="shared" si="10"/>
        <v>306</v>
      </c>
      <c r="L77" s="20">
        <f t="shared" si="11"/>
        <v>43671</v>
      </c>
      <c r="M77" s="17">
        <v>17887</v>
      </c>
      <c r="N77" s="17">
        <v>187</v>
      </c>
      <c r="O77" s="21">
        <v>83</v>
      </c>
      <c r="P77" s="43">
        <f t="shared" si="12"/>
        <v>18157</v>
      </c>
    </row>
    <row r="78" spans="1:16" s="2" customFormat="1" ht="22.5" customHeight="1">
      <c r="A78" s="4"/>
      <c r="B78" s="53"/>
      <c r="C78" s="31" t="s">
        <v>83</v>
      </c>
      <c r="D78" s="16">
        <v>4225</v>
      </c>
      <c r="E78" s="17">
        <v>83</v>
      </c>
      <c r="F78" s="18">
        <f t="shared" si="8"/>
        <v>4308</v>
      </c>
      <c r="G78" s="17">
        <v>4284</v>
      </c>
      <c r="H78" s="17">
        <v>78</v>
      </c>
      <c r="I78" s="18">
        <f t="shared" si="9"/>
        <v>4362</v>
      </c>
      <c r="J78" s="19">
        <f t="shared" si="10"/>
        <v>8509</v>
      </c>
      <c r="K78" s="19">
        <f t="shared" si="10"/>
        <v>161</v>
      </c>
      <c r="L78" s="20">
        <f t="shared" si="11"/>
        <v>8670</v>
      </c>
      <c r="M78" s="17">
        <v>3958</v>
      </c>
      <c r="N78" s="17">
        <v>112</v>
      </c>
      <c r="O78" s="21">
        <v>31</v>
      </c>
      <c r="P78" s="43">
        <f t="shared" si="12"/>
        <v>4101</v>
      </c>
    </row>
    <row r="79" spans="1:16" s="2" customFormat="1" ht="22.5" customHeight="1">
      <c r="A79" s="4"/>
      <c r="B79" s="53"/>
      <c r="C79" s="31" t="s">
        <v>84</v>
      </c>
      <c r="D79" s="16">
        <v>7239</v>
      </c>
      <c r="E79" s="17">
        <v>130</v>
      </c>
      <c r="F79" s="18">
        <f t="shared" si="8"/>
        <v>7369</v>
      </c>
      <c r="G79" s="17">
        <v>8123</v>
      </c>
      <c r="H79" s="17">
        <v>142</v>
      </c>
      <c r="I79" s="18">
        <f t="shared" si="9"/>
        <v>8265</v>
      </c>
      <c r="J79" s="19">
        <f t="shared" si="10"/>
        <v>15362</v>
      </c>
      <c r="K79" s="19">
        <f t="shared" si="10"/>
        <v>272</v>
      </c>
      <c r="L79" s="20">
        <f t="shared" si="11"/>
        <v>15634</v>
      </c>
      <c r="M79" s="17">
        <v>7375</v>
      </c>
      <c r="N79" s="17">
        <v>218</v>
      </c>
      <c r="O79" s="21">
        <v>39</v>
      </c>
      <c r="P79" s="43">
        <f t="shared" si="12"/>
        <v>7632</v>
      </c>
    </row>
    <row r="80" spans="1:16" s="2" customFormat="1" ht="22.5" customHeight="1">
      <c r="A80" s="4"/>
      <c r="B80" s="53" t="s">
        <v>89</v>
      </c>
      <c r="C80" s="31" t="s">
        <v>86</v>
      </c>
      <c r="D80" s="16">
        <v>6471</v>
      </c>
      <c r="E80" s="17">
        <v>69</v>
      </c>
      <c r="F80" s="18">
        <f t="shared" si="8"/>
        <v>6540</v>
      </c>
      <c r="G80" s="17">
        <v>6728</v>
      </c>
      <c r="H80" s="17">
        <v>37</v>
      </c>
      <c r="I80" s="18">
        <f t="shared" si="9"/>
        <v>6765</v>
      </c>
      <c r="J80" s="19">
        <f t="shared" si="10"/>
        <v>13199</v>
      </c>
      <c r="K80" s="19">
        <f t="shared" si="10"/>
        <v>106</v>
      </c>
      <c r="L80" s="20">
        <f t="shared" si="11"/>
        <v>13305</v>
      </c>
      <c r="M80" s="17">
        <v>5399</v>
      </c>
      <c r="N80" s="17">
        <v>74</v>
      </c>
      <c r="O80" s="21">
        <v>25</v>
      </c>
      <c r="P80" s="43">
        <f t="shared" si="12"/>
        <v>5498</v>
      </c>
    </row>
    <row r="81" spans="1:16" s="2" customFormat="1" ht="22.5" customHeight="1">
      <c r="A81" s="4"/>
      <c r="B81" s="53"/>
      <c r="C81" s="31" t="s">
        <v>87</v>
      </c>
      <c r="D81" s="16">
        <v>7484</v>
      </c>
      <c r="E81" s="17">
        <v>100</v>
      </c>
      <c r="F81" s="18">
        <f t="shared" si="8"/>
        <v>7584</v>
      </c>
      <c r="G81" s="17">
        <v>7869</v>
      </c>
      <c r="H81" s="17">
        <v>58</v>
      </c>
      <c r="I81" s="18">
        <f t="shared" si="9"/>
        <v>7927</v>
      </c>
      <c r="J81" s="19">
        <f t="shared" si="10"/>
        <v>15353</v>
      </c>
      <c r="K81" s="19">
        <f t="shared" si="10"/>
        <v>158</v>
      </c>
      <c r="L81" s="20">
        <f t="shared" si="11"/>
        <v>15511</v>
      </c>
      <c r="M81" s="17">
        <v>6463</v>
      </c>
      <c r="N81" s="17">
        <v>114</v>
      </c>
      <c r="O81" s="21">
        <v>23</v>
      </c>
      <c r="P81" s="43">
        <f t="shared" si="12"/>
        <v>6600</v>
      </c>
    </row>
    <row r="82" spans="1:16" s="2" customFormat="1" ht="22.5" customHeight="1">
      <c r="A82" s="4"/>
      <c r="B82" s="53"/>
      <c r="C82" s="31" t="s">
        <v>88</v>
      </c>
      <c r="D82" s="16">
        <v>2447</v>
      </c>
      <c r="E82" s="17">
        <v>9</v>
      </c>
      <c r="F82" s="18">
        <f t="shared" si="8"/>
        <v>2456</v>
      </c>
      <c r="G82" s="17">
        <v>2697</v>
      </c>
      <c r="H82" s="17">
        <v>11</v>
      </c>
      <c r="I82" s="18">
        <f t="shared" si="9"/>
        <v>2708</v>
      </c>
      <c r="J82" s="19">
        <f t="shared" si="10"/>
        <v>5144</v>
      </c>
      <c r="K82" s="19">
        <f t="shared" si="10"/>
        <v>20</v>
      </c>
      <c r="L82" s="20">
        <f t="shared" si="11"/>
        <v>5164</v>
      </c>
      <c r="M82" s="17">
        <v>2277</v>
      </c>
      <c r="N82" s="17">
        <v>6</v>
      </c>
      <c r="O82" s="21">
        <v>9</v>
      </c>
      <c r="P82" s="43">
        <f t="shared" si="12"/>
        <v>2292</v>
      </c>
    </row>
    <row r="83" spans="1:16" s="2" customFormat="1" ht="22.5" customHeight="1">
      <c r="A83" s="4"/>
      <c r="B83" s="54" t="s">
        <v>90</v>
      </c>
      <c r="C83" s="55"/>
      <c r="D83" s="16">
        <f aca="true" t="shared" si="13" ref="D83:P83">SUM(D73:D82)</f>
        <v>85762</v>
      </c>
      <c r="E83" s="17">
        <f t="shared" si="13"/>
        <v>1040</v>
      </c>
      <c r="F83" s="18">
        <f t="shared" si="13"/>
        <v>86802</v>
      </c>
      <c r="G83" s="17">
        <f t="shared" si="13"/>
        <v>92180</v>
      </c>
      <c r="H83" s="17">
        <f t="shared" si="13"/>
        <v>949</v>
      </c>
      <c r="I83" s="18">
        <f t="shared" si="13"/>
        <v>93129</v>
      </c>
      <c r="J83" s="19">
        <f t="shared" si="13"/>
        <v>177942</v>
      </c>
      <c r="K83" s="19">
        <f t="shared" si="13"/>
        <v>1989</v>
      </c>
      <c r="L83" s="20">
        <f t="shared" si="13"/>
        <v>179931</v>
      </c>
      <c r="M83" s="17">
        <f t="shared" si="13"/>
        <v>77168</v>
      </c>
      <c r="N83" s="17">
        <f t="shared" si="13"/>
        <v>1264</v>
      </c>
      <c r="O83" s="21">
        <f t="shared" si="13"/>
        <v>443</v>
      </c>
      <c r="P83" s="43">
        <f t="shared" si="13"/>
        <v>78875</v>
      </c>
    </row>
    <row r="84" spans="1:16" s="2" customFormat="1" ht="22.5" customHeight="1">
      <c r="A84" s="4"/>
      <c r="B84" s="54" t="s">
        <v>91</v>
      </c>
      <c r="C84" s="56"/>
      <c r="D84" s="30">
        <f aca="true" t="shared" si="14" ref="D84:P84">SUM(D83+D72)</f>
        <v>2497479</v>
      </c>
      <c r="E84" s="17">
        <f t="shared" si="14"/>
        <v>46107</v>
      </c>
      <c r="F84" s="32">
        <f t="shared" si="14"/>
        <v>2543586</v>
      </c>
      <c r="G84" s="17">
        <f t="shared" si="14"/>
        <v>2695547</v>
      </c>
      <c r="H84" s="17">
        <f t="shared" si="14"/>
        <v>45295</v>
      </c>
      <c r="I84" s="17">
        <f t="shared" si="14"/>
        <v>2740842</v>
      </c>
      <c r="J84" s="17">
        <f t="shared" si="14"/>
        <v>5193026</v>
      </c>
      <c r="K84" s="17">
        <f t="shared" si="14"/>
        <v>91402</v>
      </c>
      <c r="L84" s="17">
        <f t="shared" si="14"/>
        <v>5284428</v>
      </c>
      <c r="M84" s="17">
        <f t="shared" si="14"/>
        <v>2377385</v>
      </c>
      <c r="N84" s="17">
        <f t="shared" si="14"/>
        <v>52642</v>
      </c>
      <c r="O84" s="33">
        <f t="shared" si="14"/>
        <v>16918</v>
      </c>
      <c r="P84" s="45">
        <f t="shared" si="14"/>
        <v>2446945</v>
      </c>
    </row>
    <row r="85" spans="1:16" s="2" customFormat="1" ht="22.5" customHeight="1" thickBot="1">
      <c r="A85" s="4"/>
      <c r="B85" s="57" t="s">
        <v>92</v>
      </c>
      <c r="C85" s="58"/>
      <c r="D85" s="46">
        <f aca="true" t="shared" si="15" ref="D85:P85">SUM(D84+D8+D33)</f>
        <v>4144572</v>
      </c>
      <c r="E85" s="47">
        <f t="shared" si="15"/>
        <v>124758</v>
      </c>
      <c r="F85" s="48">
        <f t="shared" si="15"/>
        <v>4269330</v>
      </c>
      <c r="G85" s="47">
        <f t="shared" si="15"/>
        <v>4452321</v>
      </c>
      <c r="H85" s="47">
        <f t="shared" si="15"/>
        <v>127984</v>
      </c>
      <c r="I85" s="47">
        <f t="shared" si="15"/>
        <v>4580305</v>
      </c>
      <c r="J85" s="47">
        <f t="shared" si="15"/>
        <v>8596893</v>
      </c>
      <c r="K85" s="47">
        <f t="shared" si="15"/>
        <v>252742</v>
      </c>
      <c r="L85" s="47">
        <f t="shared" si="15"/>
        <v>8849635</v>
      </c>
      <c r="M85" s="47">
        <f t="shared" si="15"/>
        <v>4156706</v>
      </c>
      <c r="N85" s="47">
        <f t="shared" si="15"/>
        <v>151279</v>
      </c>
      <c r="O85" s="49">
        <f t="shared" si="15"/>
        <v>40483</v>
      </c>
      <c r="P85" s="50">
        <f t="shared" si="15"/>
        <v>4348468</v>
      </c>
    </row>
    <row r="86" spans="1:1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35" customFormat="1" ht="17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sheetProtection/>
  <mergeCells count="13">
    <mergeCell ref="B85:C85"/>
    <mergeCell ref="M5:P5"/>
    <mergeCell ref="D6:F6"/>
    <mergeCell ref="G6:I6"/>
    <mergeCell ref="D5:L5"/>
    <mergeCell ref="J6:L6"/>
    <mergeCell ref="B5:C7"/>
    <mergeCell ref="B1:P2"/>
    <mergeCell ref="B74:B75"/>
    <mergeCell ref="B77:B79"/>
    <mergeCell ref="B80:B82"/>
    <mergeCell ref="B83:C83"/>
    <mergeCell ref="B84:C84"/>
  </mergeCells>
  <printOptions horizontalCentered="1" verticalCentered="1"/>
  <pageMargins left="0.2362204724409449" right="0.03937007874015748" top="0.15748031496062992" bottom="0.15748031496062992" header="0" footer="0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船津　芳朋</dc:creator>
  <cp:keywords/>
  <dc:description/>
  <cp:lastModifiedBy>大阪府</cp:lastModifiedBy>
  <cp:lastPrinted>2020-08-05T05:08:55Z</cp:lastPrinted>
  <dcterms:created xsi:type="dcterms:W3CDTF">1999-03-23T06:11:12Z</dcterms:created>
  <dcterms:modified xsi:type="dcterms:W3CDTF">2020-08-05T05:09:18Z</dcterms:modified>
  <cp:category/>
  <cp:version/>
  <cp:contentType/>
  <cp:contentStatus/>
</cp:coreProperties>
</file>