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700" windowWidth="10950" windowHeight="829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'第１表'!$A$1:$P$85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<sst xmlns="http://schemas.openxmlformats.org/spreadsheetml/2006/main" count="103" uniqueCount="95">
  <si>
    <t>男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</si>
  <si>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</si>
  <si>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</si>
  <si>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</si>
  <si>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</si>
  <si>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</si>
  <si>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</si>
  <si>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</si>
  <si>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</si>
  <si>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 xml:space="preserve"> 計（Ｂ）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</si>
  <si>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</si>
  <si>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</si>
  <si>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</si>
  <si>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</si>
  <si>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</si>
  <si>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</si>
  <si>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</si>
  <si>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</si>
  <si>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</si>
  <si>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</si>
  <si>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</si>
  <si>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</si>
  <si>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</si>
  <si>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</si>
  <si>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</si>
  <si>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</si>
  <si>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</si>
  <si>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</si>
  <si>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</si>
  <si>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</si>
  <si>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</si>
  <si>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</si>
  <si>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</si>
  <si>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</si>
  <si>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</si>
  <si>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</si>
  <si>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</si>
  <si>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</si>
  <si>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</si>
  <si>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</si>
  <si>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</si>
  <si>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</si>
  <si>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</si>
  <si>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</si>
  <si>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</si>
  <si>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</si>
  <si>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</si>
  <si>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</si>
  <si>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</si>
  <si>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</si>
  <si>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</si>
  <si>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</si>
  <si>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</si>
  <si>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</si>
  <si>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</si>
  <si>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</si>
  <si>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</si>
  <si>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</si>
  <si>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</si>
  <si>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</si>
  <si>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</si>
  <si>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</si>
  <si>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</si>
  <si>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</si>
  <si>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</si>
  <si>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</si>
  <si>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</si>
  <si>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　堺区</t>
  </si>
  <si>
    <t>　中区</t>
  </si>
  <si>
    <t>　東区</t>
  </si>
  <si>
    <t>　西区</t>
  </si>
  <si>
    <t>　南区</t>
  </si>
  <si>
    <t>　北区</t>
  </si>
  <si>
    <t>　美原区</t>
  </si>
  <si>
    <t>市計（大阪市・堺市を除く）</t>
  </si>
  <si>
    <t>島本町</t>
  </si>
  <si>
    <t>三島郡</t>
  </si>
  <si>
    <t>豊能町</t>
  </si>
  <si>
    <t>能勢町</t>
  </si>
  <si>
    <t>忠岡町</t>
  </si>
  <si>
    <t>豊能郡</t>
  </si>
  <si>
    <t>泉北郡</t>
  </si>
  <si>
    <t>熊取町</t>
  </si>
  <si>
    <t>田尻町</t>
  </si>
  <si>
    <t>岬町</t>
  </si>
  <si>
    <t>泉南郡</t>
  </si>
  <si>
    <t>太子町</t>
  </si>
  <si>
    <t>河南町</t>
  </si>
  <si>
    <t>千早赤阪村</t>
  </si>
  <si>
    <t>南河内郡</t>
  </si>
  <si>
    <t>町村計</t>
  </si>
  <si>
    <t>市町村計（大阪市・堺市を除く）</t>
  </si>
  <si>
    <t>大阪府計</t>
  </si>
  <si>
    <t>市町村名</t>
  </si>
  <si>
    <t>大阪府の住民基本台帳人口（平成29年1月1日現在）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</si>
</sst>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  <font>
      <sz val="14"/>
      <color rgb="FF0000F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double">
        <color indexed="8"/>
      </bottom>
    </border>
    <border>
      <left style="medium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double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1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43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76">
    <xf numFmtId="1" fontId="0" fillId="0" borderId="0" xfId="0" applyAlignment="1">
      <alignment/>
    </xf>
    <xf numFmtId="1" fontId="3" fillId="0" borderId="0" xfId="0" applyFont="1" applyFill="1" applyAlignment="1">
      <alignment/>
    </xf>
    <xf numFmtId="1" fontId="3" fillId="0" borderId="0" xfId="0" applyFont="1" applyFill="1" applyAlignment="1" applyProtection="1">
      <alignment/>
      <protection/>
    </xf>
    <xf numFmtId="1" fontId="3" fillId="0" borderId="0" xfId="63" applyFont="1" applyFill="1" applyProtection="1">
      <alignment/>
      <protection/>
    </xf>
    <xf numFmtId="1" fontId="45" fillId="0" borderId="0" xfId="0" applyFont="1" applyFill="1" applyAlignment="1" applyProtection="1">
      <alignment/>
      <protection/>
    </xf>
    <xf numFmtId="49" fontId="46" fillId="0" borderId="0" xfId="0" applyNumberFormat="1" applyFont="1" applyFill="1" applyAlignment="1">
      <alignment/>
    </xf>
    <xf numFmtId="1" fontId="45" fillId="0" borderId="0" xfId="0" applyFont="1" applyFill="1" applyAlignment="1">
      <alignment/>
    </xf>
    <xf numFmtId="1" fontId="45" fillId="0" borderId="0" xfId="63" applyFont="1" applyFill="1" applyProtection="1">
      <alignment/>
      <protection/>
    </xf>
    <xf numFmtId="1" fontId="47" fillId="0" borderId="10" xfId="0" applyFont="1" applyFill="1" applyBorder="1" applyAlignment="1">
      <alignment horizontal="center"/>
    </xf>
    <xf numFmtId="1" fontId="47" fillId="0" borderId="11" xfId="0" applyFont="1" applyFill="1" applyBorder="1" applyAlignment="1">
      <alignment horizontal="center"/>
    </xf>
    <xf numFmtId="1" fontId="47" fillId="0" borderId="12" xfId="0" applyFont="1" applyFill="1" applyBorder="1" applyAlignment="1">
      <alignment horizontal="center"/>
    </xf>
    <xf numFmtId="1" fontId="48" fillId="0" borderId="13" xfId="0" applyFont="1" applyFill="1" applyBorder="1" applyAlignment="1">
      <alignment horizontal="center"/>
    </xf>
    <xf numFmtId="38" fontId="47" fillId="0" borderId="14" xfId="49" applyFont="1" applyFill="1" applyBorder="1" applyAlignment="1">
      <alignment/>
    </xf>
    <xf numFmtId="38" fontId="47" fillId="0" borderId="15" xfId="49" applyFont="1" applyFill="1" applyBorder="1" applyAlignment="1">
      <alignment/>
    </xf>
    <xf numFmtId="38" fontId="47" fillId="0" borderId="15" xfId="49" applyFont="1" applyFill="1" applyBorder="1" applyAlignment="1" applyProtection="1">
      <alignment/>
      <protection/>
    </xf>
    <xf numFmtId="1" fontId="47" fillId="0" borderId="16" xfId="0" applyFont="1" applyFill="1" applyBorder="1" applyAlignment="1">
      <alignment horizontal="center"/>
    </xf>
    <xf numFmtId="38" fontId="47" fillId="0" borderId="17" xfId="49" applyFont="1" applyFill="1" applyBorder="1" applyAlignment="1" applyProtection="1">
      <alignment/>
      <protection locked="0"/>
    </xf>
    <xf numFmtId="38" fontId="47" fillId="0" borderId="18" xfId="49" applyFont="1" applyFill="1" applyBorder="1" applyAlignment="1" applyProtection="1">
      <alignment/>
      <protection locked="0"/>
    </xf>
    <xf numFmtId="38" fontId="47" fillId="0" borderId="18" xfId="49" applyFont="1" applyFill="1" applyBorder="1" applyAlignment="1">
      <alignment/>
    </xf>
    <xf numFmtId="38" fontId="47" fillId="0" borderId="18" xfId="49" applyFont="1" applyFill="1" applyBorder="1" applyAlignment="1" applyProtection="1">
      <alignment/>
      <protection/>
    </xf>
    <xf numFmtId="38" fontId="47" fillId="0" borderId="19" xfId="49" applyFont="1" applyFill="1" applyBorder="1" applyAlignment="1" applyProtection="1">
      <alignment/>
      <protection/>
    </xf>
    <xf numFmtId="38" fontId="47" fillId="0" borderId="19" xfId="49" applyFont="1" applyFill="1" applyBorder="1" applyAlignment="1" applyProtection="1">
      <alignment/>
      <protection locked="0"/>
    </xf>
    <xf numFmtId="3" fontId="47" fillId="0" borderId="17" xfId="0" applyNumberFormat="1" applyFont="1" applyFill="1" applyBorder="1" applyAlignment="1" applyProtection="1">
      <alignment/>
      <protection/>
    </xf>
    <xf numFmtId="3" fontId="47" fillId="0" borderId="20" xfId="0" applyNumberFormat="1" applyFont="1" applyFill="1" applyBorder="1" applyAlignment="1" applyProtection="1">
      <alignment/>
      <protection/>
    </xf>
    <xf numFmtId="1" fontId="48" fillId="0" borderId="16" xfId="0" applyFont="1" applyFill="1" applyBorder="1" applyAlignment="1">
      <alignment horizontal="center"/>
    </xf>
    <xf numFmtId="38" fontId="47" fillId="0" borderId="17" xfId="49" applyFont="1" applyFill="1" applyBorder="1" applyAlignment="1" applyProtection="1">
      <alignment/>
      <protection/>
    </xf>
    <xf numFmtId="1" fontId="47" fillId="0" borderId="16" xfId="63" applyFont="1" applyFill="1" applyBorder="1" applyAlignment="1">
      <alignment horizontal="center"/>
      <protection/>
    </xf>
    <xf numFmtId="38" fontId="47" fillId="0" borderId="17" xfId="49" applyFont="1" applyFill="1" applyBorder="1" applyAlignment="1" applyProtection="1">
      <alignment/>
      <protection locked="0"/>
    </xf>
    <xf numFmtId="38" fontId="47" fillId="0" borderId="18" xfId="49" applyFont="1" applyFill="1" applyBorder="1" applyAlignment="1" applyProtection="1">
      <alignment/>
      <protection locked="0"/>
    </xf>
    <xf numFmtId="38" fontId="47" fillId="0" borderId="19" xfId="49" applyFont="1" applyFill="1" applyBorder="1" applyAlignment="1" applyProtection="1">
      <alignment/>
      <protection locked="0"/>
    </xf>
    <xf numFmtId="38" fontId="47" fillId="0" borderId="21" xfId="49" applyFont="1" applyFill="1" applyBorder="1" applyAlignment="1" applyProtection="1">
      <alignment/>
      <protection locked="0"/>
    </xf>
    <xf numFmtId="1" fontId="47" fillId="0" borderId="16" xfId="0" applyFont="1" applyFill="1" applyBorder="1" applyAlignment="1">
      <alignment horizontal="left"/>
    </xf>
    <xf numFmtId="38" fontId="47" fillId="0" borderId="20" xfId="49" applyFont="1" applyFill="1" applyBorder="1" applyAlignment="1" applyProtection="1">
      <alignment/>
      <protection locked="0"/>
    </xf>
    <xf numFmtId="38" fontId="47" fillId="0" borderId="22" xfId="49" applyFont="1" applyFill="1" applyBorder="1" applyAlignment="1" applyProtection="1">
      <alignment/>
      <protection locked="0"/>
    </xf>
    <xf numFmtId="177" fontId="47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" fontId="47" fillId="0" borderId="0" xfId="0" applyFont="1" applyFill="1" applyAlignment="1">
      <alignment horizontal="center" vertical="center"/>
    </xf>
    <xf numFmtId="1" fontId="47" fillId="0" borderId="17" xfId="0" applyFont="1" applyFill="1" applyBorder="1" applyAlignment="1" applyProtection="1">
      <alignment horizontal="center"/>
      <protection locked="0"/>
    </xf>
    <xf numFmtId="1" fontId="47" fillId="0" borderId="18" xfId="0" applyFont="1" applyFill="1" applyBorder="1" applyAlignment="1" applyProtection="1">
      <alignment horizontal="center"/>
      <protection locked="0"/>
    </xf>
    <xf numFmtId="1" fontId="47" fillId="0" borderId="19" xfId="0" applyFont="1" applyFill="1" applyBorder="1" applyAlignment="1" applyProtection="1">
      <alignment horizontal="center"/>
      <protection locked="0"/>
    </xf>
    <xf numFmtId="1" fontId="47" fillId="0" borderId="19" xfId="0" applyFont="1" applyFill="1" applyBorder="1" applyAlignment="1">
      <alignment horizontal="center"/>
    </xf>
    <xf numFmtId="1" fontId="47" fillId="0" borderId="20" xfId="0" applyFont="1" applyFill="1" applyBorder="1" applyAlignment="1">
      <alignment horizontal="center"/>
    </xf>
    <xf numFmtId="1" fontId="47" fillId="0" borderId="22" xfId="0" applyFont="1" applyFill="1" applyBorder="1" applyAlignment="1">
      <alignment horizontal="center"/>
    </xf>
    <xf numFmtId="1" fontId="47" fillId="0" borderId="23" xfId="0" applyFont="1" applyFill="1" applyBorder="1" applyAlignment="1">
      <alignment horizontal="center" vertical="center"/>
    </xf>
    <xf numFmtId="1" fontId="47" fillId="0" borderId="24" xfId="0" applyFont="1" applyFill="1" applyBorder="1" applyAlignment="1">
      <alignment horizontal="center" vertical="center"/>
    </xf>
    <xf numFmtId="1" fontId="47" fillId="0" borderId="25" xfId="0" applyFont="1" applyFill="1" applyBorder="1" applyAlignment="1">
      <alignment horizontal="center"/>
    </xf>
    <xf numFmtId="1" fontId="47" fillId="0" borderId="26" xfId="0" applyFont="1" applyFill="1" applyBorder="1" applyAlignment="1">
      <alignment horizontal="center"/>
    </xf>
    <xf numFmtId="1" fontId="47" fillId="0" borderId="16" xfId="0" applyFont="1" applyFill="1" applyBorder="1" applyAlignment="1">
      <alignment horizontal="center" vertical="center"/>
    </xf>
    <xf numFmtId="1" fontId="47" fillId="0" borderId="16" xfId="0" applyFont="1" applyFill="1" applyBorder="1" applyAlignment="1">
      <alignment/>
    </xf>
    <xf numFmtId="1" fontId="47" fillId="0" borderId="27" xfId="0" applyFont="1" applyFill="1" applyBorder="1" applyAlignment="1" applyProtection="1">
      <alignment horizontal="center" vertical="center"/>
      <protection locked="0"/>
    </xf>
    <xf numFmtId="1" fontId="47" fillId="0" borderId="28" xfId="0" applyFont="1" applyFill="1" applyBorder="1" applyAlignment="1">
      <alignment horizontal="center" vertical="center"/>
    </xf>
    <xf numFmtId="1" fontId="47" fillId="0" borderId="29" xfId="0" applyFont="1" applyFill="1" applyBorder="1" applyAlignment="1">
      <alignment horizontal="center"/>
    </xf>
    <xf numFmtId="1" fontId="47" fillId="0" borderId="30" xfId="0" applyFont="1" applyFill="1" applyBorder="1" applyAlignment="1">
      <alignment horizontal="center"/>
    </xf>
    <xf numFmtId="1" fontId="47" fillId="0" borderId="31" xfId="0" applyFont="1" applyFill="1" applyBorder="1" applyAlignment="1">
      <alignment horizontal="center"/>
    </xf>
    <xf numFmtId="1" fontId="47" fillId="0" borderId="32" xfId="0" applyFont="1" applyFill="1" applyBorder="1" applyAlignment="1">
      <alignment horizontal="center"/>
    </xf>
    <xf numFmtId="1" fontId="47" fillId="0" borderId="33" xfId="0" applyFont="1" applyFill="1" applyBorder="1" applyAlignment="1">
      <alignment horizontal="center"/>
    </xf>
    <xf numFmtId="1" fontId="47" fillId="0" borderId="34" xfId="0" applyFont="1" applyFill="1" applyBorder="1" applyAlignment="1">
      <alignment horizontal="center" vertical="center"/>
    </xf>
    <xf numFmtId="1" fontId="47" fillId="0" borderId="35" xfId="0" applyFont="1" applyFill="1" applyBorder="1" applyAlignment="1">
      <alignment horizontal="center"/>
    </xf>
    <xf numFmtId="1" fontId="47" fillId="0" borderId="36" xfId="0" applyFont="1" applyFill="1" applyBorder="1" applyAlignment="1">
      <alignment horizontal="center" vertical="center"/>
    </xf>
    <xf numFmtId="1" fontId="47" fillId="0" borderId="37" xfId="0" applyFont="1" applyFill="1" applyBorder="1" applyAlignment="1">
      <alignment horizontal="center"/>
    </xf>
    <xf numFmtId="1" fontId="47" fillId="0" borderId="38" xfId="0" applyFont="1" applyFill="1" applyBorder="1" applyAlignment="1">
      <alignment horizontal="left"/>
    </xf>
    <xf numFmtId="38" fontId="47" fillId="0" borderId="39" xfId="49" applyFont="1" applyFill="1" applyBorder="1" applyAlignment="1" applyProtection="1">
      <alignment/>
      <protection/>
    </xf>
    <xf numFmtId="1" fontId="47" fillId="0" borderId="40" xfId="0" applyFont="1" applyFill="1" applyBorder="1" applyAlignment="1">
      <alignment horizontal="left"/>
    </xf>
    <xf numFmtId="38" fontId="47" fillId="0" borderId="41" xfId="49" applyFont="1" applyFill="1" applyBorder="1" applyAlignment="1" applyProtection="1">
      <alignment/>
      <protection/>
    </xf>
    <xf numFmtId="1" fontId="47" fillId="0" borderId="40" xfId="63" applyFont="1" applyFill="1" applyBorder="1" applyAlignment="1">
      <alignment horizontal="left"/>
      <protection/>
    </xf>
    <xf numFmtId="38" fontId="47" fillId="0" borderId="42" xfId="49" applyFont="1" applyFill="1" applyBorder="1" applyAlignment="1" applyProtection="1">
      <alignment/>
      <protection locked="0"/>
    </xf>
    <xf numFmtId="1" fontId="47" fillId="0" borderId="43" xfId="0" applyFont="1" applyFill="1" applyBorder="1" applyAlignment="1">
      <alignment horizontal="center" vertical="center"/>
    </xf>
    <xf numFmtId="1" fontId="47" fillId="0" borderId="43" xfId="0" applyFont="1" applyFill="1" applyBorder="1" applyAlignment="1">
      <alignment horizontal="center" vertical="center"/>
    </xf>
    <xf numFmtId="1" fontId="47" fillId="0" borderId="40" xfId="0" applyFont="1" applyFill="1" applyBorder="1" applyAlignment="1">
      <alignment horizontal="center" vertical="center"/>
    </xf>
    <xf numFmtId="1" fontId="47" fillId="0" borderId="44" xfId="0" applyFont="1" applyFill="1" applyBorder="1" applyAlignment="1">
      <alignment horizontal="center" vertical="center"/>
    </xf>
    <xf numFmtId="1" fontId="47" fillId="0" borderId="45" xfId="0" applyFont="1" applyFill="1" applyBorder="1" applyAlignment="1">
      <alignment/>
    </xf>
    <xf numFmtId="38" fontId="47" fillId="0" borderId="46" xfId="49" applyFont="1" applyFill="1" applyBorder="1" applyAlignment="1" applyProtection="1">
      <alignment/>
      <protection locked="0"/>
    </xf>
    <xf numFmtId="38" fontId="47" fillId="0" borderId="47" xfId="49" applyFont="1" applyFill="1" applyBorder="1" applyAlignment="1" applyProtection="1">
      <alignment/>
      <protection locked="0"/>
    </xf>
    <xf numFmtId="38" fontId="47" fillId="0" borderId="48" xfId="49" applyFont="1" applyFill="1" applyBorder="1" applyAlignment="1" applyProtection="1">
      <alignment/>
      <protection locked="0"/>
    </xf>
    <xf numFmtId="38" fontId="47" fillId="0" borderId="49" xfId="49" applyFont="1" applyFill="1" applyBorder="1" applyAlignment="1" applyProtection="1">
      <alignment/>
      <protection locked="0"/>
    </xf>
    <xf numFmtId="38" fontId="47" fillId="0" borderId="50" xfId="49" applyFont="1" applyFill="1" applyBorder="1" applyAlignment="1" applyProtection="1">
      <alignment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【大阪府】（第１表～第１の３表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9"/>
  <sheetViews>
    <sheetView tabSelected="1" defaultGridColor="0" view="pageBreakPreview" zoomScale="70" zoomScaleNormal="75" zoomScaleSheetLayoutView="70" zoomScalePageLayoutView="0" colorId="22" workbookViewId="0" topLeftCell="A1">
      <pane xSplit="3" ySplit="7" topLeftCell="D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:P2"/>
    </sheetView>
  </sheetViews>
  <sheetFormatPr defaultColWidth="10.66015625" defaultRowHeight="18"/>
  <cols>
    <col min="1" max="1" width="5.41015625" style="1" customWidth="1"/>
    <col min="2" max="3" width="13.58203125" style="1" customWidth="1"/>
    <col min="4" max="16" width="9.83203125" style="1" customWidth="1"/>
    <col min="17" max="16384" width="10.66015625" style="1" customWidth="1"/>
  </cols>
  <sheetData>
    <row r="1" spans="1:16" s="2" customFormat="1" ht="13.5">
      <c r="A1" s="4"/>
      <c r="B1" s="36" t="s">
        <v>94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2" customFormat="1" ht="19.5" customHeight="1">
      <c r="A2" s="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" customFormat="1" ht="19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9.5" customHeight="1" thickBo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>
      <c r="A5" s="4"/>
      <c r="B5" s="49" t="s">
        <v>93</v>
      </c>
      <c r="C5" s="50"/>
      <c r="D5" s="51" t="s">
        <v>1</v>
      </c>
      <c r="E5" s="52"/>
      <c r="F5" s="52"/>
      <c r="G5" s="52"/>
      <c r="H5" s="52"/>
      <c r="I5" s="52"/>
      <c r="J5" s="52"/>
      <c r="K5" s="52"/>
      <c r="L5" s="53"/>
      <c r="M5" s="54" t="s">
        <v>4</v>
      </c>
      <c r="N5" s="52"/>
      <c r="O5" s="52"/>
      <c r="P5" s="55"/>
    </row>
    <row r="6" spans="1:16" s="2" customFormat="1" ht="28.5" customHeight="1">
      <c r="A6" s="4"/>
      <c r="B6" s="56"/>
      <c r="C6" s="43"/>
      <c r="D6" s="37" t="s">
        <v>0</v>
      </c>
      <c r="E6" s="38"/>
      <c r="F6" s="38"/>
      <c r="G6" s="38" t="s">
        <v>8</v>
      </c>
      <c r="H6" s="38"/>
      <c r="I6" s="39"/>
      <c r="J6" s="40" t="s">
        <v>2</v>
      </c>
      <c r="K6" s="41"/>
      <c r="L6" s="42"/>
      <c r="M6" s="8"/>
      <c r="N6" s="8"/>
      <c r="O6" s="8"/>
      <c r="P6" s="57"/>
    </row>
    <row r="7" spans="1:16" s="2" customFormat="1" ht="28.5" customHeight="1" thickBot="1">
      <c r="A7" s="4"/>
      <c r="B7" s="58"/>
      <c r="C7" s="44"/>
      <c r="D7" s="45" t="s">
        <v>5</v>
      </c>
      <c r="E7" s="46" t="s">
        <v>6</v>
      </c>
      <c r="F7" s="46" t="s">
        <v>3</v>
      </c>
      <c r="G7" s="46" t="s">
        <v>5</v>
      </c>
      <c r="H7" s="46" t="s">
        <v>6</v>
      </c>
      <c r="I7" s="46" t="s">
        <v>3</v>
      </c>
      <c r="J7" s="46" t="s">
        <v>5</v>
      </c>
      <c r="K7" s="46" t="s">
        <v>6</v>
      </c>
      <c r="L7" s="9" t="s">
        <v>3</v>
      </c>
      <c r="M7" s="10" t="s">
        <v>5</v>
      </c>
      <c r="N7" s="10" t="s">
        <v>6</v>
      </c>
      <c r="O7" s="10" t="s">
        <v>7</v>
      </c>
      <c r="P7" s="59" t="s">
        <v>9</v>
      </c>
    </row>
    <row r="8" spans="1:16" s="2" customFormat="1" ht="22.5" customHeight="1" thickTop="1">
      <c r="A8" s="4"/>
      <c r="B8" s="60" t="s">
        <v>10</v>
      </c>
      <c r="C8" s="11"/>
      <c r="D8" s="12">
        <v>1249388</v>
      </c>
      <c r="E8" s="13">
        <v>59653</v>
      </c>
      <c r="F8" s="13">
        <f>SUM(F9:F32)</f>
        <v>1309041</v>
      </c>
      <c r="G8" s="13">
        <v>1316594</v>
      </c>
      <c r="H8" s="13">
        <v>65790</v>
      </c>
      <c r="I8" s="13">
        <f>SUM(I9:I32)</f>
        <v>1382384</v>
      </c>
      <c r="J8" s="14">
        <f>SUM(J9:J32)</f>
        <v>2565982</v>
      </c>
      <c r="K8" s="14">
        <f>SUM(K9:K32)</f>
        <v>125443</v>
      </c>
      <c r="L8" s="14">
        <f>SUM(L9:L32)</f>
        <v>2691425</v>
      </c>
      <c r="M8" s="13">
        <v>1350833</v>
      </c>
      <c r="N8" s="13">
        <v>70952</v>
      </c>
      <c r="O8" s="13">
        <v>20172</v>
      </c>
      <c r="P8" s="61">
        <f>SUM(P9:P32)</f>
        <v>1441957</v>
      </c>
    </row>
    <row r="9" spans="1:16" s="2" customFormat="1" ht="22.5" customHeight="1">
      <c r="A9" s="4"/>
      <c r="B9" s="62" t="s">
        <v>43</v>
      </c>
      <c r="C9" s="15"/>
      <c r="D9" s="16">
        <v>48602</v>
      </c>
      <c r="E9" s="17">
        <v>1448</v>
      </c>
      <c r="F9" s="18">
        <f>D9+E9</f>
        <v>50050</v>
      </c>
      <c r="G9" s="17">
        <v>52401</v>
      </c>
      <c r="H9" s="17">
        <v>1453</v>
      </c>
      <c r="I9" s="18">
        <f>G9+H9</f>
        <v>53854</v>
      </c>
      <c r="J9" s="19">
        <f>D9+G9</f>
        <v>101003</v>
      </c>
      <c r="K9" s="19">
        <f>E9+H9</f>
        <v>2901</v>
      </c>
      <c r="L9" s="20">
        <f>J9+K9</f>
        <v>103904</v>
      </c>
      <c r="M9" s="17">
        <v>52106</v>
      </c>
      <c r="N9" s="17">
        <v>1671</v>
      </c>
      <c r="O9" s="21">
        <v>532</v>
      </c>
      <c r="P9" s="63">
        <f>SUM(M9:O9)</f>
        <v>54309</v>
      </c>
    </row>
    <row r="10" spans="1:16" s="2" customFormat="1" ht="22.5" customHeight="1">
      <c r="A10" s="4"/>
      <c r="B10" s="62" t="s">
        <v>44</v>
      </c>
      <c r="C10" s="15"/>
      <c r="D10" s="16">
        <v>33628</v>
      </c>
      <c r="E10" s="17">
        <v>581</v>
      </c>
      <c r="F10" s="18">
        <f aca="true" t="shared" si="0" ref="F10:F73">D10+E10</f>
        <v>34209</v>
      </c>
      <c r="G10" s="17">
        <v>37231</v>
      </c>
      <c r="H10" s="17">
        <v>736</v>
      </c>
      <c r="I10" s="18">
        <f aca="true" t="shared" si="1" ref="I10:I71">G10+H10</f>
        <v>37967</v>
      </c>
      <c r="J10" s="19">
        <f aca="true" t="shared" si="2" ref="J10:K73">D10+G10</f>
        <v>70859</v>
      </c>
      <c r="K10" s="19">
        <f>E10+H10</f>
        <v>1317</v>
      </c>
      <c r="L10" s="20">
        <f aca="true" t="shared" si="3" ref="L10:L73">J10+K10</f>
        <v>72176</v>
      </c>
      <c r="M10" s="17">
        <v>37800</v>
      </c>
      <c r="N10" s="17">
        <v>707</v>
      </c>
      <c r="O10" s="21">
        <v>302</v>
      </c>
      <c r="P10" s="63">
        <f aca="true" t="shared" si="4" ref="P10:P73">SUM(M10:O10)</f>
        <v>38809</v>
      </c>
    </row>
    <row r="11" spans="1:16" s="2" customFormat="1" ht="22.5" customHeight="1">
      <c r="A11" s="4"/>
      <c r="B11" s="62" t="s">
        <v>45</v>
      </c>
      <c r="C11" s="15"/>
      <c r="D11" s="16">
        <v>32382</v>
      </c>
      <c r="E11" s="17">
        <v>831</v>
      </c>
      <c r="F11" s="18">
        <f t="shared" si="0"/>
        <v>33213</v>
      </c>
      <c r="G11" s="17">
        <v>33520</v>
      </c>
      <c r="H11" s="17">
        <v>904</v>
      </c>
      <c r="I11" s="18">
        <f t="shared" si="1"/>
        <v>34424</v>
      </c>
      <c r="J11" s="19">
        <f t="shared" si="2"/>
        <v>65902</v>
      </c>
      <c r="K11" s="19">
        <f t="shared" si="2"/>
        <v>1735</v>
      </c>
      <c r="L11" s="20">
        <f t="shared" si="3"/>
        <v>67637</v>
      </c>
      <c r="M11" s="17">
        <v>32826</v>
      </c>
      <c r="N11" s="17">
        <v>886</v>
      </c>
      <c r="O11" s="21">
        <v>380</v>
      </c>
      <c r="P11" s="63">
        <f t="shared" si="4"/>
        <v>34092</v>
      </c>
    </row>
    <row r="12" spans="1:16" s="2" customFormat="1" ht="22.5" customHeight="1">
      <c r="A12" s="4"/>
      <c r="B12" s="62" t="s">
        <v>46</v>
      </c>
      <c r="C12" s="15"/>
      <c r="D12" s="22">
        <v>42858</v>
      </c>
      <c r="E12" s="23">
        <v>1845</v>
      </c>
      <c r="F12" s="18">
        <f t="shared" si="0"/>
        <v>44703</v>
      </c>
      <c r="G12" s="19">
        <v>47520</v>
      </c>
      <c r="H12" s="19">
        <v>2112</v>
      </c>
      <c r="I12" s="18">
        <f t="shared" si="1"/>
        <v>49632</v>
      </c>
      <c r="J12" s="19">
        <f t="shared" si="2"/>
        <v>90378</v>
      </c>
      <c r="K12" s="19">
        <f t="shared" si="2"/>
        <v>3957</v>
      </c>
      <c r="L12" s="20">
        <f t="shared" si="3"/>
        <v>94335</v>
      </c>
      <c r="M12" s="19">
        <v>51507</v>
      </c>
      <c r="N12" s="19">
        <v>2471</v>
      </c>
      <c r="O12" s="20">
        <v>722</v>
      </c>
      <c r="P12" s="63">
        <f t="shared" si="4"/>
        <v>54700</v>
      </c>
    </row>
    <row r="13" spans="1:16" s="2" customFormat="1" ht="22.5" customHeight="1">
      <c r="A13" s="4"/>
      <c r="B13" s="62" t="s">
        <v>47</v>
      </c>
      <c r="C13" s="15"/>
      <c r="D13" s="16">
        <v>39036</v>
      </c>
      <c r="E13" s="17">
        <v>1293</v>
      </c>
      <c r="F13" s="18">
        <f t="shared" si="0"/>
        <v>40329</v>
      </c>
      <c r="G13" s="17">
        <v>40215</v>
      </c>
      <c r="H13" s="17">
        <v>1247</v>
      </c>
      <c r="I13" s="18">
        <f t="shared" si="1"/>
        <v>41462</v>
      </c>
      <c r="J13" s="19">
        <f t="shared" si="2"/>
        <v>79251</v>
      </c>
      <c r="K13" s="19">
        <f t="shared" si="2"/>
        <v>2540</v>
      </c>
      <c r="L13" s="20">
        <f t="shared" si="3"/>
        <v>81791</v>
      </c>
      <c r="M13" s="17">
        <v>41263</v>
      </c>
      <c r="N13" s="17">
        <v>1435</v>
      </c>
      <c r="O13" s="21">
        <v>453</v>
      </c>
      <c r="P13" s="63">
        <f t="shared" si="4"/>
        <v>43151</v>
      </c>
    </row>
    <row r="14" spans="1:16" s="2" customFormat="1" ht="22.5" customHeight="1">
      <c r="A14" s="4"/>
      <c r="B14" s="62" t="s">
        <v>48</v>
      </c>
      <c r="C14" s="15"/>
      <c r="D14" s="16">
        <v>32368</v>
      </c>
      <c r="E14" s="17">
        <v>657</v>
      </c>
      <c r="F14" s="18">
        <f t="shared" si="0"/>
        <v>33025</v>
      </c>
      <c r="G14" s="17">
        <v>33060</v>
      </c>
      <c r="H14" s="17">
        <v>655</v>
      </c>
      <c r="I14" s="18">
        <f t="shared" si="1"/>
        <v>33715</v>
      </c>
      <c r="J14" s="19">
        <f t="shared" si="2"/>
        <v>65428</v>
      </c>
      <c r="K14" s="19">
        <f t="shared" si="2"/>
        <v>1312</v>
      </c>
      <c r="L14" s="20">
        <f t="shared" si="3"/>
        <v>66740</v>
      </c>
      <c r="M14" s="17">
        <v>32535</v>
      </c>
      <c r="N14" s="17">
        <v>682</v>
      </c>
      <c r="O14" s="21">
        <v>304</v>
      </c>
      <c r="P14" s="63">
        <f t="shared" si="4"/>
        <v>33521</v>
      </c>
    </row>
    <row r="15" spans="1:16" s="2" customFormat="1" ht="22.5" customHeight="1">
      <c r="A15" s="4"/>
      <c r="B15" s="62" t="s">
        <v>49</v>
      </c>
      <c r="C15" s="15"/>
      <c r="D15" s="16">
        <v>32802</v>
      </c>
      <c r="E15" s="17">
        <v>1876</v>
      </c>
      <c r="F15" s="18">
        <f t="shared" si="0"/>
        <v>34678</v>
      </c>
      <c r="G15" s="17">
        <v>37856</v>
      </c>
      <c r="H15" s="17">
        <v>2334</v>
      </c>
      <c r="I15" s="18">
        <f t="shared" si="1"/>
        <v>40190</v>
      </c>
      <c r="J15" s="19">
        <f t="shared" si="2"/>
        <v>70658</v>
      </c>
      <c r="K15" s="19">
        <f t="shared" si="2"/>
        <v>4210</v>
      </c>
      <c r="L15" s="20">
        <f t="shared" si="3"/>
        <v>74868</v>
      </c>
      <c r="M15" s="17">
        <v>35228</v>
      </c>
      <c r="N15" s="17">
        <v>2244</v>
      </c>
      <c r="O15" s="21">
        <v>759</v>
      </c>
      <c r="P15" s="63">
        <f t="shared" si="4"/>
        <v>38231</v>
      </c>
    </row>
    <row r="16" spans="1:16" s="2" customFormat="1" ht="22.5" customHeight="1">
      <c r="A16" s="4"/>
      <c r="B16" s="62" t="s">
        <v>50</v>
      </c>
      <c r="C16" s="15"/>
      <c r="D16" s="16">
        <v>30036</v>
      </c>
      <c r="E16" s="17">
        <v>3609</v>
      </c>
      <c r="F16" s="18">
        <f t="shared" si="0"/>
        <v>33645</v>
      </c>
      <c r="G16" s="17">
        <v>28005</v>
      </c>
      <c r="H16" s="17">
        <v>4018</v>
      </c>
      <c r="I16" s="18">
        <f t="shared" si="1"/>
        <v>32023</v>
      </c>
      <c r="J16" s="19">
        <f t="shared" si="2"/>
        <v>58041</v>
      </c>
      <c r="K16" s="19">
        <f t="shared" si="2"/>
        <v>7627</v>
      </c>
      <c r="L16" s="20">
        <f t="shared" si="3"/>
        <v>65668</v>
      </c>
      <c r="M16" s="17">
        <v>39789</v>
      </c>
      <c r="N16" s="17">
        <v>5177</v>
      </c>
      <c r="O16" s="21">
        <v>968</v>
      </c>
      <c r="P16" s="63">
        <f t="shared" si="4"/>
        <v>45934</v>
      </c>
    </row>
    <row r="17" spans="1:16" s="2" customFormat="1" ht="22.5" customHeight="1">
      <c r="A17" s="4"/>
      <c r="B17" s="62" t="s">
        <v>51</v>
      </c>
      <c r="C17" s="15"/>
      <c r="D17" s="16">
        <v>46597</v>
      </c>
      <c r="E17" s="17">
        <v>1642</v>
      </c>
      <c r="F17" s="18">
        <f t="shared" si="0"/>
        <v>48239</v>
      </c>
      <c r="G17" s="17">
        <v>47192</v>
      </c>
      <c r="H17" s="17">
        <v>1701</v>
      </c>
      <c r="I17" s="18">
        <f t="shared" si="1"/>
        <v>48893</v>
      </c>
      <c r="J17" s="19">
        <f t="shared" si="2"/>
        <v>93789</v>
      </c>
      <c r="K17" s="19">
        <f t="shared" si="2"/>
        <v>3343</v>
      </c>
      <c r="L17" s="20">
        <f t="shared" si="3"/>
        <v>97132</v>
      </c>
      <c r="M17" s="17">
        <v>45445</v>
      </c>
      <c r="N17" s="17">
        <v>1732</v>
      </c>
      <c r="O17" s="21">
        <v>557</v>
      </c>
      <c r="P17" s="63">
        <f t="shared" si="4"/>
        <v>47734</v>
      </c>
    </row>
    <row r="18" spans="1:16" s="2" customFormat="1" ht="22.5" customHeight="1">
      <c r="A18" s="4"/>
      <c r="B18" s="62" t="s">
        <v>52</v>
      </c>
      <c r="C18" s="15"/>
      <c r="D18" s="16">
        <v>81669</v>
      </c>
      <c r="E18" s="17">
        <v>3036</v>
      </c>
      <c r="F18" s="18">
        <f t="shared" si="0"/>
        <v>84705</v>
      </c>
      <c r="G18" s="17">
        <v>83170</v>
      </c>
      <c r="H18" s="17">
        <v>3162</v>
      </c>
      <c r="I18" s="18">
        <f t="shared" si="1"/>
        <v>86332</v>
      </c>
      <c r="J18" s="19">
        <f t="shared" si="2"/>
        <v>164839</v>
      </c>
      <c r="K18" s="19">
        <f t="shared" si="2"/>
        <v>6198</v>
      </c>
      <c r="L18" s="20">
        <f t="shared" si="3"/>
        <v>171037</v>
      </c>
      <c r="M18" s="17">
        <v>90567</v>
      </c>
      <c r="N18" s="17">
        <v>3886</v>
      </c>
      <c r="O18" s="21">
        <v>920</v>
      </c>
      <c r="P18" s="63">
        <f t="shared" si="4"/>
        <v>95373</v>
      </c>
    </row>
    <row r="19" spans="1:16" s="2" customFormat="1" ht="22.5" customHeight="1">
      <c r="A19" s="4"/>
      <c r="B19" s="62" t="s">
        <v>53</v>
      </c>
      <c r="C19" s="15"/>
      <c r="D19" s="16">
        <v>35985</v>
      </c>
      <c r="E19" s="17">
        <v>3207</v>
      </c>
      <c r="F19" s="18">
        <f t="shared" si="0"/>
        <v>39192</v>
      </c>
      <c r="G19" s="17">
        <v>38528</v>
      </c>
      <c r="H19" s="17">
        <v>3678</v>
      </c>
      <c r="I19" s="18">
        <f t="shared" si="1"/>
        <v>42206</v>
      </c>
      <c r="J19" s="19">
        <f t="shared" si="2"/>
        <v>74513</v>
      </c>
      <c r="K19" s="19">
        <f t="shared" si="2"/>
        <v>6885</v>
      </c>
      <c r="L19" s="20">
        <f t="shared" si="3"/>
        <v>81398</v>
      </c>
      <c r="M19" s="17">
        <v>38593</v>
      </c>
      <c r="N19" s="17">
        <v>3666</v>
      </c>
      <c r="O19" s="21">
        <v>1000</v>
      </c>
      <c r="P19" s="63">
        <f t="shared" si="4"/>
        <v>43259</v>
      </c>
    </row>
    <row r="20" spans="1:16" s="2" customFormat="1" ht="22.5" customHeight="1">
      <c r="A20" s="4"/>
      <c r="B20" s="62" t="s">
        <v>54</v>
      </c>
      <c r="C20" s="15"/>
      <c r="D20" s="16">
        <v>48696</v>
      </c>
      <c r="E20" s="17">
        <v>13101</v>
      </c>
      <c r="F20" s="18">
        <f t="shared" si="0"/>
        <v>61797</v>
      </c>
      <c r="G20" s="17">
        <v>51283</v>
      </c>
      <c r="H20" s="17">
        <v>14571</v>
      </c>
      <c r="I20" s="18">
        <f t="shared" si="1"/>
        <v>65854</v>
      </c>
      <c r="J20" s="19">
        <f t="shared" si="2"/>
        <v>99979</v>
      </c>
      <c r="K20" s="19">
        <f t="shared" si="2"/>
        <v>27672</v>
      </c>
      <c r="L20" s="20">
        <f t="shared" si="3"/>
        <v>127651</v>
      </c>
      <c r="M20" s="17">
        <v>51129</v>
      </c>
      <c r="N20" s="17">
        <v>14848</v>
      </c>
      <c r="O20" s="21">
        <v>2929</v>
      </c>
      <c r="P20" s="63">
        <f t="shared" si="4"/>
        <v>68906</v>
      </c>
    </row>
    <row r="21" spans="1:16" s="2" customFormat="1" ht="22.5" customHeight="1">
      <c r="A21" s="4"/>
      <c r="B21" s="62" t="s">
        <v>55</v>
      </c>
      <c r="C21" s="15"/>
      <c r="D21" s="16">
        <v>42620</v>
      </c>
      <c r="E21" s="17">
        <v>1052</v>
      </c>
      <c r="F21" s="18">
        <f t="shared" si="0"/>
        <v>43672</v>
      </c>
      <c r="G21" s="17">
        <v>46106</v>
      </c>
      <c r="H21" s="17">
        <v>1082</v>
      </c>
      <c r="I21" s="18">
        <f t="shared" si="1"/>
        <v>47188</v>
      </c>
      <c r="J21" s="19">
        <f t="shared" si="2"/>
        <v>88726</v>
      </c>
      <c r="K21" s="19">
        <f t="shared" si="2"/>
        <v>2134</v>
      </c>
      <c r="L21" s="20">
        <f t="shared" si="3"/>
        <v>90860</v>
      </c>
      <c r="M21" s="17">
        <v>45683</v>
      </c>
      <c r="N21" s="17">
        <v>1280</v>
      </c>
      <c r="O21" s="21">
        <v>377</v>
      </c>
      <c r="P21" s="63">
        <f t="shared" si="4"/>
        <v>47340</v>
      </c>
    </row>
    <row r="22" spans="1:16" s="2" customFormat="1" ht="22.5" customHeight="1">
      <c r="A22" s="4"/>
      <c r="B22" s="62" t="s">
        <v>56</v>
      </c>
      <c r="C22" s="15"/>
      <c r="D22" s="16">
        <v>78355</v>
      </c>
      <c r="E22" s="17">
        <v>2363</v>
      </c>
      <c r="F22" s="18">
        <f t="shared" si="0"/>
        <v>80718</v>
      </c>
      <c r="G22" s="17">
        <v>85144</v>
      </c>
      <c r="H22" s="17">
        <v>2700</v>
      </c>
      <c r="I22" s="18">
        <f t="shared" si="1"/>
        <v>87844</v>
      </c>
      <c r="J22" s="19">
        <f t="shared" si="2"/>
        <v>163499</v>
      </c>
      <c r="K22" s="19">
        <f t="shared" si="2"/>
        <v>5063</v>
      </c>
      <c r="L22" s="20">
        <f t="shared" si="3"/>
        <v>168562</v>
      </c>
      <c r="M22" s="17">
        <v>80433</v>
      </c>
      <c r="N22" s="17">
        <v>2847</v>
      </c>
      <c r="O22" s="21">
        <v>928</v>
      </c>
      <c r="P22" s="63">
        <f t="shared" si="4"/>
        <v>84208</v>
      </c>
    </row>
    <row r="23" spans="1:16" s="2" customFormat="1" ht="22.5" customHeight="1">
      <c r="A23" s="4"/>
      <c r="B23" s="62" t="s">
        <v>57</v>
      </c>
      <c r="C23" s="15"/>
      <c r="D23" s="16">
        <v>49067</v>
      </c>
      <c r="E23" s="17">
        <v>1292</v>
      </c>
      <c r="F23" s="18">
        <f t="shared" si="0"/>
        <v>50359</v>
      </c>
      <c r="G23" s="17">
        <v>56777</v>
      </c>
      <c r="H23" s="17">
        <v>1348</v>
      </c>
      <c r="I23" s="18">
        <f t="shared" si="1"/>
        <v>58125</v>
      </c>
      <c r="J23" s="19">
        <f t="shared" si="2"/>
        <v>105844</v>
      </c>
      <c r="K23" s="19">
        <f t="shared" si="2"/>
        <v>2640</v>
      </c>
      <c r="L23" s="20">
        <f t="shared" si="3"/>
        <v>108484</v>
      </c>
      <c r="M23" s="17">
        <v>51175</v>
      </c>
      <c r="N23" s="17">
        <v>1566</v>
      </c>
      <c r="O23" s="21">
        <v>541</v>
      </c>
      <c r="P23" s="63">
        <f t="shared" si="4"/>
        <v>53282</v>
      </c>
    </row>
    <row r="24" spans="1:16" s="2" customFormat="1" ht="22.5" customHeight="1">
      <c r="A24" s="4"/>
      <c r="B24" s="62" t="s">
        <v>58</v>
      </c>
      <c r="C24" s="15"/>
      <c r="D24" s="16">
        <v>70581</v>
      </c>
      <c r="E24" s="17">
        <v>1799</v>
      </c>
      <c r="F24" s="18">
        <f t="shared" si="0"/>
        <v>72380</v>
      </c>
      <c r="G24" s="17">
        <v>79234</v>
      </c>
      <c r="H24" s="17">
        <v>1967</v>
      </c>
      <c r="I24" s="18">
        <f t="shared" si="1"/>
        <v>81201</v>
      </c>
      <c r="J24" s="19">
        <f t="shared" si="2"/>
        <v>149815</v>
      </c>
      <c r="K24" s="19">
        <f t="shared" si="2"/>
        <v>3766</v>
      </c>
      <c r="L24" s="20">
        <f t="shared" si="3"/>
        <v>153581</v>
      </c>
      <c r="M24" s="17">
        <v>75899</v>
      </c>
      <c r="N24" s="17">
        <v>1956</v>
      </c>
      <c r="O24" s="21">
        <v>777</v>
      </c>
      <c r="P24" s="63">
        <f t="shared" si="4"/>
        <v>78632</v>
      </c>
    </row>
    <row r="25" spans="1:16" s="2" customFormat="1" ht="22.5" customHeight="1">
      <c r="A25" s="4"/>
      <c r="B25" s="62" t="s">
        <v>59</v>
      </c>
      <c r="C25" s="15"/>
      <c r="D25" s="16">
        <v>60865</v>
      </c>
      <c r="E25" s="17">
        <v>1567</v>
      </c>
      <c r="F25" s="18">
        <f t="shared" si="0"/>
        <v>62432</v>
      </c>
      <c r="G25" s="17">
        <v>66561</v>
      </c>
      <c r="H25" s="17">
        <v>1680</v>
      </c>
      <c r="I25" s="18">
        <f t="shared" si="1"/>
        <v>68241</v>
      </c>
      <c r="J25" s="19">
        <f t="shared" si="2"/>
        <v>127426</v>
      </c>
      <c r="K25" s="19">
        <f t="shared" si="2"/>
        <v>3247</v>
      </c>
      <c r="L25" s="20">
        <f t="shared" si="3"/>
        <v>130673</v>
      </c>
      <c r="M25" s="17">
        <v>63980</v>
      </c>
      <c r="N25" s="17">
        <v>1735</v>
      </c>
      <c r="O25" s="21">
        <v>706</v>
      </c>
      <c r="P25" s="63">
        <f t="shared" si="4"/>
        <v>66421</v>
      </c>
    </row>
    <row r="26" spans="1:16" s="2" customFormat="1" ht="22.5" customHeight="1">
      <c r="A26" s="4"/>
      <c r="B26" s="62" t="s">
        <v>60</v>
      </c>
      <c r="C26" s="15"/>
      <c r="D26" s="16">
        <v>58767</v>
      </c>
      <c r="E26" s="17">
        <v>4101</v>
      </c>
      <c r="F26" s="18">
        <f t="shared" si="0"/>
        <v>62868</v>
      </c>
      <c r="G26" s="17">
        <v>41580</v>
      </c>
      <c r="H26" s="17">
        <v>3629</v>
      </c>
      <c r="I26" s="18">
        <f t="shared" si="1"/>
        <v>45209</v>
      </c>
      <c r="J26" s="19">
        <f t="shared" si="2"/>
        <v>100347</v>
      </c>
      <c r="K26" s="19">
        <f t="shared" si="2"/>
        <v>7730</v>
      </c>
      <c r="L26" s="20">
        <f t="shared" si="3"/>
        <v>108077</v>
      </c>
      <c r="M26" s="17">
        <v>65590</v>
      </c>
      <c r="N26" s="17">
        <v>5072</v>
      </c>
      <c r="O26" s="21">
        <v>968</v>
      </c>
      <c r="P26" s="63">
        <f t="shared" si="4"/>
        <v>71630</v>
      </c>
    </row>
    <row r="27" spans="1:16" s="2" customFormat="1" ht="22.5" customHeight="1">
      <c r="A27" s="4"/>
      <c r="B27" s="62" t="s">
        <v>61</v>
      </c>
      <c r="C27" s="15"/>
      <c r="D27" s="16">
        <v>83903</v>
      </c>
      <c r="E27" s="17">
        <v>2752</v>
      </c>
      <c r="F27" s="18">
        <f t="shared" si="0"/>
        <v>86655</v>
      </c>
      <c r="G27" s="17">
        <v>84995</v>
      </c>
      <c r="H27" s="17">
        <v>3066</v>
      </c>
      <c r="I27" s="18">
        <f t="shared" si="1"/>
        <v>88061</v>
      </c>
      <c r="J27" s="19">
        <f t="shared" si="2"/>
        <v>168898</v>
      </c>
      <c r="K27" s="19">
        <f t="shared" si="2"/>
        <v>5818</v>
      </c>
      <c r="L27" s="20">
        <f t="shared" si="3"/>
        <v>174716</v>
      </c>
      <c r="M27" s="17">
        <v>93996</v>
      </c>
      <c r="N27" s="17">
        <v>3440</v>
      </c>
      <c r="O27" s="21">
        <v>1090</v>
      </c>
      <c r="P27" s="63">
        <f t="shared" si="4"/>
        <v>98526</v>
      </c>
    </row>
    <row r="28" spans="1:16" s="2" customFormat="1" ht="22.5" customHeight="1">
      <c r="A28" s="4"/>
      <c r="B28" s="62" t="s">
        <v>62</v>
      </c>
      <c r="C28" s="15"/>
      <c r="D28" s="16">
        <v>53429</v>
      </c>
      <c r="E28" s="17">
        <v>919</v>
      </c>
      <c r="F28" s="18">
        <f t="shared" si="0"/>
        <v>54348</v>
      </c>
      <c r="G28" s="17">
        <v>57822</v>
      </c>
      <c r="H28" s="17">
        <v>1003</v>
      </c>
      <c r="I28" s="18">
        <f t="shared" si="1"/>
        <v>58825</v>
      </c>
      <c r="J28" s="19">
        <f t="shared" si="2"/>
        <v>111251</v>
      </c>
      <c r="K28" s="19">
        <f t="shared" si="2"/>
        <v>1922</v>
      </c>
      <c r="L28" s="20">
        <f t="shared" si="3"/>
        <v>113173</v>
      </c>
      <c r="M28" s="17">
        <v>48855</v>
      </c>
      <c r="N28" s="17">
        <v>830</v>
      </c>
      <c r="O28" s="21">
        <v>527</v>
      </c>
      <c r="P28" s="63">
        <f t="shared" si="4"/>
        <v>50212</v>
      </c>
    </row>
    <row r="29" spans="1:16" s="2" customFormat="1" ht="22.5" customHeight="1">
      <c r="A29" s="4"/>
      <c r="B29" s="62" t="s">
        <v>63</v>
      </c>
      <c r="C29" s="15"/>
      <c r="D29" s="16">
        <v>58048</v>
      </c>
      <c r="E29" s="17">
        <v>1499</v>
      </c>
      <c r="F29" s="18">
        <f t="shared" si="0"/>
        <v>59547</v>
      </c>
      <c r="G29" s="17">
        <v>61984</v>
      </c>
      <c r="H29" s="17">
        <v>1725</v>
      </c>
      <c r="I29" s="18">
        <f t="shared" si="1"/>
        <v>63709</v>
      </c>
      <c r="J29" s="19">
        <f t="shared" si="2"/>
        <v>120032</v>
      </c>
      <c r="K29" s="19">
        <f t="shared" si="2"/>
        <v>3224</v>
      </c>
      <c r="L29" s="20">
        <f t="shared" si="3"/>
        <v>123256</v>
      </c>
      <c r="M29" s="17">
        <v>59765</v>
      </c>
      <c r="N29" s="17">
        <v>1579</v>
      </c>
      <c r="O29" s="21">
        <v>732</v>
      </c>
      <c r="P29" s="63">
        <f t="shared" si="4"/>
        <v>62076</v>
      </c>
    </row>
    <row r="30" spans="1:16" s="2" customFormat="1" ht="22.5" customHeight="1">
      <c r="A30" s="4"/>
      <c r="B30" s="62" t="s">
        <v>64</v>
      </c>
      <c r="C30" s="15"/>
      <c r="D30" s="16">
        <v>91381</v>
      </c>
      <c r="E30" s="17">
        <v>3831</v>
      </c>
      <c r="F30" s="18">
        <f t="shared" si="0"/>
        <v>95212</v>
      </c>
      <c r="G30" s="17">
        <v>99472</v>
      </c>
      <c r="H30" s="17">
        <v>4052</v>
      </c>
      <c r="I30" s="18">
        <f t="shared" si="1"/>
        <v>103524</v>
      </c>
      <c r="J30" s="19">
        <f t="shared" si="2"/>
        <v>190853</v>
      </c>
      <c r="K30" s="19">
        <f t="shared" si="2"/>
        <v>7883</v>
      </c>
      <c r="L30" s="20">
        <f t="shared" si="3"/>
        <v>198736</v>
      </c>
      <c r="M30" s="17">
        <v>91205</v>
      </c>
      <c r="N30" s="17">
        <v>3808</v>
      </c>
      <c r="O30" s="21">
        <v>1479</v>
      </c>
      <c r="P30" s="63">
        <f t="shared" si="4"/>
        <v>96492</v>
      </c>
    </row>
    <row r="31" spans="1:16" s="2" customFormat="1" ht="22.5" customHeight="1">
      <c r="A31" s="4"/>
      <c r="B31" s="62" t="s">
        <v>65</v>
      </c>
      <c r="C31" s="15"/>
      <c r="D31" s="16">
        <v>55652</v>
      </c>
      <c r="E31" s="17">
        <v>2245</v>
      </c>
      <c r="F31" s="18">
        <f t="shared" si="0"/>
        <v>57897</v>
      </c>
      <c r="G31" s="17">
        <v>59698</v>
      </c>
      <c r="H31" s="17">
        <v>2473</v>
      </c>
      <c r="I31" s="18">
        <f t="shared" si="1"/>
        <v>62171</v>
      </c>
      <c r="J31" s="19">
        <f t="shared" si="2"/>
        <v>115350</v>
      </c>
      <c r="K31" s="19">
        <f t="shared" si="2"/>
        <v>4718</v>
      </c>
      <c r="L31" s="20">
        <f t="shared" si="3"/>
        <v>120068</v>
      </c>
      <c r="M31" s="17">
        <v>69751</v>
      </c>
      <c r="N31" s="17">
        <v>2718</v>
      </c>
      <c r="O31" s="21">
        <v>900</v>
      </c>
      <c r="P31" s="63">
        <f t="shared" si="4"/>
        <v>73369</v>
      </c>
    </row>
    <row r="32" spans="1:16" s="2" customFormat="1" ht="22.5" customHeight="1">
      <c r="A32" s="4"/>
      <c r="B32" s="62" t="s">
        <v>66</v>
      </c>
      <c r="C32" s="15"/>
      <c r="D32" s="16">
        <v>42061</v>
      </c>
      <c r="E32" s="17">
        <v>3107</v>
      </c>
      <c r="F32" s="18">
        <f t="shared" si="0"/>
        <v>45168</v>
      </c>
      <c r="G32" s="17">
        <v>47240</v>
      </c>
      <c r="H32" s="17">
        <v>4494</v>
      </c>
      <c r="I32" s="18">
        <f t="shared" si="1"/>
        <v>51734</v>
      </c>
      <c r="J32" s="19">
        <f t="shared" si="2"/>
        <v>89301</v>
      </c>
      <c r="K32" s="19">
        <f t="shared" si="2"/>
        <v>7601</v>
      </c>
      <c r="L32" s="20">
        <f t="shared" si="3"/>
        <v>96902</v>
      </c>
      <c r="M32" s="17">
        <v>55713</v>
      </c>
      <c r="N32" s="17">
        <v>4716</v>
      </c>
      <c r="O32" s="21">
        <v>1321</v>
      </c>
      <c r="P32" s="63">
        <f t="shared" si="4"/>
        <v>61750</v>
      </c>
    </row>
    <row r="33" spans="1:16" s="2" customFormat="1" ht="22.5" customHeight="1">
      <c r="A33" s="4"/>
      <c r="B33" s="62" t="s">
        <v>11</v>
      </c>
      <c r="C33" s="24"/>
      <c r="D33" s="25">
        <v>399917</v>
      </c>
      <c r="E33" s="19">
        <v>6248</v>
      </c>
      <c r="F33" s="18">
        <f>SUM(F34:F40)</f>
        <v>406165</v>
      </c>
      <c r="G33" s="19">
        <v>431344</v>
      </c>
      <c r="H33" s="19">
        <v>6521</v>
      </c>
      <c r="I33" s="18">
        <f>SUM(I34:I40)</f>
        <v>437865</v>
      </c>
      <c r="J33" s="19">
        <f>SUM(J34:J40)</f>
        <v>831261</v>
      </c>
      <c r="K33" s="19">
        <f>SUM(K34:K40)</f>
        <v>12769</v>
      </c>
      <c r="L33" s="19">
        <f>SUM(L34:L40)</f>
        <v>844030</v>
      </c>
      <c r="M33" s="19">
        <v>377550</v>
      </c>
      <c r="N33" s="19">
        <v>6397</v>
      </c>
      <c r="O33" s="20">
        <v>2821</v>
      </c>
      <c r="P33" s="63">
        <f>SUM(P34:P40)</f>
        <v>386768</v>
      </c>
    </row>
    <row r="34" spans="1:16" s="2" customFormat="1" ht="22.5" customHeight="1">
      <c r="A34" s="4"/>
      <c r="B34" s="62" t="s">
        <v>67</v>
      </c>
      <c r="C34" s="15"/>
      <c r="D34" s="16">
        <v>70085</v>
      </c>
      <c r="E34" s="17">
        <v>1816</v>
      </c>
      <c r="F34" s="18">
        <f t="shared" si="0"/>
        <v>71901</v>
      </c>
      <c r="G34" s="17">
        <v>72537</v>
      </c>
      <c r="H34" s="17">
        <v>2173</v>
      </c>
      <c r="I34" s="18">
        <f t="shared" si="1"/>
        <v>74710</v>
      </c>
      <c r="J34" s="19">
        <f t="shared" si="2"/>
        <v>142622</v>
      </c>
      <c r="K34" s="19">
        <f>E34+H34</f>
        <v>3989</v>
      </c>
      <c r="L34" s="20">
        <f t="shared" si="3"/>
        <v>146611</v>
      </c>
      <c r="M34" s="17">
        <v>72138</v>
      </c>
      <c r="N34" s="17">
        <v>2250</v>
      </c>
      <c r="O34" s="21">
        <v>754</v>
      </c>
      <c r="P34" s="63">
        <f t="shared" si="4"/>
        <v>75142</v>
      </c>
    </row>
    <row r="35" spans="1:16" s="2" customFormat="1" ht="22.5" customHeight="1">
      <c r="A35" s="4"/>
      <c r="B35" s="62" t="s">
        <v>68</v>
      </c>
      <c r="C35" s="15"/>
      <c r="D35" s="16">
        <v>60314</v>
      </c>
      <c r="E35" s="17">
        <v>642</v>
      </c>
      <c r="F35" s="18">
        <f t="shared" si="0"/>
        <v>60956</v>
      </c>
      <c r="G35" s="17">
        <v>63410</v>
      </c>
      <c r="H35" s="17">
        <v>661</v>
      </c>
      <c r="I35" s="18">
        <f t="shared" si="1"/>
        <v>64071</v>
      </c>
      <c r="J35" s="19">
        <f t="shared" si="2"/>
        <v>123724</v>
      </c>
      <c r="K35" s="19">
        <f t="shared" si="2"/>
        <v>1303</v>
      </c>
      <c r="L35" s="20">
        <f t="shared" si="3"/>
        <v>125027</v>
      </c>
      <c r="M35" s="17">
        <v>53743</v>
      </c>
      <c r="N35" s="17">
        <v>641</v>
      </c>
      <c r="O35" s="21">
        <v>368</v>
      </c>
      <c r="P35" s="63">
        <f t="shared" si="4"/>
        <v>54752</v>
      </c>
    </row>
    <row r="36" spans="1:16" s="2" customFormat="1" ht="22.5" customHeight="1">
      <c r="A36" s="4"/>
      <c r="B36" s="62" t="s">
        <v>69</v>
      </c>
      <c r="C36" s="15"/>
      <c r="D36" s="16">
        <v>41189</v>
      </c>
      <c r="E36" s="17">
        <v>314</v>
      </c>
      <c r="F36" s="18">
        <f t="shared" si="0"/>
        <v>41503</v>
      </c>
      <c r="G36" s="17">
        <v>45179</v>
      </c>
      <c r="H36" s="17">
        <v>309</v>
      </c>
      <c r="I36" s="18">
        <f t="shared" si="1"/>
        <v>45488</v>
      </c>
      <c r="J36" s="19">
        <f t="shared" si="2"/>
        <v>86368</v>
      </c>
      <c r="K36" s="19">
        <f t="shared" si="2"/>
        <v>623</v>
      </c>
      <c r="L36" s="20">
        <f t="shared" si="3"/>
        <v>86991</v>
      </c>
      <c r="M36" s="17">
        <v>38046</v>
      </c>
      <c r="N36" s="17">
        <v>302</v>
      </c>
      <c r="O36" s="21">
        <v>176</v>
      </c>
      <c r="P36" s="63">
        <f t="shared" si="4"/>
        <v>38524</v>
      </c>
    </row>
    <row r="37" spans="1:16" s="2" customFormat="1" ht="22.5" customHeight="1">
      <c r="A37" s="4"/>
      <c r="B37" s="62" t="s">
        <v>70</v>
      </c>
      <c r="C37" s="15"/>
      <c r="D37" s="16">
        <v>66455</v>
      </c>
      <c r="E37" s="17">
        <v>799</v>
      </c>
      <c r="F37" s="18">
        <f t="shared" si="0"/>
        <v>67254</v>
      </c>
      <c r="G37" s="17">
        <v>70962</v>
      </c>
      <c r="H37" s="17">
        <v>803</v>
      </c>
      <c r="I37" s="18">
        <f t="shared" si="1"/>
        <v>71765</v>
      </c>
      <c r="J37" s="19">
        <f t="shared" si="2"/>
        <v>137417</v>
      </c>
      <c r="K37" s="19">
        <f t="shared" si="2"/>
        <v>1602</v>
      </c>
      <c r="L37" s="20">
        <f t="shared" si="3"/>
        <v>139019</v>
      </c>
      <c r="M37" s="17">
        <v>61109</v>
      </c>
      <c r="N37" s="17">
        <v>796</v>
      </c>
      <c r="O37" s="21">
        <v>389</v>
      </c>
      <c r="P37" s="63">
        <f t="shared" si="4"/>
        <v>62294</v>
      </c>
    </row>
    <row r="38" spans="1:16" s="2" customFormat="1" ht="22.5" customHeight="1">
      <c r="A38" s="4"/>
      <c r="B38" s="62" t="s">
        <v>71</v>
      </c>
      <c r="C38" s="15"/>
      <c r="D38" s="16">
        <v>67998</v>
      </c>
      <c r="E38" s="17">
        <v>1347</v>
      </c>
      <c r="F38" s="18">
        <f t="shared" si="0"/>
        <v>69345</v>
      </c>
      <c r="G38" s="17">
        <v>77072</v>
      </c>
      <c r="H38" s="17">
        <v>1327</v>
      </c>
      <c r="I38" s="18">
        <f t="shared" si="1"/>
        <v>78399</v>
      </c>
      <c r="J38" s="19">
        <f t="shared" si="2"/>
        <v>145070</v>
      </c>
      <c r="K38" s="19">
        <f t="shared" si="2"/>
        <v>2674</v>
      </c>
      <c r="L38" s="20">
        <f t="shared" si="3"/>
        <v>147744</v>
      </c>
      <c r="M38" s="17">
        <v>64435</v>
      </c>
      <c r="N38" s="17">
        <v>1000</v>
      </c>
      <c r="O38" s="21">
        <v>524</v>
      </c>
      <c r="P38" s="63">
        <f t="shared" si="4"/>
        <v>65959</v>
      </c>
    </row>
    <row r="39" spans="1:16" s="2" customFormat="1" ht="22.5" customHeight="1">
      <c r="A39" s="4"/>
      <c r="B39" s="62" t="s">
        <v>72</v>
      </c>
      <c r="C39" s="15"/>
      <c r="D39" s="16">
        <v>75091</v>
      </c>
      <c r="E39" s="17">
        <v>858</v>
      </c>
      <c r="F39" s="18">
        <f t="shared" si="0"/>
        <v>75949</v>
      </c>
      <c r="G39" s="17">
        <v>82222</v>
      </c>
      <c r="H39" s="17">
        <v>1024</v>
      </c>
      <c r="I39" s="18">
        <f t="shared" si="1"/>
        <v>83246</v>
      </c>
      <c r="J39" s="19">
        <f t="shared" si="2"/>
        <v>157313</v>
      </c>
      <c r="K39" s="19">
        <f t="shared" si="2"/>
        <v>1882</v>
      </c>
      <c r="L39" s="20">
        <f t="shared" si="3"/>
        <v>159195</v>
      </c>
      <c r="M39" s="17">
        <v>71995</v>
      </c>
      <c r="N39" s="17">
        <v>929</v>
      </c>
      <c r="O39" s="21">
        <v>498</v>
      </c>
      <c r="P39" s="63">
        <f t="shared" si="4"/>
        <v>73422</v>
      </c>
    </row>
    <row r="40" spans="1:16" s="2" customFormat="1" ht="22.5" customHeight="1">
      <c r="A40" s="4"/>
      <c r="B40" s="62" t="s">
        <v>73</v>
      </c>
      <c r="C40" s="15"/>
      <c r="D40" s="16">
        <v>18785</v>
      </c>
      <c r="E40" s="17">
        <v>472</v>
      </c>
      <c r="F40" s="18">
        <f t="shared" si="0"/>
        <v>19257</v>
      </c>
      <c r="G40" s="17">
        <v>19962</v>
      </c>
      <c r="H40" s="17">
        <v>224</v>
      </c>
      <c r="I40" s="18">
        <f t="shared" si="1"/>
        <v>20186</v>
      </c>
      <c r="J40" s="19">
        <f t="shared" si="2"/>
        <v>38747</v>
      </c>
      <c r="K40" s="19">
        <f t="shared" si="2"/>
        <v>696</v>
      </c>
      <c r="L40" s="20">
        <f t="shared" si="3"/>
        <v>39443</v>
      </c>
      <c r="M40" s="17">
        <v>16084</v>
      </c>
      <c r="N40" s="17">
        <v>479</v>
      </c>
      <c r="O40" s="21">
        <v>112</v>
      </c>
      <c r="P40" s="63">
        <f t="shared" si="4"/>
        <v>16675</v>
      </c>
    </row>
    <row r="41" spans="1:16" s="2" customFormat="1" ht="22.5" customHeight="1">
      <c r="A41" s="4"/>
      <c r="B41" s="62" t="s">
        <v>12</v>
      </c>
      <c r="C41" s="15"/>
      <c r="D41" s="16">
        <v>94096</v>
      </c>
      <c r="E41" s="17">
        <v>1056</v>
      </c>
      <c r="F41" s="18">
        <f t="shared" si="0"/>
        <v>95152</v>
      </c>
      <c r="G41" s="17">
        <v>101819</v>
      </c>
      <c r="H41" s="17">
        <v>1046</v>
      </c>
      <c r="I41" s="18">
        <f t="shared" si="1"/>
        <v>102865</v>
      </c>
      <c r="J41" s="19">
        <f t="shared" si="2"/>
        <v>195915</v>
      </c>
      <c r="K41" s="19">
        <f t="shared" si="2"/>
        <v>2102</v>
      </c>
      <c r="L41" s="20">
        <f t="shared" si="3"/>
        <v>198017</v>
      </c>
      <c r="M41" s="17">
        <v>84857</v>
      </c>
      <c r="N41" s="17">
        <v>1150</v>
      </c>
      <c r="O41" s="21">
        <v>417</v>
      </c>
      <c r="P41" s="63">
        <f t="shared" si="4"/>
        <v>86424</v>
      </c>
    </row>
    <row r="42" spans="1:16" s="2" customFormat="1" ht="22.5" customHeight="1">
      <c r="A42" s="4"/>
      <c r="B42" s="62" t="s">
        <v>13</v>
      </c>
      <c r="C42" s="15"/>
      <c r="D42" s="16">
        <v>190098</v>
      </c>
      <c r="E42" s="17">
        <v>2406</v>
      </c>
      <c r="F42" s="18">
        <f t="shared" si="0"/>
        <v>192504</v>
      </c>
      <c r="G42" s="17">
        <v>208839</v>
      </c>
      <c r="H42" s="17">
        <v>2648</v>
      </c>
      <c r="I42" s="18">
        <f t="shared" si="1"/>
        <v>211487</v>
      </c>
      <c r="J42" s="19">
        <f t="shared" si="2"/>
        <v>398937</v>
      </c>
      <c r="K42" s="19">
        <f t="shared" si="2"/>
        <v>5054</v>
      </c>
      <c r="L42" s="20">
        <f t="shared" si="3"/>
        <v>403991</v>
      </c>
      <c r="M42" s="17">
        <v>183698</v>
      </c>
      <c r="N42" s="17">
        <v>2605</v>
      </c>
      <c r="O42" s="21">
        <v>1170</v>
      </c>
      <c r="P42" s="63">
        <f t="shared" si="4"/>
        <v>187473</v>
      </c>
    </row>
    <row r="43" spans="1:16" s="2" customFormat="1" ht="22.5" customHeight="1">
      <c r="A43" s="4"/>
      <c r="B43" s="62" t="s">
        <v>14</v>
      </c>
      <c r="C43" s="15"/>
      <c r="D43" s="16">
        <v>48812</v>
      </c>
      <c r="E43" s="17">
        <v>716</v>
      </c>
      <c r="F43" s="18">
        <f t="shared" si="0"/>
        <v>49528</v>
      </c>
      <c r="G43" s="17">
        <v>52758</v>
      </c>
      <c r="H43" s="17">
        <v>791</v>
      </c>
      <c r="I43" s="18">
        <f t="shared" si="1"/>
        <v>53549</v>
      </c>
      <c r="J43" s="19">
        <f t="shared" si="2"/>
        <v>101570</v>
      </c>
      <c r="K43" s="19">
        <f t="shared" si="2"/>
        <v>1507</v>
      </c>
      <c r="L43" s="20">
        <f t="shared" si="3"/>
        <v>103077</v>
      </c>
      <c r="M43" s="17">
        <v>46017</v>
      </c>
      <c r="N43" s="17">
        <v>908</v>
      </c>
      <c r="O43" s="21">
        <v>313</v>
      </c>
      <c r="P43" s="63">
        <f t="shared" si="4"/>
        <v>47238</v>
      </c>
    </row>
    <row r="44" spans="1:16" s="2" customFormat="1" ht="22.5" customHeight="1">
      <c r="A44" s="4"/>
      <c r="B44" s="62" t="s">
        <v>15</v>
      </c>
      <c r="C44" s="15"/>
      <c r="D44" s="16">
        <v>175559</v>
      </c>
      <c r="E44" s="17">
        <v>2287</v>
      </c>
      <c r="F44" s="18">
        <f t="shared" si="0"/>
        <v>177846</v>
      </c>
      <c r="G44" s="17">
        <v>189379</v>
      </c>
      <c r="H44" s="17">
        <v>2673</v>
      </c>
      <c r="I44" s="18">
        <f t="shared" si="1"/>
        <v>192052</v>
      </c>
      <c r="J44" s="19">
        <f t="shared" si="2"/>
        <v>364938</v>
      </c>
      <c r="K44" s="19">
        <f t="shared" si="2"/>
        <v>4960</v>
      </c>
      <c r="L44" s="20">
        <f t="shared" si="3"/>
        <v>369898</v>
      </c>
      <c r="M44" s="17">
        <v>164701</v>
      </c>
      <c r="N44" s="17">
        <v>2743</v>
      </c>
      <c r="O44" s="21">
        <v>1044</v>
      </c>
      <c r="P44" s="63">
        <f t="shared" si="4"/>
        <v>168488</v>
      </c>
    </row>
    <row r="45" spans="1:16" s="2" customFormat="1" ht="22.5" customHeight="1">
      <c r="A45" s="4"/>
      <c r="B45" s="62" t="s">
        <v>16</v>
      </c>
      <c r="C45" s="15"/>
      <c r="D45" s="16">
        <v>35728</v>
      </c>
      <c r="E45" s="17">
        <v>530</v>
      </c>
      <c r="F45" s="18">
        <f t="shared" si="0"/>
        <v>36258</v>
      </c>
      <c r="G45" s="17">
        <v>38630</v>
      </c>
      <c r="H45" s="17">
        <v>689</v>
      </c>
      <c r="I45" s="18">
        <f t="shared" si="1"/>
        <v>39319</v>
      </c>
      <c r="J45" s="19">
        <f t="shared" si="2"/>
        <v>74358</v>
      </c>
      <c r="K45" s="19">
        <f t="shared" si="2"/>
        <v>1219</v>
      </c>
      <c r="L45" s="20">
        <f t="shared" si="3"/>
        <v>75577</v>
      </c>
      <c r="M45" s="17">
        <v>32904</v>
      </c>
      <c r="N45" s="17">
        <v>632</v>
      </c>
      <c r="O45" s="21">
        <v>277</v>
      </c>
      <c r="P45" s="63">
        <f t="shared" si="4"/>
        <v>33813</v>
      </c>
    </row>
    <row r="46" spans="1:16" s="2" customFormat="1" ht="22.5" customHeight="1">
      <c r="A46" s="4"/>
      <c r="B46" s="62" t="s">
        <v>17</v>
      </c>
      <c r="C46" s="15"/>
      <c r="D46" s="16">
        <v>168219</v>
      </c>
      <c r="E46" s="17">
        <v>1322</v>
      </c>
      <c r="F46" s="18">
        <f t="shared" si="0"/>
        <v>169541</v>
      </c>
      <c r="G46" s="17">
        <v>183050</v>
      </c>
      <c r="H46" s="17">
        <v>1625</v>
      </c>
      <c r="I46" s="18">
        <f t="shared" si="1"/>
        <v>184675</v>
      </c>
      <c r="J46" s="19">
        <f t="shared" si="2"/>
        <v>351269</v>
      </c>
      <c r="K46" s="19">
        <f t="shared" si="2"/>
        <v>2947</v>
      </c>
      <c r="L46" s="20">
        <f t="shared" si="3"/>
        <v>354216</v>
      </c>
      <c r="M46" s="17">
        <v>156615</v>
      </c>
      <c r="N46" s="17">
        <v>1386</v>
      </c>
      <c r="O46" s="21">
        <v>793</v>
      </c>
      <c r="P46" s="63">
        <f t="shared" si="4"/>
        <v>158794</v>
      </c>
    </row>
    <row r="47" spans="1:16" s="2" customFormat="1" ht="22.5" customHeight="1">
      <c r="A47" s="4"/>
      <c r="B47" s="62" t="s">
        <v>18</v>
      </c>
      <c r="C47" s="15"/>
      <c r="D47" s="16">
        <v>42470</v>
      </c>
      <c r="E47" s="17">
        <v>333</v>
      </c>
      <c r="F47" s="18">
        <f t="shared" si="0"/>
        <v>42803</v>
      </c>
      <c r="G47" s="17">
        <v>45639</v>
      </c>
      <c r="H47" s="17">
        <v>371</v>
      </c>
      <c r="I47" s="18">
        <f t="shared" si="1"/>
        <v>46010</v>
      </c>
      <c r="J47" s="19">
        <f t="shared" si="2"/>
        <v>88109</v>
      </c>
      <c r="K47" s="19">
        <f t="shared" si="2"/>
        <v>704</v>
      </c>
      <c r="L47" s="20">
        <f t="shared" si="3"/>
        <v>88813</v>
      </c>
      <c r="M47" s="17">
        <v>36996</v>
      </c>
      <c r="N47" s="17">
        <v>338</v>
      </c>
      <c r="O47" s="21">
        <v>199</v>
      </c>
      <c r="P47" s="63">
        <f t="shared" si="4"/>
        <v>37533</v>
      </c>
    </row>
    <row r="48" spans="1:16" s="2" customFormat="1" ht="22.5" customHeight="1">
      <c r="A48" s="4"/>
      <c r="B48" s="62" t="s">
        <v>19</v>
      </c>
      <c r="C48" s="15"/>
      <c r="D48" s="16">
        <v>69048</v>
      </c>
      <c r="E48" s="17">
        <v>1085</v>
      </c>
      <c r="F48" s="18">
        <f t="shared" si="0"/>
        <v>70133</v>
      </c>
      <c r="G48" s="17">
        <v>72572</v>
      </c>
      <c r="H48" s="17">
        <v>1278</v>
      </c>
      <c r="I48" s="18">
        <f t="shared" si="1"/>
        <v>73850</v>
      </c>
      <c r="J48" s="19">
        <f t="shared" si="2"/>
        <v>141620</v>
      </c>
      <c r="K48" s="19">
        <f t="shared" si="2"/>
        <v>2363</v>
      </c>
      <c r="L48" s="20">
        <f t="shared" si="3"/>
        <v>143983</v>
      </c>
      <c r="M48" s="17">
        <v>68865</v>
      </c>
      <c r="N48" s="17">
        <v>1141</v>
      </c>
      <c r="O48" s="21">
        <v>593</v>
      </c>
      <c r="P48" s="63">
        <f t="shared" si="4"/>
        <v>70599</v>
      </c>
    </row>
    <row r="49" spans="1:16" s="2" customFormat="1" ht="22.5" customHeight="1">
      <c r="A49" s="4"/>
      <c r="B49" s="62" t="s">
        <v>20</v>
      </c>
      <c r="C49" s="15"/>
      <c r="D49" s="16">
        <v>193134</v>
      </c>
      <c r="E49" s="17">
        <v>1886</v>
      </c>
      <c r="F49" s="18">
        <f t="shared" si="0"/>
        <v>195020</v>
      </c>
      <c r="G49" s="17">
        <v>207814</v>
      </c>
      <c r="H49" s="17">
        <v>2129</v>
      </c>
      <c r="I49" s="18">
        <f t="shared" si="1"/>
        <v>209943</v>
      </c>
      <c r="J49" s="19">
        <f t="shared" si="2"/>
        <v>400948</v>
      </c>
      <c r="K49" s="19">
        <f t="shared" si="2"/>
        <v>4015</v>
      </c>
      <c r="L49" s="20">
        <f t="shared" si="3"/>
        <v>404963</v>
      </c>
      <c r="M49" s="17">
        <v>174822</v>
      </c>
      <c r="N49" s="17">
        <v>1946</v>
      </c>
      <c r="O49" s="21">
        <v>967</v>
      </c>
      <c r="P49" s="63">
        <f t="shared" si="4"/>
        <v>177735</v>
      </c>
    </row>
    <row r="50" spans="1:16" s="2" customFormat="1" ht="22.5" customHeight="1">
      <c r="A50" s="4"/>
      <c r="B50" s="62" t="s">
        <v>21</v>
      </c>
      <c r="C50" s="15"/>
      <c r="D50" s="16">
        <v>134898</v>
      </c>
      <c r="E50" s="17">
        <v>1354</v>
      </c>
      <c r="F50" s="18">
        <f t="shared" si="0"/>
        <v>136252</v>
      </c>
      <c r="G50" s="17">
        <v>142782</v>
      </c>
      <c r="H50" s="17">
        <v>1567</v>
      </c>
      <c r="I50" s="18">
        <f t="shared" si="1"/>
        <v>144349</v>
      </c>
      <c r="J50" s="19">
        <f t="shared" si="2"/>
        <v>277680</v>
      </c>
      <c r="K50" s="19">
        <f t="shared" si="2"/>
        <v>2921</v>
      </c>
      <c r="L50" s="20">
        <f t="shared" si="3"/>
        <v>280601</v>
      </c>
      <c r="M50" s="17">
        <v>120957</v>
      </c>
      <c r="N50" s="17">
        <v>1508</v>
      </c>
      <c r="O50" s="21">
        <v>682</v>
      </c>
      <c r="P50" s="63">
        <f t="shared" si="4"/>
        <v>123147</v>
      </c>
    </row>
    <row r="51" spans="1:16" s="2" customFormat="1" ht="22.5" customHeight="1">
      <c r="A51" s="4"/>
      <c r="B51" s="62" t="s">
        <v>22</v>
      </c>
      <c r="C51" s="15"/>
      <c r="D51" s="16">
        <v>125506</v>
      </c>
      <c r="E51" s="17">
        <v>3337</v>
      </c>
      <c r="F51" s="18">
        <f t="shared" si="0"/>
        <v>128843</v>
      </c>
      <c r="G51" s="17">
        <v>136056</v>
      </c>
      <c r="H51" s="17">
        <v>3558</v>
      </c>
      <c r="I51" s="18">
        <f t="shared" si="1"/>
        <v>139614</v>
      </c>
      <c r="J51" s="19">
        <f t="shared" si="2"/>
        <v>261562</v>
      </c>
      <c r="K51" s="19">
        <f t="shared" si="2"/>
        <v>6895</v>
      </c>
      <c r="L51" s="20">
        <f t="shared" si="3"/>
        <v>268457</v>
      </c>
      <c r="M51" s="17">
        <v>118224</v>
      </c>
      <c r="N51" s="17">
        <v>3266</v>
      </c>
      <c r="O51" s="21">
        <v>1164</v>
      </c>
      <c r="P51" s="63">
        <f t="shared" si="4"/>
        <v>122654</v>
      </c>
    </row>
    <row r="52" spans="1:16" s="2" customFormat="1" ht="22.5" customHeight="1">
      <c r="A52" s="4"/>
      <c r="B52" s="62" t="s">
        <v>23</v>
      </c>
      <c r="C52" s="15"/>
      <c r="D52" s="16">
        <v>48062</v>
      </c>
      <c r="E52" s="17">
        <v>630</v>
      </c>
      <c r="F52" s="18">
        <f t="shared" si="0"/>
        <v>48692</v>
      </c>
      <c r="G52" s="17">
        <v>51322</v>
      </c>
      <c r="H52" s="17">
        <v>799</v>
      </c>
      <c r="I52" s="18">
        <f t="shared" si="1"/>
        <v>52121</v>
      </c>
      <c r="J52" s="19">
        <f t="shared" si="2"/>
        <v>99384</v>
      </c>
      <c r="K52" s="19">
        <f t="shared" si="2"/>
        <v>1429</v>
      </c>
      <c r="L52" s="20">
        <f t="shared" si="3"/>
        <v>100813</v>
      </c>
      <c r="M52" s="17">
        <v>44504</v>
      </c>
      <c r="N52" s="17">
        <v>869</v>
      </c>
      <c r="O52" s="21">
        <v>270</v>
      </c>
      <c r="P52" s="63">
        <f t="shared" si="4"/>
        <v>45643</v>
      </c>
    </row>
    <row r="53" spans="1:16" s="2" customFormat="1" ht="22.5" customHeight="1">
      <c r="A53" s="4"/>
      <c r="B53" s="62" t="s">
        <v>24</v>
      </c>
      <c r="C53" s="15"/>
      <c r="D53" s="16">
        <v>53516</v>
      </c>
      <c r="E53" s="17">
        <v>554</v>
      </c>
      <c r="F53" s="18">
        <f t="shared" si="0"/>
        <v>54070</v>
      </c>
      <c r="G53" s="17">
        <v>59418</v>
      </c>
      <c r="H53" s="17">
        <v>464</v>
      </c>
      <c r="I53" s="18">
        <f t="shared" si="1"/>
        <v>59882</v>
      </c>
      <c r="J53" s="19">
        <f t="shared" si="2"/>
        <v>112934</v>
      </c>
      <c r="K53" s="19">
        <f t="shared" si="2"/>
        <v>1018</v>
      </c>
      <c r="L53" s="20">
        <f t="shared" si="3"/>
        <v>113952</v>
      </c>
      <c r="M53" s="17">
        <v>49679</v>
      </c>
      <c r="N53" s="17">
        <v>548</v>
      </c>
      <c r="O53" s="21">
        <v>239</v>
      </c>
      <c r="P53" s="63">
        <f t="shared" si="4"/>
        <v>50466</v>
      </c>
    </row>
    <row r="54" spans="1:16" s="2" customFormat="1" ht="22.5" customHeight="1">
      <c r="A54" s="4"/>
      <c r="B54" s="62" t="s">
        <v>25</v>
      </c>
      <c r="C54" s="15"/>
      <c r="D54" s="16">
        <v>113955</v>
      </c>
      <c r="E54" s="17">
        <v>1341</v>
      </c>
      <c r="F54" s="18">
        <f t="shared" si="0"/>
        <v>115296</v>
      </c>
      <c r="G54" s="17">
        <v>120710</v>
      </c>
      <c r="H54" s="17">
        <v>1435</v>
      </c>
      <c r="I54" s="18">
        <f t="shared" si="1"/>
        <v>122145</v>
      </c>
      <c r="J54" s="19">
        <f t="shared" si="2"/>
        <v>234665</v>
      </c>
      <c r="K54" s="19">
        <f t="shared" si="2"/>
        <v>2776</v>
      </c>
      <c r="L54" s="20">
        <f t="shared" si="3"/>
        <v>237441</v>
      </c>
      <c r="M54" s="17">
        <v>107073</v>
      </c>
      <c r="N54" s="17">
        <v>1354</v>
      </c>
      <c r="O54" s="21">
        <v>721</v>
      </c>
      <c r="P54" s="63">
        <f t="shared" si="4"/>
        <v>109148</v>
      </c>
    </row>
    <row r="55" spans="1:16" s="2" customFormat="1" ht="22.5" customHeight="1">
      <c r="A55" s="4"/>
      <c r="B55" s="62" t="s">
        <v>26</v>
      </c>
      <c r="C55" s="15"/>
      <c r="D55" s="16">
        <v>51162</v>
      </c>
      <c r="E55" s="17">
        <v>269</v>
      </c>
      <c r="F55" s="18">
        <f t="shared" si="0"/>
        <v>51431</v>
      </c>
      <c r="G55" s="17">
        <v>56792</v>
      </c>
      <c r="H55" s="17">
        <v>265</v>
      </c>
      <c r="I55" s="18">
        <f t="shared" si="1"/>
        <v>57057</v>
      </c>
      <c r="J55" s="19">
        <f t="shared" si="2"/>
        <v>107954</v>
      </c>
      <c r="K55" s="19">
        <f t="shared" si="2"/>
        <v>534</v>
      </c>
      <c r="L55" s="20">
        <f t="shared" si="3"/>
        <v>108488</v>
      </c>
      <c r="M55" s="17">
        <v>46978</v>
      </c>
      <c r="N55" s="17">
        <v>238</v>
      </c>
      <c r="O55" s="21">
        <v>187</v>
      </c>
      <c r="P55" s="63">
        <f t="shared" si="4"/>
        <v>47403</v>
      </c>
    </row>
    <row r="56" spans="1:16" s="2" customFormat="1" ht="22.5" customHeight="1">
      <c r="A56" s="4"/>
      <c r="B56" s="62" t="s">
        <v>27</v>
      </c>
      <c r="C56" s="15"/>
      <c r="D56" s="16">
        <v>57845</v>
      </c>
      <c r="E56" s="17">
        <v>665</v>
      </c>
      <c r="F56" s="18">
        <f t="shared" si="0"/>
        <v>58510</v>
      </c>
      <c r="G56" s="17">
        <v>62262</v>
      </c>
      <c r="H56" s="17">
        <v>695</v>
      </c>
      <c r="I56" s="18">
        <f t="shared" si="1"/>
        <v>62957</v>
      </c>
      <c r="J56" s="19">
        <f t="shared" si="2"/>
        <v>120107</v>
      </c>
      <c r="K56" s="19">
        <f t="shared" si="2"/>
        <v>1360</v>
      </c>
      <c r="L56" s="20">
        <f t="shared" si="3"/>
        <v>121467</v>
      </c>
      <c r="M56" s="17">
        <v>54454</v>
      </c>
      <c r="N56" s="17">
        <v>645</v>
      </c>
      <c r="O56" s="21">
        <v>374</v>
      </c>
      <c r="P56" s="63">
        <f t="shared" si="4"/>
        <v>55473</v>
      </c>
    </row>
    <row r="57" spans="1:16" s="2" customFormat="1" ht="22.5" customHeight="1">
      <c r="A57" s="4"/>
      <c r="B57" s="62" t="s">
        <v>28</v>
      </c>
      <c r="C57" s="15"/>
      <c r="D57" s="16">
        <v>58579</v>
      </c>
      <c r="E57" s="17">
        <v>1416</v>
      </c>
      <c r="F57" s="18">
        <f t="shared" si="0"/>
        <v>59995</v>
      </c>
      <c r="G57" s="17">
        <v>61109</v>
      </c>
      <c r="H57" s="17">
        <v>1357</v>
      </c>
      <c r="I57" s="18">
        <f t="shared" si="1"/>
        <v>62466</v>
      </c>
      <c r="J57" s="19">
        <f t="shared" si="2"/>
        <v>119688</v>
      </c>
      <c r="K57" s="19">
        <f t="shared" si="2"/>
        <v>2773</v>
      </c>
      <c r="L57" s="20">
        <f t="shared" si="3"/>
        <v>122461</v>
      </c>
      <c r="M57" s="17">
        <v>53751</v>
      </c>
      <c r="N57" s="17">
        <v>1564</v>
      </c>
      <c r="O57" s="21">
        <v>441</v>
      </c>
      <c r="P57" s="63">
        <f t="shared" si="4"/>
        <v>55756</v>
      </c>
    </row>
    <row r="58" spans="1:16" s="2" customFormat="1" ht="22.5" customHeight="1">
      <c r="A58" s="4"/>
      <c r="B58" s="62" t="s">
        <v>29</v>
      </c>
      <c r="C58" s="15"/>
      <c r="D58" s="16">
        <v>89614</v>
      </c>
      <c r="E58" s="17">
        <v>1005</v>
      </c>
      <c r="F58" s="18">
        <f t="shared" si="0"/>
        <v>90619</v>
      </c>
      <c r="G58" s="17">
        <v>95032</v>
      </c>
      <c r="H58" s="17">
        <v>1114</v>
      </c>
      <c r="I58" s="18">
        <f t="shared" si="1"/>
        <v>96146</v>
      </c>
      <c r="J58" s="19">
        <f t="shared" si="2"/>
        <v>184646</v>
      </c>
      <c r="K58" s="19">
        <f t="shared" si="2"/>
        <v>2119</v>
      </c>
      <c r="L58" s="20">
        <f t="shared" si="3"/>
        <v>186765</v>
      </c>
      <c r="M58" s="17">
        <v>75436</v>
      </c>
      <c r="N58" s="17">
        <v>1093</v>
      </c>
      <c r="O58" s="21">
        <v>507</v>
      </c>
      <c r="P58" s="63">
        <f t="shared" si="4"/>
        <v>77036</v>
      </c>
    </row>
    <row r="59" spans="1:16" s="2" customFormat="1" ht="22.5" customHeight="1">
      <c r="A59" s="4"/>
      <c r="B59" s="62" t="s">
        <v>30</v>
      </c>
      <c r="C59" s="15"/>
      <c r="D59" s="16">
        <v>64294</v>
      </c>
      <c r="E59" s="17">
        <v>1233</v>
      </c>
      <c r="F59" s="18">
        <f t="shared" si="0"/>
        <v>65527</v>
      </c>
      <c r="G59" s="17">
        <v>69918</v>
      </c>
      <c r="H59" s="17">
        <v>1320</v>
      </c>
      <c r="I59" s="18">
        <f t="shared" si="1"/>
        <v>71238</v>
      </c>
      <c r="J59" s="19">
        <f t="shared" si="2"/>
        <v>134212</v>
      </c>
      <c r="K59" s="19">
        <f t="shared" si="2"/>
        <v>2553</v>
      </c>
      <c r="L59" s="20">
        <f t="shared" si="3"/>
        <v>136765</v>
      </c>
      <c r="M59" s="17">
        <v>58220</v>
      </c>
      <c r="N59" s="17">
        <v>2011</v>
      </c>
      <c r="O59" s="21">
        <v>453</v>
      </c>
      <c r="P59" s="63">
        <f t="shared" si="4"/>
        <v>60684</v>
      </c>
    </row>
    <row r="60" spans="1:16" s="2" customFormat="1" ht="22.5" customHeight="1">
      <c r="A60" s="4"/>
      <c r="B60" s="62" t="s">
        <v>31</v>
      </c>
      <c r="C60" s="15"/>
      <c r="D60" s="16">
        <v>33455</v>
      </c>
      <c r="E60" s="17">
        <v>562</v>
      </c>
      <c r="F60" s="18">
        <f t="shared" si="0"/>
        <v>34017</v>
      </c>
      <c r="G60" s="17">
        <v>36126</v>
      </c>
      <c r="H60" s="17">
        <v>555</v>
      </c>
      <c r="I60" s="18">
        <f t="shared" si="1"/>
        <v>36681</v>
      </c>
      <c r="J60" s="19">
        <f t="shared" si="2"/>
        <v>69581</v>
      </c>
      <c r="K60" s="19">
        <f t="shared" si="2"/>
        <v>1117</v>
      </c>
      <c r="L60" s="20">
        <f t="shared" si="3"/>
        <v>70698</v>
      </c>
      <c r="M60" s="17">
        <v>30249</v>
      </c>
      <c r="N60" s="17">
        <v>696</v>
      </c>
      <c r="O60" s="21">
        <v>182</v>
      </c>
      <c r="P60" s="63">
        <f t="shared" si="4"/>
        <v>31127</v>
      </c>
    </row>
    <row r="61" spans="1:16" s="2" customFormat="1" ht="22.5" customHeight="1">
      <c r="A61" s="4"/>
      <c r="B61" s="62" t="s">
        <v>32</v>
      </c>
      <c r="C61" s="15"/>
      <c r="D61" s="16">
        <v>53659</v>
      </c>
      <c r="E61" s="17">
        <v>410</v>
      </c>
      <c r="F61" s="18">
        <f t="shared" si="0"/>
        <v>54069</v>
      </c>
      <c r="G61" s="17">
        <v>58828</v>
      </c>
      <c r="H61" s="17">
        <v>435</v>
      </c>
      <c r="I61" s="18">
        <f t="shared" si="1"/>
        <v>59263</v>
      </c>
      <c r="J61" s="19">
        <f t="shared" si="2"/>
        <v>112487</v>
      </c>
      <c r="K61" s="19">
        <f t="shared" si="2"/>
        <v>845</v>
      </c>
      <c r="L61" s="20">
        <f t="shared" si="3"/>
        <v>113332</v>
      </c>
      <c r="M61" s="17">
        <v>48982</v>
      </c>
      <c r="N61" s="17">
        <v>408</v>
      </c>
      <c r="O61" s="21">
        <v>258</v>
      </c>
      <c r="P61" s="63">
        <f t="shared" si="4"/>
        <v>49648</v>
      </c>
    </row>
    <row r="62" spans="1:16" s="2" customFormat="1" ht="22.5" customHeight="1">
      <c r="A62" s="4"/>
      <c r="B62" s="62" t="s">
        <v>33</v>
      </c>
      <c r="C62" s="15"/>
      <c r="D62" s="16">
        <v>60247</v>
      </c>
      <c r="E62" s="17">
        <v>1325</v>
      </c>
      <c r="F62" s="18">
        <f t="shared" si="0"/>
        <v>61572</v>
      </c>
      <c r="G62" s="17">
        <v>61632</v>
      </c>
      <c r="H62" s="17">
        <v>1473</v>
      </c>
      <c r="I62" s="18">
        <f t="shared" si="1"/>
        <v>63105</v>
      </c>
      <c r="J62" s="19">
        <f t="shared" si="2"/>
        <v>121879</v>
      </c>
      <c r="K62" s="19">
        <f t="shared" si="2"/>
        <v>2798</v>
      </c>
      <c r="L62" s="20">
        <f t="shared" si="3"/>
        <v>124677</v>
      </c>
      <c r="M62" s="17">
        <v>59771</v>
      </c>
      <c r="N62" s="17">
        <v>1335</v>
      </c>
      <c r="O62" s="21">
        <v>526</v>
      </c>
      <c r="P62" s="63">
        <f t="shared" si="4"/>
        <v>61632</v>
      </c>
    </row>
    <row r="63" spans="1:16" s="2" customFormat="1" ht="22.5" customHeight="1">
      <c r="A63" s="4"/>
      <c r="B63" s="62" t="s">
        <v>34</v>
      </c>
      <c r="C63" s="15"/>
      <c r="D63" s="16">
        <v>41974</v>
      </c>
      <c r="E63" s="17">
        <v>626</v>
      </c>
      <c r="F63" s="18">
        <f t="shared" si="0"/>
        <v>42600</v>
      </c>
      <c r="G63" s="17">
        <v>42240</v>
      </c>
      <c r="H63" s="17">
        <v>594</v>
      </c>
      <c r="I63" s="18">
        <f t="shared" si="1"/>
        <v>42834</v>
      </c>
      <c r="J63" s="19">
        <f t="shared" si="2"/>
        <v>84214</v>
      </c>
      <c r="K63" s="19">
        <f t="shared" si="2"/>
        <v>1220</v>
      </c>
      <c r="L63" s="20">
        <f t="shared" si="3"/>
        <v>85434</v>
      </c>
      <c r="M63" s="17">
        <v>38733</v>
      </c>
      <c r="N63" s="17">
        <v>639</v>
      </c>
      <c r="O63" s="21">
        <v>265</v>
      </c>
      <c r="P63" s="63">
        <f t="shared" si="4"/>
        <v>39637</v>
      </c>
    </row>
    <row r="64" spans="1:16" s="2" customFormat="1" ht="22.5" customHeight="1">
      <c r="A64" s="4"/>
      <c r="B64" s="62" t="s">
        <v>35</v>
      </c>
      <c r="C64" s="15"/>
      <c r="D64" s="16">
        <v>27588</v>
      </c>
      <c r="E64" s="17">
        <v>232</v>
      </c>
      <c r="F64" s="18">
        <f t="shared" si="0"/>
        <v>27820</v>
      </c>
      <c r="G64" s="17">
        <v>30079</v>
      </c>
      <c r="H64" s="17">
        <v>263</v>
      </c>
      <c r="I64" s="18">
        <f t="shared" si="1"/>
        <v>30342</v>
      </c>
      <c r="J64" s="19">
        <f t="shared" si="2"/>
        <v>57667</v>
      </c>
      <c r="K64" s="19">
        <f t="shared" si="2"/>
        <v>495</v>
      </c>
      <c r="L64" s="20">
        <f t="shared" si="3"/>
        <v>58162</v>
      </c>
      <c r="M64" s="17">
        <v>24901</v>
      </c>
      <c r="N64" s="17">
        <v>245</v>
      </c>
      <c r="O64" s="21">
        <v>134</v>
      </c>
      <c r="P64" s="63">
        <f t="shared" si="4"/>
        <v>25280</v>
      </c>
    </row>
    <row r="65" spans="1:16" s="2" customFormat="1" ht="22.5" customHeight="1">
      <c r="A65" s="4"/>
      <c r="B65" s="62" t="s">
        <v>36</v>
      </c>
      <c r="C65" s="15"/>
      <c r="D65" s="16">
        <v>31045</v>
      </c>
      <c r="E65" s="17">
        <v>271</v>
      </c>
      <c r="F65" s="18">
        <f t="shared" si="0"/>
        <v>31316</v>
      </c>
      <c r="G65" s="17">
        <v>34137</v>
      </c>
      <c r="H65" s="17">
        <v>291</v>
      </c>
      <c r="I65" s="18">
        <f t="shared" si="1"/>
        <v>34428</v>
      </c>
      <c r="J65" s="19">
        <f t="shared" si="2"/>
        <v>65182</v>
      </c>
      <c r="K65" s="19">
        <f t="shared" si="2"/>
        <v>562</v>
      </c>
      <c r="L65" s="20">
        <f t="shared" si="3"/>
        <v>65744</v>
      </c>
      <c r="M65" s="17">
        <v>28423</v>
      </c>
      <c r="N65" s="17">
        <v>264</v>
      </c>
      <c r="O65" s="21">
        <v>180</v>
      </c>
      <c r="P65" s="63">
        <f t="shared" si="4"/>
        <v>28867</v>
      </c>
    </row>
    <row r="66" spans="1:16" s="2" customFormat="1" ht="22.5" customHeight="1">
      <c r="A66" s="4"/>
      <c r="B66" s="62" t="s">
        <v>37</v>
      </c>
      <c r="C66" s="15"/>
      <c r="D66" s="16">
        <v>232730</v>
      </c>
      <c r="E66" s="17">
        <v>8129</v>
      </c>
      <c r="F66" s="18">
        <f t="shared" si="0"/>
        <v>240859</v>
      </c>
      <c r="G66" s="17">
        <v>244229</v>
      </c>
      <c r="H66" s="17">
        <v>8834</v>
      </c>
      <c r="I66" s="18">
        <f t="shared" si="1"/>
        <v>253063</v>
      </c>
      <c r="J66" s="19">
        <f t="shared" si="2"/>
        <v>476959</v>
      </c>
      <c r="K66" s="19">
        <f t="shared" si="2"/>
        <v>16963</v>
      </c>
      <c r="L66" s="20">
        <f t="shared" si="3"/>
        <v>493922</v>
      </c>
      <c r="M66" s="17">
        <v>223320</v>
      </c>
      <c r="N66" s="17">
        <v>8777</v>
      </c>
      <c r="O66" s="21">
        <v>2797</v>
      </c>
      <c r="P66" s="63">
        <f t="shared" si="4"/>
        <v>234894</v>
      </c>
    </row>
    <row r="67" spans="1:16" s="3" customFormat="1" ht="22.5" customHeight="1">
      <c r="A67" s="7"/>
      <c r="B67" s="64" t="s">
        <v>38</v>
      </c>
      <c r="C67" s="26"/>
      <c r="D67" s="27">
        <v>30417</v>
      </c>
      <c r="E67" s="28">
        <v>249</v>
      </c>
      <c r="F67" s="18">
        <f t="shared" si="0"/>
        <v>30666</v>
      </c>
      <c r="G67" s="28">
        <v>32329</v>
      </c>
      <c r="H67" s="28">
        <v>316</v>
      </c>
      <c r="I67" s="18">
        <f t="shared" si="1"/>
        <v>32645</v>
      </c>
      <c r="J67" s="19">
        <f t="shared" si="2"/>
        <v>62746</v>
      </c>
      <c r="K67" s="19">
        <f t="shared" si="2"/>
        <v>565</v>
      </c>
      <c r="L67" s="20">
        <f t="shared" si="3"/>
        <v>63311</v>
      </c>
      <c r="M67" s="28">
        <v>25480</v>
      </c>
      <c r="N67" s="28">
        <v>271</v>
      </c>
      <c r="O67" s="29">
        <v>157</v>
      </c>
      <c r="P67" s="63">
        <f t="shared" si="4"/>
        <v>25908</v>
      </c>
    </row>
    <row r="68" spans="1:16" s="2" customFormat="1" ht="22.5" customHeight="1">
      <c r="A68" s="4"/>
      <c r="B68" s="62" t="s">
        <v>39</v>
      </c>
      <c r="C68" s="15"/>
      <c r="D68" s="16">
        <v>27253</v>
      </c>
      <c r="E68" s="17">
        <v>240</v>
      </c>
      <c r="F68" s="18">
        <f t="shared" si="0"/>
        <v>27493</v>
      </c>
      <c r="G68" s="17">
        <v>28277</v>
      </c>
      <c r="H68" s="17">
        <v>251</v>
      </c>
      <c r="I68" s="18">
        <f t="shared" si="1"/>
        <v>28528</v>
      </c>
      <c r="J68" s="19">
        <f t="shared" si="2"/>
        <v>55530</v>
      </c>
      <c r="K68" s="19">
        <f t="shared" si="2"/>
        <v>491</v>
      </c>
      <c r="L68" s="20">
        <f t="shared" si="3"/>
        <v>56021</v>
      </c>
      <c r="M68" s="17">
        <v>23759</v>
      </c>
      <c r="N68" s="17">
        <v>238</v>
      </c>
      <c r="O68" s="21">
        <v>148</v>
      </c>
      <c r="P68" s="63">
        <f t="shared" si="4"/>
        <v>24145</v>
      </c>
    </row>
    <row r="69" spans="1:16" s="2" customFormat="1" ht="22.5" customHeight="1">
      <c r="A69" s="4"/>
      <c r="B69" s="62" t="s">
        <v>40</v>
      </c>
      <c r="C69" s="15"/>
      <c r="D69" s="16">
        <v>37369</v>
      </c>
      <c r="E69" s="17">
        <v>209</v>
      </c>
      <c r="F69" s="18">
        <f t="shared" si="0"/>
        <v>37578</v>
      </c>
      <c r="G69" s="17">
        <v>40053</v>
      </c>
      <c r="H69" s="17">
        <v>245</v>
      </c>
      <c r="I69" s="18">
        <f t="shared" si="1"/>
        <v>40298</v>
      </c>
      <c r="J69" s="19">
        <f t="shared" si="2"/>
        <v>77422</v>
      </c>
      <c r="K69" s="19">
        <f t="shared" si="2"/>
        <v>454</v>
      </c>
      <c r="L69" s="20">
        <f t="shared" si="3"/>
        <v>77876</v>
      </c>
      <c r="M69" s="17">
        <v>31555</v>
      </c>
      <c r="N69" s="17">
        <v>182</v>
      </c>
      <c r="O69" s="21">
        <v>145</v>
      </c>
      <c r="P69" s="63">
        <f t="shared" si="4"/>
        <v>31882</v>
      </c>
    </row>
    <row r="70" spans="1:16" s="2" customFormat="1" ht="22.5" customHeight="1">
      <c r="A70" s="4"/>
      <c r="B70" s="62" t="s">
        <v>41</v>
      </c>
      <c r="C70" s="15"/>
      <c r="D70" s="16">
        <v>27413</v>
      </c>
      <c r="E70" s="17">
        <v>156</v>
      </c>
      <c r="F70" s="18">
        <f t="shared" si="0"/>
        <v>27569</v>
      </c>
      <c r="G70" s="17">
        <v>30281</v>
      </c>
      <c r="H70" s="17">
        <v>188</v>
      </c>
      <c r="I70" s="18">
        <f t="shared" si="1"/>
        <v>30469</v>
      </c>
      <c r="J70" s="19">
        <f t="shared" si="2"/>
        <v>57694</v>
      </c>
      <c r="K70" s="19">
        <f t="shared" si="2"/>
        <v>344</v>
      </c>
      <c r="L70" s="20">
        <f t="shared" si="3"/>
        <v>58038</v>
      </c>
      <c r="M70" s="17">
        <v>24770</v>
      </c>
      <c r="N70" s="17">
        <v>145</v>
      </c>
      <c r="O70" s="21">
        <v>107</v>
      </c>
      <c r="P70" s="63">
        <f t="shared" si="4"/>
        <v>25022</v>
      </c>
    </row>
    <row r="71" spans="1:16" s="2" customFormat="1" ht="22.5" customHeight="1">
      <c r="A71" s="4"/>
      <c r="B71" s="62" t="s">
        <v>42</v>
      </c>
      <c r="C71" s="15"/>
      <c r="D71" s="16">
        <v>26585</v>
      </c>
      <c r="E71" s="17">
        <v>149</v>
      </c>
      <c r="F71" s="18">
        <f t="shared" si="0"/>
        <v>26734</v>
      </c>
      <c r="G71" s="17">
        <v>29056</v>
      </c>
      <c r="H71" s="17">
        <v>146</v>
      </c>
      <c r="I71" s="18">
        <f t="shared" si="1"/>
        <v>29202</v>
      </c>
      <c r="J71" s="19">
        <f t="shared" si="2"/>
        <v>55641</v>
      </c>
      <c r="K71" s="19">
        <f t="shared" si="2"/>
        <v>295</v>
      </c>
      <c r="L71" s="20">
        <f t="shared" si="3"/>
        <v>55936</v>
      </c>
      <c r="M71" s="17">
        <v>23883</v>
      </c>
      <c r="N71" s="17">
        <v>113</v>
      </c>
      <c r="O71" s="21">
        <v>122</v>
      </c>
      <c r="P71" s="63">
        <f t="shared" si="4"/>
        <v>24118</v>
      </c>
    </row>
    <row r="72" spans="1:16" s="2" customFormat="1" ht="22.5" customHeight="1">
      <c r="A72" s="4"/>
      <c r="B72" s="62" t="s">
        <v>74</v>
      </c>
      <c r="C72" s="15"/>
      <c r="D72" s="30">
        <f>SUM(D41:D71)</f>
        <v>2444330</v>
      </c>
      <c r="E72" s="17">
        <f aca="true" t="shared" si="5" ref="E72:L72">SUM(E41:E71)</f>
        <v>35983</v>
      </c>
      <c r="F72" s="17">
        <f>SUM(F41:F71)</f>
        <v>2480313</v>
      </c>
      <c r="G72" s="17">
        <f t="shared" si="5"/>
        <v>2623168</v>
      </c>
      <c r="H72" s="17">
        <f t="shared" si="5"/>
        <v>39415</v>
      </c>
      <c r="I72" s="17">
        <f>SUM(I41:I71)</f>
        <v>2662583</v>
      </c>
      <c r="J72" s="17">
        <f t="shared" si="5"/>
        <v>5067498</v>
      </c>
      <c r="K72" s="17">
        <f>SUM(K41:K71)</f>
        <v>75398</v>
      </c>
      <c r="L72" s="17">
        <f t="shared" si="5"/>
        <v>5142896</v>
      </c>
      <c r="M72" s="17">
        <f>SUM(M41:M71)</f>
        <v>2262577</v>
      </c>
      <c r="N72" s="17">
        <f>SUM(N41:N71)</f>
        <v>39258</v>
      </c>
      <c r="O72" s="17">
        <f>SUM(O41:O71)</f>
        <v>15832</v>
      </c>
      <c r="P72" s="65">
        <f>SUM(P41:P71)</f>
        <v>2317667</v>
      </c>
    </row>
    <row r="73" spans="1:16" s="2" customFormat="1" ht="22.5" customHeight="1">
      <c r="A73" s="4"/>
      <c r="B73" s="66" t="s">
        <v>76</v>
      </c>
      <c r="C73" s="31" t="s">
        <v>75</v>
      </c>
      <c r="D73" s="16">
        <v>14499</v>
      </c>
      <c r="E73" s="17">
        <v>76</v>
      </c>
      <c r="F73" s="18">
        <f t="shared" si="0"/>
        <v>14575</v>
      </c>
      <c r="G73" s="17">
        <v>15991</v>
      </c>
      <c r="H73" s="17">
        <v>101</v>
      </c>
      <c r="I73" s="18">
        <f>G73+H73</f>
        <v>16092</v>
      </c>
      <c r="J73" s="19">
        <f t="shared" si="2"/>
        <v>30490</v>
      </c>
      <c r="K73" s="19">
        <f t="shared" si="2"/>
        <v>177</v>
      </c>
      <c r="L73" s="20">
        <f t="shared" si="3"/>
        <v>30667</v>
      </c>
      <c r="M73" s="17">
        <v>12763</v>
      </c>
      <c r="N73" s="17">
        <v>58</v>
      </c>
      <c r="O73" s="21">
        <v>72</v>
      </c>
      <c r="P73" s="63">
        <f t="shared" si="4"/>
        <v>12893</v>
      </c>
    </row>
    <row r="74" spans="1:16" s="2" customFormat="1" ht="22.5" customHeight="1">
      <c r="A74" s="4"/>
      <c r="B74" s="67" t="s">
        <v>80</v>
      </c>
      <c r="C74" s="31" t="s">
        <v>77</v>
      </c>
      <c r="D74" s="16">
        <v>9719</v>
      </c>
      <c r="E74" s="17">
        <v>39</v>
      </c>
      <c r="F74" s="18">
        <f aca="true" t="shared" si="6" ref="F74:F82">D74+E74</f>
        <v>9758</v>
      </c>
      <c r="G74" s="17">
        <v>10643</v>
      </c>
      <c r="H74" s="17">
        <v>56</v>
      </c>
      <c r="I74" s="18">
        <f aca="true" t="shared" si="7" ref="I73:I82">G74+H74</f>
        <v>10699</v>
      </c>
      <c r="J74" s="19">
        <f aca="true" t="shared" si="8" ref="J74:K82">D74+G74</f>
        <v>20362</v>
      </c>
      <c r="K74" s="19">
        <f t="shared" si="8"/>
        <v>95</v>
      </c>
      <c r="L74" s="20">
        <f aca="true" t="shared" si="9" ref="L74:L82">J74+K74</f>
        <v>20457</v>
      </c>
      <c r="M74" s="17">
        <v>8579</v>
      </c>
      <c r="N74" s="17">
        <v>33</v>
      </c>
      <c r="O74" s="21">
        <v>47</v>
      </c>
      <c r="P74" s="63">
        <f aca="true" t="shared" si="10" ref="P74:P82">SUM(M74:O74)</f>
        <v>8659</v>
      </c>
    </row>
    <row r="75" spans="1:16" s="2" customFormat="1" ht="22.5" customHeight="1">
      <c r="A75" s="4"/>
      <c r="B75" s="67"/>
      <c r="C75" s="31" t="s">
        <v>78</v>
      </c>
      <c r="D75" s="16">
        <v>5106</v>
      </c>
      <c r="E75" s="17">
        <v>38</v>
      </c>
      <c r="F75" s="18">
        <f t="shared" si="6"/>
        <v>5144</v>
      </c>
      <c r="G75" s="17">
        <v>5443</v>
      </c>
      <c r="H75" s="17">
        <v>30</v>
      </c>
      <c r="I75" s="18">
        <f t="shared" si="7"/>
        <v>5473</v>
      </c>
      <c r="J75" s="19">
        <f t="shared" si="8"/>
        <v>10549</v>
      </c>
      <c r="K75" s="19">
        <f t="shared" si="8"/>
        <v>68</v>
      </c>
      <c r="L75" s="20">
        <f t="shared" si="9"/>
        <v>10617</v>
      </c>
      <c r="M75" s="17">
        <v>4522</v>
      </c>
      <c r="N75" s="17">
        <v>40</v>
      </c>
      <c r="O75" s="21">
        <v>20</v>
      </c>
      <c r="P75" s="63">
        <f t="shared" si="10"/>
        <v>4582</v>
      </c>
    </row>
    <row r="76" spans="1:16" s="2" customFormat="1" ht="22.5" customHeight="1">
      <c r="A76" s="4"/>
      <c r="B76" s="66" t="s">
        <v>81</v>
      </c>
      <c r="C76" s="31" t="s">
        <v>79</v>
      </c>
      <c r="D76" s="16">
        <v>8195</v>
      </c>
      <c r="E76" s="17">
        <v>244</v>
      </c>
      <c r="F76" s="18">
        <f t="shared" si="6"/>
        <v>8439</v>
      </c>
      <c r="G76" s="17">
        <v>8729</v>
      </c>
      <c r="H76" s="17">
        <v>259</v>
      </c>
      <c r="I76" s="18">
        <f t="shared" si="7"/>
        <v>8988</v>
      </c>
      <c r="J76" s="19">
        <f t="shared" si="8"/>
        <v>16924</v>
      </c>
      <c r="K76" s="19">
        <f t="shared" si="8"/>
        <v>503</v>
      </c>
      <c r="L76" s="20">
        <f t="shared" si="9"/>
        <v>17427</v>
      </c>
      <c r="M76" s="17">
        <v>7291</v>
      </c>
      <c r="N76" s="17">
        <v>295</v>
      </c>
      <c r="O76" s="21">
        <v>68</v>
      </c>
      <c r="P76" s="63">
        <f t="shared" si="10"/>
        <v>7654</v>
      </c>
    </row>
    <row r="77" spans="1:16" s="2" customFormat="1" ht="22.5" customHeight="1">
      <c r="A77" s="4"/>
      <c r="B77" s="67" t="s">
        <v>85</v>
      </c>
      <c r="C77" s="31" t="s">
        <v>82</v>
      </c>
      <c r="D77" s="16">
        <v>21307</v>
      </c>
      <c r="E77" s="17">
        <v>98</v>
      </c>
      <c r="F77" s="18">
        <f t="shared" si="6"/>
        <v>21405</v>
      </c>
      <c r="G77" s="17">
        <v>22532</v>
      </c>
      <c r="H77" s="17">
        <v>97</v>
      </c>
      <c r="I77" s="18">
        <f t="shared" si="7"/>
        <v>22629</v>
      </c>
      <c r="J77" s="19">
        <f t="shared" si="8"/>
        <v>43839</v>
      </c>
      <c r="K77" s="19">
        <f t="shared" si="8"/>
        <v>195</v>
      </c>
      <c r="L77" s="20">
        <f t="shared" si="9"/>
        <v>44034</v>
      </c>
      <c r="M77" s="17">
        <v>17508</v>
      </c>
      <c r="N77" s="17">
        <v>82</v>
      </c>
      <c r="O77" s="21">
        <v>84</v>
      </c>
      <c r="P77" s="63">
        <f t="shared" si="10"/>
        <v>17674</v>
      </c>
    </row>
    <row r="78" spans="1:16" s="2" customFormat="1" ht="22.5" customHeight="1">
      <c r="A78" s="4"/>
      <c r="B78" s="67"/>
      <c r="C78" s="31" t="s">
        <v>83</v>
      </c>
      <c r="D78" s="16">
        <v>4232</v>
      </c>
      <c r="E78" s="17">
        <v>50</v>
      </c>
      <c r="F78" s="18">
        <f t="shared" si="6"/>
        <v>4282</v>
      </c>
      <c r="G78" s="17">
        <v>4241</v>
      </c>
      <c r="H78" s="17">
        <v>65</v>
      </c>
      <c r="I78" s="18">
        <f t="shared" si="7"/>
        <v>4306</v>
      </c>
      <c r="J78" s="19">
        <f t="shared" si="8"/>
        <v>8473</v>
      </c>
      <c r="K78" s="19">
        <f t="shared" si="8"/>
        <v>115</v>
      </c>
      <c r="L78" s="20">
        <f t="shared" si="9"/>
        <v>8588</v>
      </c>
      <c r="M78" s="17">
        <v>3936</v>
      </c>
      <c r="N78" s="17">
        <v>83</v>
      </c>
      <c r="O78" s="21">
        <v>24</v>
      </c>
      <c r="P78" s="63">
        <f t="shared" si="10"/>
        <v>4043</v>
      </c>
    </row>
    <row r="79" spans="1:16" s="2" customFormat="1" ht="22.5" customHeight="1">
      <c r="A79" s="4"/>
      <c r="B79" s="67"/>
      <c r="C79" s="31" t="s">
        <v>84</v>
      </c>
      <c r="D79" s="16">
        <v>7611</v>
      </c>
      <c r="E79" s="17">
        <v>43</v>
      </c>
      <c r="F79" s="18">
        <f t="shared" si="6"/>
        <v>7654</v>
      </c>
      <c r="G79" s="17">
        <v>8544</v>
      </c>
      <c r="H79" s="17">
        <v>61</v>
      </c>
      <c r="I79" s="18">
        <f t="shared" si="7"/>
        <v>8605</v>
      </c>
      <c r="J79" s="19">
        <f t="shared" si="8"/>
        <v>16155</v>
      </c>
      <c r="K79" s="19">
        <f t="shared" si="8"/>
        <v>104</v>
      </c>
      <c r="L79" s="20">
        <f t="shared" si="9"/>
        <v>16259</v>
      </c>
      <c r="M79" s="17">
        <v>7511</v>
      </c>
      <c r="N79" s="17">
        <v>53</v>
      </c>
      <c r="O79" s="21">
        <v>36</v>
      </c>
      <c r="P79" s="63">
        <f t="shared" si="10"/>
        <v>7600</v>
      </c>
    </row>
    <row r="80" spans="1:16" s="2" customFormat="1" ht="22.5" customHeight="1">
      <c r="A80" s="4"/>
      <c r="B80" s="67" t="s">
        <v>89</v>
      </c>
      <c r="C80" s="31" t="s">
        <v>86</v>
      </c>
      <c r="D80" s="16">
        <v>6729</v>
      </c>
      <c r="E80" s="17">
        <v>49</v>
      </c>
      <c r="F80" s="18">
        <f t="shared" si="6"/>
        <v>6778</v>
      </c>
      <c r="G80" s="17">
        <v>6919</v>
      </c>
      <c r="H80" s="17">
        <v>33</v>
      </c>
      <c r="I80" s="18">
        <f t="shared" si="7"/>
        <v>6952</v>
      </c>
      <c r="J80" s="19">
        <f t="shared" si="8"/>
        <v>13648</v>
      </c>
      <c r="K80" s="19">
        <f t="shared" si="8"/>
        <v>82</v>
      </c>
      <c r="L80" s="20">
        <f t="shared" si="9"/>
        <v>13730</v>
      </c>
      <c r="M80" s="17">
        <v>5379</v>
      </c>
      <c r="N80" s="17">
        <v>44</v>
      </c>
      <c r="O80" s="21">
        <v>28</v>
      </c>
      <c r="P80" s="63">
        <f t="shared" si="10"/>
        <v>5451</v>
      </c>
    </row>
    <row r="81" spans="1:16" s="2" customFormat="1" ht="22.5" customHeight="1">
      <c r="A81" s="4"/>
      <c r="B81" s="67"/>
      <c r="C81" s="31" t="s">
        <v>87</v>
      </c>
      <c r="D81" s="16">
        <v>7627</v>
      </c>
      <c r="E81" s="17">
        <v>45</v>
      </c>
      <c r="F81" s="18">
        <f t="shared" si="6"/>
        <v>7672</v>
      </c>
      <c r="G81" s="17">
        <v>8097</v>
      </c>
      <c r="H81" s="17">
        <v>41</v>
      </c>
      <c r="I81" s="18">
        <f t="shared" si="7"/>
        <v>8138</v>
      </c>
      <c r="J81" s="19">
        <f t="shared" si="8"/>
        <v>15724</v>
      </c>
      <c r="K81" s="19">
        <f t="shared" si="8"/>
        <v>86</v>
      </c>
      <c r="L81" s="20">
        <f t="shared" si="9"/>
        <v>15810</v>
      </c>
      <c r="M81" s="17">
        <v>6367</v>
      </c>
      <c r="N81" s="17">
        <v>45</v>
      </c>
      <c r="O81" s="21">
        <v>23</v>
      </c>
      <c r="P81" s="63">
        <f t="shared" si="10"/>
        <v>6435</v>
      </c>
    </row>
    <row r="82" spans="1:16" s="2" customFormat="1" ht="22.5" customHeight="1">
      <c r="A82" s="4"/>
      <c r="B82" s="67"/>
      <c r="C82" s="31" t="s">
        <v>88</v>
      </c>
      <c r="D82" s="16">
        <v>2596</v>
      </c>
      <c r="E82" s="17">
        <v>13</v>
      </c>
      <c r="F82" s="18">
        <f t="shared" si="6"/>
        <v>2609</v>
      </c>
      <c r="G82" s="17">
        <v>2879</v>
      </c>
      <c r="H82" s="17">
        <v>9</v>
      </c>
      <c r="I82" s="18">
        <f t="shared" si="7"/>
        <v>2888</v>
      </c>
      <c r="J82" s="19">
        <f t="shared" si="8"/>
        <v>5475</v>
      </c>
      <c r="K82" s="19">
        <f t="shared" si="8"/>
        <v>22</v>
      </c>
      <c r="L82" s="20">
        <f t="shared" si="9"/>
        <v>5497</v>
      </c>
      <c r="M82" s="17">
        <v>2334</v>
      </c>
      <c r="N82" s="17">
        <v>10</v>
      </c>
      <c r="O82" s="21">
        <v>8</v>
      </c>
      <c r="P82" s="63">
        <f t="shared" si="10"/>
        <v>2352</v>
      </c>
    </row>
    <row r="83" spans="1:16" s="2" customFormat="1" ht="22.5" customHeight="1">
      <c r="A83" s="4"/>
      <c r="B83" s="68" t="s">
        <v>90</v>
      </c>
      <c r="C83" s="47"/>
      <c r="D83" s="16">
        <f>SUM(D73:D82)</f>
        <v>87621</v>
      </c>
      <c r="E83" s="17">
        <f aca="true" t="shared" si="11" ref="E83:P83">SUM(E73:E82)</f>
        <v>695</v>
      </c>
      <c r="F83" s="18">
        <f t="shared" si="11"/>
        <v>88316</v>
      </c>
      <c r="G83" s="17">
        <f t="shared" si="11"/>
        <v>94018</v>
      </c>
      <c r="H83" s="17">
        <f t="shared" si="11"/>
        <v>752</v>
      </c>
      <c r="I83" s="18">
        <f t="shared" si="11"/>
        <v>94770</v>
      </c>
      <c r="J83" s="19">
        <f t="shared" si="11"/>
        <v>181639</v>
      </c>
      <c r="K83" s="19">
        <f t="shared" si="11"/>
        <v>1447</v>
      </c>
      <c r="L83" s="20">
        <f t="shared" si="11"/>
        <v>183086</v>
      </c>
      <c r="M83" s="17">
        <f>SUM(M73:M82)</f>
        <v>76190</v>
      </c>
      <c r="N83" s="17">
        <f t="shared" si="11"/>
        <v>743</v>
      </c>
      <c r="O83" s="21">
        <f t="shared" si="11"/>
        <v>410</v>
      </c>
      <c r="P83" s="63">
        <f t="shared" si="11"/>
        <v>77343</v>
      </c>
    </row>
    <row r="84" spans="1:16" s="2" customFormat="1" ht="22.5" customHeight="1">
      <c r="A84" s="4"/>
      <c r="B84" s="68" t="s">
        <v>91</v>
      </c>
      <c r="C84" s="48"/>
      <c r="D84" s="30">
        <f>SUM(D83+D72)</f>
        <v>2531951</v>
      </c>
      <c r="E84" s="17">
        <f>SUM(E83+E72)</f>
        <v>36678</v>
      </c>
      <c r="F84" s="32">
        <f aca="true" t="shared" si="12" ref="F84:P84">SUM(F83+F72)</f>
        <v>2568629</v>
      </c>
      <c r="G84" s="17">
        <f t="shared" si="12"/>
        <v>2717186</v>
      </c>
      <c r="H84" s="17">
        <f t="shared" si="12"/>
        <v>40167</v>
      </c>
      <c r="I84" s="17">
        <f t="shared" si="12"/>
        <v>2757353</v>
      </c>
      <c r="J84" s="17">
        <f t="shared" si="12"/>
        <v>5249137</v>
      </c>
      <c r="K84" s="17">
        <f t="shared" si="12"/>
        <v>76845</v>
      </c>
      <c r="L84" s="17">
        <f t="shared" si="12"/>
        <v>5325982</v>
      </c>
      <c r="M84" s="17">
        <f t="shared" si="12"/>
        <v>2338767</v>
      </c>
      <c r="N84" s="17">
        <f t="shared" si="12"/>
        <v>40001</v>
      </c>
      <c r="O84" s="33">
        <f t="shared" si="12"/>
        <v>16242</v>
      </c>
      <c r="P84" s="65">
        <f t="shared" si="12"/>
        <v>2395010</v>
      </c>
    </row>
    <row r="85" spans="1:16" s="2" customFormat="1" ht="22.5" customHeight="1" thickBot="1">
      <c r="A85" s="4"/>
      <c r="B85" s="69" t="s">
        <v>92</v>
      </c>
      <c r="C85" s="70"/>
      <c r="D85" s="71">
        <f>SUM(D84+D8+D33)</f>
        <v>4181256</v>
      </c>
      <c r="E85" s="72">
        <f aca="true" t="shared" si="13" ref="E85:P85">SUM(E84+E8+E33)</f>
        <v>102579</v>
      </c>
      <c r="F85" s="73">
        <f t="shared" si="13"/>
        <v>4283835</v>
      </c>
      <c r="G85" s="72">
        <f t="shared" si="13"/>
        <v>4465124</v>
      </c>
      <c r="H85" s="72">
        <f t="shared" si="13"/>
        <v>112478</v>
      </c>
      <c r="I85" s="72">
        <f t="shared" si="13"/>
        <v>4577602</v>
      </c>
      <c r="J85" s="72">
        <f t="shared" si="13"/>
        <v>8646380</v>
      </c>
      <c r="K85" s="72">
        <f t="shared" si="13"/>
        <v>215057</v>
      </c>
      <c r="L85" s="72">
        <f>SUM(L84+L8+L33)</f>
        <v>8861437</v>
      </c>
      <c r="M85" s="72">
        <f t="shared" si="13"/>
        <v>4067150</v>
      </c>
      <c r="N85" s="72">
        <f t="shared" si="13"/>
        <v>117350</v>
      </c>
      <c r="O85" s="74">
        <f t="shared" si="13"/>
        <v>39235</v>
      </c>
      <c r="P85" s="75">
        <f t="shared" si="13"/>
        <v>4223735</v>
      </c>
    </row>
    <row r="86" spans="1:1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35" customFormat="1" ht="17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sheetProtection/>
  <mergeCells count="13">
    <mergeCell ref="B85:C85"/>
    <mergeCell ref="M5:P5"/>
    <mergeCell ref="D6:F6"/>
    <mergeCell ref="G6:I6"/>
    <mergeCell ref="D5:L5"/>
    <mergeCell ref="J6:L6"/>
    <mergeCell ref="B5:C7"/>
    <mergeCell ref="B1:P2"/>
    <mergeCell ref="B74:B75"/>
    <mergeCell ref="B77:B79"/>
    <mergeCell ref="B80:B82"/>
    <mergeCell ref="B83:C83"/>
    <mergeCell ref="B84:C84"/>
  </mergeCells>
  <printOptions horizontalCentered="1"/>
  <pageMargins left="0.2362204724409449" right="0.03937007874015748" top="0.15748031496062992" bottom="0.15748031496062992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船津　芳朋</dc:creator>
  <cp:keywords/>
  <dc:description/>
  <cp:lastModifiedBy>HOSTNAME</cp:lastModifiedBy>
  <cp:lastPrinted>2017-08-10T07:46:06Z</cp:lastPrinted>
  <dcterms:created xsi:type="dcterms:W3CDTF">1999-03-23T06:11:12Z</dcterms:created>
  <dcterms:modified xsi:type="dcterms:W3CDTF">2017-08-10T08:51:50Z</dcterms:modified>
  <cp:category/>
  <cp:version/>
  <cp:contentType/>
  <cp:contentStatus/>
</cp:coreProperties>
</file>