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30" windowWidth="15480" windowHeight="6090" activeTab="0"/>
  </bookViews>
  <sheets>
    <sheet name="製造業・衛生管理" sheetId="1" r:id="rId1"/>
    <sheet name="製造業・コンプライアンス" sheetId="2" r:id="rId2"/>
  </sheets>
  <definedNames>
    <definedName name="_xlnm.Print_Area" localSheetId="1">'製造業・コンプライアンス'!$A$1:$F$62</definedName>
    <definedName name="_xlnm.Print_Area" localSheetId="0">'製造業・衛生管理'!$A$1:$H$60</definedName>
  </definedNames>
  <calcPr calcMode="manual" fullCalcOnLoad="1"/>
</workbook>
</file>

<file path=xl/sharedStrings.xml><?xml version="1.0" encoding="utf-8"?>
<sst xmlns="http://schemas.openxmlformats.org/spreadsheetml/2006/main" count="276" uniqueCount="211">
  <si>
    <t>・ 製造・販売している場合は、店内に掲示していることを確認
　　（それ以外は事務所内でも可）
・非許可の場合は、食品衛生責任者を設置していることを確認</t>
  </si>
  <si>
    <t>・ 受診したかを聴き取りし確認
　（市町村主催の定期健康診断でも可）</t>
  </si>
  <si>
    <t>・ 従事者が着用している作業着に汚れ等がなく清潔であることを確認
・ 交換できるよう洗濯された作業着が複数枚あることを確認</t>
  </si>
  <si>
    <t>・ マスク、手袋が使えるように備えていることを確認</t>
  </si>
  <si>
    <t>・ 衛生教育で行っているのであれば、その記録又は聴き取りにより確認
・ 手洗い場所に手順の紙を掲示するなど、周知の方法を確認</t>
  </si>
  <si>
    <t>・ 商品に開封日の記載を行うなどして開封日がわかるようにしていることを確認
・ 一定の使用期限を定めて使用していることを聴き取りし確認</t>
  </si>
  <si>
    <t>・ 食品衛生関連法規や食の安全安心以外の、食品に関するリスクコミュニケーションやシンポジウム、セミナー等参加実績を確認
　（当日の配布資料等の確認でもよい）
　例）調理技術のセミナー、食品業界の意見交換会など</t>
  </si>
  <si>
    <t>・ お客様から受けた連絡は、誰に報告するかルール化されており、誰でも同じ対応ができることを聴き取り又は文書により確認
・ 相談内容や対応を行った記録や決まった記録票があることを確認</t>
  </si>
  <si>
    <t>・ 従事者から営業者へのホットラインがあることを確認
・ 従事者は不利益を被らない匿名などの仕組みがあることを確認
・ 従事者を対象に聴き取りし確認</t>
  </si>
  <si>
    <t>・ ＨＰやメニューなどにより明記していることを確認</t>
  </si>
  <si>
    <t>評価項目</t>
  </si>
  <si>
    <t>確認</t>
  </si>
  <si>
    <t>自主点検欄</t>
  </si>
  <si>
    <t>営業許可証及び食品衛生責任者氏名を見やすい場所に掲示をしている</t>
  </si>
  <si>
    <t>屋外の廃棄物容器は、専用の場所で衛生的に保管している</t>
  </si>
  <si>
    <t>清潔な作業着を着用している</t>
  </si>
  <si>
    <t>作業前及び用便後は必ず手指を洗浄し消毒している</t>
  </si>
  <si>
    <t>トイレは定期的に清掃を行い清潔に保っている</t>
  </si>
  <si>
    <t>衛生管理項目</t>
  </si>
  <si>
    <t>コンプライアンス・危機管理項目</t>
  </si>
  <si>
    <t>必須</t>
  </si>
  <si>
    <t>別表２　２－２０</t>
  </si>
  <si>
    <t>別表２　２－３</t>
  </si>
  <si>
    <t>別表２　２－６</t>
  </si>
  <si>
    <t>別表２　２－２</t>
  </si>
  <si>
    <t>別表２　２－１０</t>
  </si>
  <si>
    <t>別表２　２－１８</t>
  </si>
  <si>
    <t>別表１　１－４</t>
  </si>
  <si>
    <t>条例５条２項
別表１　６－４</t>
  </si>
  <si>
    <t>別表２　２－１６</t>
  </si>
  <si>
    <t>別表１　４－４</t>
  </si>
  <si>
    <t>別表１　３－７</t>
  </si>
  <si>
    <t>別表１　３－６</t>
  </si>
  <si>
    <t>別表１　４－１</t>
  </si>
  <si>
    <t>別表１　５－１</t>
  </si>
  <si>
    <t>別表１　５－２</t>
  </si>
  <si>
    <t>別表１　５－３</t>
  </si>
  <si>
    <t>別表１　５－４</t>
  </si>
  <si>
    <t>別表１　６－７</t>
  </si>
  <si>
    <t>別表１　１－８</t>
  </si>
  <si>
    <t>必須項目</t>
  </si>
  <si>
    <t>全項目</t>
  </si>
  <si>
    <t>必須以外</t>
  </si>
  <si>
    <t>合計</t>
  </si>
  <si>
    <t>８割とるには</t>
  </si>
  <si>
    <t>備考（評価方法）</t>
  </si>
  <si>
    <t>府条例管理運営基準・施設基準</t>
  </si>
  <si>
    <t>作業開始前の健康チェックを行っている</t>
  </si>
  <si>
    <t>調味料等（期限表示のある物）の開封後の使用期限を定めている</t>
  </si>
  <si>
    <t>従事者に対し年1回以上の衛生教育を実施している（食品衛生学）</t>
  </si>
  <si>
    <t>（従事者その他の衛生管理）</t>
  </si>
  <si>
    <t>※</t>
  </si>
  <si>
    <t>施設設備等に破損しているなど支障がある場合は評価されません</t>
  </si>
  <si>
    <t>朝礼などで従事者同士のコミュニケーションの場を設定している</t>
  </si>
  <si>
    <t>営業者と従事者の緊急連絡体制を確保している</t>
  </si>
  <si>
    <t>お客様の健康の保護等を第一に営業を行うことを社訓等で明確にしている</t>
  </si>
  <si>
    <t>お客様からの相談窓口を設置している</t>
  </si>
  <si>
    <t>施設周囲の環境への措置を適切に講じている（排気や排水、ごみなどによる周囲等への悪影響）</t>
  </si>
  <si>
    <t>ルールやマニュアルを必要に応じて見直しを行っている</t>
  </si>
  <si>
    <t>お客様からの相談、苦情、事故処理のための体制があり、対応した記録を残している</t>
  </si>
  <si>
    <t>お客様からの相談、苦情、事故の原因究明と再発防止に努めている(検証)</t>
  </si>
  <si>
    <t>床及び内壁は耐水性(コンクリートやステンレス等）で清掃しやすい構造である</t>
  </si>
  <si>
    <t>天井は清掃され、ほこり等がたまっていない</t>
  </si>
  <si>
    <t>冷凍冷蔵庫を備えている</t>
  </si>
  <si>
    <t>冷凍冷蔵庫に温度計を備えている</t>
  </si>
  <si>
    <t>米、調味料、缶詰など常温で保存するものは場所を決め管理している</t>
  </si>
  <si>
    <t>定期的に健康診断を受けている</t>
  </si>
  <si>
    <t>マスク、手袋を備えている</t>
  </si>
  <si>
    <t>手洗いの方法を周知している</t>
  </si>
  <si>
    <t>器具等の洗浄・殺菌の方法を決めている</t>
  </si>
  <si>
    <t>必要に応じ、そ族昆虫の駆除を実施している</t>
  </si>
  <si>
    <t>営業者・従事者は食品衛生関連法規に関して勉強している</t>
  </si>
  <si>
    <t>営業者・従事者は食の安全安心に関する勉強をしている
（ＪＡＳ法、景品表示法、食育など）</t>
  </si>
  <si>
    <t>営業者・従事者は食品に関するリスクコミュニケーション、シンポジウム、セミナー等に参加している</t>
  </si>
  <si>
    <t>食品事故の拡大のおそれがある場合、自らが公表することとしている</t>
  </si>
  <si>
    <t>従事者が食品偽装など店内の不正に意見を述べることによって、不利益を受けることのないよう配慮している</t>
  </si>
  <si>
    <t>１．事業者は各項目について○か×かで自主点検を行った上で、認証の要件を満たしていることを確認し、認証機関に申請を行う。</t>
  </si>
  <si>
    <t>２．認証の要件は、</t>
  </si>
  <si>
    <t>　　①必須項目が全て○であること</t>
  </si>
  <si>
    <t>基準表の見方の概要は下記のとおりです。</t>
  </si>
  <si>
    <t>掃除用具はいつでも使えるように、一定の場所に保管している</t>
  </si>
  <si>
    <t>始業前に冷凍冷蔵庫の温度確認をしている</t>
  </si>
  <si>
    <t>食品に関する行政や各種業界団体等が認めている認証や表彰を受けている</t>
  </si>
  <si>
    <t>整理整頓を行い、不必要なものは持ち込んでいない</t>
  </si>
  <si>
    <t>従事者に接客教育を行っている</t>
  </si>
  <si>
    <t>消毒用アルコールを備えている</t>
  </si>
  <si>
    <t>○</t>
  </si>
  <si>
    <t>※</t>
  </si>
  <si>
    <t>　</t>
  </si>
  <si>
    <t>・ 天井・照明器具等に蓄積されたゴミがないことを確認</t>
  </si>
  <si>
    <t>・ トラップ等の設置を確認
・ 業者委託している場合は、その実施記録を確認</t>
  </si>
  <si>
    <t>・ その施設が受けている食品衛生にかかる認証や表彰を、証書等で確認</t>
  </si>
  <si>
    <t>施設の床を毎日清掃している</t>
  </si>
  <si>
    <t>製造に使用する機械器具等は、洗浄消毒等されている</t>
  </si>
  <si>
    <t>製造に使用する機械器具等を拭くダスターは、常に衛生的なものを使用している</t>
  </si>
  <si>
    <t>冷凍冷蔵庫内で原材料と半製品、製品を区分けし保管している</t>
  </si>
  <si>
    <t>原材料はダンボール箱等のまま冷蔵庫等に持ち込んでいない</t>
  </si>
  <si>
    <t>製造や包装作業を行う場所が分けられている</t>
  </si>
  <si>
    <t>製造及び充填包装作業で使用する作業台はステンレス等耐水性の材質である</t>
  </si>
  <si>
    <t>製造施設内に廃棄物容器が備え付けられている</t>
  </si>
  <si>
    <t>使用する添加物は、正確に計量している</t>
  </si>
  <si>
    <t>別表１　２－１３</t>
  </si>
  <si>
    <t>製造工程の中でどこが衛生的に重要な点（殺菌・加熱など）か把握している</t>
  </si>
  <si>
    <t>前項目の重要な点を適切に管理している</t>
  </si>
  <si>
    <t>原材料の納入時には従事者が立ち会うなど、衛生管理体制がある</t>
  </si>
  <si>
    <t>原材料は、品質・鮮度・期限表示・異物混入等の確認を行っている</t>
  </si>
  <si>
    <t>法第１９条</t>
  </si>
  <si>
    <t>主要製品は、自主検査を適宜行っている</t>
  </si>
  <si>
    <t>別表１　４－６</t>
  </si>
  <si>
    <t>使用時に原材料の期限表示を確認して使用している</t>
  </si>
  <si>
    <t>アレルギーに関し特定７品目以外の表示にも取り組んでいる（全ての原材料でなくて良い）</t>
  </si>
  <si>
    <t>自主回収の措置基準(公表方法も含む)について設定している</t>
  </si>
  <si>
    <t>主要製品については、製造日ごとに一定期間サンプルを保存している</t>
  </si>
  <si>
    <t>必要に応じ、仕入先に原材料の産地について確認し購入している</t>
  </si>
  <si>
    <t>原材料等の保管・管理の方法を決めている</t>
  </si>
  <si>
    <t>○</t>
  </si>
  <si>
    <t>○</t>
  </si>
  <si>
    <t>　　②必須項目を含め、合計で８割以上の項目が○であること</t>
  </si>
  <si>
    <t>期限切れや回収品などの不適切な原材料を使用していない</t>
  </si>
  <si>
    <t>○</t>
  </si>
  <si>
    <t>(製造場内の衛生管理)</t>
  </si>
  <si>
    <t>製造場は禁煙にしている</t>
  </si>
  <si>
    <t>・ 社訓や店内表示、ホームページなどで明示されているかを確認</t>
  </si>
  <si>
    <t>・ 食品衛生関係の雑誌を講読したり、組合へ加入したり、講習会へ参加したりして積極的に知識を得るように努力していることを確認</t>
  </si>
  <si>
    <t>・ 食品衛生法規以外のＪＡＳ法、景品表示法や食育などについて、上記同様に積極的に知識を得るように努力していることを確認</t>
  </si>
  <si>
    <t>・ 緊急連絡網を作成するなどし、緊急時の体制を確保していることを確認</t>
  </si>
  <si>
    <t>・ 電話番号の掲示やＨＰ（専用でなくて良い）などで、問い合わせ先や相談窓口を明示していることを確認</t>
  </si>
  <si>
    <t>・ 記録又は聴き取りにより確認</t>
  </si>
  <si>
    <t>・ マニュアルやルールを決めているかを聴き取りし確認</t>
  </si>
  <si>
    <t>聴き取り：店舗の従事者に直接尋ねる（アルバイトに対しても可能）</t>
  </si>
  <si>
    <t>　　認証機関は、現地での施設確認又は聴き取りなどにより審査を行う。</t>
  </si>
  <si>
    <t>・ ミーティングなどの時間をとって、従事者や営業者とのコミュニケーションの場を設けているかを聴き取りし確認</t>
  </si>
  <si>
    <t>・ 採用時や、定期的に接客対応について勉強しているかを聴き取りし確認
・ 教育記録がある場合は記録で確認</t>
  </si>
  <si>
    <t>・ 会議録などの記録や聴き取りし見直す検討がなされているか確認</t>
  </si>
  <si>
    <t>・ 公表基準などを検討しているか聴き取りし確認</t>
  </si>
  <si>
    <t>・ 周囲に悪臭などを出していないか確認
・ 排気や排水、ごみなどにより周囲に迷惑をかけないよう施設周囲を清掃しているか聴き取りし確認</t>
  </si>
  <si>
    <t>・ 従事者に、いつ、どのように手洗いを行う必要があるのかを聴き取りし確認</t>
  </si>
  <si>
    <t>・ 製造場内に灰皿や吸殻がないか確認
・ 従事者へも聴き取りし確認</t>
  </si>
  <si>
    <t>・　製造や包装作業を行う場所が分けられていることを確認
　　　例）盛付台や包装台が専用に設けられている
　　　例）専用の充填室がある</t>
  </si>
  <si>
    <t>・　保存されていることを確認
　※一定期間：消費期限若しくは賞味期限以上</t>
  </si>
  <si>
    <t>・ 製品の情報発信、食育の情報発信などを、ＨＰ・施設内掲示などで明示していることを確認</t>
  </si>
  <si>
    <t>ホームページやメニューに産地を記載し、公表に努めている</t>
  </si>
  <si>
    <t>・ 避難誘導の方法など具体的内容を聴き取りや記録で確認</t>
  </si>
  <si>
    <t>健康被害などが認められる場合は保健所へ報告することとしている</t>
  </si>
  <si>
    <t>その他、食の安全安心の情報発信に努めている</t>
  </si>
  <si>
    <t>危機管理事象発生時に備え、従業員教育を実施している</t>
  </si>
  <si>
    <t>・ 営業者はどのような場合に、保健所へ報告するかを聴き取りし確認
・ 保健所等の連絡先を知っているかを聴き取りし確認</t>
  </si>
  <si>
    <t>認証基準（自主点検評価表）－食品を製造する営業－</t>
  </si>
  <si>
    <t>・　表示の根拠となる資料の確認
　　例）原材料の中に特定7品目や添加物が含まれていることがわかる資料の確認</t>
  </si>
  <si>
    <t>製品の保管スペースや販売スペースを毎日清掃している</t>
  </si>
  <si>
    <t>お客様：消費者だけでなく、流通業者も含んだ販売先</t>
  </si>
  <si>
    <t>・　自主検査記録の確認
　　　※自主検査の例
　　　風味異常は無いか確認、包装の漏れは無いか確認、異物混入は無いか確認など</t>
  </si>
  <si>
    <t>・　店内の掲示や販売時にお客様へ情報提供しているか聴き取りし確認</t>
  </si>
  <si>
    <t>（２）　（包装食品を製造していない場合）
　　　　　お客様にアレルギー（特定7品目）や添加物が含まれていることをわかるようにしている</t>
  </si>
  <si>
    <t>（１６（１）の場合）２５項目中の必須項目数</t>
  </si>
  <si>
    <t>製品がいつ製造したかわかるようにしている</t>
  </si>
  <si>
    <t>・　いつ製品が製造したかを記録や聴き取りで確認</t>
  </si>
  <si>
    <t>（１６（２）の場合）２５項目中の必須項目数</t>
  </si>
  <si>
    <t>・　期限表示を確認し、期限の根拠についても聴き取りや資料で確認</t>
  </si>
  <si>
    <t>・　期限表示や店内掲示等により確認し、
　　期限の根拠についても聴き取りや資料で確認</t>
  </si>
  <si>
    <t>（１）　（包装食品を製造している場合）
　　　　　アレルギー（特定7品目）や添加物の適切な表示を行っている</t>
  </si>
  <si>
    <t>（２）　(期限表示義務のある食品の取扱いがない場合)
　　　製品の期限は科学的根拠に基づき設定し、その期限をお客様にわかるようにしている</t>
  </si>
  <si>
    <t>（３０（１）の場合）４５項目中の必須項目数</t>
  </si>
  <si>
    <t>（３０（２）の場合）４５項目中の必須項目数</t>
  </si>
  <si>
    <t>　　　　　包装食品を製造してない場合は（２）のチェックを行う。（一般項目）</t>
  </si>
  <si>
    <t>　　　　　包装食品を製造している場合は（１）のチェックを行う。（必須項目）</t>
  </si>
  <si>
    <t>　　　　　期限表示義務のある食品の取扱いがある場合は（１）のチェックを行う。（必須項目）</t>
  </si>
  <si>
    <t>（衛生管理項目３０（１）かつｺﾝﾌﾟﾗｲｱﾝｽ・危機管理項目１６（１）の場合）</t>
  </si>
  <si>
    <t>（衛生管理項目３０（２）かつｺﾝﾌﾟﾗｲｱﾝｽ・危機管理項目１６（１）の場合）</t>
  </si>
  <si>
    <t>（衛生管理項目３０（２）かつｺﾝﾌﾟﾗｲｱﾝｽ・危機管理項目１６（２）の場合）</t>
  </si>
  <si>
    <t>（１）　(期限表示義務のある食品の取扱いがある場合)
　　　製品の期限は科学的根拠に基づき設定し、その期限をお客様にわかるようにしている</t>
  </si>
  <si>
    <t>消毒石けん液を備えた手洗い設備がある</t>
  </si>
  <si>
    <t>ドライタオル、ペーパータオルを備えている</t>
  </si>
  <si>
    <t>・ 手洗い専用の設備があることを確認
・ 薬用石けん、業務用の消毒石けん液等の殺菌効果のある石けんがあることを確認</t>
  </si>
  <si>
    <t>・ 手洗い設備、製造場等に消毒用アルコールが備え付けられていることを確認</t>
  </si>
  <si>
    <t>・ 布タオルなどを使用していないことを確認
・ ドライタオル又はペーパータオルがあることを確認</t>
  </si>
  <si>
    <t>・ 製造場の床面及び内壁がコンクリートやステンレス等の耐水性の構造であることを確認
・ 適度な傾斜があり、水たまりがないことを確認</t>
  </si>
  <si>
    <t>・ 始業時、終業時、製造品目の変更時などの洗浄する時について聴き取し確認</t>
  </si>
  <si>
    <t>・ 作業台、器具等用途に合わせて使い分けていることを確認
・ 作業中も必要に応じて交換し清潔を保てるよう、複数枚あることを確認</t>
  </si>
  <si>
    <t>・ 冷凍冷蔵庫が設置され、稼働していることを確認
・ 食品等を冷凍冷蔵庫に詰めすぎていない（庫内容量の約7割）ことを確認</t>
  </si>
  <si>
    <t>・ 汚れがたまっていないことを確認</t>
  </si>
  <si>
    <t>・ 温度計が設置されていることを確認
・ 冷蔵庫内に設置している場合は、扉を開けてすぐ見えることを確認</t>
  </si>
  <si>
    <t>・ 記録表が備えられていることを確認
・ 確認した温度が記録されていることを確認</t>
  </si>
  <si>
    <t>・ 原材料と半製品、製品とは分けて保管していることを確認
・ ビニール袋やバット等を活用しドリップ等による汚染を防いでいることを確認</t>
  </si>
  <si>
    <t>・ 冷蔵庫内にダンボールがないことを確認
　（ 冷蔵倉庫は例外）</t>
  </si>
  <si>
    <t>・ 直射日光を避け、衛生的に保管できる場所を定めていることを確認
・ 周辺に昆虫類の発生がないことを確認
・ 先入れ先出しを行いやすくするため、日付管理、整理整頓されていることを確認</t>
  </si>
  <si>
    <t>・ ステンレス等の作業台があることを確認</t>
  </si>
  <si>
    <t>・ 個人の荷物やタバコなど、製造に不必要なものが置かれていないことを確認</t>
  </si>
  <si>
    <t>・ 作業中にでたゴミをすぐに捨てることができる容器があることを確認</t>
  </si>
  <si>
    <t>・ 添加物のレシピ(原材料と配合量)と計量器があることを確認</t>
  </si>
  <si>
    <t>・　製造工程の中でどこが衛生的に重要な点か把握しているかを聴き取し確認</t>
  </si>
  <si>
    <t>・　管理方法の聴き取り又は記録を確認　（例：加熱温度・時間の設定を確認）</t>
  </si>
  <si>
    <t>・ 保管場所を決めていることを確認
・ 掃除用具が整理整頓されていることを確認</t>
  </si>
  <si>
    <t>・ 汚れがたまっていないことを確認</t>
  </si>
  <si>
    <t>・ 廃棄物の保管場所が定めらていることを確認
・ 専用容器に入れるなどし、汚臭や汚液がもれないよう保管していることを確認</t>
  </si>
  <si>
    <t>・ 記録票があることを確認
・ 1日1回以上清掃し、記録していることを確認
・ 共用トイレで清掃委託している場合は、業者の記録を確認</t>
  </si>
  <si>
    <t>・ 食材の納入時の状況を聴き取りし確認
　例）仕入れに行く場合は、立ち会いと同等とする
　　　管理できる場所（一般人が自由に入ることのできない場所）に納品している</t>
  </si>
  <si>
    <t>・ 品質・鮮度・期限表示・異物混入等の確認を行なっていることを確認
・ 記録票があることを確認
　（納品伝票や仕入れ票などに記載している場合も可）</t>
  </si>
  <si>
    <t>・ 産地の確認を行っていることを確認
・ 記録票があることを確認（納品伝票や仕入れ票などに記載している場合も可）
・ 店舗毎に確認していない場合は、本部等で一括して確認していることを確認</t>
  </si>
  <si>
    <t>・ 保管品に期限切れの品が無いことを確認</t>
  </si>
  <si>
    <t>・ 健康チェック表を備え、自主点検していることを確認
・ 記録等を備えてない場合は、方法について聴き取りし確認
　　例）店長等が従業員に対し健康を確認していることを聴き取り</t>
  </si>
  <si>
    <t>・ 相談や苦情、事故の記録に、原因究明や再発防止対策などが記載されていることを確認
・ 記録が無い場合は、原因究明と再発防止の方法について聴き取りを行い確認</t>
  </si>
  <si>
    <t>・　店内掲示などに含まれるアレルギー物質を明記していることを確認
・　特定原材料以外の物質も記載している（表示の確認）ことを確認</t>
  </si>
  <si>
    <t>十分なお湯が使える洗浄設備がある</t>
  </si>
  <si>
    <t>・ 器具等の洗浄のため、十分なお湯が使えることを確認</t>
  </si>
  <si>
    <t>・　期限切れや回収品などの不適切な原材料を使用しないことを聴き取りし確認</t>
  </si>
  <si>
    <r>
      <t>※</t>
    </r>
    <r>
      <rPr>
        <sz val="11"/>
        <rFont val="ＭＳ Ｐゴシック"/>
        <family val="3"/>
      </rPr>
      <t>コンプライアンス・危機管理項目</t>
    </r>
    <r>
      <rPr>
        <sz val="12"/>
        <rFont val="ＭＳ Ｐゴシック"/>
        <family val="3"/>
      </rPr>
      <t>の項目１６について</t>
    </r>
  </si>
  <si>
    <t>衛生管理項目の項目３０について</t>
  </si>
  <si>
    <t>　　　　　期限表示義務のある食品の取扱いがない場合は（２）のチェックを行う。（一般項目）</t>
  </si>
  <si>
    <t>・　措置基準や公表方法を設定しているか聴き取りし確認
例）不良食品（異物混入や表示の不備）に気付いた時に、自主回収し、公表することにしている</t>
  </si>
  <si>
    <t>資料２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</si>
</sst>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9"/>
      <name val="ＭＳ Ｐゴシック"/>
      <family val="3"/>
    </font>
    <font>
      <b/>
      <sz val="12"/>
      <name val="ＭＳ Ｐゴシック"/>
      <family val="3"/>
    </font>
    <font>
      <sz val="20"/>
      <name val="ＭＳ Ｐゴシック"/>
      <family val="3"/>
    </font>
    <font>
      <b/>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34"/>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8" fillId="0" borderId="0" applyNumberFormat="0" applyFill="0" applyBorder="0" applyAlignment="0" applyProtection="0"/>
    <xf numFmtId="0" fontId="43" fillId="31" borderId="0" applyNumberFormat="0" applyBorder="0" applyAlignment="0" applyProtection="0"/>
  </cellStyleXfs>
  <cellXfs count="86">
    <xf numFmtId="0" fontId="0" fillId="0" borderId="0" xfId="0" applyAlignment="1">
      <alignment vertical="center"/>
    </xf>
    <xf numFmtId="0" fontId="2" fillId="0" borderId="10" xfId="0" applyFont="1" applyFill="1" applyBorder="1" applyAlignment="1">
      <alignmen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2" fillId="0" borderId="0" xfId="0" applyFont="1" applyFill="1" applyAlignment="1">
      <alignment vertical="center" wrapText="1"/>
    </xf>
    <xf numFmtId="0" fontId="2" fillId="32" borderId="10" xfId="0" applyFont="1" applyFill="1" applyBorder="1" applyAlignment="1">
      <alignment vertical="center"/>
    </xf>
    <xf numFmtId="0" fontId="2" fillId="32" borderId="10" xfId="0" applyFont="1" applyFill="1" applyBorder="1" applyAlignment="1">
      <alignment vertical="center" wrapText="1"/>
    </xf>
    <xf numFmtId="0" fontId="2" fillId="0" borderId="10" xfId="0" applyFont="1" applyBorder="1" applyAlignment="1">
      <alignment vertical="center"/>
    </xf>
    <xf numFmtId="0" fontId="0" fillId="0" borderId="0" xfId="0" applyFont="1" applyAlignment="1">
      <alignment vertical="center"/>
    </xf>
    <xf numFmtId="0" fontId="2" fillId="0" borderId="10" xfId="0" applyFont="1" applyFill="1" applyBorder="1" applyAlignment="1">
      <alignment horizontal="center" vertical="center" wrapText="1"/>
    </xf>
    <xf numFmtId="0" fontId="0" fillId="0" borderId="10" xfId="0" applyFont="1" applyBorder="1" applyAlignment="1">
      <alignment vertical="center"/>
    </xf>
    <xf numFmtId="0" fontId="3" fillId="0" borderId="0" xfId="0" applyFont="1" applyAlignment="1">
      <alignment horizontal="left" vertical="center"/>
    </xf>
    <xf numFmtId="0" fontId="0" fillId="0" borderId="0" xfId="0" applyFont="1" applyFill="1" applyAlignment="1">
      <alignment vertical="center"/>
    </xf>
    <xf numFmtId="0" fontId="0" fillId="32" borderId="10" xfId="0" applyFont="1" applyFill="1" applyBorder="1" applyAlignment="1">
      <alignment vertical="center"/>
    </xf>
    <xf numFmtId="0" fontId="2" fillId="32" borderId="10"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Fill="1" applyBorder="1" applyAlignment="1">
      <alignment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Fill="1" applyBorder="1" applyAlignment="1">
      <alignment vertical="center" wrapText="1"/>
    </xf>
    <xf numFmtId="0" fontId="2" fillId="32" borderId="10" xfId="0" applyFont="1" applyFill="1" applyBorder="1" applyAlignment="1">
      <alignment horizontal="right" vertical="center" wrapText="1" indent="1"/>
    </xf>
    <xf numFmtId="0" fontId="5" fillId="0" borderId="10" xfId="0" applyFont="1" applyFill="1" applyBorder="1" applyAlignment="1">
      <alignment vertical="center" wrapText="1"/>
    </xf>
    <xf numFmtId="0" fontId="2" fillId="0" borderId="11" xfId="0" applyFont="1" applyBorder="1" applyAlignment="1">
      <alignment vertical="center"/>
    </xf>
    <xf numFmtId="0" fontId="2" fillId="0" borderId="11" xfId="0" applyFont="1" applyFill="1" applyBorder="1" applyAlignment="1">
      <alignment vertical="center" wrapText="1"/>
    </xf>
    <xf numFmtId="0" fontId="0" fillId="0" borderId="0" xfId="0" applyFont="1" applyAlignment="1">
      <alignment horizontal="right" vertical="center" indent="1"/>
    </xf>
    <xf numFmtId="0" fontId="0" fillId="0" borderId="0" xfId="0" applyFont="1" applyFill="1" applyBorder="1" applyAlignment="1">
      <alignment horizontal="right" vertical="center" inden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 fillId="32" borderId="11" xfId="0" applyFont="1" applyFill="1" applyBorder="1" applyAlignment="1">
      <alignment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10"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0" fillId="0" borderId="0" xfId="0" applyFont="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10" xfId="0" applyFont="1" applyBorder="1" applyAlignment="1">
      <alignment horizontal="right" vertical="center"/>
    </xf>
    <xf numFmtId="0" fontId="0" fillId="0" borderId="0" xfId="0" applyFont="1" applyAlignment="1">
      <alignment vertical="center" wrapText="1"/>
    </xf>
    <xf numFmtId="0" fontId="2" fillId="34" borderId="11" xfId="0" applyFont="1" applyFill="1" applyBorder="1" applyAlignment="1">
      <alignment vertical="center" wrapText="1"/>
    </xf>
    <xf numFmtId="0" fontId="2" fillId="32" borderId="20" xfId="0" applyFont="1" applyFill="1" applyBorder="1" applyAlignment="1">
      <alignment vertical="center" wrapText="1"/>
    </xf>
    <xf numFmtId="0" fontId="2" fillId="0" borderId="20" xfId="0" applyFont="1" applyFill="1" applyBorder="1" applyAlignment="1">
      <alignment vertical="center"/>
    </xf>
    <xf numFmtId="0" fontId="2" fillId="0" borderId="20" xfId="0" applyFont="1" applyFill="1" applyBorder="1" applyAlignment="1">
      <alignment vertical="center" wrapText="1"/>
    </xf>
    <xf numFmtId="0" fontId="4" fillId="0" borderId="0" xfId="0" applyFont="1" applyAlignment="1">
      <alignment vertical="center"/>
    </xf>
    <xf numFmtId="0" fontId="2" fillId="0" borderId="20" xfId="0" applyFont="1" applyBorder="1" applyAlignment="1">
      <alignment vertical="center"/>
    </xf>
    <xf numFmtId="0" fontId="0" fillId="0" borderId="0" xfId="0" applyFont="1" applyAlignment="1">
      <alignment horizontal="right" vertical="center"/>
    </xf>
    <xf numFmtId="0" fontId="0" fillId="0" borderId="20" xfId="0" applyFont="1" applyBorder="1" applyAlignment="1">
      <alignment vertical="center" wrapText="1"/>
    </xf>
    <xf numFmtId="0" fontId="6" fillId="0" borderId="0" xfId="0" applyFont="1" applyFill="1" applyBorder="1" applyAlignment="1">
      <alignment vertical="center"/>
    </xf>
    <xf numFmtId="0" fontId="2" fillId="35" borderId="1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Border="1" applyAlignment="1">
      <alignment vertical="center" wrapText="1"/>
    </xf>
    <xf numFmtId="0" fontId="4" fillId="0" borderId="0" xfId="0" applyFont="1" applyBorder="1" applyAlignment="1">
      <alignment vertical="center"/>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9" fillId="0" borderId="20"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30</xdr:row>
      <xdr:rowOff>9525</xdr:rowOff>
    </xdr:from>
    <xdr:to>
      <xdr:col>1</xdr:col>
      <xdr:colOff>4343400</xdr:colOff>
      <xdr:row>33</xdr:row>
      <xdr:rowOff>28575</xdr:rowOff>
    </xdr:to>
    <xdr:pic>
      <xdr:nvPicPr>
        <xdr:cNvPr id="1" name="Picture 1"/>
        <xdr:cNvPicPr preferRelativeResize="1">
          <a:picLocks noChangeAspect="1"/>
        </xdr:cNvPicPr>
      </xdr:nvPicPr>
      <xdr:blipFill>
        <a:blip r:embed="rId1"/>
        <a:stretch>
          <a:fillRect/>
        </a:stretch>
      </xdr:blipFill>
      <xdr:spPr>
        <a:xfrm>
          <a:off x="742950" y="11144250"/>
          <a:ext cx="38862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0"/>
  <sheetViews>
    <sheetView tabSelected="1" view="pageLayout" workbookViewId="0" topLeftCell="A1">
      <selection activeCell="A1" sqref="A1"/>
    </sheetView>
  </sheetViews>
  <sheetFormatPr defaultColWidth="2.625" defaultRowHeight="13.5"/>
  <cols>
    <col min="1" max="1" width="3.625" style="39" customWidth="1"/>
    <col min="2" max="2" width="64.50390625" style="8" customWidth="1"/>
    <col min="3" max="3" width="7.00390625" style="15" customWidth="1"/>
    <col min="4" max="4" width="62.50390625" style="15" bestFit="1" customWidth="1"/>
    <col min="5" max="5" width="6.875" style="15" customWidth="1"/>
    <col min="6" max="6" width="16.375" style="16" hidden="1" customWidth="1"/>
    <col min="7" max="7" width="6.875" style="16" customWidth="1"/>
    <col min="8" max="8" width="6.875" style="18" customWidth="1"/>
    <col min="9" max="9" width="26.875" style="8" customWidth="1"/>
    <col min="10" max="16384" width="2.625" style="8" customWidth="1"/>
  </cols>
  <sheetData>
    <row r="1" spans="1:8" s="59" customFormat="1" ht="30.75">
      <c r="A1" s="38"/>
      <c r="B1" s="67" t="s">
        <v>147</v>
      </c>
      <c r="C1" s="67"/>
      <c r="D1" s="77"/>
      <c r="E1" s="80" t="s">
        <v>210</v>
      </c>
      <c r="F1" s="81"/>
      <c r="G1" s="81"/>
      <c r="H1" s="82"/>
    </row>
    <row r="2" spans="1:2" ht="18" customHeight="1">
      <c r="A2" s="60"/>
      <c r="B2" s="11" t="s">
        <v>18</v>
      </c>
    </row>
    <row r="3" spans="1:7" s="2" customFormat="1" ht="24" customHeight="1">
      <c r="A3" s="9"/>
      <c r="B3" s="9" t="s">
        <v>10</v>
      </c>
      <c r="C3" s="44" t="s">
        <v>12</v>
      </c>
      <c r="D3" s="9" t="s">
        <v>45</v>
      </c>
      <c r="E3" s="9" t="s">
        <v>11</v>
      </c>
      <c r="F3" s="32" t="s">
        <v>46</v>
      </c>
      <c r="G3" s="14" t="s">
        <v>20</v>
      </c>
    </row>
    <row r="4" spans="1:7" s="2" customFormat="1" ht="21" customHeight="1">
      <c r="A4" s="9"/>
      <c r="B4" s="33" t="s">
        <v>120</v>
      </c>
      <c r="C4" s="9"/>
      <c r="D4" s="9"/>
      <c r="E4" s="9"/>
      <c r="F4" s="9"/>
      <c r="G4" s="22"/>
    </row>
    <row r="5" spans="1:7" s="2" customFormat="1" ht="26.25" customHeight="1">
      <c r="A5" s="9">
        <v>1</v>
      </c>
      <c r="B5" s="6" t="s">
        <v>171</v>
      </c>
      <c r="C5" s="6"/>
      <c r="D5" s="6" t="s">
        <v>173</v>
      </c>
      <c r="E5" s="6"/>
      <c r="F5" s="9" t="s">
        <v>21</v>
      </c>
      <c r="G5" s="22" t="s">
        <v>86</v>
      </c>
    </row>
    <row r="6" spans="1:7" s="2" customFormat="1" ht="18.75" customHeight="1">
      <c r="A6" s="9">
        <v>2</v>
      </c>
      <c r="B6" s="3" t="s">
        <v>85</v>
      </c>
      <c r="C6" s="1"/>
      <c r="D6" s="1" t="s">
        <v>174</v>
      </c>
      <c r="E6" s="1"/>
      <c r="F6" s="9"/>
      <c r="G6" s="22"/>
    </row>
    <row r="7" spans="1:7" s="2" customFormat="1" ht="26.25" customHeight="1">
      <c r="A7" s="9">
        <v>3</v>
      </c>
      <c r="B7" s="3" t="s">
        <v>172</v>
      </c>
      <c r="C7" s="1"/>
      <c r="D7" s="1" t="s">
        <v>175</v>
      </c>
      <c r="E7" s="1"/>
      <c r="F7" s="9"/>
      <c r="G7" s="22"/>
    </row>
    <row r="8" spans="1:7" s="2" customFormat="1" ht="24.75" customHeight="1">
      <c r="A8" s="9">
        <v>4</v>
      </c>
      <c r="B8" s="6" t="s">
        <v>61</v>
      </c>
      <c r="C8" s="6"/>
      <c r="D8" s="6" t="s">
        <v>176</v>
      </c>
      <c r="E8" s="6"/>
      <c r="F8" s="9" t="s">
        <v>22</v>
      </c>
      <c r="G8" s="22" t="s">
        <v>86</v>
      </c>
    </row>
    <row r="9" spans="1:7" s="2" customFormat="1" ht="21" customHeight="1">
      <c r="A9" s="9">
        <v>5</v>
      </c>
      <c r="B9" s="6" t="s">
        <v>62</v>
      </c>
      <c r="C9" s="6"/>
      <c r="D9" s="6" t="s">
        <v>89</v>
      </c>
      <c r="E9" s="6"/>
      <c r="F9" s="9" t="s">
        <v>23</v>
      </c>
      <c r="G9" s="22" t="s">
        <v>86</v>
      </c>
    </row>
    <row r="10" spans="1:7" s="2" customFormat="1" ht="21" customHeight="1">
      <c r="A10" s="9">
        <v>6</v>
      </c>
      <c r="B10" s="64" t="s">
        <v>92</v>
      </c>
      <c r="C10" s="6"/>
      <c r="D10" s="6" t="s">
        <v>180</v>
      </c>
      <c r="E10" s="6"/>
      <c r="F10" s="9" t="s">
        <v>24</v>
      </c>
      <c r="G10" s="22" t="s">
        <v>86</v>
      </c>
    </row>
    <row r="11" spans="1:7" s="2" customFormat="1" ht="27.75" customHeight="1">
      <c r="A11" s="9">
        <v>7</v>
      </c>
      <c r="B11" s="64" t="s">
        <v>93</v>
      </c>
      <c r="C11" s="6"/>
      <c r="D11" s="6" t="s">
        <v>177</v>
      </c>
      <c r="E11" s="6"/>
      <c r="F11" s="9"/>
      <c r="G11" s="22" t="s">
        <v>86</v>
      </c>
    </row>
    <row r="12" spans="1:7" s="2" customFormat="1" ht="22.5" customHeight="1">
      <c r="A12" s="9">
        <v>8</v>
      </c>
      <c r="B12" s="6" t="s">
        <v>203</v>
      </c>
      <c r="C12" s="6"/>
      <c r="D12" s="6" t="s">
        <v>204</v>
      </c>
      <c r="E12" s="6"/>
      <c r="F12" s="9" t="s">
        <v>25</v>
      </c>
      <c r="G12" s="22" t="s">
        <v>86</v>
      </c>
    </row>
    <row r="13" spans="1:7" s="4" customFormat="1" ht="22.5">
      <c r="A13" s="9">
        <v>9</v>
      </c>
      <c r="B13" s="65" t="s">
        <v>94</v>
      </c>
      <c r="C13" s="1"/>
      <c r="D13" s="1" t="s">
        <v>178</v>
      </c>
      <c r="E13" s="1"/>
      <c r="F13" s="9"/>
      <c r="G13" s="22"/>
    </row>
    <row r="14" spans="1:7" s="4" customFormat="1" ht="24" customHeight="1">
      <c r="A14" s="9">
        <v>10</v>
      </c>
      <c r="B14" s="6" t="s">
        <v>63</v>
      </c>
      <c r="C14" s="6"/>
      <c r="D14" s="6" t="s">
        <v>179</v>
      </c>
      <c r="E14" s="6"/>
      <c r="F14" s="9"/>
      <c r="G14" s="22" t="s">
        <v>86</v>
      </c>
    </row>
    <row r="15" spans="1:7" s="4" customFormat="1" ht="24.75" customHeight="1">
      <c r="A15" s="9">
        <v>11</v>
      </c>
      <c r="B15" s="6" t="s">
        <v>64</v>
      </c>
      <c r="C15" s="6"/>
      <c r="D15" s="6" t="s">
        <v>181</v>
      </c>
      <c r="E15" s="6"/>
      <c r="F15" s="9" t="s">
        <v>29</v>
      </c>
      <c r="G15" s="22" t="s">
        <v>86</v>
      </c>
    </row>
    <row r="16" spans="1:7" s="4" customFormat="1" ht="24.75" customHeight="1">
      <c r="A16" s="9">
        <v>12</v>
      </c>
      <c r="B16" s="6" t="s">
        <v>81</v>
      </c>
      <c r="C16" s="6"/>
      <c r="D16" s="6" t="s">
        <v>182</v>
      </c>
      <c r="E16" s="6"/>
      <c r="F16" s="9" t="s">
        <v>29</v>
      </c>
      <c r="G16" s="22" t="s">
        <v>86</v>
      </c>
    </row>
    <row r="17" spans="1:7" s="4" customFormat="1" ht="27" customHeight="1">
      <c r="A17" s="9">
        <v>13</v>
      </c>
      <c r="B17" s="64" t="s">
        <v>95</v>
      </c>
      <c r="C17" s="6"/>
      <c r="D17" s="6" t="s">
        <v>183</v>
      </c>
      <c r="E17" s="6"/>
      <c r="F17" s="9" t="s">
        <v>30</v>
      </c>
      <c r="G17" s="22" t="s">
        <v>86</v>
      </c>
    </row>
    <row r="18" spans="1:7" s="4" customFormat="1" ht="22.5">
      <c r="A18" s="9">
        <v>14</v>
      </c>
      <c r="B18" s="66" t="s">
        <v>96</v>
      </c>
      <c r="C18" s="1"/>
      <c r="D18" s="1" t="s">
        <v>184</v>
      </c>
      <c r="E18" s="1"/>
      <c r="F18" s="21"/>
      <c r="G18" s="20"/>
    </row>
    <row r="19" spans="1:7" s="4" customFormat="1" ht="39" customHeight="1">
      <c r="A19" s="9">
        <v>15</v>
      </c>
      <c r="B19" s="64" t="s">
        <v>97</v>
      </c>
      <c r="C19" s="6"/>
      <c r="D19" s="6" t="s">
        <v>138</v>
      </c>
      <c r="E19" s="6"/>
      <c r="F19" s="9"/>
      <c r="G19" s="9" t="s">
        <v>86</v>
      </c>
    </row>
    <row r="20" spans="1:7" s="4" customFormat="1" ht="17.25" customHeight="1">
      <c r="A20" s="9">
        <v>16</v>
      </c>
      <c r="B20" s="66" t="s">
        <v>98</v>
      </c>
      <c r="C20" s="1"/>
      <c r="D20" s="1" t="s">
        <v>186</v>
      </c>
      <c r="E20" s="1"/>
      <c r="F20" s="9"/>
      <c r="G20" s="9"/>
    </row>
    <row r="21" spans="1:7" ht="36.75" customHeight="1">
      <c r="A21" s="9">
        <v>17</v>
      </c>
      <c r="B21" s="1" t="s">
        <v>65</v>
      </c>
      <c r="C21" s="1"/>
      <c r="D21" s="1" t="s">
        <v>185</v>
      </c>
      <c r="E21" s="1"/>
      <c r="F21" s="9"/>
      <c r="G21" s="9"/>
    </row>
    <row r="22" spans="1:7" s="4" customFormat="1" ht="21" customHeight="1">
      <c r="A22" s="9">
        <v>18</v>
      </c>
      <c r="B22" s="6" t="s">
        <v>83</v>
      </c>
      <c r="C22" s="6"/>
      <c r="D22" s="6" t="s">
        <v>187</v>
      </c>
      <c r="E22" s="6"/>
      <c r="F22" s="9" t="s">
        <v>27</v>
      </c>
      <c r="G22" s="22" t="s">
        <v>86</v>
      </c>
    </row>
    <row r="23" spans="1:7" s="4" customFormat="1" ht="21" customHeight="1">
      <c r="A23" s="9">
        <v>19</v>
      </c>
      <c r="B23" s="64" t="s">
        <v>99</v>
      </c>
      <c r="C23" s="6"/>
      <c r="D23" s="6" t="s">
        <v>188</v>
      </c>
      <c r="E23" s="6"/>
      <c r="F23" s="9" t="s">
        <v>26</v>
      </c>
      <c r="G23" s="22" t="s">
        <v>86</v>
      </c>
    </row>
    <row r="24" spans="1:7" s="4" customFormat="1" ht="21.75" customHeight="1">
      <c r="A24" s="9">
        <v>20</v>
      </c>
      <c r="B24" s="64" t="s">
        <v>100</v>
      </c>
      <c r="C24" s="6"/>
      <c r="D24" s="6" t="s">
        <v>189</v>
      </c>
      <c r="E24" s="6"/>
      <c r="F24" s="9" t="s">
        <v>101</v>
      </c>
      <c r="G24" s="9" t="s">
        <v>86</v>
      </c>
    </row>
    <row r="25" spans="1:7" s="4" customFormat="1" ht="21.75" customHeight="1">
      <c r="A25" s="9">
        <v>21</v>
      </c>
      <c r="B25" s="66" t="s">
        <v>102</v>
      </c>
      <c r="C25" s="1"/>
      <c r="D25" s="1" t="s">
        <v>190</v>
      </c>
      <c r="E25" s="1"/>
      <c r="F25" s="9"/>
      <c r="G25" s="9"/>
    </row>
    <row r="26" spans="1:7" s="4" customFormat="1" ht="21.75" customHeight="1">
      <c r="A26" s="9">
        <v>22</v>
      </c>
      <c r="B26" s="66" t="s">
        <v>103</v>
      </c>
      <c r="C26" s="1"/>
      <c r="D26" s="1" t="s">
        <v>191</v>
      </c>
      <c r="E26" s="1"/>
      <c r="F26" s="9"/>
      <c r="G26" s="9"/>
    </row>
    <row r="27" spans="1:7" s="4" customFormat="1" ht="26.25" customHeight="1">
      <c r="A27" s="9"/>
      <c r="B27" s="33" t="s">
        <v>50</v>
      </c>
      <c r="C27" s="1"/>
      <c r="D27" s="1"/>
      <c r="E27" s="1"/>
      <c r="F27" s="9"/>
      <c r="G27" s="9"/>
    </row>
    <row r="28" spans="1:9" ht="38.25" customHeight="1">
      <c r="A28" s="9">
        <v>23</v>
      </c>
      <c r="B28" s="6" t="s">
        <v>13</v>
      </c>
      <c r="C28" s="6"/>
      <c r="D28" s="6" t="s">
        <v>0</v>
      </c>
      <c r="E28" s="6"/>
      <c r="F28" s="22" t="s">
        <v>28</v>
      </c>
      <c r="G28" s="22" t="s">
        <v>86</v>
      </c>
      <c r="I28" s="4"/>
    </row>
    <row r="29" spans="1:9" ht="26.25" customHeight="1">
      <c r="A29" s="9">
        <v>24</v>
      </c>
      <c r="B29" s="6" t="s">
        <v>80</v>
      </c>
      <c r="C29" s="6"/>
      <c r="D29" s="6" t="s">
        <v>192</v>
      </c>
      <c r="E29" s="6"/>
      <c r="F29" s="9" t="s">
        <v>31</v>
      </c>
      <c r="G29" s="22" t="s">
        <v>86</v>
      </c>
      <c r="I29" s="4"/>
    </row>
    <row r="30" spans="1:7" ht="26.25" customHeight="1">
      <c r="A30" s="9">
        <v>25</v>
      </c>
      <c r="B30" s="66" t="s">
        <v>149</v>
      </c>
      <c r="C30" s="1"/>
      <c r="D30" s="1" t="s">
        <v>193</v>
      </c>
      <c r="E30" s="1"/>
      <c r="F30" s="9"/>
      <c r="G30" s="22"/>
    </row>
    <row r="31" spans="1:9" ht="25.5" customHeight="1">
      <c r="A31" s="9">
        <v>26</v>
      </c>
      <c r="B31" s="6" t="s">
        <v>14</v>
      </c>
      <c r="C31" s="6"/>
      <c r="D31" s="6" t="s">
        <v>194</v>
      </c>
      <c r="E31" s="6"/>
      <c r="F31" s="21"/>
      <c r="G31" s="22" t="s">
        <v>86</v>
      </c>
      <c r="I31" s="4"/>
    </row>
    <row r="32" spans="1:7" ht="36.75" customHeight="1">
      <c r="A32" s="9">
        <v>27</v>
      </c>
      <c r="B32" s="6" t="s">
        <v>17</v>
      </c>
      <c r="C32" s="6"/>
      <c r="D32" s="6" t="s">
        <v>195</v>
      </c>
      <c r="E32" s="6"/>
      <c r="F32" s="9" t="s">
        <v>32</v>
      </c>
      <c r="G32" s="22" t="s">
        <v>86</v>
      </c>
    </row>
    <row r="33" spans="1:7" ht="36.75" customHeight="1">
      <c r="A33" s="9">
        <v>28</v>
      </c>
      <c r="B33" s="66" t="s">
        <v>104</v>
      </c>
      <c r="C33" s="1"/>
      <c r="D33" s="1" t="s">
        <v>196</v>
      </c>
      <c r="E33" s="1"/>
      <c r="F33" s="21"/>
      <c r="G33" s="20"/>
    </row>
    <row r="34" spans="1:7" ht="38.25" customHeight="1">
      <c r="A34" s="9">
        <v>29</v>
      </c>
      <c r="B34" s="64" t="s">
        <v>105</v>
      </c>
      <c r="C34" s="6"/>
      <c r="D34" s="40" t="s">
        <v>197</v>
      </c>
      <c r="E34" s="6"/>
      <c r="F34" s="9" t="s">
        <v>33</v>
      </c>
      <c r="G34" s="22" t="s">
        <v>86</v>
      </c>
    </row>
    <row r="35" spans="1:7" ht="26.25" customHeight="1">
      <c r="A35" s="78">
        <v>30</v>
      </c>
      <c r="B35" s="6" t="s">
        <v>170</v>
      </c>
      <c r="C35" s="6"/>
      <c r="D35" s="6" t="s">
        <v>158</v>
      </c>
      <c r="E35" s="6"/>
      <c r="F35" s="9" t="s">
        <v>106</v>
      </c>
      <c r="G35" s="9" t="s">
        <v>86</v>
      </c>
    </row>
    <row r="36" spans="1:7" ht="25.5" customHeight="1">
      <c r="A36" s="79"/>
      <c r="B36" s="72" t="s">
        <v>161</v>
      </c>
      <c r="C36" s="7"/>
      <c r="D36" s="1" t="s">
        <v>159</v>
      </c>
      <c r="E36" s="1"/>
      <c r="F36" s="9"/>
      <c r="G36" s="9"/>
    </row>
    <row r="37" spans="1:7" ht="33.75">
      <c r="A37" s="9">
        <v>31</v>
      </c>
      <c r="B37" s="66" t="s">
        <v>107</v>
      </c>
      <c r="C37" s="1"/>
      <c r="D37" s="1" t="s">
        <v>151</v>
      </c>
      <c r="E37" s="1"/>
      <c r="F37" s="9" t="s">
        <v>108</v>
      </c>
      <c r="G37" s="9"/>
    </row>
    <row r="38" spans="1:7" ht="36" customHeight="1">
      <c r="A38" s="9">
        <v>32</v>
      </c>
      <c r="B38" s="1" t="s">
        <v>113</v>
      </c>
      <c r="C38" s="1"/>
      <c r="D38" s="35" t="s">
        <v>198</v>
      </c>
      <c r="E38" s="1"/>
      <c r="F38" s="21"/>
      <c r="G38" s="20"/>
    </row>
    <row r="39" spans="1:7" ht="20.25" customHeight="1">
      <c r="A39" s="9">
        <v>33</v>
      </c>
      <c r="B39" s="6" t="s">
        <v>109</v>
      </c>
      <c r="C39" s="6"/>
      <c r="D39" s="6" t="s">
        <v>199</v>
      </c>
      <c r="E39" s="6"/>
      <c r="F39" s="21"/>
      <c r="G39" s="22" t="s">
        <v>86</v>
      </c>
    </row>
    <row r="40" spans="1:7" ht="37.5" customHeight="1">
      <c r="A40" s="9">
        <v>34</v>
      </c>
      <c r="B40" s="6" t="s">
        <v>47</v>
      </c>
      <c r="C40" s="5"/>
      <c r="D40" s="6" t="s">
        <v>200</v>
      </c>
      <c r="E40" s="5"/>
      <c r="F40" s="9" t="s">
        <v>34</v>
      </c>
      <c r="G40" s="22" t="s">
        <v>86</v>
      </c>
    </row>
    <row r="41" spans="1:7" ht="22.5">
      <c r="A41" s="9">
        <v>35</v>
      </c>
      <c r="B41" s="1" t="s">
        <v>66</v>
      </c>
      <c r="C41" s="1"/>
      <c r="D41" s="1" t="s">
        <v>1</v>
      </c>
      <c r="E41" s="1"/>
      <c r="F41" s="21"/>
      <c r="G41" s="20"/>
    </row>
    <row r="42" spans="1:7" ht="25.5" customHeight="1">
      <c r="A42" s="9">
        <v>36</v>
      </c>
      <c r="B42" s="6" t="s">
        <v>15</v>
      </c>
      <c r="C42" s="6"/>
      <c r="D42" s="6" t="s">
        <v>2</v>
      </c>
      <c r="E42" s="6"/>
      <c r="F42" s="9" t="s">
        <v>35</v>
      </c>
      <c r="G42" s="22" t="s">
        <v>86</v>
      </c>
    </row>
    <row r="43" spans="1:9" s="12" customFormat="1" ht="21.75" customHeight="1">
      <c r="A43" s="9">
        <v>37</v>
      </c>
      <c r="B43" s="1" t="s">
        <v>67</v>
      </c>
      <c r="C43" s="1"/>
      <c r="D43" s="1" t="s">
        <v>3</v>
      </c>
      <c r="E43" s="1"/>
      <c r="F43" s="9" t="s">
        <v>35</v>
      </c>
      <c r="G43" s="28"/>
      <c r="I43" s="8"/>
    </row>
    <row r="44" spans="1:7" ht="22.5" customHeight="1">
      <c r="A44" s="9">
        <v>38</v>
      </c>
      <c r="B44" s="6" t="s">
        <v>16</v>
      </c>
      <c r="C44" s="6"/>
      <c r="D44" s="6" t="s">
        <v>136</v>
      </c>
      <c r="E44" s="6"/>
      <c r="F44" s="9" t="s">
        <v>36</v>
      </c>
      <c r="G44" s="22" t="s">
        <v>86</v>
      </c>
    </row>
    <row r="45" spans="1:7" ht="21.75" customHeight="1">
      <c r="A45" s="9">
        <v>39</v>
      </c>
      <c r="B45" s="6" t="s">
        <v>49</v>
      </c>
      <c r="C45" s="5"/>
      <c r="D45" s="5" t="s">
        <v>127</v>
      </c>
      <c r="E45" s="5"/>
      <c r="F45" s="9" t="s">
        <v>38</v>
      </c>
      <c r="G45" s="22" t="s">
        <v>86</v>
      </c>
    </row>
    <row r="46" spans="1:7" ht="25.5" customHeight="1">
      <c r="A46" s="9">
        <v>40</v>
      </c>
      <c r="B46" s="49" t="s">
        <v>68</v>
      </c>
      <c r="C46" s="50"/>
      <c r="D46" s="63" t="s">
        <v>4</v>
      </c>
      <c r="E46" s="50"/>
      <c r="F46" s="21"/>
      <c r="G46" s="22" t="s">
        <v>86</v>
      </c>
    </row>
    <row r="47" spans="1:9" ht="21.75" customHeight="1">
      <c r="A47" s="9">
        <v>41</v>
      </c>
      <c r="B47" s="1" t="s">
        <v>69</v>
      </c>
      <c r="C47" s="7"/>
      <c r="D47" s="34" t="s">
        <v>128</v>
      </c>
      <c r="E47" s="7"/>
      <c r="F47" s="21"/>
      <c r="G47" s="20"/>
      <c r="I47" s="31"/>
    </row>
    <row r="48" spans="1:7" ht="21.75" customHeight="1">
      <c r="A48" s="9">
        <v>42</v>
      </c>
      <c r="B48" s="1" t="s">
        <v>114</v>
      </c>
      <c r="C48" s="7"/>
      <c r="D48" s="34" t="s">
        <v>128</v>
      </c>
      <c r="E48" s="7"/>
      <c r="F48" s="21"/>
      <c r="G48" s="20"/>
    </row>
    <row r="49" spans="1:7" ht="24" customHeight="1">
      <c r="A49" s="9">
        <v>43</v>
      </c>
      <c r="B49" s="6" t="s">
        <v>70</v>
      </c>
      <c r="C49" s="5"/>
      <c r="D49" s="6" t="s">
        <v>90</v>
      </c>
      <c r="E49" s="5"/>
      <c r="F49" s="9" t="s">
        <v>39</v>
      </c>
      <c r="G49" s="22" t="s">
        <v>86</v>
      </c>
    </row>
    <row r="50" spans="1:9" ht="25.5" customHeight="1">
      <c r="A50" s="9">
        <v>44</v>
      </c>
      <c r="B50" s="1" t="s">
        <v>48</v>
      </c>
      <c r="C50" s="7"/>
      <c r="D50" s="3" t="s">
        <v>5</v>
      </c>
      <c r="E50" s="7"/>
      <c r="F50" s="7"/>
      <c r="G50" s="20"/>
      <c r="I50" s="12"/>
    </row>
    <row r="51" spans="1:7" ht="24.75" customHeight="1">
      <c r="A51" s="9">
        <v>45</v>
      </c>
      <c r="B51" s="6" t="s">
        <v>121</v>
      </c>
      <c r="C51" s="5"/>
      <c r="D51" s="6" t="s">
        <v>137</v>
      </c>
      <c r="E51" s="5"/>
      <c r="F51" s="9" t="s">
        <v>37</v>
      </c>
      <c r="G51" s="22" t="s">
        <v>86</v>
      </c>
    </row>
    <row r="52" spans="4:7" ht="27" customHeight="1">
      <c r="D52" s="68"/>
      <c r="E52" s="61" t="s">
        <v>162</v>
      </c>
      <c r="G52" s="20">
        <f>COUNTIF(G4:G51,"○")</f>
        <v>28</v>
      </c>
    </row>
    <row r="53" spans="1:7" ht="27" customHeight="1">
      <c r="A53" s="8"/>
      <c r="D53" s="68"/>
      <c r="E53" s="61" t="s">
        <v>163</v>
      </c>
      <c r="G53" s="20">
        <f>G52-1</f>
        <v>27</v>
      </c>
    </row>
    <row r="54" spans="1:8" ht="13.5">
      <c r="A54" s="8"/>
      <c r="F54" s="41"/>
      <c r="G54" s="41"/>
      <c r="H54" s="39"/>
    </row>
    <row r="55" spans="1:2" ht="13.5">
      <c r="A55" s="39" t="s">
        <v>51</v>
      </c>
      <c r="B55" s="73" t="s">
        <v>207</v>
      </c>
    </row>
    <row r="56" ht="13.5">
      <c r="B56" s="73" t="s">
        <v>166</v>
      </c>
    </row>
    <row r="57" ht="13.5">
      <c r="B57" s="73" t="s">
        <v>208</v>
      </c>
    </row>
    <row r="58" spans="1:2" ht="13.5">
      <c r="A58" s="39" t="s">
        <v>51</v>
      </c>
      <c r="B58" s="74" t="s">
        <v>52</v>
      </c>
    </row>
    <row r="59" spans="1:2" ht="13.5">
      <c r="A59" s="39" t="s">
        <v>87</v>
      </c>
      <c r="B59" s="74" t="s">
        <v>129</v>
      </c>
    </row>
    <row r="60" spans="1:2" ht="13.5">
      <c r="A60" s="39" t="s">
        <v>87</v>
      </c>
      <c r="B60" s="74" t="s">
        <v>150</v>
      </c>
    </row>
  </sheetData>
  <sheetProtection/>
  <mergeCells count="2">
    <mergeCell ref="A35:A36"/>
    <mergeCell ref="E1:H1"/>
  </mergeCells>
  <printOptions/>
  <pageMargins left="0.7086614173228347" right="0.7086614173228347" top="0.7480314960629921" bottom="0.7480314960629921" header="0.31496062992125984" footer="0.31496062992125984"/>
  <pageSetup horizontalDpi="600" verticalDpi="600" orientation="portrait" paperSize="8" scale="79" r:id="rId1"/>
  <headerFooter>
    <oddHeader>&amp;R&amp;24
</oddHeader>
  </headerFooter>
</worksheet>
</file>

<file path=xl/worksheets/sheet2.xml><?xml version="1.0" encoding="utf-8"?>
<worksheet xmlns="http://schemas.openxmlformats.org/spreadsheetml/2006/main" xmlns:r="http://schemas.openxmlformats.org/officeDocument/2006/relationships">
  <dimension ref="A1:G62"/>
  <sheetViews>
    <sheetView tabSelected="1" view="pageLayout" workbookViewId="0" topLeftCell="C1">
      <selection activeCell="A1" sqref="A1"/>
    </sheetView>
  </sheetViews>
  <sheetFormatPr defaultColWidth="9.00390625" defaultRowHeight="31.5" customHeight="1"/>
  <cols>
    <col min="1" max="1" width="3.625" style="60" customWidth="1"/>
    <col min="2" max="2" width="70.875" style="59" customWidth="1"/>
    <col min="3" max="3" width="9.00390625" style="59" customWidth="1"/>
    <col min="4" max="4" width="65.50390625" style="62" bestFit="1" customWidth="1"/>
    <col min="5" max="5" width="9.00390625" style="59" customWidth="1"/>
    <col min="6" max="6" width="9.00390625" style="58" customWidth="1"/>
    <col min="7" max="16384" width="9.00390625" style="59" customWidth="1"/>
  </cols>
  <sheetData>
    <row r="1" spans="2:7" ht="31.5" customHeight="1">
      <c r="B1" s="67" t="s">
        <v>147</v>
      </c>
      <c r="D1" s="76"/>
      <c r="E1" s="83"/>
      <c r="F1" s="84"/>
      <c r="G1" s="85"/>
    </row>
    <row r="2" spans="1:6" s="8" customFormat="1" ht="31.5" customHeight="1">
      <c r="A2" s="38"/>
      <c r="B2" s="11" t="s">
        <v>19</v>
      </c>
      <c r="D2" s="51"/>
      <c r="F2" s="18" t="s">
        <v>88</v>
      </c>
    </row>
    <row r="3" spans="1:6" s="8" customFormat="1" ht="31.5" customHeight="1">
      <c r="A3" s="9" t="s">
        <v>88</v>
      </c>
      <c r="B3" s="9" t="s">
        <v>10</v>
      </c>
      <c r="C3" s="9" t="s">
        <v>12</v>
      </c>
      <c r="D3" s="9" t="s">
        <v>45</v>
      </c>
      <c r="E3" s="9" t="s">
        <v>11</v>
      </c>
      <c r="F3" s="14" t="s">
        <v>20</v>
      </c>
    </row>
    <row r="4" spans="1:7" s="8" customFormat="1" ht="27.75" customHeight="1">
      <c r="A4" s="9">
        <v>1</v>
      </c>
      <c r="B4" s="6" t="s">
        <v>55</v>
      </c>
      <c r="C4" s="6"/>
      <c r="D4" s="6" t="s">
        <v>122</v>
      </c>
      <c r="E4" s="6"/>
      <c r="F4" s="20" t="s">
        <v>86</v>
      </c>
      <c r="G4" s="15"/>
    </row>
    <row r="5" spans="1:6" s="8" customFormat="1" ht="27.75" customHeight="1">
      <c r="A5" s="9">
        <v>2</v>
      </c>
      <c r="B5" s="1" t="s">
        <v>58</v>
      </c>
      <c r="C5" s="1"/>
      <c r="D5" s="1" t="s">
        <v>133</v>
      </c>
      <c r="E5" s="1"/>
      <c r="F5" s="20"/>
    </row>
    <row r="6" spans="1:6" s="8" customFormat="1" ht="27.75" customHeight="1">
      <c r="A6" s="9">
        <v>3</v>
      </c>
      <c r="B6" s="6" t="s">
        <v>53</v>
      </c>
      <c r="C6" s="6"/>
      <c r="D6" s="6" t="s">
        <v>131</v>
      </c>
      <c r="E6" s="6"/>
      <c r="F6" s="20" t="s">
        <v>86</v>
      </c>
    </row>
    <row r="7" spans="1:6" s="8" customFormat="1" ht="27.75" customHeight="1">
      <c r="A7" s="9">
        <v>4</v>
      </c>
      <c r="B7" s="6" t="s">
        <v>71</v>
      </c>
      <c r="C7" s="6"/>
      <c r="D7" s="6" t="s">
        <v>123</v>
      </c>
      <c r="E7" s="6"/>
      <c r="F7" s="20" t="s">
        <v>86</v>
      </c>
    </row>
    <row r="8" spans="1:6" s="8" customFormat="1" ht="27.75" customHeight="1">
      <c r="A8" s="9">
        <v>5</v>
      </c>
      <c r="B8" s="6" t="s">
        <v>72</v>
      </c>
      <c r="C8" s="6"/>
      <c r="D8" s="6" t="s">
        <v>124</v>
      </c>
      <c r="E8" s="6"/>
      <c r="F8" s="20" t="s">
        <v>86</v>
      </c>
    </row>
    <row r="9" spans="1:6" s="8" customFormat="1" ht="47.25" customHeight="1">
      <c r="A9" s="9">
        <v>6</v>
      </c>
      <c r="B9" s="1" t="s">
        <v>73</v>
      </c>
      <c r="C9" s="1"/>
      <c r="D9" s="1" t="s">
        <v>6</v>
      </c>
      <c r="E9" s="1"/>
      <c r="F9" s="20"/>
    </row>
    <row r="10" spans="1:6" s="8" customFormat="1" ht="27.75" customHeight="1">
      <c r="A10" s="9">
        <v>7</v>
      </c>
      <c r="B10" s="6" t="s">
        <v>56</v>
      </c>
      <c r="C10" s="6"/>
      <c r="D10" s="6" t="s">
        <v>126</v>
      </c>
      <c r="E10" s="6"/>
      <c r="F10" s="20" t="s">
        <v>86</v>
      </c>
    </row>
    <row r="11" spans="1:6" s="8" customFormat="1" ht="33.75">
      <c r="A11" s="9">
        <v>8</v>
      </c>
      <c r="B11" s="3" t="s">
        <v>59</v>
      </c>
      <c r="C11" s="1"/>
      <c r="D11" s="1" t="s">
        <v>7</v>
      </c>
      <c r="E11" s="1"/>
      <c r="F11" s="20"/>
    </row>
    <row r="12" spans="1:6" s="8" customFormat="1" ht="27.75" customHeight="1">
      <c r="A12" s="9">
        <v>9</v>
      </c>
      <c r="B12" s="3" t="s">
        <v>60</v>
      </c>
      <c r="C12" s="1"/>
      <c r="D12" s="1" t="s">
        <v>201</v>
      </c>
      <c r="E12" s="1"/>
      <c r="F12" s="20"/>
    </row>
    <row r="13" spans="1:6" s="8" customFormat="1" ht="27.75" customHeight="1">
      <c r="A13" s="9">
        <v>10</v>
      </c>
      <c r="B13" s="6" t="s">
        <v>54</v>
      </c>
      <c r="C13" s="6"/>
      <c r="D13" s="6" t="s">
        <v>125</v>
      </c>
      <c r="E13" s="6"/>
      <c r="F13" s="20" t="s">
        <v>86</v>
      </c>
    </row>
    <row r="14" spans="1:6" s="8" customFormat="1" ht="27.75" customHeight="1">
      <c r="A14" s="9">
        <v>11</v>
      </c>
      <c r="B14" s="6" t="s">
        <v>143</v>
      </c>
      <c r="C14" s="6"/>
      <c r="D14" s="6" t="s">
        <v>146</v>
      </c>
      <c r="E14" s="6"/>
      <c r="F14" s="20" t="s">
        <v>86</v>
      </c>
    </row>
    <row r="15" spans="1:6" s="8" customFormat="1" ht="27.75" customHeight="1">
      <c r="A15" s="9">
        <v>12</v>
      </c>
      <c r="B15" s="1" t="s">
        <v>74</v>
      </c>
      <c r="C15" s="1"/>
      <c r="D15" s="1" t="s">
        <v>134</v>
      </c>
      <c r="E15" s="1"/>
      <c r="F15" s="20"/>
    </row>
    <row r="16" spans="1:6" s="8" customFormat="1" ht="33.75">
      <c r="A16" s="9">
        <v>13</v>
      </c>
      <c r="B16" s="6" t="s">
        <v>75</v>
      </c>
      <c r="C16" s="6"/>
      <c r="D16" s="6" t="s">
        <v>8</v>
      </c>
      <c r="E16" s="6"/>
      <c r="F16" s="20" t="s">
        <v>86</v>
      </c>
    </row>
    <row r="17" spans="1:6" s="8" customFormat="1" ht="27.75" customHeight="1">
      <c r="A17" s="9">
        <v>14</v>
      </c>
      <c r="B17" s="49" t="s">
        <v>84</v>
      </c>
      <c r="C17" s="49"/>
      <c r="D17" s="49" t="s">
        <v>132</v>
      </c>
      <c r="E17" s="49"/>
      <c r="F17" s="20" t="s">
        <v>86</v>
      </c>
    </row>
    <row r="18" spans="1:6" s="8" customFormat="1" ht="33" customHeight="1">
      <c r="A18" s="9">
        <v>15</v>
      </c>
      <c r="B18" s="1" t="s">
        <v>57</v>
      </c>
      <c r="C18" s="17"/>
      <c r="D18" s="1" t="s">
        <v>135</v>
      </c>
      <c r="E18" s="17"/>
      <c r="F18" s="21"/>
    </row>
    <row r="19" spans="1:6" s="8" customFormat="1" ht="27.75" customHeight="1">
      <c r="A19" s="78">
        <v>16</v>
      </c>
      <c r="B19" s="64" t="s">
        <v>160</v>
      </c>
      <c r="C19" s="6"/>
      <c r="D19" s="6" t="s">
        <v>148</v>
      </c>
      <c r="E19" s="6"/>
      <c r="F19" s="9" t="s">
        <v>116</v>
      </c>
    </row>
    <row r="20" spans="1:6" s="12" customFormat="1" ht="27.75" customHeight="1">
      <c r="A20" s="79"/>
      <c r="B20" s="66" t="s">
        <v>153</v>
      </c>
      <c r="C20" s="1"/>
      <c r="D20" s="1" t="s">
        <v>152</v>
      </c>
      <c r="E20" s="1"/>
      <c r="F20" s="9"/>
    </row>
    <row r="21" spans="1:6" s="8" customFormat="1" ht="27.75" customHeight="1">
      <c r="A21" s="9">
        <v>17</v>
      </c>
      <c r="B21" s="66" t="s">
        <v>110</v>
      </c>
      <c r="C21" s="1"/>
      <c r="D21" s="1" t="s">
        <v>202</v>
      </c>
      <c r="E21" s="1"/>
      <c r="F21" s="20"/>
    </row>
    <row r="22" spans="1:6" s="8" customFormat="1" ht="27.75" customHeight="1">
      <c r="A22" s="9">
        <v>18</v>
      </c>
      <c r="B22" s="64" t="s">
        <v>155</v>
      </c>
      <c r="C22" s="6"/>
      <c r="D22" s="6" t="s">
        <v>156</v>
      </c>
      <c r="E22" s="6"/>
      <c r="F22" s="9" t="s">
        <v>115</v>
      </c>
    </row>
    <row r="23" spans="1:6" s="8" customFormat="1" ht="27.75" customHeight="1">
      <c r="A23" s="9">
        <v>19</v>
      </c>
      <c r="B23" s="66" t="s">
        <v>111</v>
      </c>
      <c r="C23" s="1"/>
      <c r="D23" s="1" t="s">
        <v>209</v>
      </c>
      <c r="E23" s="1"/>
      <c r="F23" s="9"/>
    </row>
    <row r="24" spans="1:6" s="8" customFormat="1" ht="27.75" customHeight="1">
      <c r="A24" s="9">
        <v>20</v>
      </c>
      <c r="B24" s="66" t="s">
        <v>112</v>
      </c>
      <c r="C24" s="1"/>
      <c r="D24" s="1" t="s">
        <v>139</v>
      </c>
      <c r="E24" s="1"/>
      <c r="F24" s="9"/>
    </row>
    <row r="25" spans="1:6" s="8" customFormat="1" ht="27.75" customHeight="1">
      <c r="A25" s="9">
        <v>21</v>
      </c>
      <c r="B25" s="1" t="s">
        <v>141</v>
      </c>
      <c r="C25" s="1"/>
      <c r="D25" s="1" t="s">
        <v>9</v>
      </c>
      <c r="E25" s="1"/>
      <c r="F25" s="20"/>
    </row>
    <row r="26" spans="1:6" s="8" customFormat="1" ht="27.75" customHeight="1">
      <c r="A26" s="9">
        <v>22</v>
      </c>
      <c r="B26" s="64" t="s">
        <v>118</v>
      </c>
      <c r="C26" s="6"/>
      <c r="D26" s="6" t="s">
        <v>205</v>
      </c>
      <c r="E26" s="6"/>
      <c r="F26" s="9" t="s">
        <v>119</v>
      </c>
    </row>
    <row r="27" spans="1:7" s="8" customFormat="1" ht="27.75" customHeight="1">
      <c r="A27" s="9">
        <v>23</v>
      </c>
      <c r="B27" s="1" t="s">
        <v>144</v>
      </c>
      <c r="C27" s="10"/>
      <c r="D27" s="1" t="s">
        <v>140</v>
      </c>
      <c r="E27" s="10"/>
      <c r="F27" s="20"/>
      <c r="G27" s="29"/>
    </row>
    <row r="28" spans="1:7" s="8" customFormat="1" ht="27.75" customHeight="1">
      <c r="A28" s="9">
        <v>24</v>
      </c>
      <c r="B28" s="7" t="s">
        <v>82</v>
      </c>
      <c r="C28" s="10"/>
      <c r="D28" s="3" t="s">
        <v>91</v>
      </c>
      <c r="E28" s="10"/>
      <c r="F28" s="20"/>
      <c r="G28" s="30"/>
    </row>
    <row r="29" spans="1:7" s="8" customFormat="1" ht="27.75" customHeight="1">
      <c r="A29" s="9">
        <v>25</v>
      </c>
      <c r="B29" s="5" t="s">
        <v>145</v>
      </c>
      <c r="C29" s="13"/>
      <c r="D29" s="6" t="s">
        <v>142</v>
      </c>
      <c r="E29" s="13"/>
      <c r="F29" s="20" t="s">
        <v>86</v>
      </c>
      <c r="G29" s="30"/>
    </row>
    <row r="30" spans="1:7" s="8" customFormat="1" ht="24" customHeight="1">
      <c r="A30" s="42"/>
      <c r="B30" s="31"/>
      <c r="C30" s="29"/>
      <c r="D30" s="52"/>
      <c r="E30" s="61" t="s">
        <v>154</v>
      </c>
      <c r="F30" s="20">
        <f>COUNTIF(F4:F29,"○")</f>
        <v>13</v>
      </c>
      <c r="G30" s="29"/>
    </row>
    <row r="31" spans="1:7" s="8" customFormat="1" ht="24" customHeight="1">
      <c r="A31" s="42"/>
      <c r="B31" s="31"/>
      <c r="C31" s="29"/>
      <c r="D31" s="70"/>
      <c r="E31" s="61" t="s">
        <v>157</v>
      </c>
      <c r="F31" s="20">
        <f>F30-1</f>
        <v>12</v>
      </c>
      <c r="G31" s="29"/>
    </row>
    <row r="32" spans="1:6" s="8" customFormat="1" ht="15" customHeight="1">
      <c r="A32" s="12"/>
      <c r="D32" s="51"/>
      <c r="F32" s="18"/>
    </row>
    <row r="33" spans="1:6" s="8" customFormat="1" ht="15" customHeight="1">
      <c r="A33" s="12"/>
      <c r="D33" s="51"/>
      <c r="F33" s="18"/>
    </row>
    <row r="34" spans="1:6" s="8" customFormat="1" ht="15" customHeight="1">
      <c r="A34" s="12"/>
      <c r="D34" s="51"/>
      <c r="F34" s="18"/>
    </row>
    <row r="35" spans="1:6" s="8" customFormat="1" ht="15" customHeight="1" thickBot="1">
      <c r="A35" s="39"/>
      <c r="C35" s="69" t="s">
        <v>167</v>
      </c>
      <c r="D35" s="53" t="s">
        <v>41</v>
      </c>
      <c r="E35" s="19" t="s">
        <v>40</v>
      </c>
      <c r="F35" s="19" t="s">
        <v>42</v>
      </c>
    </row>
    <row r="36" spans="1:6" s="8" customFormat="1" ht="15" customHeight="1">
      <c r="A36" s="39"/>
      <c r="C36" s="36" t="s">
        <v>18</v>
      </c>
      <c r="D36" s="54">
        <v>45</v>
      </c>
      <c r="E36" s="23">
        <f>'製造業・衛生管理'!$G$52</f>
        <v>28</v>
      </c>
      <c r="F36" s="24">
        <f>D36-E36</f>
        <v>17</v>
      </c>
    </row>
    <row r="37" spans="1:6" s="8" customFormat="1" ht="15" customHeight="1">
      <c r="A37" s="39"/>
      <c r="B37" s="43"/>
      <c r="C37" s="37" t="s">
        <v>19</v>
      </c>
      <c r="D37" s="55">
        <v>25</v>
      </c>
      <c r="E37" s="20">
        <f>$F$30</f>
        <v>13</v>
      </c>
      <c r="F37" s="27">
        <f>D37-E37</f>
        <v>12</v>
      </c>
    </row>
    <row r="38" spans="1:6" s="8" customFormat="1" ht="15" customHeight="1" thickBot="1">
      <c r="A38" s="39"/>
      <c r="C38" s="36" t="s">
        <v>43</v>
      </c>
      <c r="D38" s="56">
        <f>SUM(D36:D37)</f>
        <v>70</v>
      </c>
      <c r="E38" s="25">
        <f>SUM(E36:E37)</f>
        <v>41</v>
      </c>
      <c r="F38" s="26">
        <f>D38-E38</f>
        <v>29</v>
      </c>
    </row>
    <row r="39" spans="1:6" s="8" customFormat="1" ht="15" customHeight="1" thickBot="1">
      <c r="A39" s="39"/>
      <c r="C39" s="36" t="s">
        <v>44</v>
      </c>
      <c r="D39" s="57">
        <f>ROUNDUP(D38*0.8,0)</f>
        <v>56</v>
      </c>
      <c r="E39" s="47">
        <f>E38</f>
        <v>41</v>
      </c>
      <c r="F39" s="48">
        <f>D39-E39</f>
        <v>15</v>
      </c>
    </row>
    <row r="40" spans="1:6" s="8" customFormat="1" ht="15" customHeight="1">
      <c r="A40" s="39"/>
      <c r="B40" s="43"/>
      <c r="D40" s="51"/>
      <c r="F40" s="18"/>
    </row>
    <row r="41" spans="1:6" s="8" customFormat="1" ht="15" customHeight="1" thickBot="1">
      <c r="A41" s="39"/>
      <c r="B41" s="43"/>
      <c r="C41" s="69" t="s">
        <v>168</v>
      </c>
      <c r="D41" s="53" t="s">
        <v>41</v>
      </c>
      <c r="E41" s="19" t="s">
        <v>40</v>
      </c>
      <c r="F41" s="19" t="s">
        <v>42</v>
      </c>
    </row>
    <row r="42" spans="1:6" s="8" customFormat="1" ht="15" customHeight="1">
      <c r="A42" s="39"/>
      <c r="B42" s="43"/>
      <c r="C42" s="36" t="s">
        <v>18</v>
      </c>
      <c r="D42" s="54">
        <v>45</v>
      </c>
      <c r="E42" s="23">
        <f>'製造業・衛生管理'!$G$53</f>
        <v>27</v>
      </c>
      <c r="F42" s="24">
        <f>D42-E42</f>
        <v>18</v>
      </c>
    </row>
    <row r="43" spans="1:6" s="8" customFormat="1" ht="15" customHeight="1">
      <c r="A43" s="39"/>
      <c r="B43" s="43"/>
      <c r="C43" s="37" t="s">
        <v>19</v>
      </c>
      <c r="D43" s="55">
        <v>25</v>
      </c>
      <c r="E43" s="20">
        <f>$F$30</f>
        <v>13</v>
      </c>
      <c r="F43" s="27">
        <f>D43-E43</f>
        <v>12</v>
      </c>
    </row>
    <row r="44" spans="1:6" s="8" customFormat="1" ht="15" customHeight="1" thickBot="1">
      <c r="A44" s="39"/>
      <c r="B44" s="43"/>
      <c r="C44" s="36" t="s">
        <v>43</v>
      </c>
      <c r="D44" s="56">
        <f>SUM(D42:D43)</f>
        <v>70</v>
      </c>
      <c r="E44" s="25">
        <f>SUM(E42:E43)</f>
        <v>40</v>
      </c>
      <c r="F44" s="26">
        <f>D44-E44</f>
        <v>30</v>
      </c>
    </row>
    <row r="45" spans="1:6" s="8" customFormat="1" ht="15" customHeight="1" thickBot="1">
      <c r="A45" s="39"/>
      <c r="B45" s="43"/>
      <c r="C45" s="36" t="s">
        <v>44</v>
      </c>
      <c r="D45" s="57">
        <f>ROUNDUP(D44*0.8,0)</f>
        <v>56</v>
      </c>
      <c r="E45" s="47">
        <f>E44</f>
        <v>40</v>
      </c>
      <c r="F45" s="48">
        <f>D45-E45</f>
        <v>16</v>
      </c>
    </row>
    <row r="46" spans="1:7" ht="15" customHeight="1">
      <c r="A46" s="39"/>
      <c r="B46" s="45"/>
      <c r="G46" s="8"/>
    </row>
    <row r="47" spans="1:7" ht="15" customHeight="1" thickBot="1">
      <c r="A47" s="39"/>
      <c r="B47" s="43"/>
      <c r="C47" s="69" t="s">
        <v>169</v>
      </c>
      <c r="D47" s="53" t="s">
        <v>41</v>
      </c>
      <c r="E47" s="19" t="s">
        <v>40</v>
      </c>
      <c r="F47" s="19" t="s">
        <v>42</v>
      </c>
      <c r="G47" s="8"/>
    </row>
    <row r="48" spans="1:7" ht="15" customHeight="1">
      <c r="A48" s="39"/>
      <c r="B48" s="43"/>
      <c r="C48" s="36" t="s">
        <v>18</v>
      </c>
      <c r="D48" s="54">
        <v>45</v>
      </c>
      <c r="E48" s="23">
        <f>'製造業・衛生管理'!$G$53</f>
        <v>27</v>
      </c>
      <c r="F48" s="24">
        <f>D48-E48</f>
        <v>18</v>
      </c>
      <c r="G48" s="8"/>
    </row>
    <row r="49" spans="1:7" ht="15" customHeight="1">
      <c r="A49" s="39"/>
      <c r="B49" s="43"/>
      <c r="C49" s="37" t="s">
        <v>19</v>
      </c>
      <c r="D49" s="55">
        <v>25</v>
      </c>
      <c r="E49" s="20">
        <f>$F$31</f>
        <v>12</v>
      </c>
      <c r="F49" s="27">
        <f>D49-E49</f>
        <v>13</v>
      </c>
      <c r="G49" s="8"/>
    </row>
    <row r="50" spans="2:7" ht="15" customHeight="1" thickBot="1">
      <c r="B50" s="43"/>
      <c r="C50" s="36" t="s">
        <v>43</v>
      </c>
      <c r="D50" s="56">
        <f>SUM(D48:D49)</f>
        <v>70</v>
      </c>
      <c r="E50" s="25">
        <f>SUM(E48:E49)</f>
        <v>39</v>
      </c>
      <c r="F50" s="26">
        <f>D50-E50</f>
        <v>31</v>
      </c>
      <c r="G50" s="8"/>
    </row>
    <row r="51" spans="2:6" ht="15" customHeight="1" thickBot="1">
      <c r="B51" s="43"/>
      <c r="C51" s="36" t="s">
        <v>44</v>
      </c>
      <c r="D51" s="57">
        <f>ROUNDUP(D50*0.8,0)</f>
        <v>56</v>
      </c>
      <c r="E51" s="47">
        <f>E50</f>
        <v>39</v>
      </c>
      <c r="F51" s="48">
        <f>D51-E51</f>
        <v>17</v>
      </c>
    </row>
    <row r="52" spans="2:6" ht="15" customHeight="1">
      <c r="B52" s="43"/>
      <c r="C52" s="36"/>
      <c r="D52" s="75"/>
      <c r="E52" s="42"/>
      <c r="F52" s="42"/>
    </row>
    <row r="53" ht="15" customHeight="1">
      <c r="B53" s="71" t="s">
        <v>206</v>
      </c>
    </row>
    <row r="54" ht="15" customHeight="1">
      <c r="B54" s="46" t="s">
        <v>165</v>
      </c>
    </row>
    <row r="55" ht="15" customHeight="1">
      <c r="B55" s="71" t="s">
        <v>164</v>
      </c>
    </row>
    <row r="56" ht="15" customHeight="1">
      <c r="B56" s="45"/>
    </row>
    <row r="57" ht="14.25">
      <c r="B57" s="45" t="s">
        <v>79</v>
      </c>
    </row>
    <row r="58" ht="14.25">
      <c r="B58" s="45" t="s">
        <v>76</v>
      </c>
    </row>
    <row r="59" ht="14.25">
      <c r="B59" s="45" t="s">
        <v>130</v>
      </c>
    </row>
    <row r="60" ht="14.25">
      <c r="B60" s="46" t="s">
        <v>77</v>
      </c>
    </row>
    <row r="61" ht="14.25">
      <c r="B61" s="46" t="s">
        <v>78</v>
      </c>
    </row>
    <row r="62" ht="14.25">
      <c r="B62" s="45" t="s">
        <v>117</v>
      </c>
    </row>
  </sheetData>
  <sheetProtection/>
  <mergeCells count="2">
    <mergeCell ref="A19:A20"/>
    <mergeCell ref="E1:G1"/>
  </mergeCells>
  <printOptions/>
  <pageMargins left="0.7086614173228347" right="0.7086614173228347" top="0.7480314960629921" bottom="0.7480314960629921" header="0.31496062992125984" footer="0.31496062992125984"/>
  <pageSetup horizontalDpi="600" verticalDpi="600" orientation="portrait" paperSize="8" scale="79" r:id="rId2"/>
  <headerFooter>
    <oddHeader>&amp;R&amp;24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KitanoYosh</dc:creator>
  <cp:keywords/>
  <dc:description/>
  <cp:lastModifiedBy>HOSTNAME</cp:lastModifiedBy>
  <cp:lastPrinted>2016-06-21T10:20:37Z</cp:lastPrinted>
  <dcterms:created xsi:type="dcterms:W3CDTF">2008-09-17T03:24:31Z</dcterms:created>
  <dcterms:modified xsi:type="dcterms:W3CDTF">2016-06-21T10:20:51Z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